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slicers/slicer1.xml" ContentType="application/vnd.ms-excel.slicer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B29A1870-5E85-4B76-869A-DBBAD9F4DE8E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AFRICA" sheetId="2" r:id="rId1"/>
    <sheet name="AIRPORT" sheetId="6" r:id="rId2"/>
    <sheet name="Périodes" sheetId="4" r:id="rId3"/>
    <sheet name="TCD-BI Rstt" sheetId="1" r:id="rId4"/>
    <sheet name="TCD-BI CA" sheetId="3" r:id="rId5"/>
  </sheets>
  <definedNames>
    <definedName name="_xlnm._FilterDatabase" localSheetId="0" hidden="1">AFRICA!$A$10:$G$2008</definedName>
    <definedName name="_xlnm._FilterDatabase" localSheetId="1" hidden="1">AIRPORT!$A$10:$G$2008</definedName>
    <definedName name="AFRICA">OFFSET(AFRICA!$L$3,0,0,COUNTA(AFRICA!$L:$L)-2,3)</definedName>
    <definedName name="AIRPORT">OFFSET(AIRPORT!$L$3,0,0,COUNTA(AIRPORT!$L:$L)-2,3)</definedName>
    <definedName name="Segment_Analytique">#N/A</definedName>
    <definedName name="Segment_Dates_comptabilisation">#N/A</definedName>
  </definedNames>
  <calcPr calcId="191029"/>
  <pivotCaches>
    <pivotCache cacheId="0" r:id="rId6"/>
    <pivotCache cacheId="1" r:id="rId7"/>
  </pivotCaches>
  <extLst>
    <ext xmlns:x14="http://schemas.microsoft.com/office/spreadsheetml/2009/9/main" uri="{876F7934-8845-4945-9796-88D515C7AA90}">
      <x14:pivotCaches>
        <pivotCache cacheId="2" r:id="rId8"/>
      </x14:pivotCaches>
    </ext>
    <ext xmlns:x14="http://schemas.microsoft.com/office/spreadsheetml/2009/9/main" uri="{BBE1A952-AA13-448e-AADC-164F8A28A991}">
      <x14:slicerCaches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3" i="6" l="1" a="1"/>
  <c r="L24" i="6" s="1"/>
  <c r="L3" i="2" a="1"/>
  <c r="L3" i="2" s="1"/>
  <c r="A2008" i="6"/>
  <c r="D2008" i="6" s="1"/>
  <c r="F2008" i="6" s="1"/>
  <c r="D2007" i="6"/>
  <c r="E2007" i="6" s="1"/>
  <c r="A2007" i="6"/>
  <c r="B2007" i="6" s="1"/>
  <c r="A2006" i="6"/>
  <c r="A2005" i="6"/>
  <c r="A2004" i="6"/>
  <c r="B2004" i="6" s="1"/>
  <c r="A2003" i="6"/>
  <c r="D2002" i="6"/>
  <c r="E2002" i="6" s="1"/>
  <c r="C2002" i="6"/>
  <c r="B2002" i="6"/>
  <c r="A2002" i="6"/>
  <c r="A2001" i="6"/>
  <c r="D2001" i="6" s="1"/>
  <c r="F2001" i="6" s="1"/>
  <c r="A2000" i="6"/>
  <c r="D2000" i="6" s="1"/>
  <c r="E2000" i="6" s="1"/>
  <c r="A1999" i="6"/>
  <c r="A1998" i="6"/>
  <c r="D1998" i="6" s="1"/>
  <c r="F1998" i="6" s="1"/>
  <c r="B1997" i="6"/>
  <c r="A1997" i="6"/>
  <c r="A1996" i="6"/>
  <c r="D1995" i="6"/>
  <c r="E1995" i="6" s="1"/>
  <c r="A1995" i="6"/>
  <c r="A1994" i="6"/>
  <c r="D1994" i="6" s="1"/>
  <c r="F1994" i="6" s="1"/>
  <c r="A1993" i="6"/>
  <c r="A1992" i="6"/>
  <c r="D1992" i="6" s="1"/>
  <c r="F1992" i="6" s="1"/>
  <c r="B1991" i="6"/>
  <c r="A1991" i="6"/>
  <c r="A1990" i="6"/>
  <c r="A1989" i="6"/>
  <c r="D1989" i="6" s="1"/>
  <c r="D1988" i="6"/>
  <c r="E1988" i="6" s="1"/>
  <c r="B1988" i="6"/>
  <c r="A1988" i="6"/>
  <c r="A1987" i="6"/>
  <c r="D1987" i="6" s="1"/>
  <c r="A1986" i="6"/>
  <c r="B1986" i="6" s="1"/>
  <c r="A1985" i="6"/>
  <c r="D1985" i="6" s="1"/>
  <c r="F1985" i="6" s="1"/>
  <c r="D1984" i="6"/>
  <c r="F1984" i="6" s="1"/>
  <c r="A1984" i="6"/>
  <c r="D1983" i="6"/>
  <c r="E1983" i="6" s="1"/>
  <c r="A1983" i="6"/>
  <c r="A1982" i="6"/>
  <c r="D1982" i="6" s="1"/>
  <c r="A1981" i="6"/>
  <c r="B1980" i="6"/>
  <c r="A1980" i="6"/>
  <c r="B1979" i="6"/>
  <c r="A1979" i="6"/>
  <c r="A1978" i="6"/>
  <c r="D1978" i="6" s="1"/>
  <c r="A1977" i="6"/>
  <c r="B1977" i="6" s="1"/>
  <c r="B1976" i="6"/>
  <c r="A1976" i="6"/>
  <c r="D1976" i="6" s="1"/>
  <c r="A1975" i="6"/>
  <c r="D1975" i="6" s="1"/>
  <c r="F1975" i="6" s="1"/>
  <c r="B1974" i="6"/>
  <c r="A1974" i="6"/>
  <c r="A1973" i="6"/>
  <c r="A1972" i="6"/>
  <c r="D1972" i="6" s="1"/>
  <c r="A1971" i="6"/>
  <c r="D1971" i="6" s="1"/>
  <c r="E1971" i="6" s="1"/>
  <c r="D1970" i="6"/>
  <c r="F1970" i="6" s="1"/>
  <c r="B1970" i="6"/>
  <c r="A1970" i="6"/>
  <c r="A1969" i="6"/>
  <c r="A1968" i="6"/>
  <c r="B1967" i="6"/>
  <c r="A1967" i="6"/>
  <c r="A1966" i="6"/>
  <c r="D1966" i="6" s="1"/>
  <c r="A1965" i="6"/>
  <c r="A1964" i="6"/>
  <c r="D1964" i="6" s="1"/>
  <c r="E1964" i="6" s="1"/>
  <c r="A1963" i="6"/>
  <c r="D1963" i="6" s="1"/>
  <c r="F1963" i="6" s="1"/>
  <c r="A1962" i="6"/>
  <c r="B1962" i="6" s="1"/>
  <c r="A1961" i="6"/>
  <c r="D1961" i="6" s="1"/>
  <c r="E1961" i="6" s="1"/>
  <c r="A1960" i="6"/>
  <c r="D1959" i="6"/>
  <c r="E1959" i="6" s="1"/>
  <c r="A1959" i="6"/>
  <c r="D1958" i="6"/>
  <c r="E1958" i="6" s="1"/>
  <c r="B1958" i="6"/>
  <c r="A1958" i="6"/>
  <c r="A1957" i="6"/>
  <c r="B1956" i="6"/>
  <c r="A1956" i="6"/>
  <c r="D1956" i="6" s="1"/>
  <c r="E1956" i="6" s="1"/>
  <c r="A1955" i="6"/>
  <c r="B1955" i="6" s="1"/>
  <c r="D1954" i="6"/>
  <c r="A1954" i="6"/>
  <c r="B1954" i="6" s="1"/>
  <c r="B1953" i="6"/>
  <c r="A1953" i="6"/>
  <c r="D1953" i="6" s="1"/>
  <c r="A1952" i="6"/>
  <c r="D1952" i="6" s="1"/>
  <c r="E1952" i="6" s="1"/>
  <c r="A1951" i="6"/>
  <c r="D1951" i="6" s="1"/>
  <c r="A1950" i="6"/>
  <c r="B1949" i="6"/>
  <c r="A1949" i="6"/>
  <c r="D1949" i="6" s="1"/>
  <c r="E1949" i="6" s="1"/>
  <c r="A1948" i="6"/>
  <c r="D1948" i="6" s="1"/>
  <c r="F1948" i="6" s="1"/>
  <c r="D1947" i="6"/>
  <c r="E1947" i="6" s="1"/>
  <c r="A1947" i="6"/>
  <c r="A1946" i="6"/>
  <c r="D1946" i="6" s="1"/>
  <c r="F1946" i="6" s="1"/>
  <c r="A1945" i="6"/>
  <c r="A1944" i="6"/>
  <c r="A1943" i="6"/>
  <c r="D1942" i="6"/>
  <c r="F1942" i="6" s="1"/>
  <c r="A1942" i="6"/>
  <c r="B1942" i="6" s="1"/>
  <c r="A1941" i="6"/>
  <c r="B1941" i="6" s="1"/>
  <c r="A1940" i="6"/>
  <c r="D1940" i="6" s="1"/>
  <c r="E1940" i="6" s="1"/>
  <c r="D1939" i="6"/>
  <c r="F1939" i="6" s="1"/>
  <c r="A1939" i="6"/>
  <c r="B1938" i="6"/>
  <c r="A1938" i="6"/>
  <c r="A1937" i="6"/>
  <c r="A1936" i="6"/>
  <c r="A1935" i="6"/>
  <c r="D1935" i="6" s="1"/>
  <c r="E1935" i="6" s="1"/>
  <c r="D1934" i="6"/>
  <c r="A1934" i="6"/>
  <c r="B1934" i="6" s="1"/>
  <c r="A1933" i="6"/>
  <c r="B1932" i="6"/>
  <c r="A1932" i="6"/>
  <c r="A1931" i="6"/>
  <c r="D1930" i="6"/>
  <c r="B1930" i="6"/>
  <c r="A1930" i="6"/>
  <c r="A1929" i="6"/>
  <c r="D1929" i="6" s="1"/>
  <c r="A1928" i="6"/>
  <c r="D1928" i="6" s="1"/>
  <c r="E1928" i="6" s="1"/>
  <c r="D1927" i="6"/>
  <c r="A1927" i="6"/>
  <c r="A1926" i="6"/>
  <c r="A1925" i="6"/>
  <c r="D1925" i="6" s="1"/>
  <c r="F1925" i="6" s="1"/>
  <c r="A1924" i="6"/>
  <c r="A1923" i="6"/>
  <c r="D1923" i="6" s="1"/>
  <c r="E1923" i="6" s="1"/>
  <c r="D1922" i="6"/>
  <c r="E1922" i="6" s="1"/>
  <c r="A1922" i="6"/>
  <c r="B1922" i="6" s="1"/>
  <c r="A1921" i="6"/>
  <c r="A1920" i="6"/>
  <c r="A1919" i="6"/>
  <c r="A1918" i="6"/>
  <c r="A1917" i="6"/>
  <c r="A1916" i="6"/>
  <c r="D1916" i="6" s="1"/>
  <c r="A1915" i="6"/>
  <c r="B1914" i="6"/>
  <c r="A1914" i="6"/>
  <c r="A1913" i="6"/>
  <c r="A1912" i="6"/>
  <c r="D1911" i="6"/>
  <c r="E1911" i="6" s="1"/>
  <c r="A1911" i="6"/>
  <c r="A1910" i="6"/>
  <c r="A1909" i="6"/>
  <c r="A1908" i="6"/>
  <c r="A1907" i="6"/>
  <c r="B1907" i="6" s="1"/>
  <c r="D1906" i="6"/>
  <c r="B1906" i="6"/>
  <c r="A1906" i="6"/>
  <c r="A1905" i="6"/>
  <c r="A1904" i="6"/>
  <c r="D1904" i="6" s="1"/>
  <c r="E1904" i="6" s="1"/>
  <c r="A1903" i="6"/>
  <c r="A1902" i="6"/>
  <c r="B1901" i="6"/>
  <c r="A1901" i="6"/>
  <c r="D1901" i="6" s="1"/>
  <c r="F1901" i="6" s="1"/>
  <c r="D1900" i="6"/>
  <c r="F1900" i="6" s="1"/>
  <c r="A1900" i="6"/>
  <c r="A1899" i="6"/>
  <c r="D1899" i="6" s="1"/>
  <c r="E1899" i="6" s="1"/>
  <c r="D1898" i="6"/>
  <c r="F1898" i="6" s="1"/>
  <c r="A1898" i="6"/>
  <c r="B1898" i="6" s="1"/>
  <c r="A1897" i="6"/>
  <c r="A1896" i="6"/>
  <c r="A1895" i="6"/>
  <c r="A1894" i="6"/>
  <c r="A1893" i="6"/>
  <c r="A1892" i="6"/>
  <c r="A1891" i="6"/>
  <c r="D1891" i="6" s="1"/>
  <c r="F1891" i="6" s="1"/>
  <c r="A1890" i="6"/>
  <c r="B1890" i="6" s="1"/>
  <c r="A1889" i="6"/>
  <c r="D1888" i="6"/>
  <c r="A1888" i="6"/>
  <c r="D1887" i="6"/>
  <c r="E1887" i="6" s="1"/>
  <c r="A1887" i="6"/>
  <c r="A1886" i="6"/>
  <c r="A1885" i="6"/>
  <c r="A1884" i="6"/>
  <c r="A1883" i="6"/>
  <c r="B1883" i="6" s="1"/>
  <c r="A1882" i="6"/>
  <c r="D1882" i="6" s="1"/>
  <c r="F1882" i="6" s="1"/>
  <c r="D1881" i="6"/>
  <c r="A1881" i="6"/>
  <c r="B1881" i="6" s="1"/>
  <c r="B1880" i="6"/>
  <c r="A1880" i="6"/>
  <c r="D1880" i="6" s="1"/>
  <c r="A1879" i="6"/>
  <c r="A1878" i="6"/>
  <c r="B1877" i="6"/>
  <c r="A1877" i="6"/>
  <c r="D1877" i="6" s="1"/>
  <c r="F1877" i="6" s="1"/>
  <c r="A1876" i="6"/>
  <c r="A1875" i="6"/>
  <c r="D1875" i="6" s="1"/>
  <c r="E1875" i="6" s="1"/>
  <c r="A1874" i="6"/>
  <c r="A1873" i="6"/>
  <c r="A1872" i="6"/>
  <c r="A1871" i="6"/>
  <c r="B1871" i="6" s="1"/>
  <c r="A1870" i="6"/>
  <c r="D1870" i="6" s="1"/>
  <c r="F1870" i="6" s="1"/>
  <c r="D1869" i="6"/>
  <c r="A1869" i="6"/>
  <c r="B1869" i="6" s="1"/>
  <c r="B1868" i="6"/>
  <c r="A1868" i="6"/>
  <c r="D1868" i="6" s="1"/>
  <c r="E1868" i="6" s="1"/>
  <c r="A1867" i="6"/>
  <c r="A1866" i="6"/>
  <c r="B1866" i="6" s="1"/>
  <c r="B1865" i="6"/>
  <c r="A1865" i="6"/>
  <c r="D1865" i="6" s="1"/>
  <c r="E1865" i="6" s="1"/>
  <c r="A1864" i="6"/>
  <c r="D1864" i="6" s="1"/>
  <c r="F1864" i="6" s="1"/>
  <c r="F1863" i="6"/>
  <c r="D1863" i="6"/>
  <c r="E1863" i="6" s="1"/>
  <c r="A1863" i="6"/>
  <c r="B1863" i="6" s="1"/>
  <c r="B1862" i="6"/>
  <c r="A1862" i="6"/>
  <c r="A1861" i="6"/>
  <c r="A1860" i="6"/>
  <c r="A1859" i="6"/>
  <c r="D1858" i="6"/>
  <c r="F1858" i="6" s="1"/>
  <c r="B1858" i="6"/>
  <c r="A1858" i="6"/>
  <c r="D1857" i="6"/>
  <c r="E1857" i="6" s="1"/>
  <c r="A1857" i="6"/>
  <c r="B1857" i="6" s="1"/>
  <c r="D1856" i="6"/>
  <c r="B1856" i="6"/>
  <c r="A1856" i="6"/>
  <c r="A1855" i="6"/>
  <c r="A1854" i="6"/>
  <c r="A1853" i="6"/>
  <c r="A1852" i="6"/>
  <c r="A1851" i="6"/>
  <c r="A1850" i="6"/>
  <c r="D1850" i="6" s="1"/>
  <c r="E1850" i="6" s="1"/>
  <c r="A1849" i="6"/>
  <c r="A1848" i="6"/>
  <c r="A1847" i="6"/>
  <c r="A1846" i="6"/>
  <c r="A1845" i="6"/>
  <c r="D1845" i="6" s="1"/>
  <c r="E1845" i="6" s="1"/>
  <c r="D1844" i="6"/>
  <c r="F1844" i="6" s="1"/>
  <c r="B1844" i="6"/>
  <c r="A1844" i="6"/>
  <c r="E1843" i="6"/>
  <c r="D1843" i="6"/>
  <c r="F1843" i="6" s="1"/>
  <c r="B1843" i="6"/>
  <c r="A1843" i="6"/>
  <c r="A1842" i="6"/>
  <c r="D1841" i="6"/>
  <c r="F1841" i="6" s="1"/>
  <c r="B1841" i="6"/>
  <c r="A1841" i="6"/>
  <c r="A1840" i="6"/>
  <c r="A1839" i="6"/>
  <c r="A1838" i="6"/>
  <c r="B1838" i="6" s="1"/>
  <c r="D1837" i="6"/>
  <c r="F1837" i="6" s="1"/>
  <c r="B1837" i="6"/>
  <c r="A1837" i="6"/>
  <c r="A1836" i="6"/>
  <c r="A1835" i="6"/>
  <c r="A1834" i="6"/>
  <c r="A1833" i="6"/>
  <c r="A1832" i="6"/>
  <c r="B1832" i="6" s="1"/>
  <c r="D1831" i="6"/>
  <c r="E1831" i="6" s="1"/>
  <c r="B1831" i="6"/>
  <c r="A1831" i="6"/>
  <c r="A1830" i="6"/>
  <c r="A1829" i="6"/>
  <c r="B1829" i="6" s="1"/>
  <c r="D1828" i="6"/>
  <c r="B1828" i="6"/>
  <c r="A1828" i="6"/>
  <c r="A1827" i="6"/>
  <c r="A1826" i="6"/>
  <c r="A1825" i="6"/>
  <c r="A1824" i="6"/>
  <c r="D1824" i="6" s="1"/>
  <c r="F1824" i="6" s="1"/>
  <c r="D1823" i="6"/>
  <c r="F1823" i="6" s="1"/>
  <c r="A1823" i="6"/>
  <c r="B1823" i="6" s="1"/>
  <c r="A1822" i="6"/>
  <c r="D1822" i="6" s="1"/>
  <c r="E1822" i="6" s="1"/>
  <c r="A1821" i="6"/>
  <c r="D1820" i="6"/>
  <c r="E1820" i="6" s="1"/>
  <c r="A1820" i="6"/>
  <c r="B1820" i="6" s="1"/>
  <c r="A1819" i="6"/>
  <c r="A1818" i="6"/>
  <c r="B1818" i="6" s="1"/>
  <c r="A1817" i="6"/>
  <c r="D1817" i="6" s="1"/>
  <c r="F1817" i="6" s="1"/>
  <c r="D1816" i="6"/>
  <c r="E1816" i="6" s="1"/>
  <c r="B1816" i="6"/>
  <c r="A1816" i="6"/>
  <c r="E1815" i="6"/>
  <c r="D1815" i="6"/>
  <c r="F1815" i="6" s="1"/>
  <c r="B1815" i="6"/>
  <c r="A1815" i="6"/>
  <c r="A1814" i="6"/>
  <c r="D1814" i="6" s="1"/>
  <c r="D1813" i="6"/>
  <c r="E1813" i="6" s="1"/>
  <c r="A1813" i="6"/>
  <c r="A1812" i="6"/>
  <c r="B1811" i="6"/>
  <c r="A1811" i="6"/>
  <c r="A1810" i="6"/>
  <c r="D1810" i="6" s="1"/>
  <c r="E1810" i="6" s="1"/>
  <c r="D1809" i="6"/>
  <c r="B1809" i="6"/>
  <c r="A1809" i="6"/>
  <c r="A1808" i="6"/>
  <c r="D1807" i="6"/>
  <c r="A1807" i="6"/>
  <c r="A1806" i="6"/>
  <c r="A1805" i="6"/>
  <c r="A1804" i="6"/>
  <c r="A1803" i="6"/>
  <c r="B1802" i="6"/>
  <c r="A1802" i="6"/>
  <c r="D1802" i="6" s="1"/>
  <c r="F1802" i="6" s="1"/>
  <c r="A1801" i="6"/>
  <c r="A1800" i="6"/>
  <c r="A1799" i="6"/>
  <c r="D1799" i="6" s="1"/>
  <c r="E1799" i="6" s="1"/>
  <c r="D1798" i="6"/>
  <c r="B1798" i="6"/>
  <c r="A1798" i="6"/>
  <c r="A1797" i="6"/>
  <c r="B1797" i="6" s="1"/>
  <c r="D1796" i="6"/>
  <c r="F1796" i="6" s="1"/>
  <c r="A1796" i="6"/>
  <c r="B1796" i="6" s="1"/>
  <c r="A1795" i="6"/>
  <c r="D1794" i="6"/>
  <c r="F1794" i="6" s="1"/>
  <c r="B1794" i="6"/>
  <c r="A1794" i="6"/>
  <c r="A1793" i="6"/>
  <c r="F1792" i="6"/>
  <c r="E1792" i="6"/>
  <c r="A1792" i="6"/>
  <c r="D1792" i="6" s="1"/>
  <c r="A1791" i="6"/>
  <c r="D1790" i="6"/>
  <c r="F1790" i="6" s="1"/>
  <c r="A1790" i="6"/>
  <c r="B1790" i="6" s="1"/>
  <c r="A1789" i="6"/>
  <c r="D1788" i="6"/>
  <c r="E1788" i="6" s="1"/>
  <c r="A1788" i="6"/>
  <c r="B1788" i="6" s="1"/>
  <c r="A1787" i="6"/>
  <c r="D1786" i="6"/>
  <c r="E1786" i="6" s="1"/>
  <c r="A1786" i="6"/>
  <c r="B1786" i="6" s="1"/>
  <c r="A1785" i="6"/>
  <c r="D1784" i="6"/>
  <c r="A1784" i="6"/>
  <c r="B1784" i="6" s="1"/>
  <c r="A1783" i="6"/>
  <c r="D1782" i="6"/>
  <c r="F1782" i="6" s="1"/>
  <c r="A1782" i="6"/>
  <c r="B1782" i="6" s="1"/>
  <c r="A1781" i="6"/>
  <c r="D1780" i="6"/>
  <c r="F1780" i="6" s="1"/>
  <c r="A1780" i="6"/>
  <c r="B1780" i="6" s="1"/>
  <c r="A1779" i="6"/>
  <c r="D1778" i="6"/>
  <c r="F1778" i="6" s="1"/>
  <c r="A1778" i="6"/>
  <c r="B1778" i="6" s="1"/>
  <c r="A1777" i="6"/>
  <c r="D1776" i="6"/>
  <c r="F1776" i="6" s="1"/>
  <c r="A1776" i="6"/>
  <c r="B1776" i="6" s="1"/>
  <c r="A1775" i="6"/>
  <c r="D1775" i="6" s="1"/>
  <c r="E1775" i="6" s="1"/>
  <c r="A1774" i="6"/>
  <c r="B1773" i="6"/>
  <c r="A1773" i="6"/>
  <c r="A1772" i="6"/>
  <c r="B1772" i="6" s="1"/>
  <c r="B1771" i="6"/>
  <c r="A1771" i="6"/>
  <c r="A1770" i="6"/>
  <c r="D1770" i="6" s="1"/>
  <c r="F1770" i="6" s="1"/>
  <c r="A1769" i="6"/>
  <c r="B1768" i="6"/>
  <c r="A1768" i="6"/>
  <c r="A1767" i="6"/>
  <c r="A1766" i="6"/>
  <c r="D1766" i="6" s="1"/>
  <c r="F1766" i="6" s="1"/>
  <c r="A1765" i="6"/>
  <c r="A1764" i="6"/>
  <c r="D1764" i="6" s="1"/>
  <c r="E1764" i="6" s="1"/>
  <c r="A1763" i="6"/>
  <c r="A1762" i="6"/>
  <c r="A1761" i="6"/>
  <c r="B1761" i="6" s="1"/>
  <c r="D1760" i="6"/>
  <c r="F1760" i="6" s="1"/>
  <c r="B1760" i="6"/>
  <c r="A1760" i="6"/>
  <c r="A1759" i="6"/>
  <c r="D1759" i="6" s="1"/>
  <c r="D1758" i="6"/>
  <c r="A1758" i="6"/>
  <c r="B1758" i="6" s="1"/>
  <c r="B1757" i="6"/>
  <c r="A1757" i="6"/>
  <c r="D1757" i="6" s="1"/>
  <c r="E1757" i="6" s="1"/>
  <c r="A1756" i="6"/>
  <c r="A1755" i="6"/>
  <c r="A1754" i="6"/>
  <c r="D1754" i="6" s="1"/>
  <c r="F1754" i="6" s="1"/>
  <c r="A1753" i="6"/>
  <c r="B1752" i="6"/>
  <c r="A1752" i="6"/>
  <c r="B1751" i="6"/>
  <c r="A1751" i="6"/>
  <c r="D1751" i="6" s="1"/>
  <c r="A1750" i="6"/>
  <c r="A1749" i="6"/>
  <c r="D1749" i="6" s="1"/>
  <c r="A1748" i="6"/>
  <c r="A1747" i="6"/>
  <c r="A1746" i="6"/>
  <c r="B1746" i="6" s="1"/>
  <c r="A1745" i="6"/>
  <c r="D1744" i="6"/>
  <c r="E1744" i="6" s="1"/>
  <c r="A1744" i="6"/>
  <c r="B1744" i="6" s="1"/>
  <c r="A1743" i="6"/>
  <c r="A1742" i="6"/>
  <c r="B1741" i="6"/>
  <c r="A1741" i="6"/>
  <c r="D1741" i="6" s="1"/>
  <c r="F1741" i="6" s="1"/>
  <c r="A1740" i="6"/>
  <c r="D1739" i="6"/>
  <c r="E1739" i="6" s="1"/>
  <c r="B1739" i="6"/>
  <c r="A1739" i="6"/>
  <c r="A1738" i="6"/>
  <c r="D1738" i="6" s="1"/>
  <c r="A1737" i="6"/>
  <c r="A1736" i="6"/>
  <c r="D1736" i="6" s="1"/>
  <c r="F1736" i="6" s="1"/>
  <c r="A1735" i="6"/>
  <c r="A1734" i="6"/>
  <c r="A1733" i="6"/>
  <c r="D1732" i="6"/>
  <c r="E1732" i="6" s="1"/>
  <c r="A1732" i="6"/>
  <c r="B1732" i="6" s="1"/>
  <c r="A1731" i="6"/>
  <c r="B1730" i="6"/>
  <c r="A1730" i="6"/>
  <c r="A1729" i="6"/>
  <c r="B1729" i="6" s="1"/>
  <c r="A1728" i="6"/>
  <c r="D1727" i="6"/>
  <c r="E1727" i="6" s="1"/>
  <c r="B1727" i="6"/>
  <c r="A1727" i="6"/>
  <c r="B1726" i="6"/>
  <c r="A1726" i="6"/>
  <c r="D1725" i="6"/>
  <c r="F1725" i="6" s="1"/>
  <c r="B1725" i="6"/>
  <c r="A1725" i="6"/>
  <c r="A1724" i="6"/>
  <c r="D1723" i="6"/>
  <c r="F1723" i="6" s="1"/>
  <c r="B1723" i="6"/>
  <c r="A1723" i="6"/>
  <c r="A1722" i="6"/>
  <c r="D1722" i="6" s="1"/>
  <c r="F1722" i="6" s="1"/>
  <c r="D1721" i="6"/>
  <c r="F1721" i="6" s="1"/>
  <c r="A1721" i="6"/>
  <c r="A1720" i="6"/>
  <c r="B1719" i="6"/>
  <c r="A1719" i="6"/>
  <c r="A1718" i="6"/>
  <c r="A1717" i="6"/>
  <c r="A1716" i="6"/>
  <c r="A1715" i="6"/>
  <c r="B1714" i="6"/>
  <c r="A1714" i="6"/>
  <c r="D1714" i="6" s="1"/>
  <c r="F1714" i="6" s="1"/>
  <c r="A1713" i="6"/>
  <c r="D1712" i="6"/>
  <c r="E1712" i="6" s="1"/>
  <c r="B1712" i="6"/>
  <c r="A1712" i="6"/>
  <c r="A1711" i="6"/>
  <c r="D1711" i="6" s="1"/>
  <c r="A1710" i="6"/>
  <c r="A1709" i="6"/>
  <c r="D1709" i="6" s="1"/>
  <c r="F1709" i="6" s="1"/>
  <c r="B1708" i="6"/>
  <c r="A1708" i="6"/>
  <c r="A1707" i="6"/>
  <c r="D1707" i="6" s="1"/>
  <c r="E1707" i="6" s="1"/>
  <c r="A1706" i="6"/>
  <c r="A1705" i="6"/>
  <c r="A1704" i="6"/>
  <c r="D1704" i="6" s="1"/>
  <c r="A1703" i="6"/>
  <c r="A1702" i="6"/>
  <c r="B1701" i="6"/>
  <c r="A1701" i="6"/>
  <c r="A1700" i="6"/>
  <c r="A1699" i="6"/>
  <c r="D1698" i="6"/>
  <c r="F1698" i="6" s="1"/>
  <c r="B1698" i="6"/>
  <c r="A1698" i="6"/>
  <c r="D1697" i="6"/>
  <c r="A1697" i="6"/>
  <c r="A1696" i="6"/>
  <c r="D1696" i="6" s="1"/>
  <c r="E1696" i="6" s="1"/>
  <c r="A1695" i="6"/>
  <c r="A1694" i="6"/>
  <c r="D1693" i="6"/>
  <c r="E1693" i="6" s="1"/>
  <c r="B1693" i="6"/>
  <c r="A1693" i="6"/>
  <c r="A1692" i="6"/>
  <c r="A1691" i="6"/>
  <c r="A1690" i="6"/>
  <c r="D1690" i="6" s="1"/>
  <c r="F1690" i="6" s="1"/>
  <c r="A1689" i="6"/>
  <c r="D1688" i="6"/>
  <c r="F1688" i="6" s="1"/>
  <c r="A1688" i="6"/>
  <c r="A1687" i="6"/>
  <c r="D1686" i="6"/>
  <c r="F1686" i="6" s="1"/>
  <c r="A1686" i="6"/>
  <c r="B1686" i="6" s="1"/>
  <c r="D1685" i="6"/>
  <c r="B1685" i="6"/>
  <c r="A1685" i="6"/>
  <c r="A1684" i="6"/>
  <c r="B1684" i="6" s="1"/>
  <c r="A1683" i="6"/>
  <c r="B1682" i="6"/>
  <c r="A1682" i="6"/>
  <c r="A1681" i="6"/>
  <c r="D1681" i="6" s="1"/>
  <c r="F1681" i="6" s="1"/>
  <c r="D1680" i="6"/>
  <c r="F1680" i="6" s="1"/>
  <c r="A1680" i="6"/>
  <c r="B1680" i="6" s="1"/>
  <c r="A1679" i="6"/>
  <c r="D1678" i="6"/>
  <c r="F1678" i="6" s="1"/>
  <c r="B1678" i="6"/>
  <c r="A1678" i="6"/>
  <c r="E1678" i="6" s="1"/>
  <c r="G1678" i="6" s="1"/>
  <c r="A1677" i="6"/>
  <c r="B1677" i="6" s="1"/>
  <c r="B1676" i="6"/>
  <c r="A1676" i="6"/>
  <c r="A1675" i="6"/>
  <c r="D1675" i="6" s="1"/>
  <c r="D1674" i="6"/>
  <c r="A1674" i="6"/>
  <c r="B1674" i="6" s="1"/>
  <c r="D1673" i="6"/>
  <c r="E1673" i="6" s="1"/>
  <c r="A1673" i="6"/>
  <c r="A1672" i="6"/>
  <c r="D1671" i="6"/>
  <c r="F1671" i="6" s="1"/>
  <c r="A1671" i="6"/>
  <c r="B1671" i="6" s="1"/>
  <c r="D1670" i="6"/>
  <c r="A1670" i="6"/>
  <c r="A1669" i="6"/>
  <c r="A1668" i="6"/>
  <c r="A1667" i="6"/>
  <c r="B1667" i="6" s="1"/>
  <c r="A1666" i="6"/>
  <c r="B1665" i="6"/>
  <c r="A1665" i="6"/>
  <c r="B1664" i="6"/>
  <c r="A1664" i="6"/>
  <c r="D1664" i="6" s="1"/>
  <c r="F1664" i="6" s="1"/>
  <c r="A1663" i="6"/>
  <c r="B1663" i="6" s="1"/>
  <c r="D1662" i="6"/>
  <c r="F1662" i="6" s="1"/>
  <c r="B1662" i="6"/>
  <c r="A1662" i="6"/>
  <c r="A1661" i="6"/>
  <c r="D1661" i="6" s="1"/>
  <c r="F1661" i="6" s="1"/>
  <c r="A1660" i="6"/>
  <c r="A1659" i="6"/>
  <c r="A1658" i="6"/>
  <c r="D1657" i="6"/>
  <c r="F1657" i="6" s="1"/>
  <c r="A1657" i="6"/>
  <c r="B1657" i="6" s="1"/>
  <c r="D1656" i="6"/>
  <c r="F1656" i="6" s="1"/>
  <c r="B1656" i="6"/>
  <c r="A1656" i="6"/>
  <c r="A1655" i="6"/>
  <c r="B1654" i="6"/>
  <c r="A1654" i="6"/>
  <c r="D1654" i="6" s="1"/>
  <c r="F1654" i="6" s="1"/>
  <c r="A1653" i="6"/>
  <c r="A1652" i="6"/>
  <c r="A1651" i="6"/>
  <c r="A1650" i="6"/>
  <c r="D1650" i="6" s="1"/>
  <c r="E1650" i="6" s="1"/>
  <c r="A1649" i="6"/>
  <c r="B1649" i="6" s="1"/>
  <c r="D1648" i="6"/>
  <c r="E1648" i="6" s="1"/>
  <c r="B1648" i="6"/>
  <c r="A1648" i="6"/>
  <c r="A1647" i="6"/>
  <c r="F1646" i="6"/>
  <c r="D1646" i="6"/>
  <c r="A1646" i="6"/>
  <c r="D1645" i="6"/>
  <c r="E1645" i="6" s="1"/>
  <c r="A1645" i="6"/>
  <c r="B1645" i="6" s="1"/>
  <c r="D1644" i="6"/>
  <c r="E1644" i="6" s="1"/>
  <c r="B1644" i="6"/>
  <c r="A1644" i="6"/>
  <c r="D1643" i="6"/>
  <c r="F1643" i="6" s="1"/>
  <c r="A1643" i="6"/>
  <c r="B1643" i="6" s="1"/>
  <c r="A1642" i="6"/>
  <c r="A1641" i="6"/>
  <c r="B1641" i="6" s="1"/>
  <c r="D1640" i="6"/>
  <c r="F1640" i="6" s="1"/>
  <c r="A1640" i="6"/>
  <c r="B1640" i="6" s="1"/>
  <c r="A1639" i="6"/>
  <c r="B1639" i="6" s="1"/>
  <c r="A1638" i="6"/>
  <c r="B1638" i="6" s="1"/>
  <c r="D1637" i="6"/>
  <c r="E1637" i="6" s="1"/>
  <c r="B1637" i="6"/>
  <c r="A1637" i="6"/>
  <c r="A1636" i="6"/>
  <c r="A1635" i="6"/>
  <c r="D1634" i="6"/>
  <c r="F1634" i="6" s="1"/>
  <c r="A1634" i="6"/>
  <c r="E1633" i="6"/>
  <c r="D1633" i="6"/>
  <c r="B1633" i="6"/>
  <c r="A1633" i="6"/>
  <c r="A1632" i="6"/>
  <c r="A1631" i="6"/>
  <c r="A1630" i="6"/>
  <c r="A1629" i="6"/>
  <c r="D1628" i="6"/>
  <c r="E1628" i="6" s="1"/>
  <c r="A1628" i="6"/>
  <c r="B1628" i="6" s="1"/>
  <c r="A1627" i="6"/>
  <c r="D1627" i="6" s="1"/>
  <c r="E1626" i="6"/>
  <c r="D1626" i="6"/>
  <c r="F1626" i="6" s="1"/>
  <c r="B1626" i="6"/>
  <c r="A1626" i="6"/>
  <c r="A1625" i="6"/>
  <c r="D1624" i="6"/>
  <c r="A1624" i="6"/>
  <c r="B1624" i="6" s="1"/>
  <c r="D1623" i="6"/>
  <c r="F1623" i="6" s="1"/>
  <c r="B1623" i="6"/>
  <c r="A1623" i="6"/>
  <c r="A1622" i="6"/>
  <c r="D1622" i="6" s="1"/>
  <c r="F1622" i="6" s="1"/>
  <c r="D1621" i="6"/>
  <c r="A1621" i="6"/>
  <c r="A1620" i="6"/>
  <c r="A1619" i="6"/>
  <c r="A1618" i="6"/>
  <c r="B1617" i="6"/>
  <c r="A1617" i="6"/>
  <c r="D1617" i="6" s="1"/>
  <c r="F1617" i="6" s="1"/>
  <c r="A1616" i="6"/>
  <c r="D1616" i="6" s="1"/>
  <c r="A1615" i="6"/>
  <c r="B1614" i="6"/>
  <c r="A1614" i="6"/>
  <c r="D1614" i="6" s="1"/>
  <c r="F1614" i="6" s="1"/>
  <c r="A1613" i="6"/>
  <c r="A1612" i="6"/>
  <c r="B1612" i="6" s="1"/>
  <c r="A1611" i="6"/>
  <c r="A1610" i="6"/>
  <c r="D1609" i="6"/>
  <c r="A1609" i="6"/>
  <c r="B1609" i="6" s="1"/>
  <c r="A1608" i="6"/>
  <c r="B1608" i="6" s="1"/>
  <c r="A1607" i="6"/>
  <c r="A1606" i="6"/>
  <c r="D1606" i="6" s="1"/>
  <c r="A1605" i="6"/>
  <c r="B1605" i="6" s="1"/>
  <c r="B1604" i="6"/>
  <c r="A1604" i="6"/>
  <c r="D1603" i="6"/>
  <c r="A1603" i="6"/>
  <c r="D1602" i="6"/>
  <c r="E1602" i="6" s="1"/>
  <c r="B1602" i="6"/>
  <c r="A1602" i="6"/>
  <c r="D1601" i="6"/>
  <c r="E1601" i="6" s="1"/>
  <c r="A1601" i="6"/>
  <c r="A1600" i="6"/>
  <c r="B1599" i="6"/>
  <c r="A1599" i="6"/>
  <c r="D1599" i="6" s="1"/>
  <c r="E1599" i="6" s="1"/>
  <c r="A1598" i="6"/>
  <c r="D1598" i="6" s="1"/>
  <c r="A1597" i="6"/>
  <c r="B1597" i="6" s="1"/>
  <c r="A1596" i="6"/>
  <c r="A1595" i="6"/>
  <c r="A1594" i="6"/>
  <c r="B1593" i="6"/>
  <c r="A1593" i="6"/>
  <c r="D1593" i="6" s="1"/>
  <c r="F1593" i="6" s="1"/>
  <c r="A1592" i="6"/>
  <c r="A1591" i="6"/>
  <c r="D1590" i="6"/>
  <c r="E1590" i="6" s="1"/>
  <c r="B1590" i="6"/>
  <c r="A1590" i="6"/>
  <c r="A1589" i="6"/>
  <c r="A1588" i="6"/>
  <c r="A1587" i="6"/>
  <c r="D1586" i="6"/>
  <c r="F1586" i="6" s="1"/>
  <c r="A1586" i="6"/>
  <c r="A1585" i="6"/>
  <c r="B1585" i="6" s="1"/>
  <c r="D1584" i="6"/>
  <c r="A1584" i="6"/>
  <c r="B1584" i="6" s="1"/>
  <c r="A1583" i="6"/>
  <c r="A1582" i="6"/>
  <c r="A1581" i="6"/>
  <c r="B1581" i="6" s="1"/>
  <c r="A1580" i="6"/>
  <c r="A1579" i="6"/>
  <c r="B1579" i="6" s="1"/>
  <c r="D1578" i="6"/>
  <c r="E1578" i="6" s="1"/>
  <c r="A1578" i="6"/>
  <c r="B1578" i="6" s="1"/>
  <c r="A1577" i="6"/>
  <c r="A1576" i="6"/>
  <c r="A1575" i="6"/>
  <c r="D1575" i="6" s="1"/>
  <c r="A1574" i="6"/>
  <c r="D1573" i="6"/>
  <c r="E1573" i="6" s="1"/>
  <c r="A1573" i="6"/>
  <c r="B1573" i="6" s="1"/>
  <c r="D1572" i="6"/>
  <c r="E1572" i="6" s="1"/>
  <c r="A1572" i="6"/>
  <c r="B1572" i="6" s="1"/>
  <c r="A1571" i="6"/>
  <c r="D1571" i="6" s="1"/>
  <c r="A1570" i="6"/>
  <c r="D1570" i="6" s="1"/>
  <c r="A1569" i="6"/>
  <c r="A1568" i="6"/>
  <c r="A1567" i="6"/>
  <c r="B1566" i="6"/>
  <c r="A1566" i="6"/>
  <c r="D1566" i="6" s="1"/>
  <c r="A1565" i="6"/>
  <c r="B1565" i="6" s="1"/>
  <c r="A1564" i="6"/>
  <c r="A1563" i="6"/>
  <c r="D1563" i="6" s="1"/>
  <c r="A1562" i="6"/>
  <c r="D1562" i="6" s="1"/>
  <c r="F1562" i="6" s="1"/>
  <c r="A1561" i="6"/>
  <c r="B1560" i="6"/>
  <c r="A1560" i="6"/>
  <c r="D1560" i="6" s="1"/>
  <c r="A1559" i="6"/>
  <c r="A1558" i="6"/>
  <c r="A1557" i="6"/>
  <c r="A1556" i="6"/>
  <c r="A1555" i="6"/>
  <c r="B1554" i="6"/>
  <c r="A1554" i="6"/>
  <c r="D1554" i="6" s="1"/>
  <c r="F1554" i="6" s="1"/>
  <c r="D1553" i="6"/>
  <c r="F1553" i="6" s="1"/>
  <c r="B1553" i="6"/>
  <c r="A1553" i="6"/>
  <c r="D1552" i="6"/>
  <c r="F1552" i="6" s="1"/>
  <c r="B1552" i="6"/>
  <c r="A1552" i="6"/>
  <c r="D1551" i="6"/>
  <c r="F1551" i="6" s="1"/>
  <c r="B1551" i="6"/>
  <c r="A1551" i="6"/>
  <c r="A1550" i="6"/>
  <c r="B1549" i="6"/>
  <c r="A1549" i="6"/>
  <c r="D1549" i="6" s="1"/>
  <c r="F1549" i="6" s="1"/>
  <c r="D1548" i="6"/>
  <c r="A1548" i="6"/>
  <c r="A1547" i="6"/>
  <c r="A1546" i="6"/>
  <c r="B1546" i="6" s="1"/>
  <c r="A1545" i="6"/>
  <c r="A1544" i="6"/>
  <c r="D1543" i="6"/>
  <c r="A1543" i="6"/>
  <c r="B1543" i="6" s="1"/>
  <c r="A1542" i="6"/>
  <c r="B1542" i="6" s="1"/>
  <c r="D1541" i="6"/>
  <c r="F1541" i="6" s="1"/>
  <c r="B1541" i="6"/>
  <c r="A1541" i="6"/>
  <c r="F1540" i="6"/>
  <c r="D1540" i="6"/>
  <c r="E1540" i="6" s="1"/>
  <c r="B1540" i="6"/>
  <c r="C1540" i="6" s="1"/>
  <c r="A1540" i="6"/>
  <c r="D1539" i="6"/>
  <c r="F1539" i="6" s="1"/>
  <c r="A1539" i="6"/>
  <c r="B1539" i="6" s="1"/>
  <c r="A1538" i="6"/>
  <c r="D1537" i="6"/>
  <c r="E1537" i="6" s="1"/>
  <c r="A1537" i="6"/>
  <c r="B1537" i="6" s="1"/>
  <c r="B1536" i="6"/>
  <c r="A1536" i="6"/>
  <c r="D1536" i="6" s="1"/>
  <c r="F1536" i="6" s="1"/>
  <c r="A1535" i="6"/>
  <c r="D1534" i="6"/>
  <c r="B1534" i="6"/>
  <c r="A1534" i="6"/>
  <c r="B1533" i="6"/>
  <c r="A1533" i="6"/>
  <c r="D1532" i="6"/>
  <c r="B1532" i="6"/>
  <c r="A1532" i="6"/>
  <c r="A1531" i="6"/>
  <c r="D1530" i="6"/>
  <c r="F1530" i="6" s="1"/>
  <c r="A1530" i="6"/>
  <c r="B1530" i="6" s="1"/>
  <c r="D1529" i="6"/>
  <c r="B1529" i="6"/>
  <c r="A1529" i="6"/>
  <c r="D1528" i="6"/>
  <c r="F1528" i="6" s="1"/>
  <c r="B1528" i="6"/>
  <c r="A1528" i="6"/>
  <c r="D1527" i="6"/>
  <c r="F1527" i="6" s="1"/>
  <c r="A1527" i="6"/>
  <c r="B1527" i="6" s="1"/>
  <c r="D1526" i="6"/>
  <c r="F1526" i="6" s="1"/>
  <c r="A1526" i="6"/>
  <c r="A1525" i="6"/>
  <c r="A1524" i="6"/>
  <c r="B1524" i="6" s="1"/>
  <c r="A1523" i="6"/>
  <c r="A1522" i="6"/>
  <c r="A1521" i="6"/>
  <c r="A1520" i="6"/>
  <c r="A1519" i="6"/>
  <c r="A1518" i="6"/>
  <c r="B1518" i="6" s="1"/>
  <c r="D1517" i="6"/>
  <c r="E1517" i="6" s="1"/>
  <c r="A1517" i="6"/>
  <c r="B1517" i="6" s="1"/>
  <c r="D1516" i="6"/>
  <c r="A1516" i="6"/>
  <c r="A1515" i="6"/>
  <c r="D1514" i="6"/>
  <c r="F1514" i="6" s="1"/>
  <c r="A1514" i="6"/>
  <c r="B1514" i="6" s="1"/>
  <c r="A1513" i="6"/>
  <c r="A1512" i="6"/>
  <c r="A1511" i="6"/>
  <c r="D1511" i="6" s="1"/>
  <c r="F1511" i="6" s="1"/>
  <c r="B1510" i="6"/>
  <c r="A1510" i="6"/>
  <c r="D1510" i="6" s="1"/>
  <c r="F1510" i="6" s="1"/>
  <c r="A1509" i="6"/>
  <c r="A1508" i="6"/>
  <c r="A1507" i="6"/>
  <c r="B1507" i="6" s="1"/>
  <c r="A1506" i="6"/>
  <c r="A1505" i="6"/>
  <c r="B1505" i="6" s="1"/>
  <c r="D1504" i="6"/>
  <c r="A1504" i="6"/>
  <c r="A1503" i="6"/>
  <c r="A1502" i="6"/>
  <c r="A1501" i="6"/>
  <c r="A1500" i="6"/>
  <c r="A1499" i="6"/>
  <c r="F1498" i="6"/>
  <c r="E1498" i="6"/>
  <c r="G1498" i="6" s="1"/>
  <c r="A1498" i="6"/>
  <c r="D1498" i="6" s="1"/>
  <c r="A1497" i="6"/>
  <c r="A1496" i="6"/>
  <c r="A1495" i="6"/>
  <c r="B1494" i="6"/>
  <c r="A1494" i="6"/>
  <c r="A1493" i="6"/>
  <c r="B1493" i="6" s="1"/>
  <c r="B1492" i="6"/>
  <c r="A1492" i="6"/>
  <c r="E1491" i="6"/>
  <c r="A1491" i="6"/>
  <c r="D1491" i="6" s="1"/>
  <c r="F1491" i="6" s="1"/>
  <c r="A1490" i="6"/>
  <c r="D1489" i="6"/>
  <c r="F1489" i="6" s="1"/>
  <c r="A1489" i="6"/>
  <c r="B1489" i="6" s="1"/>
  <c r="A1488" i="6"/>
  <c r="A1487" i="6"/>
  <c r="A1486" i="6"/>
  <c r="D1486" i="6" s="1"/>
  <c r="F1486" i="6" s="1"/>
  <c r="A1485" i="6"/>
  <c r="A1484" i="6"/>
  <c r="A1483" i="6"/>
  <c r="A1482" i="6"/>
  <c r="B1482" i="6" s="1"/>
  <c r="B1481" i="6"/>
  <c r="A1481" i="6"/>
  <c r="D1481" i="6" s="1"/>
  <c r="A1480" i="6"/>
  <c r="A1479" i="6"/>
  <c r="B1479" i="6" s="1"/>
  <c r="E1478" i="6"/>
  <c r="D1478" i="6"/>
  <c r="F1478" i="6" s="1"/>
  <c r="A1478" i="6"/>
  <c r="B1478" i="6" s="1"/>
  <c r="A1477" i="6"/>
  <c r="A1476" i="6"/>
  <c r="A1475" i="6"/>
  <c r="B1474" i="6"/>
  <c r="A1474" i="6"/>
  <c r="A1473" i="6"/>
  <c r="A1472" i="6"/>
  <c r="A1471" i="6"/>
  <c r="A1470" i="6"/>
  <c r="A1469" i="6"/>
  <c r="A1468" i="6"/>
  <c r="D1467" i="6"/>
  <c r="F1467" i="6" s="1"/>
  <c r="B1467" i="6"/>
  <c r="A1467" i="6"/>
  <c r="D1466" i="6"/>
  <c r="E1466" i="6" s="1"/>
  <c r="A1466" i="6"/>
  <c r="B1466" i="6" s="1"/>
  <c r="E1465" i="6"/>
  <c r="D1465" i="6"/>
  <c r="F1465" i="6" s="1"/>
  <c r="A1465" i="6"/>
  <c r="B1465" i="6" s="1"/>
  <c r="A1464" i="6"/>
  <c r="B1464" i="6" s="1"/>
  <c r="D1463" i="6"/>
  <c r="F1463" i="6" s="1"/>
  <c r="A1463" i="6"/>
  <c r="A1462" i="6"/>
  <c r="A1461" i="6"/>
  <c r="A1460" i="6"/>
  <c r="B1459" i="6"/>
  <c r="A1459" i="6"/>
  <c r="A1458" i="6"/>
  <c r="D1457" i="6"/>
  <c r="A1457" i="6"/>
  <c r="D1456" i="6"/>
  <c r="A1456" i="6"/>
  <c r="B1456" i="6" s="1"/>
  <c r="D1455" i="6"/>
  <c r="A1455" i="6"/>
  <c r="B1455" i="6" s="1"/>
  <c r="D1454" i="6"/>
  <c r="A1454" i="6"/>
  <c r="B1454" i="6" s="1"/>
  <c r="D1453" i="6"/>
  <c r="A1453" i="6"/>
  <c r="B1453" i="6" s="1"/>
  <c r="A1452" i="6"/>
  <c r="D1451" i="6"/>
  <c r="F1451" i="6" s="1"/>
  <c r="A1451" i="6"/>
  <c r="A1450" i="6"/>
  <c r="D1450" i="6" s="1"/>
  <c r="F1450" i="6" s="1"/>
  <c r="A1449" i="6"/>
  <c r="B1449" i="6" s="1"/>
  <c r="A1448" i="6"/>
  <c r="A1447" i="6"/>
  <c r="B1447" i="6" s="1"/>
  <c r="A1446" i="6"/>
  <c r="B1445" i="6"/>
  <c r="A1445" i="6"/>
  <c r="A1444" i="6"/>
  <c r="D1444" i="6" s="1"/>
  <c r="A1443" i="6"/>
  <c r="B1443" i="6" s="1"/>
  <c r="D1442" i="6"/>
  <c r="A1442" i="6"/>
  <c r="B1442" i="6" s="1"/>
  <c r="A1441" i="6"/>
  <c r="B1441" i="6" s="1"/>
  <c r="D1440" i="6"/>
  <c r="A1440" i="6"/>
  <c r="A1439" i="6"/>
  <c r="D1439" i="6" s="1"/>
  <c r="F1439" i="6" s="1"/>
  <c r="A1438" i="6"/>
  <c r="B1437" i="6"/>
  <c r="A1437" i="6"/>
  <c r="A1436" i="6"/>
  <c r="A1435" i="6"/>
  <c r="B1435" i="6" s="1"/>
  <c r="B1434" i="6"/>
  <c r="A1434" i="6"/>
  <c r="A1433" i="6"/>
  <c r="B1433" i="6" s="1"/>
  <c r="A1432" i="6"/>
  <c r="D1432" i="6" s="1"/>
  <c r="A1431" i="6"/>
  <c r="B1431" i="6" s="1"/>
  <c r="D1430" i="6"/>
  <c r="F1430" i="6" s="1"/>
  <c r="A1430" i="6"/>
  <c r="B1430" i="6" s="1"/>
  <c r="A1429" i="6"/>
  <c r="B1429" i="6" s="1"/>
  <c r="A1428" i="6"/>
  <c r="D1428" i="6" s="1"/>
  <c r="E1428" i="6" s="1"/>
  <c r="A1427" i="6"/>
  <c r="A1426" i="6"/>
  <c r="A1425" i="6"/>
  <c r="A1424" i="6"/>
  <c r="A1423" i="6"/>
  <c r="B1422" i="6"/>
  <c r="A1422" i="6"/>
  <c r="D1421" i="6"/>
  <c r="A1421" i="6"/>
  <c r="B1421" i="6" s="1"/>
  <c r="A1420" i="6"/>
  <c r="D1419" i="6"/>
  <c r="F1419" i="6" s="1"/>
  <c r="B1419" i="6"/>
  <c r="A1419" i="6"/>
  <c r="D1418" i="6"/>
  <c r="F1418" i="6" s="1"/>
  <c r="A1418" i="6"/>
  <c r="B1418" i="6" s="1"/>
  <c r="D1417" i="6"/>
  <c r="F1417" i="6" s="1"/>
  <c r="A1417" i="6"/>
  <c r="B1417" i="6" s="1"/>
  <c r="A1416" i="6"/>
  <c r="D1415" i="6"/>
  <c r="A1415" i="6"/>
  <c r="A1414" i="6"/>
  <c r="E1413" i="6"/>
  <c r="B1413" i="6"/>
  <c r="A1413" i="6"/>
  <c r="D1413" i="6" s="1"/>
  <c r="F1413" i="6" s="1"/>
  <c r="A1412" i="6"/>
  <c r="B1411" i="6"/>
  <c r="A1411" i="6"/>
  <c r="B1410" i="6"/>
  <c r="A1410" i="6"/>
  <c r="D1409" i="6"/>
  <c r="B1409" i="6"/>
  <c r="A1409" i="6"/>
  <c r="A1408" i="6"/>
  <c r="B1408" i="6" s="1"/>
  <c r="D1407" i="6"/>
  <c r="F1407" i="6" s="1"/>
  <c r="B1407" i="6"/>
  <c r="A1407" i="6"/>
  <c r="A1406" i="6"/>
  <c r="A1405" i="6"/>
  <c r="A1404" i="6"/>
  <c r="B1404" i="6" s="1"/>
  <c r="D1403" i="6"/>
  <c r="A1403" i="6"/>
  <c r="B1402" i="6"/>
  <c r="A1402" i="6"/>
  <c r="A1401" i="6"/>
  <c r="A1400" i="6"/>
  <c r="A1399" i="6"/>
  <c r="A1398" i="6"/>
  <c r="B1397" i="6"/>
  <c r="A1397" i="6"/>
  <c r="D1397" i="6" s="1"/>
  <c r="B1396" i="6"/>
  <c r="A1396" i="6"/>
  <c r="D1396" i="6" s="1"/>
  <c r="D1395" i="6"/>
  <c r="F1395" i="6" s="1"/>
  <c r="B1395" i="6"/>
  <c r="A1395" i="6"/>
  <c r="D1394" i="6"/>
  <c r="F1394" i="6" s="1"/>
  <c r="A1394" i="6"/>
  <c r="B1394" i="6" s="1"/>
  <c r="A1393" i="6"/>
  <c r="D1392" i="6"/>
  <c r="A1392" i="6"/>
  <c r="B1392" i="6" s="1"/>
  <c r="A1391" i="6"/>
  <c r="D1391" i="6" s="1"/>
  <c r="F1391" i="6" s="1"/>
  <c r="A1390" i="6"/>
  <c r="A1389" i="6"/>
  <c r="A1388" i="6"/>
  <c r="A1387" i="6"/>
  <c r="A1386" i="6"/>
  <c r="A1385" i="6"/>
  <c r="D1385" i="6" s="1"/>
  <c r="A1384" i="6"/>
  <c r="B1384" i="6" s="1"/>
  <c r="A1383" i="6"/>
  <c r="D1383" i="6" s="1"/>
  <c r="A1382" i="6"/>
  <c r="D1381" i="6"/>
  <c r="A1381" i="6"/>
  <c r="B1381" i="6" s="1"/>
  <c r="A1380" i="6"/>
  <c r="D1379" i="6"/>
  <c r="F1379" i="6" s="1"/>
  <c r="A1379" i="6"/>
  <c r="A1378" i="6"/>
  <c r="D1378" i="6" s="1"/>
  <c r="F1378" i="6" s="1"/>
  <c r="A1377" i="6"/>
  <c r="A1376" i="6"/>
  <c r="B1375" i="6"/>
  <c r="A1375" i="6"/>
  <c r="A1374" i="6"/>
  <c r="A1373" i="6"/>
  <c r="D1372" i="6"/>
  <c r="A1372" i="6"/>
  <c r="B1372" i="6" s="1"/>
  <c r="B1371" i="6"/>
  <c r="A1371" i="6"/>
  <c r="D1371" i="6" s="1"/>
  <c r="F1371" i="6" s="1"/>
  <c r="A1370" i="6"/>
  <c r="A1369" i="6"/>
  <c r="B1369" i="6" s="1"/>
  <c r="D1368" i="6"/>
  <c r="A1368" i="6"/>
  <c r="A1367" i="6"/>
  <c r="D1367" i="6" s="1"/>
  <c r="F1367" i="6" s="1"/>
  <c r="B1366" i="6"/>
  <c r="A1366" i="6"/>
  <c r="D1366" i="6" s="1"/>
  <c r="F1366" i="6" s="1"/>
  <c r="A1365" i="6"/>
  <c r="A1364" i="6"/>
  <c r="A1363" i="6"/>
  <c r="B1363" i="6" s="1"/>
  <c r="A1362" i="6"/>
  <c r="A1361" i="6"/>
  <c r="B1361" i="6" s="1"/>
  <c r="A1360" i="6"/>
  <c r="A1359" i="6"/>
  <c r="B1359" i="6" s="1"/>
  <c r="A1358" i="6"/>
  <c r="B1357" i="6"/>
  <c r="A1357" i="6"/>
  <c r="D1357" i="6" s="1"/>
  <c r="F1357" i="6" s="1"/>
  <c r="A1356" i="6"/>
  <c r="A1355" i="6"/>
  <c r="B1355" i="6" s="1"/>
  <c r="D1354" i="6"/>
  <c r="F1354" i="6" s="1"/>
  <c r="B1354" i="6"/>
  <c r="A1354" i="6"/>
  <c r="A1353" i="6"/>
  <c r="A1352" i="6"/>
  <c r="B1352" i="6" s="1"/>
  <c r="A1351" i="6"/>
  <c r="A1350" i="6"/>
  <c r="A1349" i="6"/>
  <c r="B1349" i="6" s="1"/>
  <c r="D1348" i="6"/>
  <c r="F1348" i="6" s="1"/>
  <c r="A1348" i="6"/>
  <c r="B1348" i="6" s="1"/>
  <c r="A1347" i="6"/>
  <c r="B1347" i="6" s="1"/>
  <c r="D1346" i="6"/>
  <c r="F1346" i="6" s="1"/>
  <c r="A1346" i="6"/>
  <c r="B1346" i="6" s="1"/>
  <c r="F1345" i="6"/>
  <c r="B1345" i="6"/>
  <c r="A1345" i="6"/>
  <c r="D1345" i="6" s="1"/>
  <c r="E1345" i="6" s="1"/>
  <c r="A1344" i="6"/>
  <c r="A1343" i="6"/>
  <c r="D1342" i="6"/>
  <c r="F1342" i="6" s="1"/>
  <c r="B1342" i="6"/>
  <c r="A1342" i="6"/>
  <c r="A1341" i="6"/>
  <c r="A1340" i="6"/>
  <c r="E1339" i="6"/>
  <c r="B1339" i="6"/>
  <c r="A1339" i="6"/>
  <c r="D1339" i="6" s="1"/>
  <c r="F1339" i="6" s="1"/>
  <c r="D1338" i="6"/>
  <c r="F1338" i="6" s="1"/>
  <c r="A1338" i="6"/>
  <c r="B1338" i="6" s="1"/>
  <c r="A1337" i="6"/>
  <c r="D1337" i="6" s="1"/>
  <c r="D1336" i="6"/>
  <c r="F1336" i="6" s="1"/>
  <c r="B1336" i="6"/>
  <c r="A1336" i="6"/>
  <c r="A1335" i="6"/>
  <c r="D1334" i="6"/>
  <c r="E1334" i="6" s="1"/>
  <c r="A1334" i="6"/>
  <c r="B1334" i="6" s="1"/>
  <c r="A1333" i="6"/>
  <c r="A1332" i="6"/>
  <c r="D1331" i="6"/>
  <c r="A1331" i="6"/>
  <c r="B1331" i="6" s="1"/>
  <c r="D1330" i="6"/>
  <c r="A1330" i="6"/>
  <c r="B1330" i="6" s="1"/>
  <c r="A1329" i="6"/>
  <c r="D1328" i="6"/>
  <c r="E1328" i="6" s="1"/>
  <c r="B1328" i="6"/>
  <c r="A1328" i="6"/>
  <c r="D1327" i="6"/>
  <c r="E1327" i="6" s="1"/>
  <c r="B1327" i="6"/>
  <c r="A1327" i="6"/>
  <c r="A1326" i="6"/>
  <c r="A1325" i="6"/>
  <c r="A1324" i="6"/>
  <c r="A1323" i="6"/>
  <c r="D1322" i="6"/>
  <c r="B1322" i="6"/>
  <c r="A1322" i="6"/>
  <c r="D1321" i="6"/>
  <c r="E1321" i="6" s="1"/>
  <c r="B1321" i="6"/>
  <c r="A1321" i="6"/>
  <c r="A1320" i="6"/>
  <c r="B1320" i="6" s="1"/>
  <c r="A1319" i="6"/>
  <c r="A1318" i="6"/>
  <c r="A1317" i="6"/>
  <c r="A1316" i="6"/>
  <c r="D1316" i="6" s="1"/>
  <c r="A1315" i="6"/>
  <c r="B1315" i="6" s="1"/>
  <c r="D1314" i="6"/>
  <c r="A1314" i="6"/>
  <c r="B1314" i="6" s="1"/>
  <c r="A1313" i="6"/>
  <c r="A1312" i="6"/>
  <c r="A1311" i="6"/>
  <c r="B1311" i="6" s="1"/>
  <c r="A1310" i="6"/>
  <c r="A1309" i="6"/>
  <c r="B1309" i="6" s="1"/>
  <c r="A1308" i="6"/>
  <c r="D1308" i="6" s="1"/>
  <c r="A1307" i="6"/>
  <c r="B1307" i="6" s="1"/>
  <c r="A1306" i="6"/>
  <c r="A1305" i="6"/>
  <c r="A1304" i="6"/>
  <c r="D1304" i="6" s="1"/>
  <c r="D1303" i="6"/>
  <c r="E1303" i="6" s="1"/>
  <c r="B1303" i="6"/>
  <c r="A1303" i="6"/>
  <c r="A1302" i="6"/>
  <c r="A1301" i="6"/>
  <c r="D1301" i="6" s="1"/>
  <c r="E1301" i="6" s="1"/>
  <c r="A1300" i="6"/>
  <c r="A1299" i="6"/>
  <c r="A1298" i="6"/>
  <c r="A1297" i="6"/>
  <c r="D1297" i="6" s="1"/>
  <c r="E1297" i="6" s="1"/>
  <c r="A1296" i="6"/>
  <c r="A1295" i="6"/>
  <c r="B1295" i="6" s="1"/>
  <c r="A1294" i="6"/>
  <c r="B1293" i="6"/>
  <c r="A1293" i="6"/>
  <c r="A1292" i="6"/>
  <c r="D1291" i="6"/>
  <c r="E1291" i="6" s="1"/>
  <c r="B1291" i="6"/>
  <c r="A1291" i="6"/>
  <c r="D1290" i="6"/>
  <c r="F1290" i="6" s="1"/>
  <c r="A1290" i="6"/>
  <c r="B1290" i="6" s="1"/>
  <c r="D1289" i="6"/>
  <c r="F1289" i="6" s="1"/>
  <c r="A1289" i="6"/>
  <c r="B1289" i="6" s="1"/>
  <c r="A1288" i="6"/>
  <c r="A1287" i="6"/>
  <c r="B1286" i="6"/>
  <c r="A1286" i="6"/>
  <c r="A1285" i="6"/>
  <c r="D1285" i="6" s="1"/>
  <c r="E1285" i="6" s="1"/>
  <c r="B1284" i="6"/>
  <c r="A1284" i="6"/>
  <c r="D1284" i="6" s="1"/>
  <c r="E1284" i="6" s="1"/>
  <c r="A1283" i="6"/>
  <c r="B1283" i="6" s="1"/>
  <c r="B1282" i="6"/>
  <c r="A1282" i="6"/>
  <c r="D1282" i="6" s="1"/>
  <c r="F1282" i="6" s="1"/>
  <c r="A1281" i="6"/>
  <c r="A1280" i="6"/>
  <c r="B1279" i="6"/>
  <c r="A1279" i="6"/>
  <c r="D1279" i="6" s="1"/>
  <c r="E1279" i="6" s="1"/>
  <c r="A1278" i="6"/>
  <c r="A1277" i="6"/>
  <c r="B1277" i="6" s="1"/>
  <c r="A1276" i="6"/>
  <c r="B1275" i="6"/>
  <c r="A1275" i="6"/>
  <c r="A1274" i="6"/>
  <c r="D1273" i="6"/>
  <c r="E1273" i="6" s="1"/>
  <c r="B1273" i="6"/>
  <c r="A1273" i="6"/>
  <c r="A1272" i="6"/>
  <c r="D1272" i="6" s="1"/>
  <c r="F1272" i="6" s="1"/>
  <c r="D1271" i="6"/>
  <c r="F1271" i="6" s="1"/>
  <c r="A1271" i="6"/>
  <c r="B1271" i="6" s="1"/>
  <c r="A1270" i="6"/>
  <c r="D1270" i="6" s="1"/>
  <c r="E1270" i="6" s="1"/>
  <c r="B1269" i="6"/>
  <c r="A1269" i="6"/>
  <c r="A1268" i="6"/>
  <c r="B1267" i="6"/>
  <c r="A1267" i="6"/>
  <c r="A1266" i="6"/>
  <c r="A1265" i="6"/>
  <c r="A1264" i="6"/>
  <c r="B1263" i="6"/>
  <c r="A1263" i="6"/>
  <c r="D1262" i="6"/>
  <c r="A1262" i="6"/>
  <c r="D1261" i="6"/>
  <c r="E1261" i="6" s="1"/>
  <c r="B1261" i="6"/>
  <c r="A1261" i="6"/>
  <c r="D1260" i="6"/>
  <c r="E1260" i="6" s="1"/>
  <c r="B1260" i="6"/>
  <c r="C1260" i="6" s="1"/>
  <c r="A1260" i="6"/>
  <c r="A1259" i="6"/>
  <c r="A1258" i="6"/>
  <c r="A1257" i="6"/>
  <c r="A1256" i="6"/>
  <c r="B1256" i="6" s="1"/>
  <c r="D1255" i="6"/>
  <c r="E1255" i="6" s="1"/>
  <c r="B1255" i="6"/>
  <c r="C1255" i="6" s="1"/>
  <c r="A1255" i="6"/>
  <c r="A1254" i="6"/>
  <c r="A1253" i="6"/>
  <c r="A1252" i="6"/>
  <c r="A1251" i="6"/>
  <c r="B1251" i="6" s="1"/>
  <c r="D1250" i="6"/>
  <c r="B1250" i="6"/>
  <c r="A1250" i="6"/>
  <c r="D1249" i="6"/>
  <c r="E1249" i="6" s="1"/>
  <c r="B1249" i="6"/>
  <c r="A1249" i="6"/>
  <c r="A1248" i="6"/>
  <c r="D1248" i="6" s="1"/>
  <c r="D1247" i="6"/>
  <c r="A1247" i="6"/>
  <c r="A1246" i="6"/>
  <c r="B1245" i="6"/>
  <c r="A1245" i="6"/>
  <c r="D1244" i="6"/>
  <c r="A1244" i="6"/>
  <c r="B1244" i="6" s="1"/>
  <c r="D1243" i="6"/>
  <c r="E1243" i="6" s="1"/>
  <c r="B1243" i="6"/>
  <c r="A1243" i="6"/>
  <c r="A1242" i="6"/>
  <c r="B1242" i="6" s="1"/>
  <c r="A1241" i="6"/>
  <c r="A1240" i="6"/>
  <c r="A1239" i="6"/>
  <c r="A1238" i="6"/>
  <c r="D1238" i="6" s="1"/>
  <c r="B1237" i="6"/>
  <c r="C1237" i="6" s="1"/>
  <c r="A1237" i="6"/>
  <c r="D1237" i="6" s="1"/>
  <c r="E1237" i="6" s="1"/>
  <c r="A1236" i="6"/>
  <c r="D1236" i="6" s="1"/>
  <c r="F1236" i="6" s="1"/>
  <c r="A1235" i="6"/>
  <c r="B1234" i="6"/>
  <c r="A1234" i="6"/>
  <c r="A1233" i="6"/>
  <c r="A1232" i="6"/>
  <c r="A1231" i="6"/>
  <c r="D1231" i="6" s="1"/>
  <c r="E1231" i="6" s="1"/>
  <c r="E1230" i="6"/>
  <c r="G1230" i="6" s="1"/>
  <c r="D1230" i="6"/>
  <c r="F1230" i="6" s="1"/>
  <c r="A1230" i="6"/>
  <c r="B1230" i="6" s="1"/>
  <c r="A1229" i="6"/>
  <c r="B1229" i="6" s="1"/>
  <c r="A1228" i="6"/>
  <c r="B1228" i="6" s="1"/>
  <c r="A1227" i="6"/>
  <c r="B1227" i="6" s="1"/>
  <c r="D1226" i="6"/>
  <c r="A1226" i="6"/>
  <c r="B1226" i="6" s="1"/>
  <c r="A1225" i="6"/>
  <c r="D1225" i="6" s="1"/>
  <c r="D1224" i="6"/>
  <c r="F1224" i="6" s="1"/>
  <c r="B1224" i="6"/>
  <c r="A1224" i="6"/>
  <c r="F1223" i="6"/>
  <c r="D1223" i="6"/>
  <c r="E1223" i="6" s="1"/>
  <c r="A1223" i="6"/>
  <c r="B1223" i="6" s="1"/>
  <c r="A1222" i="6"/>
  <c r="D1222" i="6" s="1"/>
  <c r="F1222" i="6" s="1"/>
  <c r="A1221" i="6"/>
  <c r="A1220" i="6"/>
  <c r="A1219" i="6"/>
  <c r="D1219" i="6" s="1"/>
  <c r="E1219" i="6" s="1"/>
  <c r="A1218" i="6"/>
  <c r="A1217" i="6"/>
  <c r="B1217" i="6" s="1"/>
  <c r="A1216" i="6"/>
  <c r="B1216" i="6" s="1"/>
  <c r="A1215" i="6"/>
  <c r="A1214" i="6"/>
  <c r="A1213" i="6"/>
  <c r="A1212" i="6"/>
  <c r="A1211" i="6"/>
  <c r="B1211" i="6" s="1"/>
  <c r="A1210" i="6"/>
  <c r="D1210" i="6" s="1"/>
  <c r="F1210" i="6" s="1"/>
  <c r="A1209" i="6"/>
  <c r="B1208" i="6"/>
  <c r="A1208" i="6"/>
  <c r="D1207" i="6"/>
  <c r="E1207" i="6" s="1"/>
  <c r="A1207" i="6"/>
  <c r="A1206" i="6"/>
  <c r="B1206" i="6" s="1"/>
  <c r="A1205" i="6"/>
  <c r="A1204" i="6"/>
  <c r="A1203" i="6"/>
  <c r="D1202" i="6"/>
  <c r="A1202" i="6"/>
  <c r="B1202" i="6" s="1"/>
  <c r="D1201" i="6"/>
  <c r="E1201" i="6" s="1"/>
  <c r="A1201" i="6"/>
  <c r="B1201" i="6" s="1"/>
  <c r="A1200" i="6"/>
  <c r="B1200" i="6" s="1"/>
  <c r="A1199" i="6"/>
  <c r="A1198" i="6"/>
  <c r="B1197" i="6"/>
  <c r="A1197" i="6"/>
  <c r="D1196" i="6"/>
  <c r="B1196" i="6"/>
  <c r="A1196" i="6"/>
  <c r="A1195" i="6"/>
  <c r="D1194" i="6"/>
  <c r="E1194" i="6" s="1"/>
  <c r="A1194" i="6"/>
  <c r="B1194" i="6" s="1"/>
  <c r="D1193" i="6"/>
  <c r="F1193" i="6" s="1"/>
  <c r="A1193" i="6"/>
  <c r="B1193" i="6" s="1"/>
  <c r="A1192" i="6"/>
  <c r="A1191" i="6"/>
  <c r="B1191" i="6" s="1"/>
  <c r="B1190" i="6"/>
  <c r="A1190" i="6"/>
  <c r="D1189" i="6"/>
  <c r="F1189" i="6" s="1"/>
  <c r="B1189" i="6"/>
  <c r="A1189" i="6"/>
  <c r="A1188" i="6"/>
  <c r="D1188" i="6" s="1"/>
  <c r="E1188" i="6" s="1"/>
  <c r="D1187" i="6"/>
  <c r="A1187" i="6"/>
  <c r="A1186" i="6"/>
  <c r="D1186" i="6" s="1"/>
  <c r="F1186" i="6" s="1"/>
  <c r="A1185" i="6"/>
  <c r="B1185" i="6" s="1"/>
  <c r="A1184" i="6"/>
  <c r="D1184" i="6" s="1"/>
  <c r="D1183" i="6"/>
  <c r="E1183" i="6" s="1"/>
  <c r="A1183" i="6"/>
  <c r="B1183" i="6" s="1"/>
  <c r="D1182" i="6"/>
  <c r="A1182" i="6"/>
  <c r="B1182" i="6" s="1"/>
  <c r="A1181" i="6"/>
  <c r="A1180" i="6"/>
  <c r="A1179" i="6"/>
  <c r="A1178" i="6"/>
  <c r="A1177" i="6"/>
  <c r="B1177" i="6" s="1"/>
  <c r="E1176" i="6"/>
  <c r="C1176" i="6" s="1"/>
  <c r="D1176" i="6"/>
  <c r="F1176" i="6" s="1"/>
  <c r="B1176" i="6"/>
  <c r="A1176" i="6"/>
  <c r="A1175" i="6"/>
  <c r="D1175" i="6" s="1"/>
  <c r="A1174" i="6"/>
  <c r="A1173" i="6"/>
  <c r="A1172" i="6"/>
  <c r="D1171" i="6"/>
  <c r="E1171" i="6" s="1"/>
  <c r="B1171" i="6"/>
  <c r="A1171" i="6"/>
  <c r="A1170" i="6"/>
  <c r="A1169" i="6"/>
  <c r="A1168" i="6"/>
  <c r="B1168" i="6" s="1"/>
  <c r="B1167" i="6"/>
  <c r="A1167" i="6"/>
  <c r="A1166" i="6"/>
  <c r="A1165" i="6"/>
  <c r="A1164" i="6"/>
  <c r="D1164" i="6" s="1"/>
  <c r="E1164" i="6" s="1"/>
  <c r="A1163" i="6"/>
  <c r="A1162" i="6"/>
  <c r="B1162" i="6" s="1"/>
  <c r="A1161" i="6"/>
  <c r="D1160" i="6"/>
  <c r="A1160" i="6"/>
  <c r="B1160" i="6" s="1"/>
  <c r="D1159" i="6"/>
  <c r="E1159" i="6" s="1"/>
  <c r="A1159" i="6"/>
  <c r="B1159" i="6" s="1"/>
  <c r="D1158" i="6"/>
  <c r="A1158" i="6"/>
  <c r="B1158" i="6" s="1"/>
  <c r="A1157" i="6"/>
  <c r="B1156" i="6"/>
  <c r="A1156" i="6"/>
  <c r="A1155" i="6"/>
  <c r="A1154" i="6"/>
  <c r="D1153" i="6"/>
  <c r="E1153" i="6" s="1"/>
  <c r="B1153" i="6"/>
  <c r="A1153" i="6"/>
  <c r="D1152" i="6"/>
  <c r="A1152" i="6"/>
  <c r="B1152" i="6" s="1"/>
  <c r="A1151" i="6"/>
  <c r="B1150" i="6"/>
  <c r="A1150" i="6"/>
  <c r="A1149" i="6"/>
  <c r="A1148" i="6"/>
  <c r="D1147" i="6"/>
  <c r="E1147" i="6" s="1"/>
  <c r="B1147" i="6"/>
  <c r="A1147" i="6"/>
  <c r="D1146" i="6"/>
  <c r="E1146" i="6" s="1"/>
  <c r="A1146" i="6"/>
  <c r="B1146" i="6" s="1"/>
  <c r="A1145" i="6"/>
  <c r="A1144" i="6"/>
  <c r="A1143" i="6"/>
  <c r="B1142" i="6"/>
  <c r="A1142" i="6"/>
  <c r="D1141" i="6"/>
  <c r="F1141" i="6" s="1"/>
  <c r="B1141" i="6"/>
  <c r="A1141" i="6"/>
  <c r="A1140" i="6"/>
  <c r="D1140" i="6" s="1"/>
  <c r="E1140" i="6" s="1"/>
  <c r="A1139" i="6"/>
  <c r="E1138" i="6"/>
  <c r="B1138" i="6"/>
  <c r="A1138" i="6"/>
  <c r="D1138" i="6" s="1"/>
  <c r="A1137" i="6"/>
  <c r="A1136" i="6"/>
  <c r="A1135" i="6"/>
  <c r="D1134" i="6"/>
  <c r="F1134" i="6" s="1"/>
  <c r="A1134" i="6"/>
  <c r="B1134" i="6" s="1"/>
  <c r="A1133" i="6"/>
  <c r="A1132" i="6"/>
  <c r="A1131" i="6"/>
  <c r="D1131" i="6" s="1"/>
  <c r="F1131" i="6" s="1"/>
  <c r="A1130" i="6"/>
  <c r="B1130" i="6" s="1"/>
  <c r="D1129" i="6"/>
  <c r="A1129" i="6"/>
  <c r="B1129" i="6" s="1"/>
  <c r="B1128" i="6"/>
  <c r="A1128" i="6"/>
  <c r="D1128" i="6" s="1"/>
  <c r="F1128" i="6" s="1"/>
  <c r="A1127" i="6"/>
  <c r="D1126" i="6"/>
  <c r="E1126" i="6" s="1"/>
  <c r="B1126" i="6"/>
  <c r="A1126" i="6"/>
  <c r="A1125" i="6"/>
  <c r="A1124" i="6"/>
  <c r="A1123" i="6"/>
  <c r="A1122" i="6"/>
  <c r="A1121" i="6"/>
  <c r="B1121" i="6" s="1"/>
  <c r="A1120" i="6"/>
  <c r="D1120" i="6" s="1"/>
  <c r="F1120" i="6" s="1"/>
  <c r="A1119" i="6"/>
  <c r="D1118" i="6"/>
  <c r="B1118" i="6"/>
  <c r="A1118" i="6"/>
  <c r="D1117" i="6"/>
  <c r="E1117" i="6" s="1"/>
  <c r="B1117" i="6"/>
  <c r="A1117" i="6"/>
  <c r="D1116" i="6"/>
  <c r="E1116" i="6" s="1"/>
  <c r="A1116" i="6"/>
  <c r="B1116" i="6" s="1"/>
  <c r="A1115" i="6"/>
  <c r="A1114" i="6"/>
  <c r="A1113" i="6"/>
  <c r="B1112" i="6"/>
  <c r="A1112" i="6"/>
  <c r="B1111" i="6"/>
  <c r="A1111" i="6"/>
  <c r="D1110" i="6"/>
  <c r="E1110" i="6" s="1"/>
  <c r="A1110" i="6"/>
  <c r="B1110" i="6" s="1"/>
  <c r="A1109" i="6"/>
  <c r="A1108" i="6"/>
  <c r="A1107" i="6"/>
  <c r="D1107" i="6" s="1"/>
  <c r="F1107" i="6" s="1"/>
  <c r="D1106" i="6"/>
  <c r="A1106" i="6"/>
  <c r="B1106" i="6" s="1"/>
  <c r="D1105" i="6"/>
  <c r="A1105" i="6"/>
  <c r="B1105" i="6" s="1"/>
  <c r="A1104" i="6"/>
  <c r="B1104" i="6" s="1"/>
  <c r="A1103" i="6"/>
  <c r="D1103" i="6" s="1"/>
  <c r="E1103" i="6" s="1"/>
  <c r="A1102" i="6"/>
  <c r="A1101" i="6"/>
  <c r="B1100" i="6"/>
  <c r="A1100" i="6"/>
  <c r="A1099" i="6"/>
  <c r="A1098" i="6"/>
  <c r="B1098" i="6" s="1"/>
  <c r="A1097" i="6"/>
  <c r="B1097" i="6" s="1"/>
  <c r="A1096" i="6"/>
  <c r="D1096" i="6" s="1"/>
  <c r="F1096" i="6" s="1"/>
  <c r="A1095" i="6"/>
  <c r="D1094" i="6"/>
  <c r="B1094" i="6"/>
  <c r="A1094" i="6"/>
  <c r="A1093" i="6"/>
  <c r="A1092" i="6"/>
  <c r="B1092" i="6" s="1"/>
  <c r="A1091" i="6"/>
  <c r="B1090" i="6"/>
  <c r="A1090" i="6"/>
  <c r="D1090" i="6" s="1"/>
  <c r="F1090" i="6" s="1"/>
  <c r="A1089" i="6"/>
  <c r="D1088" i="6"/>
  <c r="A1088" i="6"/>
  <c r="A1087" i="6"/>
  <c r="D1086" i="6"/>
  <c r="F1086" i="6" s="1"/>
  <c r="A1086" i="6"/>
  <c r="B1086" i="6" s="1"/>
  <c r="A1085" i="6"/>
  <c r="A1084" i="6"/>
  <c r="A1083" i="6"/>
  <c r="D1083" i="6" s="1"/>
  <c r="F1083" i="6" s="1"/>
  <c r="B1082" i="6"/>
  <c r="A1082" i="6"/>
  <c r="D1082" i="6" s="1"/>
  <c r="A1081" i="6"/>
  <c r="D1081" i="6" s="1"/>
  <c r="D1080" i="6"/>
  <c r="F1080" i="6" s="1"/>
  <c r="B1080" i="6"/>
  <c r="A1080" i="6"/>
  <c r="A1079" i="6"/>
  <c r="A1078" i="6"/>
  <c r="A1077" i="6"/>
  <c r="B1077" i="6" s="1"/>
  <c r="D1076" i="6"/>
  <c r="A1076" i="6"/>
  <c r="A1075" i="6"/>
  <c r="A1074" i="6"/>
  <c r="A1073" i="6"/>
  <c r="A1072" i="6"/>
  <c r="A1071" i="6"/>
  <c r="B1070" i="6"/>
  <c r="A1070" i="6"/>
  <c r="D1070" i="6" s="1"/>
  <c r="A1069" i="6"/>
  <c r="D1069" i="6" s="1"/>
  <c r="E1069" i="6" s="1"/>
  <c r="A1068" i="6"/>
  <c r="A1067" i="6"/>
  <c r="A1066" i="6"/>
  <c r="A1065" i="6"/>
  <c r="D1064" i="6"/>
  <c r="B1064" i="6"/>
  <c r="A1064" i="6"/>
  <c r="A1063" i="6"/>
  <c r="D1062" i="6"/>
  <c r="F1062" i="6" s="1"/>
  <c r="A1062" i="6"/>
  <c r="B1062" i="6" s="1"/>
  <c r="A1061" i="6"/>
  <c r="A1060" i="6"/>
  <c r="A1059" i="6"/>
  <c r="A1058" i="6"/>
  <c r="B1058" i="6" s="1"/>
  <c r="D1057" i="6"/>
  <c r="E1057" i="6" s="1"/>
  <c r="B1057" i="6"/>
  <c r="A1057" i="6"/>
  <c r="A1056" i="6"/>
  <c r="D1056" i="6" s="1"/>
  <c r="E1056" i="6" s="1"/>
  <c r="A1055" i="6"/>
  <c r="D1055" i="6" s="1"/>
  <c r="E1055" i="6" s="1"/>
  <c r="A1054" i="6"/>
  <c r="A1053" i="6"/>
  <c r="B1053" i="6" s="1"/>
  <c r="B1052" i="6"/>
  <c r="A1052" i="6"/>
  <c r="D1052" i="6" s="1"/>
  <c r="A1051" i="6"/>
  <c r="A1050" i="6"/>
  <c r="B1050" i="6" s="1"/>
  <c r="A1049" i="6"/>
  <c r="A1048" i="6"/>
  <c r="A1047" i="6"/>
  <c r="A1046" i="6"/>
  <c r="D1046" i="6" s="1"/>
  <c r="D1045" i="6"/>
  <c r="E1045" i="6" s="1"/>
  <c r="B1045" i="6"/>
  <c r="A1045" i="6"/>
  <c r="D1044" i="6"/>
  <c r="A1044" i="6"/>
  <c r="B1044" i="6" s="1"/>
  <c r="A1043" i="6"/>
  <c r="F1042" i="6"/>
  <c r="D1042" i="6"/>
  <c r="E1042" i="6" s="1"/>
  <c r="A1042" i="6"/>
  <c r="B1042" i="6" s="1"/>
  <c r="A1041" i="6"/>
  <c r="B1041" i="6" s="1"/>
  <c r="A1040" i="6"/>
  <c r="D1040" i="6" s="1"/>
  <c r="A1039" i="6"/>
  <c r="A1038" i="6"/>
  <c r="B1038" i="6" s="1"/>
  <c r="A1037" i="6"/>
  <c r="A1036" i="6"/>
  <c r="A1035" i="6"/>
  <c r="A1034" i="6"/>
  <c r="D1033" i="6"/>
  <c r="E1033" i="6" s="1"/>
  <c r="B1033" i="6"/>
  <c r="A1033" i="6"/>
  <c r="D1032" i="6"/>
  <c r="F1032" i="6" s="1"/>
  <c r="B1032" i="6"/>
  <c r="A1032" i="6"/>
  <c r="A1031" i="6"/>
  <c r="D1030" i="6"/>
  <c r="F1030" i="6" s="1"/>
  <c r="A1030" i="6"/>
  <c r="B1030" i="6" s="1"/>
  <c r="A1029" i="6"/>
  <c r="B1029" i="6" s="1"/>
  <c r="A1028" i="6"/>
  <c r="A1027" i="6"/>
  <c r="A1026" i="6"/>
  <c r="A1025" i="6"/>
  <c r="A1024" i="6"/>
  <c r="A1023" i="6"/>
  <c r="D1022" i="6"/>
  <c r="A1022" i="6"/>
  <c r="B1022" i="6" s="1"/>
  <c r="A1021" i="6"/>
  <c r="A1020" i="6"/>
  <c r="D1020" i="6" s="1"/>
  <c r="E1020" i="6" s="1"/>
  <c r="A1019" i="6"/>
  <c r="A1018" i="6"/>
  <c r="B1018" i="6" s="1"/>
  <c r="A1017" i="6"/>
  <c r="A1016" i="6"/>
  <c r="A1015" i="6"/>
  <c r="B1015" i="6" s="1"/>
  <c r="A1014" i="6"/>
  <c r="A1013" i="6"/>
  <c r="A1012" i="6"/>
  <c r="A1011" i="6"/>
  <c r="A1010" i="6"/>
  <c r="D1010" i="6" s="1"/>
  <c r="B1009" i="6"/>
  <c r="A1009" i="6"/>
  <c r="D1009" i="6" s="1"/>
  <c r="E1009" i="6" s="1"/>
  <c r="A1008" i="6"/>
  <c r="D1008" i="6" s="1"/>
  <c r="F1008" i="6" s="1"/>
  <c r="A1007" i="6"/>
  <c r="A1006" i="6"/>
  <c r="D1006" i="6" s="1"/>
  <c r="F1006" i="6" s="1"/>
  <c r="A1005" i="6"/>
  <c r="B1005" i="6" s="1"/>
  <c r="B1004" i="6"/>
  <c r="A1004" i="6"/>
  <c r="A1003" i="6"/>
  <c r="A1002" i="6"/>
  <c r="B1002" i="6" s="1"/>
  <c r="A1001" i="6"/>
  <c r="A1000" i="6"/>
  <c r="A999" i="6"/>
  <c r="A998" i="6"/>
  <c r="B997" i="6"/>
  <c r="A997" i="6"/>
  <c r="D997" i="6" s="1"/>
  <c r="E997" i="6" s="1"/>
  <c r="D996" i="6"/>
  <c r="E996" i="6" s="1"/>
  <c r="B996" i="6"/>
  <c r="A996" i="6"/>
  <c r="A995" i="6"/>
  <c r="A994" i="6"/>
  <c r="B994" i="6" s="1"/>
  <c r="B993" i="6"/>
  <c r="A993" i="6"/>
  <c r="D992" i="6"/>
  <c r="A992" i="6"/>
  <c r="B991" i="6"/>
  <c r="A991" i="6"/>
  <c r="A990" i="6"/>
  <c r="A989" i="6"/>
  <c r="A988" i="6"/>
  <c r="B987" i="6"/>
  <c r="A987" i="6"/>
  <c r="D987" i="6" s="1"/>
  <c r="F987" i="6" s="1"/>
  <c r="D986" i="6"/>
  <c r="B986" i="6"/>
  <c r="A986" i="6"/>
  <c r="B985" i="6"/>
  <c r="A985" i="6"/>
  <c r="D985" i="6" s="1"/>
  <c r="F985" i="6" s="1"/>
  <c r="A984" i="6"/>
  <c r="B984" i="6" s="1"/>
  <c r="D983" i="6"/>
  <c r="E983" i="6" s="1"/>
  <c r="A983" i="6"/>
  <c r="A982" i="6"/>
  <c r="A981" i="6"/>
  <c r="D980" i="6"/>
  <c r="F980" i="6" s="1"/>
  <c r="B980" i="6"/>
  <c r="A980" i="6"/>
  <c r="A979" i="6"/>
  <c r="B979" i="6" s="1"/>
  <c r="A978" i="6"/>
  <c r="A977" i="6"/>
  <c r="A976" i="6"/>
  <c r="D976" i="6" s="1"/>
  <c r="E976" i="6" s="1"/>
  <c r="B975" i="6"/>
  <c r="A975" i="6"/>
  <c r="A974" i="6"/>
  <c r="D974" i="6" s="1"/>
  <c r="E974" i="6" s="1"/>
  <c r="A973" i="6"/>
  <c r="D972" i="6"/>
  <c r="F972" i="6" s="1"/>
  <c r="B972" i="6"/>
  <c r="A972" i="6"/>
  <c r="B971" i="6"/>
  <c r="A971" i="6"/>
  <c r="A970" i="6"/>
  <c r="A969" i="6"/>
  <c r="D968" i="6"/>
  <c r="F968" i="6" s="1"/>
  <c r="A968" i="6"/>
  <c r="A967" i="6"/>
  <c r="D966" i="6"/>
  <c r="E966" i="6" s="1"/>
  <c r="A966" i="6"/>
  <c r="A965" i="6"/>
  <c r="A964" i="6"/>
  <c r="B964" i="6" s="1"/>
  <c r="A963" i="6"/>
  <c r="A962" i="6"/>
  <c r="D961" i="6"/>
  <c r="E961" i="6" s="1"/>
  <c r="B961" i="6"/>
  <c r="A961" i="6"/>
  <c r="D960" i="6"/>
  <c r="E960" i="6" s="1"/>
  <c r="B960" i="6"/>
  <c r="A960" i="6"/>
  <c r="A959" i="6"/>
  <c r="A958" i="6"/>
  <c r="B958" i="6" s="1"/>
  <c r="A957" i="6"/>
  <c r="D957" i="6" s="1"/>
  <c r="F957" i="6" s="1"/>
  <c r="A956" i="6"/>
  <c r="A955" i="6"/>
  <c r="A954" i="6"/>
  <c r="D953" i="6"/>
  <c r="F953" i="6" s="1"/>
  <c r="A953" i="6"/>
  <c r="B953" i="6" s="1"/>
  <c r="A952" i="6"/>
  <c r="D952" i="6" s="1"/>
  <c r="F952" i="6" s="1"/>
  <c r="A951" i="6"/>
  <c r="D950" i="6"/>
  <c r="E950" i="6" s="1"/>
  <c r="A950" i="6"/>
  <c r="B950" i="6" s="1"/>
  <c r="A949" i="6"/>
  <c r="D949" i="6" s="1"/>
  <c r="F949" i="6" s="1"/>
  <c r="A948" i="6"/>
  <c r="D948" i="6" s="1"/>
  <c r="F948" i="6" s="1"/>
  <c r="A947" i="6"/>
  <c r="A946" i="6"/>
  <c r="B946" i="6" s="1"/>
  <c r="A945" i="6"/>
  <c r="D945" i="6" s="1"/>
  <c r="F945" i="6" s="1"/>
  <c r="D944" i="6"/>
  <c r="F944" i="6" s="1"/>
  <c r="A944" i="6"/>
  <c r="A943" i="6"/>
  <c r="B943" i="6" s="1"/>
  <c r="D942" i="6"/>
  <c r="E942" i="6" s="1"/>
  <c r="A942" i="6"/>
  <c r="B942" i="6" s="1"/>
  <c r="A941" i="6"/>
  <c r="B941" i="6" s="1"/>
  <c r="A940" i="6"/>
  <c r="D940" i="6" s="1"/>
  <c r="E940" i="6" s="1"/>
  <c r="A939" i="6"/>
  <c r="D939" i="6" s="1"/>
  <c r="F939" i="6" s="1"/>
  <c r="D938" i="6"/>
  <c r="E938" i="6" s="1"/>
  <c r="A938" i="6"/>
  <c r="B938" i="6" s="1"/>
  <c r="B937" i="6"/>
  <c r="A937" i="6"/>
  <c r="D937" i="6" s="1"/>
  <c r="F937" i="6" s="1"/>
  <c r="A936" i="6"/>
  <c r="D936" i="6" s="1"/>
  <c r="F936" i="6" s="1"/>
  <c r="D935" i="6"/>
  <c r="F935" i="6" s="1"/>
  <c r="A935" i="6"/>
  <c r="B935" i="6" s="1"/>
  <c r="A934" i="6"/>
  <c r="B934" i="6" s="1"/>
  <c r="D933" i="6"/>
  <c r="F933" i="6" s="1"/>
  <c r="A933" i="6"/>
  <c r="A932" i="6"/>
  <c r="D932" i="6" s="1"/>
  <c r="F932" i="6" s="1"/>
  <c r="A931" i="6"/>
  <c r="A930" i="6"/>
  <c r="B930" i="6" s="1"/>
  <c r="E929" i="6"/>
  <c r="C929" i="6" s="1"/>
  <c r="D929" i="6"/>
  <c r="F929" i="6" s="1"/>
  <c r="A929" i="6"/>
  <c r="B929" i="6" s="1"/>
  <c r="A928" i="6"/>
  <c r="D928" i="6" s="1"/>
  <c r="E928" i="6" s="1"/>
  <c r="E927" i="6"/>
  <c r="B927" i="6"/>
  <c r="A927" i="6"/>
  <c r="D927" i="6" s="1"/>
  <c r="F927" i="6" s="1"/>
  <c r="A926" i="6"/>
  <c r="B926" i="6" s="1"/>
  <c r="A925" i="6"/>
  <c r="D925" i="6" s="1"/>
  <c r="E925" i="6" s="1"/>
  <c r="D924" i="6"/>
  <c r="F924" i="6" s="1"/>
  <c r="B924" i="6"/>
  <c r="A924" i="6"/>
  <c r="A923" i="6"/>
  <c r="B923" i="6" s="1"/>
  <c r="A922" i="6"/>
  <c r="B922" i="6" s="1"/>
  <c r="A921" i="6"/>
  <c r="D921" i="6" s="1"/>
  <c r="F921" i="6" s="1"/>
  <c r="A920" i="6"/>
  <c r="D920" i="6" s="1"/>
  <c r="F920" i="6" s="1"/>
  <c r="A919" i="6"/>
  <c r="B919" i="6" s="1"/>
  <c r="F918" i="6"/>
  <c r="D918" i="6"/>
  <c r="E918" i="6" s="1"/>
  <c r="A918" i="6"/>
  <c r="B918" i="6" s="1"/>
  <c r="A917" i="6"/>
  <c r="B917" i="6" s="1"/>
  <c r="A916" i="6"/>
  <c r="D916" i="6" s="1"/>
  <c r="F916" i="6" s="1"/>
  <c r="A915" i="6"/>
  <c r="D915" i="6" s="1"/>
  <c r="F915" i="6" s="1"/>
  <c r="D914" i="6"/>
  <c r="E914" i="6" s="1"/>
  <c r="A914" i="6"/>
  <c r="B914" i="6" s="1"/>
  <c r="D913" i="6"/>
  <c r="E913" i="6" s="1"/>
  <c r="B913" i="6"/>
  <c r="A913" i="6"/>
  <c r="B912" i="6"/>
  <c r="A912" i="6"/>
  <c r="D912" i="6" s="1"/>
  <c r="F912" i="6" s="1"/>
  <c r="A911" i="6"/>
  <c r="B911" i="6" s="1"/>
  <c r="F910" i="6"/>
  <c r="A910" i="6"/>
  <c r="D910" i="6" s="1"/>
  <c r="E910" i="6" s="1"/>
  <c r="D909" i="6"/>
  <c r="F909" i="6" s="1"/>
  <c r="A909" i="6"/>
  <c r="A908" i="6"/>
  <c r="A907" i="6"/>
  <c r="B907" i="6" s="1"/>
  <c r="D906" i="6"/>
  <c r="F906" i="6" s="1"/>
  <c r="A906" i="6"/>
  <c r="B906" i="6" s="1"/>
  <c r="A905" i="6"/>
  <c r="B905" i="6" s="1"/>
  <c r="F904" i="6"/>
  <c r="A904" i="6"/>
  <c r="D904" i="6" s="1"/>
  <c r="E904" i="6" s="1"/>
  <c r="A903" i="6"/>
  <c r="D903" i="6" s="1"/>
  <c r="E903" i="6" s="1"/>
  <c r="D902" i="6"/>
  <c r="E902" i="6" s="1"/>
  <c r="A902" i="6"/>
  <c r="B902" i="6" s="1"/>
  <c r="A901" i="6"/>
  <c r="A900" i="6"/>
  <c r="D900" i="6" s="1"/>
  <c r="E900" i="6" s="1"/>
  <c r="D899" i="6"/>
  <c r="F899" i="6" s="1"/>
  <c r="A899" i="6"/>
  <c r="B899" i="6" s="1"/>
  <c r="A898" i="6"/>
  <c r="D898" i="6" s="1"/>
  <c r="F898" i="6" s="1"/>
  <c r="F897" i="6"/>
  <c r="A897" i="6"/>
  <c r="D897" i="6" s="1"/>
  <c r="D896" i="6"/>
  <c r="F896" i="6" s="1"/>
  <c r="B896" i="6"/>
  <c r="A896" i="6"/>
  <c r="A895" i="6"/>
  <c r="B895" i="6" s="1"/>
  <c r="A894" i="6"/>
  <c r="B894" i="6" s="1"/>
  <c r="D893" i="6"/>
  <c r="E893" i="6" s="1"/>
  <c r="A893" i="6"/>
  <c r="B893" i="6" s="1"/>
  <c r="A892" i="6"/>
  <c r="D892" i="6" s="1"/>
  <c r="F892" i="6" s="1"/>
  <c r="A891" i="6"/>
  <c r="A890" i="6"/>
  <c r="B890" i="6" s="1"/>
  <c r="D889" i="6"/>
  <c r="F889" i="6" s="1"/>
  <c r="B889" i="6"/>
  <c r="A889" i="6"/>
  <c r="A888" i="6"/>
  <c r="A887" i="6"/>
  <c r="B887" i="6" s="1"/>
  <c r="F886" i="6"/>
  <c r="B886" i="6"/>
  <c r="A886" i="6"/>
  <c r="D886" i="6" s="1"/>
  <c r="E886" i="6" s="1"/>
  <c r="A885" i="6"/>
  <c r="D885" i="6" s="1"/>
  <c r="F885" i="6" s="1"/>
  <c r="D884" i="6"/>
  <c r="F884" i="6" s="1"/>
  <c r="A884" i="6"/>
  <c r="B884" i="6" s="1"/>
  <c r="F883" i="6"/>
  <c r="D883" i="6"/>
  <c r="E883" i="6" s="1"/>
  <c r="A883" i="6"/>
  <c r="B883" i="6" s="1"/>
  <c r="A882" i="6"/>
  <c r="A881" i="6"/>
  <c r="B881" i="6" s="1"/>
  <c r="A880" i="6"/>
  <c r="D880" i="6" s="1"/>
  <c r="E880" i="6" s="1"/>
  <c r="A879" i="6"/>
  <c r="D879" i="6" s="1"/>
  <c r="E879" i="6" s="1"/>
  <c r="A878" i="6"/>
  <c r="A877" i="6"/>
  <c r="D877" i="6" s="1"/>
  <c r="F877" i="6" s="1"/>
  <c r="A876" i="6"/>
  <c r="D875" i="6"/>
  <c r="E875" i="6" s="1"/>
  <c r="A875" i="6"/>
  <c r="B875" i="6" s="1"/>
  <c r="A874" i="6"/>
  <c r="D874" i="6" s="1"/>
  <c r="F874" i="6" s="1"/>
  <c r="D873" i="6"/>
  <c r="F873" i="6" s="1"/>
  <c r="A873" i="6"/>
  <c r="A872" i="6"/>
  <c r="A871" i="6"/>
  <c r="B871" i="6" s="1"/>
  <c r="D870" i="6"/>
  <c r="E870" i="6" s="1"/>
  <c r="A870" i="6"/>
  <c r="B870" i="6" s="1"/>
  <c r="A869" i="6"/>
  <c r="B869" i="6" s="1"/>
  <c r="A868" i="6"/>
  <c r="A867" i="6"/>
  <c r="D867" i="6" s="1"/>
  <c r="E867" i="6" s="1"/>
  <c r="D866" i="6"/>
  <c r="E866" i="6" s="1"/>
  <c r="A866" i="6"/>
  <c r="B866" i="6" s="1"/>
  <c r="A865" i="6"/>
  <c r="B864" i="6"/>
  <c r="A864" i="6"/>
  <c r="A863" i="6"/>
  <c r="B863" i="6" s="1"/>
  <c r="E862" i="6"/>
  <c r="B862" i="6"/>
  <c r="A862" i="6"/>
  <c r="D862" i="6" s="1"/>
  <c r="F862" i="6" s="1"/>
  <c r="A861" i="6"/>
  <c r="D861" i="6" s="1"/>
  <c r="F861" i="6" s="1"/>
  <c r="A860" i="6"/>
  <c r="D860" i="6" s="1"/>
  <c r="F860" i="6" s="1"/>
  <c r="A859" i="6"/>
  <c r="A858" i="6"/>
  <c r="A857" i="6"/>
  <c r="D857" i="6" s="1"/>
  <c r="E857" i="6" s="1"/>
  <c r="B856" i="6"/>
  <c r="A856" i="6"/>
  <c r="B855" i="6"/>
  <c r="A855" i="6"/>
  <c r="D855" i="6" s="1"/>
  <c r="A854" i="6"/>
  <c r="D854" i="6" s="1"/>
  <c r="E854" i="6" s="1"/>
  <c r="A853" i="6"/>
  <c r="D853" i="6" s="1"/>
  <c r="A852" i="6"/>
  <c r="B852" i="6" s="1"/>
  <c r="A851" i="6"/>
  <c r="B851" i="6" s="1"/>
  <c r="A850" i="6"/>
  <c r="D849" i="6"/>
  <c r="A849" i="6"/>
  <c r="A848" i="6"/>
  <c r="D848" i="6" s="1"/>
  <c r="E848" i="6" s="1"/>
  <c r="D847" i="6"/>
  <c r="F847" i="6" s="1"/>
  <c r="A847" i="6"/>
  <c r="B847" i="6" s="1"/>
  <c r="A846" i="6"/>
  <c r="A845" i="6"/>
  <c r="D845" i="6" s="1"/>
  <c r="E845" i="6" s="1"/>
  <c r="A844" i="6"/>
  <c r="A843" i="6"/>
  <c r="D842" i="6"/>
  <c r="E842" i="6" s="1"/>
  <c r="A842" i="6"/>
  <c r="B842" i="6" s="1"/>
  <c r="D841" i="6"/>
  <c r="F841" i="6" s="1"/>
  <c r="B841" i="6"/>
  <c r="A841" i="6"/>
  <c r="A840" i="6"/>
  <c r="B840" i="6" s="1"/>
  <c r="A839" i="6"/>
  <c r="B838" i="6"/>
  <c r="A838" i="6"/>
  <c r="B837" i="6"/>
  <c r="A837" i="6"/>
  <c r="D837" i="6" s="1"/>
  <c r="A836" i="6"/>
  <c r="D836" i="6" s="1"/>
  <c r="E836" i="6" s="1"/>
  <c r="D835" i="6"/>
  <c r="F835" i="6" s="1"/>
  <c r="B835" i="6"/>
  <c r="A835" i="6"/>
  <c r="A834" i="6"/>
  <c r="B833" i="6"/>
  <c r="A833" i="6"/>
  <c r="D833" i="6" s="1"/>
  <c r="A832" i="6"/>
  <c r="A831" i="6"/>
  <c r="D831" i="6" s="1"/>
  <c r="A830" i="6"/>
  <c r="D830" i="6" s="1"/>
  <c r="E830" i="6" s="1"/>
  <c r="A829" i="6"/>
  <c r="A828" i="6"/>
  <c r="A827" i="6"/>
  <c r="B826" i="6"/>
  <c r="A826" i="6"/>
  <c r="A825" i="6"/>
  <c r="D824" i="6"/>
  <c r="E824" i="6" s="1"/>
  <c r="A824" i="6"/>
  <c r="B823" i="6"/>
  <c r="A823" i="6"/>
  <c r="D823" i="6" s="1"/>
  <c r="E823" i="6" s="1"/>
  <c r="A822" i="6"/>
  <c r="B821" i="6"/>
  <c r="A821" i="6"/>
  <c r="A820" i="6"/>
  <c r="B819" i="6"/>
  <c r="A819" i="6"/>
  <c r="D819" i="6" s="1"/>
  <c r="A818" i="6"/>
  <c r="D817" i="6"/>
  <c r="E817" i="6" s="1"/>
  <c r="A817" i="6"/>
  <c r="B817" i="6" s="1"/>
  <c r="A816" i="6"/>
  <c r="A815" i="6"/>
  <c r="A814" i="6"/>
  <c r="B814" i="6" s="1"/>
  <c r="D813" i="6"/>
  <c r="A813" i="6"/>
  <c r="A812" i="6"/>
  <c r="D811" i="6"/>
  <c r="F811" i="6" s="1"/>
  <c r="B811" i="6"/>
  <c r="A811" i="6"/>
  <c r="A810" i="6"/>
  <c r="A809" i="6"/>
  <c r="D809" i="6" s="1"/>
  <c r="E809" i="6" s="1"/>
  <c r="B808" i="6"/>
  <c r="A808" i="6"/>
  <c r="B807" i="6"/>
  <c r="A807" i="6"/>
  <c r="D807" i="6" s="1"/>
  <c r="B806" i="6"/>
  <c r="C806" i="6" s="1"/>
  <c r="A806" i="6"/>
  <c r="D806" i="6" s="1"/>
  <c r="E806" i="6" s="1"/>
  <c r="A805" i="6"/>
  <c r="D805" i="6" s="1"/>
  <c r="E805" i="6" s="1"/>
  <c r="D804" i="6"/>
  <c r="A804" i="6"/>
  <c r="A803" i="6"/>
  <c r="D803" i="6" s="1"/>
  <c r="F803" i="6" s="1"/>
  <c r="A802" i="6"/>
  <c r="A801" i="6"/>
  <c r="D801" i="6" s="1"/>
  <c r="A800" i="6"/>
  <c r="A799" i="6"/>
  <c r="A798" i="6"/>
  <c r="A797" i="6"/>
  <c r="A796" i="6"/>
  <c r="B796" i="6" s="1"/>
  <c r="A795" i="6"/>
  <c r="A794" i="6"/>
  <c r="A793" i="6"/>
  <c r="A792" i="6"/>
  <c r="A791" i="6"/>
  <c r="A790" i="6"/>
  <c r="A789" i="6"/>
  <c r="A788" i="6"/>
  <c r="A787" i="6"/>
  <c r="A786" i="6"/>
  <c r="A785" i="6"/>
  <c r="A784" i="6"/>
  <c r="A783" i="6"/>
  <c r="A782" i="6"/>
  <c r="A781" i="6"/>
  <c r="A780" i="6"/>
  <c r="A779" i="6"/>
  <c r="A778" i="6"/>
  <c r="A777" i="6"/>
  <c r="A776" i="6"/>
  <c r="A775" i="6"/>
  <c r="A774" i="6"/>
  <c r="A773" i="6"/>
  <c r="A772" i="6"/>
  <c r="A771" i="6"/>
  <c r="A770" i="6"/>
  <c r="A769" i="6"/>
  <c r="A768" i="6"/>
  <c r="A767" i="6"/>
  <c r="A766" i="6"/>
  <c r="A765" i="6"/>
  <c r="A764" i="6"/>
  <c r="A763" i="6"/>
  <c r="A762" i="6"/>
  <c r="A761" i="6"/>
  <c r="A760" i="6"/>
  <c r="A759" i="6"/>
  <c r="A758" i="6"/>
  <c r="A757" i="6"/>
  <c r="A756" i="6"/>
  <c r="A755" i="6"/>
  <c r="A754" i="6"/>
  <c r="A753" i="6"/>
  <c r="A752" i="6"/>
  <c r="A751" i="6"/>
  <c r="A750" i="6"/>
  <c r="A749" i="6"/>
  <c r="A748" i="6"/>
  <c r="A747" i="6"/>
  <c r="A746" i="6"/>
  <c r="A745" i="6"/>
  <c r="A744" i="6"/>
  <c r="A743" i="6"/>
  <c r="A742" i="6"/>
  <c r="A741" i="6"/>
  <c r="A740" i="6"/>
  <c r="A739" i="6"/>
  <c r="A738" i="6"/>
  <c r="A737" i="6"/>
  <c r="A736" i="6"/>
  <c r="A735" i="6"/>
  <c r="A734" i="6"/>
  <c r="A733" i="6"/>
  <c r="A732" i="6"/>
  <c r="A731" i="6"/>
  <c r="A730" i="6"/>
  <c r="A729" i="6"/>
  <c r="A728" i="6"/>
  <c r="A727" i="6"/>
  <c r="A726" i="6"/>
  <c r="A725" i="6"/>
  <c r="A724" i="6"/>
  <c r="A723" i="6"/>
  <c r="A722" i="6"/>
  <c r="A721" i="6"/>
  <c r="A720" i="6"/>
  <c r="A719" i="6"/>
  <c r="A718" i="6"/>
  <c r="A717" i="6"/>
  <c r="A716" i="6"/>
  <c r="A715" i="6"/>
  <c r="A714" i="6"/>
  <c r="A713" i="6"/>
  <c r="A712" i="6"/>
  <c r="A711" i="6"/>
  <c r="A710" i="6"/>
  <c r="A709" i="6"/>
  <c r="A708" i="6"/>
  <c r="A707" i="6"/>
  <c r="A706" i="6"/>
  <c r="A705" i="6"/>
  <c r="A704" i="6"/>
  <c r="A703" i="6"/>
  <c r="A702" i="6"/>
  <c r="A701" i="6"/>
  <c r="A700" i="6"/>
  <c r="A699" i="6"/>
  <c r="A698" i="6"/>
  <c r="A697" i="6"/>
  <c r="A696" i="6"/>
  <c r="A695" i="6"/>
  <c r="A694" i="6"/>
  <c r="A693" i="6"/>
  <c r="A692" i="6"/>
  <c r="A691" i="6"/>
  <c r="A690" i="6"/>
  <c r="A689" i="6"/>
  <c r="A688" i="6"/>
  <c r="A687" i="6"/>
  <c r="A686" i="6"/>
  <c r="A685" i="6"/>
  <c r="A684" i="6"/>
  <c r="A683" i="6"/>
  <c r="A682" i="6"/>
  <c r="A681" i="6"/>
  <c r="A680" i="6"/>
  <c r="A679" i="6"/>
  <c r="A678" i="6"/>
  <c r="A677" i="6"/>
  <c r="A676" i="6"/>
  <c r="A675" i="6"/>
  <c r="A674" i="6"/>
  <c r="A673" i="6"/>
  <c r="A672" i="6"/>
  <c r="A671" i="6"/>
  <c r="A670" i="6"/>
  <c r="A669" i="6"/>
  <c r="A668" i="6"/>
  <c r="A667" i="6"/>
  <c r="A666" i="6"/>
  <c r="A665" i="6"/>
  <c r="A664" i="6"/>
  <c r="A663" i="6"/>
  <c r="A662" i="6"/>
  <c r="A661" i="6"/>
  <c r="A660" i="6"/>
  <c r="A659" i="6"/>
  <c r="A658" i="6"/>
  <c r="A657" i="6"/>
  <c r="A656" i="6"/>
  <c r="A655" i="6"/>
  <c r="A654" i="6"/>
  <c r="A653" i="6"/>
  <c r="A652" i="6"/>
  <c r="A651" i="6"/>
  <c r="A650" i="6"/>
  <c r="A649" i="6"/>
  <c r="A648" i="6"/>
  <c r="A647" i="6"/>
  <c r="A646" i="6"/>
  <c r="A645" i="6"/>
  <c r="A644" i="6"/>
  <c r="A643" i="6"/>
  <c r="A642" i="6"/>
  <c r="A641" i="6"/>
  <c r="A640" i="6"/>
  <c r="A639" i="6"/>
  <c r="A638" i="6"/>
  <c r="A637" i="6"/>
  <c r="A636" i="6"/>
  <c r="A635" i="6"/>
  <c r="A634" i="6"/>
  <c r="A633" i="6"/>
  <c r="A632" i="6"/>
  <c r="A631" i="6"/>
  <c r="A630" i="6"/>
  <c r="A629" i="6"/>
  <c r="A628" i="6"/>
  <c r="A627" i="6"/>
  <c r="A626" i="6"/>
  <c r="A625" i="6"/>
  <c r="A624" i="6"/>
  <c r="A623" i="6"/>
  <c r="A622" i="6"/>
  <c r="A621" i="6"/>
  <c r="A620" i="6"/>
  <c r="A619" i="6"/>
  <c r="A618" i="6"/>
  <c r="A617" i="6"/>
  <c r="A616" i="6"/>
  <c r="A615" i="6"/>
  <c r="A614" i="6"/>
  <c r="A613" i="6"/>
  <c r="A612" i="6"/>
  <c r="A611" i="6"/>
  <c r="A610" i="6"/>
  <c r="A609" i="6"/>
  <c r="A608" i="6"/>
  <c r="A607" i="6"/>
  <c r="A606" i="6"/>
  <c r="A605" i="6"/>
  <c r="A604" i="6"/>
  <c r="A603" i="6"/>
  <c r="A602" i="6"/>
  <c r="A601" i="6"/>
  <c r="A600" i="6"/>
  <c r="A599" i="6"/>
  <c r="A598" i="6"/>
  <c r="A597" i="6"/>
  <c r="A596" i="6"/>
  <c r="A595" i="6"/>
  <c r="A594" i="6"/>
  <c r="A593" i="6"/>
  <c r="A592" i="6"/>
  <c r="A591" i="6"/>
  <c r="A590" i="6"/>
  <c r="A589" i="6"/>
  <c r="A588" i="6"/>
  <c r="A587" i="6"/>
  <c r="A586" i="6"/>
  <c r="A585" i="6"/>
  <c r="A584" i="6"/>
  <c r="A583" i="6"/>
  <c r="A582" i="6"/>
  <c r="A581" i="6"/>
  <c r="A580" i="6"/>
  <c r="A579" i="6"/>
  <c r="A578" i="6"/>
  <c r="A577" i="6"/>
  <c r="A576" i="6"/>
  <c r="A575" i="6"/>
  <c r="A574" i="6"/>
  <c r="A573" i="6"/>
  <c r="A572" i="6"/>
  <c r="A571" i="6"/>
  <c r="A570" i="6"/>
  <c r="A569" i="6"/>
  <c r="A568" i="6"/>
  <c r="A567" i="6"/>
  <c r="A566" i="6"/>
  <c r="A565" i="6"/>
  <c r="A564" i="6"/>
  <c r="A563" i="6"/>
  <c r="A562" i="6"/>
  <c r="A561" i="6"/>
  <c r="A560" i="6"/>
  <c r="A559" i="6"/>
  <c r="A558" i="6"/>
  <c r="A557" i="6"/>
  <c r="A556" i="6"/>
  <c r="A555" i="6"/>
  <c r="A554" i="6"/>
  <c r="A553" i="6"/>
  <c r="A552" i="6"/>
  <c r="A551" i="6"/>
  <c r="A550" i="6"/>
  <c r="A549" i="6"/>
  <c r="A548" i="6"/>
  <c r="A547" i="6"/>
  <c r="A546" i="6"/>
  <c r="A545" i="6"/>
  <c r="A544" i="6"/>
  <c r="A543" i="6"/>
  <c r="A542" i="6"/>
  <c r="A541" i="6"/>
  <c r="A540" i="6"/>
  <c r="A539" i="6"/>
  <c r="A538" i="6"/>
  <c r="A537" i="6"/>
  <c r="A536" i="6"/>
  <c r="A535" i="6"/>
  <c r="A534" i="6"/>
  <c r="A533" i="6"/>
  <c r="A532" i="6"/>
  <c r="A531" i="6"/>
  <c r="A530" i="6"/>
  <c r="A529" i="6"/>
  <c r="A528" i="6"/>
  <c r="A527" i="6"/>
  <c r="A526" i="6"/>
  <c r="A525" i="6"/>
  <c r="A524" i="6"/>
  <c r="A523" i="6"/>
  <c r="A522" i="6"/>
  <c r="A521" i="6"/>
  <c r="A520" i="6"/>
  <c r="A519" i="6"/>
  <c r="A518" i="6"/>
  <c r="A517" i="6"/>
  <c r="A516" i="6"/>
  <c r="A515" i="6"/>
  <c r="A514" i="6"/>
  <c r="A513" i="6"/>
  <c r="A512" i="6"/>
  <c r="A511" i="6"/>
  <c r="A510" i="6"/>
  <c r="A509" i="6"/>
  <c r="A508" i="6"/>
  <c r="A507" i="6"/>
  <c r="A506" i="6"/>
  <c r="A505" i="6"/>
  <c r="A504" i="6"/>
  <c r="A503" i="6"/>
  <c r="A502" i="6"/>
  <c r="A501" i="6"/>
  <c r="A500" i="6"/>
  <c r="A499" i="6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A450" i="6"/>
  <c r="A449" i="6"/>
  <c r="A448" i="6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A434" i="6"/>
  <c r="A433" i="6"/>
  <c r="A432" i="6"/>
  <c r="A431" i="6"/>
  <c r="A430" i="6"/>
  <c r="A429" i="6"/>
  <c r="A428" i="6"/>
  <c r="A427" i="6"/>
  <c r="A426" i="6"/>
  <c r="A425" i="6"/>
  <c r="A424" i="6"/>
  <c r="A423" i="6"/>
  <c r="A422" i="6"/>
  <c r="A421" i="6"/>
  <c r="A420" i="6"/>
  <c r="A419" i="6"/>
  <c r="A418" i="6"/>
  <c r="A417" i="6"/>
  <c r="A416" i="6"/>
  <c r="A415" i="6"/>
  <c r="A414" i="6"/>
  <c r="A413" i="6"/>
  <c r="A412" i="6"/>
  <c r="A411" i="6"/>
  <c r="A410" i="6"/>
  <c r="A409" i="6"/>
  <c r="A408" i="6"/>
  <c r="A407" i="6"/>
  <c r="A406" i="6"/>
  <c r="A405" i="6"/>
  <c r="A404" i="6"/>
  <c r="A403" i="6"/>
  <c r="A402" i="6"/>
  <c r="A401" i="6"/>
  <c r="A400" i="6"/>
  <c r="A399" i="6"/>
  <c r="A398" i="6"/>
  <c r="A397" i="6"/>
  <c r="A396" i="6"/>
  <c r="A395" i="6"/>
  <c r="A394" i="6"/>
  <c r="A393" i="6"/>
  <c r="A392" i="6"/>
  <c r="A391" i="6"/>
  <c r="A390" i="6"/>
  <c r="A389" i="6"/>
  <c r="A388" i="6"/>
  <c r="A387" i="6"/>
  <c r="A386" i="6"/>
  <c r="A385" i="6"/>
  <c r="A384" i="6"/>
  <c r="A383" i="6"/>
  <c r="A382" i="6"/>
  <c r="A381" i="6"/>
  <c r="A380" i="6"/>
  <c r="A379" i="6"/>
  <c r="A378" i="6"/>
  <c r="A377" i="6"/>
  <c r="A376" i="6"/>
  <c r="A375" i="6"/>
  <c r="A374" i="6"/>
  <c r="A373" i="6"/>
  <c r="A372" i="6"/>
  <c r="A371" i="6"/>
  <c r="A370" i="6"/>
  <c r="A369" i="6"/>
  <c r="A368" i="6"/>
  <c r="A367" i="6"/>
  <c r="A366" i="6"/>
  <c r="A365" i="6"/>
  <c r="A364" i="6"/>
  <c r="A363" i="6"/>
  <c r="A362" i="6"/>
  <c r="A361" i="6"/>
  <c r="A360" i="6"/>
  <c r="A359" i="6"/>
  <c r="A358" i="6"/>
  <c r="A357" i="6"/>
  <c r="A356" i="6"/>
  <c r="A355" i="6"/>
  <c r="A354" i="6"/>
  <c r="A353" i="6"/>
  <c r="A352" i="6"/>
  <c r="A351" i="6"/>
  <c r="A350" i="6"/>
  <c r="A349" i="6"/>
  <c r="A348" i="6"/>
  <c r="A347" i="6"/>
  <c r="A346" i="6"/>
  <c r="A345" i="6"/>
  <c r="A344" i="6"/>
  <c r="A343" i="6"/>
  <c r="A342" i="6"/>
  <c r="A341" i="6"/>
  <c r="A340" i="6"/>
  <c r="A339" i="6"/>
  <c r="A338" i="6"/>
  <c r="A337" i="6"/>
  <c r="A336" i="6"/>
  <c r="A335" i="6"/>
  <c r="A334" i="6"/>
  <c r="A333" i="6"/>
  <c r="A332" i="6"/>
  <c r="A331" i="6"/>
  <c r="A330" i="6"/>
  <c r="A329" i="6"/>
  <c r="A328" i="6"/>
  <c r="A327" i="6"/>
  <c r="A326" i="6"/>
  <c r="A325" i="6"/>
  <c r="A324" i="6"/>
  <c r="A323" i="6"/>
  <c r="A322" i="6"/>
  <c r="A321" i="6"/>
  <c r="A320" i="6"/>
  <c r="A319" i="6"/>
  <c r="A318" i="6"/>
  <c r="A317" i="6"/>
  <c r="A316" i="6"/>
  <c r="A315" i="6"/>
  <c r="A314" i="6"/>
  <c r="A313" i="6"/>
  <c r="A312" i="6"/>
  <c r="A311" i="6"/>
  <c r="A310" i="6"/>
  <c r="A309" i="6"/>
  <c r="A308" i="6"/>
  <c r="A307" i="6"/>
  <c r="A306" i="6"/>
  <c r="A305" i="6"/>
  <c r="A304" i="6"/>
  <c r="A303" i="6"/>
  <c r="A302" i="6"/>
  <c r="A301" i="6"/>
  <c r="A300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B280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B249" i="6"/>
  <c r="A249" i="6"/>
  <c r="A248" i="6"/>
  <c r="A247" i="6"/>
  <c r="A246" i="6"/>
  <c r="A245" i="6"/>
  <c r="A244" i="6"/>
  <c r="A243" i="6"/>
  <c r="D242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B223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D174" i="6" s="1"/>
  <c r="E174" i="6" s="1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D146" i="6" s="1"/>
  <c r="F146" i="6" s="1"/>
  <c r="A145" i="6"/>
  <c r="A144" i="6"/>
  <c r="A143" i="6"/>
  <c r="A142" i="6"/>
  <c r="A141" i="6"/>
  <c r="A140" i="6"/>
  <c r="A139" i="6"/>
  <c r="B139" i="6" s="1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B114" i="6" s="1"/>
  <c r="A113" i="6"/>
  <c r="A112" i="6"/>
  <c r="A111" i="6"/>
  <c r="B111" i="6" s="1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B87" i="6"/>
  <c r="A87" i="6"/>
  <c r="A86" i="6"/>
  <c r="B85" i="6"/>
  <c r="A85" i="6"/>
  <c r="A84" i="6"/>
  <c r="A83" i="6"/>
  <c r="D83" i="6" s="1"/>
  <c r="A82" i="6"/>
  <c r="A81" i="6"/>
  <c r="A80" i="6"/>
  <c r="A79" i="6"/>
  <c r="A78" i="6"/>
  <c r="A77" i="6"/>
  <c r="A76" i="6"/>
  <c r="A75" i="6"/>
  <c r="A74" i="6"/>
  <c r="B73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D61" i="6" s="1"/>
  <c r="F61" i="6" s="1"/>
  <c r="A60" i="6"/>
  <c r="A59" i="6"/>
  <c r="A58" i="6"/>
  <c r="A57" i="6"/>
  <c r="A56" i="6"/>
  <c r="A55" i="6"/>
  <c r="D55" i="6" s="1"/>
  <c r="A54" i="6"/>
  <c r="A53" i="6"/>
  <c r="A52" i="6"/>
  <c r="D52" i="6" s="1"/>
  <c r="F52" i="6" s="1"/>
  <c r="A51" i="6"/>
  <c r="A50" i="6"/>
  <c r="A49" i="6"/>
  <c r="D49" i="6" s="1"/>
  <c r="E49" i="6" s="1"/>
  <c r="A48" i="6"/>
  <c r="A47" i="6"/>
  <c r="B47" i="6" s="1"/>
  <c r="A46" i="6"/>
  <c r="A45" i="6"/>
  <c r="A44" i="6"/>
  <c r="A43" i="6"/>
  <c r="A42" i="6"/>
  <c r="A41" i="6"/>
  <c r="A40" i="6"/>
  <c r="B40" i="6" s="1"/>
  <c r="A39" i="6"/>
  <c r="A38" i="6"/>
  <c r="A37" i="6"/>
  <c r="A36" i="6"/>
  <c r="D36" i="6" s="1"/>
  <c r="F36" i="6" s="1"/>
  <c r="A35" i="6"/>
  <c r="A34" i="6"/>
  <c r="D34" i="6" s="1"/>
  <c r="E34" i="6" s="1"/>
  <c r="A33" i="6"/>
  <c r="A32" i="6"/>
  <c r="A31" i="6"/>
  <c r="A30" i="6"/>
  <c r="D29" i="6"/>
  <c r="E29" i="6" s="1"/>
  <c r="A29" i="6"/>
  <c r="A28" i="6"/>
  <c r="A27" i="6"/>
  <c r="B27" i="6" s="1"/>
  <c r="A26" i="6"/>
  <c r="A25" i="6"/>
  <c r="A24" i="6"/>
  <c r="D24" i="6" s="1"/>
  <c r="F24" i="6" s="1"/>
  <c r="D23" i="6"/>
  <c r="F23" i="6" s="1"/>
  <c r="A23" i="6"/>
  <c r="A22" i="6"/>
  <c r="D22" i="6" s="1"/>
  <c r="E22" i="6" s="1"/>
  <c r="A21" i="6"/>
  <c r="D21" i="6" s="1"/>
  <c r="A20" i="6"/>
  <c r="B20" i="6" s="1"/>
  <c r="D19" i="6"/>
  <c r="E19" i="6" s="1"/>
  <c r="A19" i="6"/>
  <c r="A18" i="6"/>
  <c r="A17" i="6"/>
  <c r="B17" i="6" s="1"/>
  <c r="A16" i="6"/>
  <c r="A15" i="6"/>
  <c r="A14" i="6"/>
  <c r="B14" i="6" s="1"/>
  <c r="D13" i="6"/>
  <c r="E13" i="6" s="1"/>
  <c r="A13" i="6"/>
  <c r="A12" i="6"/>
  <c r="A11" i="6"/>
  <c r="B11" i="6" s="1"/>
  <c r="E8" i="6"/>
  <c r="C1" i="6"/>
  <c r="E8" i="2"/>
  <c r="D1401" i="6" l="1"/>
  <c r="E1401" i="6" s="1"/>
  <c r="D799" i="6"/>
  <c r="E799" i="6" s="1"/>
  <c r="B799" i="6"/>
  <c r="D821" i="6"/>
  <c r="F821" i="6" s="1"/>
  <c r="B831" i="6"/>
  <c r="D852" i="6"/>
  <c r="B1195" i="6"/>
  <c r="D1195" i="6"/>
  <c r="E1195" i="6" s="1"/>
  <c r="D1212" i="6"/>
  <c r="F1212" i="6" s="1"/>
  <c r="B1212" i="6"/>
  <c r="B1477" i="6"/>
  <c r="D1477" i="6"/>
  <c r="F1477" i="6" s="1"/>
  <c r="B859" i="6"/>
  <c r="D859" i="6"/>
  <c r="E859" i="6" s="1"/>
  <c r="B908" i="6"/>
  <c r="F908" i="6"/>
  <c r="D908" i="6"/>
  <c r="D973" i="6"/>
  <c r="E973" i="6" s="1"/>
  <c r="C973" i="6" s="1"/>
  <c r="B973" i="6"/>
  <c r="B1021" i="6"/>
  <c r="D1021" i="6"/>
  <c r="E1021" i="6" s="1"/>
  <c r="E1044" i="6"/>
  <c r="F1044" i="6"/>
  <c r="D1068" i="6"/>
  <c r="B1068" i="6"/>
  <c r="F1152" i="6"/>
  <c r="E1152" i="6"/>
  <c r="D1360" i="6"/>
  <c r="F1360" i="6" s="1"/>
  <c r="B1360" i="6"/>
  <c r="F1392" i="6"/>
  <c r="E1392" i="6"/>
  <c r="B1520" i="6"/>
  <c r="D1520" i="6"/>
  <c r="F1520" i="6" s="1"/>
  <c r="B865" i="6"/>
  <c r="D865" i="6"/>
  <c r="F865" i="6" s="1"/>
  <c r="D888" i="6"/>
  <c r="F888" i="6" s="1"/>
  <c r="B888" i="6"/>
  <c r="B1093" i="6"/>
  <c r="D1093" i="6"/>
  <c r="F1093" i="6" s="1"/>
  <c r="B1170" i="6"/>
  <c r="D1170" i="6"/>
  <c r="C1207" i="6"/>
  <c r="B1326" i="6"/>
  <c r="D1326" i="6"/>
  <c r="B1515" i="6"/>
  <c r="D1515" i="6"/>
  <c r="B882" i="6"/>
  <c r="D882" i="6"/>
  <c r="F882" i="6" s="1"/>
  <c r="D891" i="6"/>
  <c r="F891" i="6" s="1"/>
  <c r="B891" i="6"/>
  <c r="D872" i="6"/>
  <c r="F872" i="6" s="1"/>
  <c r="B872" i="6"/>
  <c r="B878" i="6"/>
  <c r="D878" i="6"/>
  <c r="E878" i="6" s="1"/>
  <c r="B1302" i="6"/>
  <c r="D1302" i="6"/>
  <c r="E1302" i="6" s="1"/>
  <c r="B1503" i="6"/>
  <c r="D1503" i="6"/>
  <c r="B1582" i="6"/>
  <c r="D1582" i="6"/>
  <c r="B1026" i="6"/>
  <c r="D1026" i="6"/>
  <c r="F1026" i="6" s="1"/>
  <c r="B1178" i="6"/>
  <c r="D1178" i="6"/>
  <c r="D818" i="6"/>
  <c r="E818" i="6" s="1"/>
  <c r="B818" i="6"/>
  <c r="E829" i="6"/>
  <c r="D829" i="6"/>
  <c r="F829" i="6" s="1"/>
  <c r="D843" i="6"/>
  <c r="B843" i="6"/>
  <c r="B947" i="6"/>
  <c r="D947" i="6"/>
  <c r="E947" i="6" s="1"/>
  <c r="D1034" i="6"/>
  <c r="B1034" i="6"/>
  <c r="B1165" i="6"/>
  <c r="D1165" i="6"/>
  <c r="E1165" i="6" s="1"/>
  <c r="D825" i="6"/>
  <c r="B825" i="6"/>
  <c r="F956" i="6"/>
  <c r="B803" i="6"/>
  <c r="B829" i="6"/>
  <c r="D1296" i="6"/>
  <c r="B1296" i="6"/>
  <c r="D1351" i="6"/>
  <c r="F1351" i="6" s="1"/>
  <c r="B1351" i="6"/>
  <c r="B1370" i="6"/>
  <c r="D1370" i="6"/>
  <c r="F1370" i="6" s="1"/>
  <c r="B1558" i="6"/>
  <c r="D1558" i="6"/>
  <c r="B901" i="6"/>
  <c r="D901" i="6"/>
  <c r="F901" i="6" s="1"/>
  <c r="D868" i="6"/>
  <c r="E868" i="6" s="1"/>
  <c r="B931" i="6"/>
  <c r="C931" i="6" s="1"/>
  <c r="D931" i="6"/>
  <c r="E931" i="6" s="1"/>
  <c r="B955" i="6"/>
  <c r="D955" i="6"/>
  <c r="E955" i="6" s="1"/>
  <c r="B1079" i="6"/>
  <c r="D1079" i="6"/>
  <c r="B1135" i="6"/>
  <c r="D1135" i="6"/>
  <c r="E1135" i="6" s="1"/>
  <c r="B1406" i="6"/>
  <c r="D1406" i="6"/>
  <c r="E1406" i="6" s="1"/>
  <c r="D1642" i="6"/>
  <c r="F1642" i="6" s="1"/>
  <c r="B1642" i="6"/>
  <c r="D1853" i="6"/>
  <c r="F1853" i="6" s="1"/>
  <c r="B1853" i="6"/>
  <c r="F1874" i="6"/>
  <c r="G1874" i="6" s="1"/>
  <c r="D1874" i="6"/>
  <c r="E1874" i="6" s="1"/>
  <c r="B1874" i="6"/>
  <c r="D1918" i="6"/>
  <c r="B1918" i="6"/>
  <c r="B1382" i="6"/>
  <c r="D1382" i="6"/>
  <c r="D1438" i="6"/>
  <c r="B1438" i="6"/>
  <c r="B1516" i="6"/>
  <c r="F1516" i="6"/>
  <c r="E1516" i="6"/>
  <c r="D1564" i="6"/>
  <c r="F1564" i="6" s="1"/>
  <c r="B1564" i="6"/>
  <c r="B1587" i="6"/>
  <c r="D1587" i="6"/>
  <c r="F1587" i="6"/>
  <c r="B1625" i="6"/>
  <c r="D1625" i="6"/>
  <c r="F1625" i="6" s="1"/>
  <c r="B1650" i="6"/>
  <c r="C1650" i="6" s="1"/>
  <c r="B1702" i="6"/>
  <c r="D1702" i="6"/>
  <c r="F1702" i="6" s="1"/>
  <c r="B1720" i="6"/>
  <c r="D1720" i="6"/>
  <c r="F1720" i="6" s="1"/>
  <c r="D1827" i="6"/>
  <c r="F1827" i="6" s="1"/>
  <c r="B1827" i="6"/>
  <c r="D1846" i="6"/>
  <c r="F1846" i="6" s="1"/>
  <c r="B1846" i="6"/>
  <c r="C1868" i="6"/>
  <c r="D1894" i="6"/>
  <c r="B1894" i="6"/>
  <c r="B1278" i="6"/>
  <c r="D1278" i="6"/>
  <c r="E1278" i="6" s="1"/>
  <c r="B876" i="6"/>
  <c r="D895" i="6"/>
  <c r="F895" i="6" s="1"/>
  <c r="B898" i="6"/>
  <c r="D905" i="6"/>
  <c r="F905" i="6" s="1"/>
  <c r="D911" i="6"/>
  <c r="F911" i="6" s="1"/>
  <c r="D917" i="6"/>
  <c r="E917" i="6" s="1"/>
  <c r="D943" i="6"/>
  <c r="F943" i="6" s="1"/>
  <c r="D951" i="6"/>
  <c r="F951" i="6" s="1"/>
  <c r="B951" i="6"/>
  <c r="D956" i="6"/>
  <c r="F960" i="6"/>
  <c r="D1002" i="6"/>
  <c r="B1008" i="6"/>
  <c r="D1018" i="6"/>
  <c r="B1074" i="6"/>
  <c r="D1074" i="6"/>
  <c r="F1074" i="6" s="1"/>
  <c r="E1083" i="6"/>
  <c r="D1098" i="6"/>
  <c r="F1098" i="6" s="1"/>
  <c r="B1122" i="6"/>
  <c r="D1130" i="6"/>
  <c r="B1140" i="6"/>
  <c r="B1166" i="6"/>
  <c r="D1166" i="6"/>
  <c r="E1166" i="6" s="1"/>
  <c r="B1184" i="6"/>
  <c r="B1188" i="6"/>
  <c r="D1204" i="6"/>
  <c r="E1204" i="6" s="1"/>
  <c r="D1217" i="6"/>
  <c r="E1217" i="6" s="1"/>
  <c r="B1222" i="6"/>
  <c r="B1225" i="6"/>
  <c r="C1225" i="6" s="1"/>
  <c r="D1229" i="6"/>
  <c r="F1229" i="6" s="1"/>
  <c r="D1288" i="6"/>
  <c r="F1288" i="6" s="1"/>
  <c r="B1288" i="6"/>
  <c r="B1393" i="6"/>
  <c r="D1521" i="6"/>
  <c r="E1521" i="6" s="1"/>
  <c r="B1521" i="6"/>
  <c r="C1521" i="6" s="1"/>
  <c r="F1529" i="6"/>
  <c r="E1529" i="6"/>
  <c r="E1672" i="6"/>
  <c r="G1672" i="6" s="1"/>
  <c r="D1672" i="6"/>
  <c r="F1672" i="6" s="1"/>
  <c r="B1672" i="6"/>
  <c r="D1812" i="6"/>
  <c r="F1812" i="6" s="1"/>
  <c r="B1812" i="6"/>
  <c r="D1821" i="6"/>
  <c r="B1821" i="6"/>
  <c r="B936" i="6"/>
  <c r="D18" i="6"/>
  <c r="B28" i="6"/>
  <c r="D76" i="6"/>
  <c r="F76" i="6" s="1"/>
  <c r="B90" i="6"/>
  <c r="B853" i="6"/>
  <c r="B860" i="6"/>
  <c r="D863" i="6"/>
  <c r="F863" i="6" s="1"/>
  <c r="D869" i="6"/>
  <c r="E869" i="6" s="1"/>
  <c r="D876" i="6"/>
  <c r="F876" i="6" s="1"/>
  <c r="B879" i="6"/>
  <c r="C883" i="6"/>
  <c r="E892" i="6"/>
  <c r="E911" i="6"/>
  <c r="C911" i="6" s="1"/>
  <c r="B925" i="6"/>
  <c r="B939" i="6"/>
  <c r="B948" i="6"/>
  <c r="B974" i="6"/>
  <c r="C974" i="6" s="1"/>
  <c r="D984" i="6"/>
  <c r="F984" i="6" s="1"/>
  <c r="B1014" i="6"/>
  <c r="D1014" i="6"/>
  <c r="E1018" i="6"/>
  <c r="G1018" i="6" s="1"/>
  <c r="D1050" i="6"/>
  <c r="D1058" i="6"/>
  <c r="B1069" i="6"/>
  <c r="D1104" i="6"/>
  <c r="F1104" i="6" s="1"/>
  <c r="D1122" i="6"/>
  <c r="E1122" i="6" s="1"/>
  <c r="B1145" i="6"/>
  <c r="D1145" i="6"/>
  <c r="F1145" i="6" s="1"/>
  <c r="D1192" i="6"/>
  <c r="E1192" i="6" s="1"/>
  <c r="D1200" i="6"/>
  <c r="F1200" i="6" s="1"/>
  <c r="B1204" i="6"/>
  <c r="B1213" i="6"/>
  <c r="F1217" i="6"/>
  <c r="E1225" i="6"/>
  <c r="B1248" i="6"/>
  <c r="D1256" i="6"/>
  <c r="F1256" i="6" s="1"/>
  <c r="C1261" i="6"/>
  <c r="B1266" i="6"/>
  <c r="D1266" i="6"/>
  <c r="E1266" i="6" s="1"/>
  <c r="B1297" i="6"/>
  <c r="B1308" i="6"/>
  <c r="D1347" i="6"/>
  <c r="E1347" i="6" s="1"/>
  <c r="B1353" i="6"/>
  <c r="D1353" i="6"/>
  <c r="B1383" i="6"/>
  <c r="D1393" i="6"/>
  <c r="E1393" i="6" s="1"/>
  <c r="D1429" i="6"/>
  <c r="D1443" i="6"/>
  <c r="F1443" i="6" s="1"/>
  <c r="E1467" i="6"/>
  <c r="G1467" i="6" s="1"/>
  <c r="D1473" i="6"/>
  <c r="F1473" i="6" s="1"/>
  <c r="B1473" i="6"/>
  <c r="D1522" i="6"/>
  <c r="F1522" i="6" s="1"/>
  <c r="B1522" i="6"/>
  <c r="B1538" i="6"/>
  <c r="D1538" i="6"/>
  <c r="F1538" i="6" s="1"/>
  <c r="C1578" i="6"/>
  <c r="D1594" i="6"/>
  <c r="E1594" i="6" s="1"/>
  <c r="B1594" i="6"/>
  <c r="D1600" i="6"/>
  <c r="F1600" i="6" s="1"/>
  <c r="B1600" i="6"/>
  <c r="D1638" i="6"/>
  <c r="F1638" i="6" s="1"/>
  <c r="D1652" i="6"/>
  <c r="B1652" i="6"/>
  <c r="D1667" i="6"/>
  <c r="E1667" i="6" s="1"/>
  <c r="D1687" i="6"/>
  <c r="B1687" i="6"/>
  <c r="D1715" i="6"/>
  <c r="E1715" i="6" s="1"/>
  <c r="C1715" i="6" s="1"/>
  <c r="B1715" i="6"/>
  <c r="F19" i="6"/>
  <c r="F879" i="6"/>
  <c r="F1018" i="6"/>
  <c r="E1050" i="6"/>
  <c r="C1159" i="6"/>
  <c r="D1213" i="6"/>
  <c r="F1213" i="6" s="1"/>
  <c r="B1218" i="6"/>
  <c r="D1218" i="6"/>
  <c r="F1218" i="6" s="1"/>
  <c r="D1252" i="6"/>
  <c r="F1252" i="6" s="1"/>
  <c r="B1252" i="6"/>
  <c r="B1523" i="6"/>
  <c r="D1523" i="6"/>
  <c r="F1523" i="6" s="1"/>
  <c r="B1711" i="6"/>
  <c r="D1264" i="6"/>
  <c r="E1264" i="6" s="1"/>
  <c r="F1264" i="6"/>
  <c r="D967" i="6"/>
  <c r="F967" i="6" s="1"/>
  <c r="B967" i="6"/>
  <c r="B1019" i="6"/>
  <c r="D1019" i="6"/>
  <c r="E1019" i="6" s="1"/>
  <c r="F1050" i="6"/>
  <c r="G1110" i="6"/>
  <c r="B1151" i="6"/>
  <c r="D1151" i="6"/>
  <c r="E1151" i="6" s="1"/>
  <c r="B1341" i="6"/>
  <c r="D1341" i="6"/>
  <c r="B1358" i="6"/>
  <c r="D1358" i="6"/>
  <c r="E1358" i="6" s="1"/>
  <c r="B1416" i="6"/>
  <c r="F1416" i="6"/>
  <c r="D1425" i="6"/>
  <c r="F1425" i="6" s="1"/>
  <c r="B1425" i="6"/>
  <c r="B1490" i="6"/>
  <c r="D1490" i="6"/>
  <c r="F1490" i="6" s="1"/>
  <c r="B1513" i="6"/>
  <c r="C1513" i="6" s="1"/>
  <c r="D1513" i="6"/>
  <c r="F1513" i="6" s="1"/>
  <c r="B1766" i="6"/>
  <c r="B409" i="6"/>
  <c r="B24" i="6"/>
  <c r="D64" i="6"/>
  <c r="F64" i="6" s="1"/>
  <c r="D79" i="6"/>
  <c r="B805" i="6"/>
  <c r="C805" i="6" s="1"/>
  <c r="E811" i="6"/>
  <c r="B830" i="6"/>
  <c r="B854" i="6"/>
  <c r="B857" i="6"/>
  <c r="D864" i="6"/>
  <c r="F864" i="6" s="1"/>
  <c r="B867" i="6"/>
  <c r="B874" i="6"/>
  <c r="B877" i="6"/>
  <c r="B900" i="6"/>
  <c r="B903" i="6"/>
  <c r="C903" i="6" s="1"/>
  <c r="D907" i="6"/>
  <c r="E907" i="6" s="1"/>
  <c r="B915" i="6"/>
  <c r="D923" i="6"/>
  <c r="F923" i="6" s="1"/>
  <c r="D926" i="6"/>
  <c r="E926" i="6" s="1"/>
  <c r="D941" i="6"/>
  <c r="F941" i="6" s="1"/>
  <c r="B949" i="6"/>
  <c r="B954" i="6"/>
  <c r="D954" i="6"/>
  <c r="F954" i="6" s="1"/>
  <c r="B959" i="6"/>
  <c r="D959" i="6"/>
  <c r="F959" i="6" s="1"/>
  <c r="E967" i="6"/>
  <c r="B990" i="6"/>
  <c r="D990" i="6"/>
  <c r="F990" i="6" s="1"/>
  <c r="D994" i="6"/>
  <c r="F994" i="6" s="1"/>
  <c r="B1010" i="6"/>
  <c r="D1038" i="6"/>
  <c r="F1038" i="6" s="1"/>
  <c r="B1046" i="6"/>
  <c r="B1056" i="6"/>
  <c r="C1056" i="6" s="1"/>
  <c r="B1081" i="6"/>
  <c r="F1110" i="6"/>
  <c r="B1164" i="6"/>
  <c r="C1164" i="6" s="1"/>
  <c r="B1186" i="6"/>
  <c r="D1206" i="6"/>
  <c r="E1206" i="6" s="1"/>
  <c r="B1210" i="6"/>
  <c r="B1219" i="6"/>
  <c r="B1236" i="6"/>
  <c r="B1254" i="6"/>
  <c r="D1254" i="6"/>
  <c r="F1254" i="6" s="1"/>
  <c r="D1267" i="6"/>
  <c r="E1267" i="6" s="1"/>
  <c r="B1272" i="6"/>
  <c r="D1276" i="6"/>
  <c r="E1276" i="6" s="1"/>
  <c r="F1276" i="6"/>
  <c r="B1285" i="6"/>
  <c r="B1304" i="6"/>
  <c r="D1309" i="6"/>
  <c r="E1309" i="6" s="1"/>
  <c r="D1320" i="6"/>
  <c r="F1320" i="6" s="1"/>
  <c r="B1337" i="6"/>
  <c r="E1341" i="6"/>
  <c r="D1384" i="6"/>
  <c r="D1404" i="6"/>
  <c r="F1404" i="6" s="1"/>
  <c r="D1416" i="6"/>
  <c r="D1426" i="6"/>
  <c r="E1426" i="6" s="1"/>
  <c r="B1444" i="6"/>
  <c r="D1479" i="6"/>
  <c r="F1479" i="6" s="1"/>
  <c r="D1485" i="6"/>
  <c r="F1485" i="6" s="1"/>
  <c r="B1485" i="6"/>
  <c r="B1501" i="6"/>
  <c r="D1501" i="6"/>
  <c r="F1501" i="6" s="1"/>
  <c r="D1518" i="6"/>
  <c r="F1518" i="6" s="1"/>
  <c r="D1524" i="6"/>
  <c r="E1524" i="6" s="1"/>
  <c r="D1542" i="6"/>
  <c r="B1568" i="6"/>
  <c r="C1568" i="6" s="1"/>
  <c r="D1568" i="6"/>
  <c r="D1585" i="6"/>
  <c r="E1585" i="6" s="1"/>
  <c r="C1585" i="6" s="1"/>
  <c r="D1632" i="6"/>
  <c r="E1632" i="6" s="1"/>
  <c r="F1727" i="6"/>
  <c r="B1738" i="6"/>
  <c r="B1756" i="6"/>
  <c r="D1756" i="6"/>
  <c r="F1756" i="6" s="1"/>
  <c r="D15" i="6"/>
  <c r="B102" i="6"/>
  <c r="D194" i="6"/>
  <c r="F867" i="6"/>
  <c r="D871" i="6"/>
  <c r="F871" i="6" s="1"/>
  <c r="D881" i="6"/>
  <c r="E881" i="6" s="1"/>
  <c r="D887" i="6"/>
  <c r="E887" i="6" s="1"/>
  <c r="D890" i="6"/>
  <c r="E890" i="6" s="1"/>
  <c r="C890" i="6" s="1"/>
  <c r="D894" i="6"/>
  <c r="F907" i="6"/>
  <c r="B910" i="6"/>
  <c r="E915" i="6"/>
  <c r="D919" i="6"/>
  <c r="F919" i="6" s="1"/>
  <c r="D930" i="6"/>
  <c r="F930" i="6" s="1"/>
  <c r="E954" i="6"/>
  <c r="B1016" i="6"/>
  <c r="D1016" i="6"/>
  <c r="B1020" i="6"/>
  <c r="D1092" i="6"/>
  <c r="E1092" i="6" s="1"/>
  <c r="C1092" i="6" s="1"/>
  <c r="D1177" i="6"/>
  <c r="E1177" i="6" s="1"/>
  <c r="F1207" i="6"/>
  <c r="B1207" i="6"/>
  <c r="B1231" i="6"/>
  <c r="D1242" i="6"/>
  <c r="E1242" i="6" s="1"/>
  <c r="G1242" i="6" s="1"/>
  <c r="F1255" i="6"/>
  <c r="B1276" i="6"/>
  <c r="D1295" i="6"/>
  <c r="B1310" i="6"/>
  <c r="D1310" i="6"/>
  <c r="D1315" i="6"/>
  <c r="E1315" i="6" s="1"/>
  <c r="F1341" i="6"/>
  <c r="D1359" i="6"/>
  <c r="F1359" i="6" s="1"/>
  <c r="D1369" i="6"/>
  <c r="F1369" i="6" s="1"/>
  <c r="B1405" i="6"/>
  <c r="D1405" i="6"/>
  <c r="F1405" i="6" s="1"/>
  <c r="B1426" i="6"/>
  <c r="D1431" i="6"/>
  <c r="F1431" i="6" s="1"/>
  <c r="D1441" i="6"/>
  <c r="F1441" i="6" s="1"/>
  <c r="B1450" i="6"/>
  <c r="B1469" i="6"/>
  <c r="D1469" i="6"/>
  <c r="B1476" i="6"/>
  <c r="D1476" i="6"/>
  <c r="E1476" i="6" s="1"/>
  <c r="E1485" i="6"/>
  <c r="B1491" i="6"/>
  <c r="B1502" i="6"/>
  <c r="D1502" i="6"/>
  <c r="F1502" i="6" s="1"/>
  <c r="B1519" i="6"/>
  <c r="D1519" i="6"/>
  <c r="E1519" i="6" s="1"/>
  <c r="F1524" i="6"/>
  <c r="B1562" i="6"/>
  <c r="D1569" i="6"/>
  <c r="B1569" i="6"/>
  <c r="B1574" i="6"/>
  <c r="D1574" i="6"/>
  <c r="E1574" i="6" s="1"/>
  <c r="D1597" i="6"/>
  <c r="B1606" i="6"/>
  <c r="B1613" i="6"/>
  <c r="D1613" i="6"/>
  <c r="B1627" i="6"/>
  <c r="D1660" i="6"/>
  <c r="E1660" i="6" s="1"/>
  <c r="B1660" i="6"/>
  <c r="B1808" i="6"/>
  <c r="C1808" i="6" s="1"/>
  <c r="D1808" i="6"/>
  <c r="E1808" i="6" s="1"/>
  <c r="D1833" i="6"/>
  <c r="F1833" i="6" s="1"/>
  <c r="B1833" i="6"/>
  <c r="D1855" i="6"/>
  <c r="F1855" i="6" s="1"/>
  <c r="B1855" i="6"/>
  <c r="B1734" i="6"/>
  <c r="D1734" i="6"/>
  <c r="F1734" i="6" s="1"/>
  <c r="C1739" i="6"/>
  <c r="D1768" i="6"/>
  <c r="E1768" i="6" s="1"/>
  <c r="D1839" i="6"/>
  <c r="E1839" i="6" s="1"/>
  <c r="B1839" i="6"/>
  <c r="F1261" i="6"/>
  <c r="G1345" i="6"/>
  <c r="B1556" i="6"/>
  <c r="D1556" i="6"/>
  <c r="F1556" i="6" s="1"/>
  <c r="C1626" i="6"/>
  <c r="B1745" i="6"/>
  <c r="F1745" i="6"/>
  <c r="D1745" i="6"/>
  <c r="E1745" i="6" s="1"/>
  <c r="D1763" i="6"/>
  <c r="E1763" i="6" s="1"/>
  <c r="B1763" i="6"/>
  <c r="D1804" i="6"/>
  <c r="B1804" i="6"/>
  <c r="D1840" i="6"/>
  <c r="F1840" i="6" s="1"/>
  <c r="B1840" i="6"/>
  <c r="D1908" i="6"/>
  <c r="E1908" i="6" s="1"/>
  <c r="B1908" i="6"/>
  <c r="B1661" i="6"/>
  <c r="B1704" i="6"/>
  <c r="D1774" i="6"/>
  <c r="F1774" i="6" s="1"/>
  <c r="B1774" i="6"/>
  <c r="D1830" i="6"/>
  <c r="E1830" i="6" s="1"/>
  <c r="B1830" i="6"/>
  <c r="C1830" i="6" s="1"/>
  <c r="D1836" i="6"/>
  <c r="E1836" i="6" s="1"/>
  <c r="B1836" i="6"/>
  <c r="B1690" i="6"/>
  <c r="B1709" i="6"/>
  <c r="B1736" i="6"/>
  <c r="D1747" i="6"/>
  <c r="F1747" i="6" s="1"/>
  <c r="B1747" i="6"/>
  <c r="D1753" i="6"/>
  <c r="F1753" i="6" s="1"/>
  <c r="B1753" i="6"/>
  <c r="B1764" i="6"/>
  <c r="C1764" i="6" s="1"/>
  <c r="D1800" i="6"/>
  <c r="E1800" i="6" s="1"/>
  <c r="B1851" i="6"/>
  <c r="D1851" i="6"/>
  <c r="F1851" i="6" s="1"/>
  <c r="D1910" i="6"/>
  <c r="E1910" i="6" s="1"/>
  <c r="B1910" i="6"/>
  <c r="F1138" i="6"/>
  <c r="F1147" i="6"/>
  <c r="B1525" i="6"/>
  <c r="C1525" i="6" s="1"/>
  <c r="D1525" i="6"/>
  <c r="E1525" i="6" s="1"/>
  <c r="D1658" i="6"/>
  <c r="F1658" i="6" s="1"/>
  <c r="B1658" i="6"/>
  <c r="B1696" i="6"/>
  <c r="B1770" i="6"/>
  <c r="B1800" i="6"/>
  <c r="D1811" i="6"/>
  <c r="E1811" i="6" s="1"/>
  <c r="D1867" i="6"/>
  <c r="F1867" i="6" s="1"/>
  <c r="B1867" i="6"/>
  <c r="D1886" i="6"/>
  <c r="B1886" i="6"/>
  <c r="D1892" i="6"/>
  <c r="B1892" i="6"/>
  <c r="D1905" i="6"/>
  <c r="B1905" i="6"/>
  <c r="L11" i="2"/>
  <c r="B1952" i="6"/>
  <c r="B1966" i="6"/>
  <c r="B1978" i="6"/>
  <c r="B1982" i="6"/>
  <c r="B1985" i="6"/>
  <c r="B1870" i="6"/>
  <c r="B1882" i="6"/>
  <c r="B1904" i="6"/>
  <c r="D1915" i="6"/>
  <c r="F1915" i="6" s="1"/>
  <c r="B1928" i="6"/>
  <c r="B1940" i="6"/>
  <c r="F1958" i="6"/>
  <c r="B1989" i="6"/>
  <c r="B1992" i="6"/>
  <c r="C1992" i="6" s="1"/>
  <c r="B2000" i="6"/>
  <c r="D1832" i="6"/>
  <c r="E1832" i="6" s="1"/>
  <c r="E1990" i="6"/>
  <c r="G1990" i="6" s="1"/>
  <c r="L24" i="2"/>
  <c r="B1916" i="6"/>
  <c r="B1925" i="6"/>
  <c r="B1929" i="6"/>
  <c r="B1946" i="6"/>
  <c r="B1964" i="6"/>
  <c r="B1990" i="6"/>
  <c r="B2001" i="6"/>
  <c r="L23" i="2"/>
  <c r="D1772" i="6"/>
  <c r="F1772" i="6" s="1"/>
  <c r="D1990" i="6"/>
  <c r="F1990" i="6" s="1"/>
  <c r="B1994" i="6"/>
  <c r="B1998" i="6"/>
  <c r="C1998" i="6" s="1"/>
  <c r="L14" i="2"/>
  <c r="B1792" i="6"/>
  <c r="C1792" i="6" s="1"/>
  <c r="D1838" i="6"/>
  <c r="F1838" i="6" s="1"/>
  <c r="B1961" i="6"/>
  <c r="L12" i="2"/>
  <c r="L13" i="6"/>
  <c r="L25" i="6"/>
  <c r="L3" i="6"/>
  <c r="L15" i="6"/>
  <c r="L14" i="6"/>
  <c r="L4" i="6"/>
  <c r="L16" i="6"/>
  <c r="L5" i="6"/>
  <c r="L17" i="6"/>
  <c r="L6" i="6"/>
  <c r="L18" i="6"/>
  <c r="L7" i="6"/>
  <c r="L19" i="6"/>
  <c r="L8" i="6"/>
  <c r="L20" i="6"/>
  <c r="L9" i="6"/>
  <c r="L21" i="6"/>
  <c r="L10" i="6"/>
  <c r="L22" i="6"/>
  <c r="L11" i="6"/>
  <c r="L23" i="6"/>
  <c r="L12" i="6"/>
  <c r="L25" i="2"/>
  <c r="L13" i="2"/>
  <c r="L22" i="2"/>
  <c r="L10" i="2"/>
  <c r="L21" i="2"/>
  <c r="L9" i="2"/>
  <c r="L20" i="2"/>
  <c r="L8" i="2"/>
  <c r="L19" i="2"/>
  <c r="L7" i="2"/>
  <c r="L18" i="2"/>
  <c r="L6" i="2"/>
  <c r="L17" i="2"/>
  <c r="L5" i="2"/>
  <c r="L16" i="2"/>
  <c r="L4" i="2"/>
  <c r="L15" i="2"/>
  <c r="D37" i="6"/>
  <c r="F37" i="6" s="1"/>
  <c r="B54" i="6"/>
  <c r="B63" i="6"/>
  <c r="B124" i="6"/>
  <c r="D133" i="6"/>
  <c r="E133" i="6" s="1"/>
  <c r="D141" i="6"/>
  <c r="B148" i="6"/>
  <c r="D154" i="6"/>
  <c r="E154" i="6" s="1"/>
  <c r="D161" i="6"/>
  <c r="B190" i="6"/>
  <c r="B199" i="6"/>
  <c r="B238" i="6"/>
  <c r="B286" i="6"/>
  <c r="B328" i="6"/>
  <c r="B363" i="6"/>
  <c r="B388" i="6"/>
  <c r="B397" i="6"/>
  <c r="G904" i="6"/>
  <c r="F947" i="6"/>
  <c r="G947" i="6" s="1"/>
  <c r="E1417" i="6"/>
  <c r="G1417" i="6" s="1"/>
  <c r="F1667" i="6"/>
  <c r="C1696" i="6"/>
  <c r="C1744" i="6"/>
  <c r="E1760" i="6"/>
  <c r="E1776" i="6"/>
  <c r="B171" i="6"/>
  <c r="B210" i="6"/>
  <c r="B220" i="6"/>
  <c r="D230" i="6"/>
  <c r="B247" i="6"/>
  <c r="B256" i="6"/>
  <c r="B294" i="6"/>
  <c r="B303" i="6"/>
  <c r="B313" i="6"/>
  <c r="B354" i="6"/>
  <c r="D364" i="6"/>
  <c r="B414" i="6"/>
  <c r="B423" i="6"/>
  <c r="E1714" i="6"/>
  <c r="B25" i="6"/>
  <c r="D33" i="6"/>
  <c r="B64" i="6"/>
  <c r="D73" i="6"/>
  <c r="F73" i="6" s="1"/>
  <c r="B83" i="6"/>
  <c r="D91" i="6"/>
  <c r="B99" i="6"/>
  <c r="B109" i="6"/>
  <c r="D142" i="6"/>
  <c r="E142" i="6" s="1"/>
  <c r="D149" i="6"/>
  <c r="D155" i="6"/>
  <c r="D247" i="6"/>
  <c r="E247" i="6" s="1"/>
  <c r="C247" i="6" s="1"/>
  <c r="B339" i="6"/>
  <c r="B364" i="6"/>
  <c r="B373" i="6"/>
  <c r="B389" i="6"/>
  <c r="B398" i="6"/>
  <c r="D424" i="6"/>
  <c r="C818" i="6"/>
  <c r="F900" i="6"/>
  <c r="G900" i="6" s="1"/>
  <c r="F917" i="6"/>
  <c r="E937" i="6"/>
  <c r="G937" i="6" s="1"/>
  <c r="F942" i="6"/>
  <c r="C1009" i="6"/>
  <c r="E1038" i="6"/>
  <c r="G1038" i="6" s="1"/>
  <c r="C1147" i="6"/>
  <c r="E1218" i="6"/>
  <c r="C1218" i="6" s="1"/>
  <c r="E1346" i="6"/>
  <c r="G1413" i="6"/>
  <c r="C1637" i="6"/>
  <c r="E1855" i="6"/>
  <c r="D12" i="6"/>
  <c r="B34" i="6"/>
  <c r="C34" i="6" s="1"/>
  <c r="B39" i="6"/>
  <c r="D100" i="6"/>
  <c r="F100" i="6" s="1"/>
  <c r="B119" i="6"/>
  <c r="D127" i="6"/>
  <c r="D136" i="6"/>
  <c r="F136" i="6" s="1"/>
  <c r="B150" i="6"/>
  <c r="B164" i="6"/>
  <c r="B183" i="6"/>
  <c r="B231" i="6"/>
  <c r="B257" i="6"/>
  <c r="B304" i="6"/>
  <c r="B330" i="6"/>
  <c r="D340" i="6"/>
  <c r="F887" i="6"/>
  <c r="G887" i="6" s="1"/>
  <c r="C938" i="6"/>
  <c r="F996" i="6"/>
  <c r="G996" i="6" s="1"/>
  <c r="E1086" i="6"/>
  <c r="C1086" i="6" s="1"/>
  <c r="F1279" i="6"/>
  <c r="G1279" i="6" s="1"/>
  <c r="E1289" i="6"/>
  <c r="E1357" i="6"/>
  <c r="G1392" i="6"/>
  <c r="E1513" i="6"/>
  <c r="G1513" i="6" s="1"/>
  <c r="F1521" i="6"/>
  <c r="G1521" i="6" s="1"/>
  <c r="E1539" i="6"/>
  <c r="G1539" i="6" s="1"/>
  <c r="C1815" i="6"/>
  <c r="E1844" i="6"/>
  <c r="F1865" i="6"/>
  <c r="F1868" i="6"/>
  <c r="E1898" i="6"/>
  <c r="C1898" i="6" s="1"/>
  <c r="F13" i="6"/>
  <c r="D40" i="6"/>
  <c r="F40" i="6" s="1"/>
  <c r="B49" i="6"/>
  <c r="C49" i="6" s="1"/>
  <c r="B66" i="6"/>
  <c r="B127" i="6"/>
  <c r="B136" i="6"/>
  <c r="D143" i="6"/>
  <c r="D150" i="6"/>
  <c r="B156" i="6"/>
  <c r="D164" i="6"/>
  <c r="F164" i="6" s="1"/>
  <c r="B184" i="6"/>
  <c r="D257" i="6"/>
  <c r="B289" i="6"/>
  <c r="B315" i="6"/>
  <c r="B340" i="6"/>
  <c r="B349" i="6"/>
  <c r="B365" i="6"/>
  <c r="B374" i="6"/>
  <c r="B390" i="6"/>
  <c r="B399" i="6"/>
  <c r="F875" i="6"/>
  <c r="G910" i="6"/>
  <c r="F1270" i="6"/>
  <c r="F1284" i="6"/>
  <c r="F1590" i="6"/>
  <c r="G1590" i="6" s="1"/>
  <c r="G1727" i="6"/>
  <c r="C1922" i="6"/>
  <c r="C1928" i="6"/>
  <c r="C1952" i="6"/>
  <c r="B22" i="6"/>
  <c r="C22" i="6" s="1"/>
  <c r="D28" i="6"/>
  <c r="F28" i="6" s="1"/>
  <c r="B35" i="6"/>
  <c r="B76" i="6"/>
  <c r="D85" i="6"/>
  <c r="E85" i="6" s="1"/>
  <c r="D103" i="6"/>
  <c r="B121" i="6"/>
  <c r="B137" i="6"/>
  <c r="B157" i="6"/>
  <c r="B316" i="6"/>
  <c r="B325" i="6"/>
  <c r="B341" i="6"/>
  <c r="B350" i="6"/>
  <c r="B366" i="6"/>
  <c r="B375" i="6"/>
  <c r="B400" i="6"/>
  <c r="E841" i="6"/>
  <c r="C841" i="6" s="1"/>
  <c r="G862" i="6"/>
  <c r="E871" i="6"/>
  <c r="C871" i="6" s="1"/>
  <c r="E901" i="6"/>
  <c r="G901" i="6" s="1"/>
  <c r="E906" i="6"/>
  <c r="E935" i="6"/>
  <c r="G935" i="6" s="1"/>
  <c r="C1195" i="6"/>
  <c r="E1200" i="6"/>
  <c r="F1242" i="6"/>
  <c r="C1321" i="6"/>
  <c r="F1347" i="6"/>
  <c r="G1347" i="6" s="1"/>
  <c r="F1358" i="6"/>
  <c r="G1358" i="6" s="1"/>
  <c r="E1419" i="6"/>
  <c r="G1419" i="6" s="1"/>
  <c r="F1476" i="6"/>
  <c r="G1476" i="6" s="1"/>
  <c r="E1522" i="6"/>
  <c r="F1573" i="6"/>
  <c r="G1573" i="6" s="1"/>
  <c r="C1863" i="6"/>
  <c r="F1922" i="6"/>
  <c r="G1922" i="6" s="1"/>
  <c r="E1994" i="6"/>
  <c r="C1994" i="6" s="1"/>
  <c r="B42" i="6"/>
  <c r="D51" i="6"/>
  <c r="B95" i="6"/>
  <c r="B112" i="6"/>
  <c r="D121" i="6"/>
  <c r="E121" i="6" s="1"/>
  <c r="B138" i="6"/>
  <c r="D144" i="6"/>
  <c r="E144" i="6" s="1"/>
  <c r="D151" i="6"/>
  <c r="D158" i="6"/>
  <c r="F158" i="6" s="1"/>
  <c r="B166" i="6"/>
  <c r="D186" i="6"/>
  <c r="B243" i="6"/>
  <c r="B291" i="6"/>
  <c r="D376" i="6"/>
  <c r="B385" i="6"/>
  <c r="B411" i="6"/>
  <c r="F842" i="6"/>
  <c r="E847" i="6"/>
  <c r="F857" i="6"/>
  <c r="G857" i="6" s="1"/>
  <c r="G867" i="6"/>
  <c r="F880" i="6"/>
  <c r="F976" i="6"/>
  <c r="E1006" i="6"/>
  <c r="G1006" i="6" s="1"/>
  <c r="E1131" i="6"/>
  <c r="E1210" i="6"/>
  <c r="G1210" i="6" s="1"/>
  <c r="C1266" i="6"/>
  <c r="G1276" i="6"/>
  <c r="C1315" i="6"/>
  <c r="C1693" i="6"/>
  <c r="C1712" i="6"/>
  <c r="E1741" i="6"/>
  <c r="C1741" i="6" s="1"/>
  <c r="E1882" i="6"/>
  <c r="G1882" i="6" s="1"/>
  <c r="F1910" i="6"/>
  <c r="C1958" i="6"/>
  <c r="B36" i="6"/>
  <c r="D43" i="6"/>
  <c r="E43" i="6" s="1"/>
  <c r="B51" i="6"/>
  <c r="B61" i="6"/>
  <c r="B78" i="6"/>
  <c r="D105" i="6"/>
  <c r="B113" i="6"/>
  <c r="B122" i="6"/>
  <c r="D139" i="6"/>
  <c r="B235" i="6"/>
  <c r="B317" i="6"/>
  <c r="B326" i="6"/>
  <c r="B342" i="6"/>
  <c r="B351" i="6"/>
  <c r="B376" i="6"/>
  <c r="D412" i="6"/>
  <c r="F848" i="6"/>
  <c r="G848" i="6" s="1"/>
  <c r="E898" i="6"/>
  <c r="G898" i="6" s="1"/>
  <c r="E939" i="6"/>
  <c r="F955" i="6"/>
  <c r="G955" i="6" s="1"/>
  <c r="E987" i="6"/>
  <c r="C987" i="6" s="1"/>
  <c r="G1138" i="6"/>
  <c r="C1291" i="6"/>
  <c r="C1309" i="6"/>
  <c r="C1593" i="6"/>
  <c r="C1857" i="6"/>
  <c r="G1863" i="6"/>
  <c r="B159" i="6"/>
  <c r="B207" i="6"/>
  <c r="B244" i="6"/>
  <c r="B292" i="6"/>
  <c r="B301" i="6"/>
  <c r="D352" i="6"/>
  <c r="F352" i="6" s="1"/>
  <c r="B361" i="6"/>
  <c r="B402" i="6"/>
  <c r="B412" i="6"/>
  <c r="B421" i="6"/>
  <c r="G915" i="6"/>
  <c r="G1083" i="6"/>
  <c r="G1465" i="6"/>
  <c r="E1510" i="6"/>
  <c r="G1510" i="6" s="1"/>
  <c r="F1537" i="6"/>
  <c r="E1593" i="6"/>
  <c r="G1593" i="6" s="1"/>
  <c r="E1656" i="6"/>
  <c r="F1712" i="6"/>
  <c r="E1754" i="6"/>
  <c r="F1786" i="6"/>
  <c r="B30" i="6"/>
  <c r="B52" i="6"/>
  <c r="B71" i="6"/>
  <c r="D88" i="6"/>
  <c r="F88" i="6" s="1"/>
  <c r="B97" i="6"/>
  <c r="D115" i="6"/>
  <c r="B123" i="6"/>
  <c r="B146" i="6"/>
  <c r="D153" i="6"/>
  <c r="F153" i="6" s="1"/>
  <c r="B198" i="6"/>
  <c r="B262" i="6"/>
  <c r="B318" i="6"/>
  <c r="B327" i="6"/>
  <c r="B352" i="6"/>
  <c r="B387" i="6"/>
  <c r="F799" i="6"/>
  <c r="C854" i="6"/>
  <c r="F881" i="6"/>
  <c r="E889" i="6"/>
  <c r="G889" i="6" s="1"/>
  <c r="F931" i="6"/>
  <c r="G1042" i="6"/>
  <c r="E1222" i="6"/>
  <c r="E1272" i="6"/>
  <c r="E1354" i="6"/>
  <c r="G1354" i="6" s="1"/>
  <c r="F1406" i="6"/>
  <c r="G1406" i="6" s="1"/>
  <c r="G1516" i="6"/>
  <c r="C1760" i="6"/>
  <c r="E1867" i="6"/>
  <c r="C1867" i="6" s="1"/>
  <c r="E1970" i="6"/>
  <c r="G1970" i="6" s="1"/>
  <c r="C85" i="6"/>
  <c r="D30" i="6"/>
  <c r="F30" i="6" s="1"/>
  <c r="B37" i="6"/>
  <c r="D81" i="6"/>
  <c r="B88" i="6"/>
  <c r="D97" i="6"/>
  <c r="E97" i="6" s="1"/>
  <c r="B107" i="6"/>
  <c r="D124" i="6"/>
  <c r="F124" i="6" s="1"/>
  <c r="B133" i="6"/>
  <c r="D170" i="6"/>
  <c r="E170" i="6" s="1"/>
  <c r="B219" i="6"/>
  <c r="B293" i="6"/>
  <c r="B302" i="6"/>
  <c r="D328" i="6"/>
  <c r="B337" i="6"/>
  <c r="B378" i="6"/>
  <c r="D388" i="6"/>
  <c r="B413" i="6"/>
  <c r="B422" i="6"/>
  <c r="F806" i="6"/>
  <c r="F903" i="6"/>
  <c r="G967" i="6"/>
  <c r="E1282" i="6"/>
  <c r="C1466" i="6"/>
  <c r="G1478" i="6"/>
  <c r="G1524" i="6"/>
  <c r="C1843" i="6"/>
  <c r="C881" i="6"/>
  <c r="G799" i="6"/>
  <c r="F854" i="6"/>
  <c r="G883" i="6"/>
  <c r="C915" i="6"/>
  <c r="C1138" i="6"/>
  <c r="C1165" i="6"/>
  <c r="C1171" i="6"/>
  <c r="F1177" i="6"/>
  <c r="C1183" i="6"/>
  <c r="C1201" i="6"/>
  <c r="C1206" i="6"/>
  <c r="E1254" i="6"/>
  <c r="G1254" i="6" s="1"/>
  <c r="E1320" i="6"/>
  <c r="C1320" i="6" s="1"/>
  <c r="F1327" i="6"/>
  <c r="E1407" i="6"/>
  <c r="G1407" i="6" s="1"/>
  <c r="C1413" i="6"/>
  <c r="F1525" i="6"/>
  <c r="C1628" i="6"/>
  <c r="G1741" i="6"/>
  <c r="F1836" i="6"/>
  <c r="G1836" i="6" s="1"/>
  <c r="E1870" i="6"/>
  <c r="G1870" i="6" s="1"/>
  <c r="C1904" i="6"/>
  <c r="C1908" i="6"/>
  <c r="F1949" i="6"/>
  <c r="G1949" i="6" s="1"/>
  <c r="G1270" i="6"/>
  <c r="F1904" i="6"/>
  <c r="E1946" i="6"/>
  <c r="E953" i="6"/>
  <c r="C953" i="6" s="1"/>
  <c r="E1394" i="6"/>
  <c r="C1394" i="6" s="1"/>
  <c r="E1625" i="6"/>
  <c r="F1732" i="6"/>
  <c r="F805" i="6"/>
  <c r="F809" i="6"/>
  <c r="G809" i="6" s="1"/>
  <c r="F859" i="6"/>
  <c r="E891" i="6"/>
  <c r="G891" i="6" s="1"/>
  <c r="E905" i="6"/>
  <c r="C905" i="6" s="1"/>
  <c r="E912" i="6"/>
  <c r="G912" i="6" s="1"/>
  <c r="E919" i="6"/>
  <c r="C919" i="6" s="1"/>
  <c r="F928" i="6"/>
  <c r="F940" i="6"/>
  <c r="G987" i="6"/>
  <c r="E1030" i="6"/>
  <c r="G1030" i="6" s="1"/>
  <c r="F1056" i="6"/>
  <c r="G1056" i="6" s="1"/>
  <c r="E1062" i="6"/>
  <c r="C1062" i="6" s="1"/>
  <c r="E1080" i="6"/>
  <c r="G1080" i="6" s="1"/>
  <c r="E1134" i="6"/>
  <c r="F1188" i="6"/>
  <c r="F1206" i="6"/>
  <c r="E1224" i="6"/>
  <c r="C1347" i="6"/>
  <c r="E1351" i="6"/>
  <c r="G1351" i="6" s="1"/>
  <c r="E1378" i="6"/>
  <c r="E1405" i="6"/>
  <c r="G1405" i="6" s="1"/>
  <c r="E1450" i="6"/>
  <c r="E1473" i="6"/>
  <c r="E1541" i="6"/>
  <c r="G1541" i="6" s="1"/>
  <c r="C1572" i="6"/>
  <c r="F1578" i="6"/>
  <c r="G1578" i="6" s="1"/>
  <c r="C1599" i="6"/>
  <c r="E1614" i="6"/>
  <c r="F1628" i="6"/>
  <c r="G1628" i="6" s="1"/>
  <c r="E1643" i="6"/>
  <c r="C1643" i="6" s="1"/>
  <c r="C1648" i="6"/>
  <c r="E1753" i="6"/>
  <c r="G1753" i="6" s="1"/>
  <c r="E1774" i="6"/>
  <c r="E1877" i="6"/>
  <c r="G1877" i="6" s="1"/>
  <c r="E1925" i="6"/>
  <c r="C1925" i="6" s="1"/>
  <c r="C1990" i="6"/>
  <c r="E865" i="6"/>
  <c r="G865" i="6" s="1"/>
  <c r="E1418" i="6"/>
  <c r="E835" i="6"/>
  <c r="G835" i="6" s="1"/>
  <c r="E916" i="6"/>
  <c r="G916" i="6" s="1"/>
  <c r="F1020" i="6"/>
  <c r="E1096" i="6"/>
  <c r="E1107" i="6"/>
  <c r="F1266" i="6"/>
  <c r="G1266" i="6" s="1"/>
  <c r="E1288" i="6"/>
  <c r="G1288" i="6" s="1"/>
  <c r="E1342" i="6"/>
  <c r="G1342" i="6" s="1"/>
  <c r="E1425" i="6"/>
  <c r="G1425" i="6" s="1"/>
  <c r="E1430" i="6"/>
  <c r="C1467" i="6"/>
  <c r="E1690" i="6"/>
  <c r="G1690" i="6" s="1"/>
  <c r="E1778" i="6"/>
  <c r="G1778" i="6" s="1"/>
  <c r="E1802" i="6"/>
  <c r="G1802" i="6" s="1"/>
  <c r="F1956" i="6"/>
  <c r="F1964" i="6"/>
  <c r="F1260" i="6"/>
  <c r="G1260" i="6" s="1"/>
  <c r="G1346" i="6"/>
  <c r="E146" i="6"/>
  <c r="G146" i="6" s="1"/>
  <c r="C830" i="6"/>
  <c r="E863" i="6"/>
  <c r="F870" i="6"/>
  <c r="G870" i="6" s="1"/>
  <c r="E888" i="6"/>
  <c r="E895" i="6"/>
  <c r="C895" i="6" s="1"/>
  <c r="E899" i="6"/>
  <c r="C1057" i="6"/>
  <c r="F1151" i="6"/>
  <c r="G1151" i="6" s="1"/>
  <c r="C1194" i="6"/>
  <c r="G1217" i="6"/>
  <c r="C1222" i="6"/>
  <c r="C1357" i="6"/>
  <c r="E1366" i="6"/>
  <c r="G1366" i="6" s="1"/>
  <c r="E1371" i="6"/>
  <c r="E1501" i="6"/>
  <c r="G1501" i="6" s="1"/>
  <c r="E1527" i="6"/>
  <c r="G1527" i="6" s="1"/>
  <c r="E1530" i="6"/>
  <c r="G1530" i="6" s="1"/>
  <c r="E1553" i="6"/>
  <c r="G1553" i="6" s="1"/>
  <c r="C1590" i="6"/>
  <c r="F1648" i="6"/>
  <c r="G1648" i="6" s="1"/>
  <c r="E1657" i="6"/>
  <c r="C1657" i="6" s="1"/>
  <c r="E1681" i="6"/>
  <c r="C1045" i="6"/>
  <c r="F1602" i="6"/>
  <c r="F1660" i="6"/>
  <c r="G1660" i="6" s="1"/>
  <c r="C867" i="6"/>
  <c r="G892" i="6"/>
  <c r="G954" i="6"/>
  <c r="G1222" i="6"/>
  <c r="C1276" i="6"/>
  <c r="G1339" i="6"/>
  <c r="G1357" i="6"/>
  <c r="C1465" i="6"/>
  <c r="C1478" i="6"/>
  <c r="C1594" i="6"/>
  <c r="E1686" i="6"/>
  <c r="G1686" i="6" s="1"/>
  <c r="E1702" i="6"/>
  <c r="G1702" i="6" s="1"/>
  <c r="E1833" i="6"/>
  <c r="C1833" i="6" s="1"/>
  <c r="G1910" i="6"/>
  <c r="F2000" i="6"/>
  <c r="F869" i="6"/>
  <c r="E28" i="6"/>
  <c r="G28" i="6" s="1"/>
  <c r="D16" i="6"/>
  <c r="E16" i="6" s="1"/>
  <c r="B23" i="6"/>
  <c r="F29" i="6"/>
  <c r="G29" i="6" s="1"/>
  <c r="D35" i="6"/>
  <c r="F35" i="6" s="1"/>
  <c r="B59" i="6"/>
  <c r="D67" i="6"/>
  <c r="B75" i="6"/>
  <c r="B100" i="6"/>
  <c r="D109" i="6"/>
  <c r="F109" i="6" s="1"/>
  <c r="B126" i="6"/>
  <c r="B142" i="6"/>
  <c r="D160" i="6"/>
  <c r="F160" i="6" s="1"/>
  <c r="B178" i="6"/>
  <c r="B187" i="6"/>
  <c r="D206" i="6"/>
  <c r="D234" i="6"/>
  <c r="B306" i="6"/>
  <c r="D316" i="6"/>
  <c r="D400" i="6"/>
  <c r="G886" i="6"/>
  <c r="C889" i="6"/>
  <c r="C926" i="6"/>
  <c r="G942" i="6"/>
  <c r="E1120" i="6"/>
  <c r="G1120" i="6" s="1"/>
  <c r="F1146" i="6"/>
  <c r="G1146" i="6" s="1"/>
  <c r="F1194" i="6"/>
  <c r="G1194" i="6" s="1"/>
  <c r="E1360" i="6"/>
  <c r="G1360" i="6" s="1"/>
  <c r="G1626" i="6"/>
  <c r="E1661" i="6"/>
  <c r="G1661" i="6" s="1"/>
  <c r="F1739" i="6"/>
  <c r="G1739" i="6" s="1"/>
  <c r="C1745" i="6"/>
  <c r="F1763" i="6"/>
  <c r="G1763" i="6" s="1"/>
  <c r="C1768" i="6"/>
  <c r="E1772" i="6"/>
  <c r="G1772" i="6" s="1"/>
  <c r="G1815" i="6"/>
  <c r="E1901" i="6"/>
  <c r="G1901" i="6" s="1"/>
  <c r="F1952" i="6"/>
  <c r="G875" i="6"/>
  <c r="C879" i="6"/>
  <c r="C913" i="6"/>
  <c r="C1243" i="6"/>
  <c r="G1289" i="6"/>
  <c r="C1537" i="6"/>
  <c r="G1667" i="6"/>
  <c r="F1808" i="6"/>
  <c r="C1839" i="6"/>
  <c r="E1846" i="6"/>
  <c r="G847" i="6"/>
  <c r="C857" i="6"/>
  <c r="E952" i="6"/>
  <c r="E990" i="6"/>
  <c r="G990" i="6" s="1"/>
  <c r="C1044" i="6"/>
  <c r="E1098" i="6"/>
  <c r="C1110" i="6"/>
  <c r="G1131" i="6"/>
  <c r="F1231" i="6"/>
  <c r="F1249" i="6"/>
  <c r="C1341" i="6"/>
  <c r="E1431" i="6"/>
  <c r="G1431" i="6" s="1"/>
  <c r="E1490" i="6"/>
  <c r="E1518" i="6"/>
  <c r="G1518" i="6" s="1"/>
  <c r="E1528" i="6"/>
  <c r="G1528" i="6" s="1"/>
  <c r="E1554" i="6"/>
  <c r="G1554" i="6" s="1"/>
  <c r="C891" i="6"/>
  <c r="F1466" i="6"/>
  <c r="F893" i="6"/>
  <c r="G918" i="6"/>
  <c r="G931" i="6"/>
  <c r="C939" i="6"/>
  <c r="E948" i="6"/>
  <c r="G960" i="6"/>
  <c r="C1116" i="6"/>
  <c r="E1141" i="6"/>
  <c r="G1141" i="6" s="1"/>
  <c r="F1153" i="6"/>
  <c r="G1153" i="6" s="1"/>
  <c r="C1249" i="6"/>
  <c r="F1273" i="6"/>
  <c r="C1282" i="6"/>
  <c r="E1348" i="6"/>
  <c r="G1348" i="6" s="1"/>
  <c r="C1407" i="6"/>
  <c r="G1540" i="6"/>
  <c r="E1617" i="6"/>
  <c r="F1637" i="6"/>
  <c r="G1637" i="6" s="1"/>
  <c r="E1642" i="6"/>
  <c r="C1642" i="6" s="1"/>
  <c r="C1678" i="6"/>
  <c r="E1698" i="6"/>
  <c r="G1698" i="6" s="1"/>
  <c r="E1736" i="6"/>
  <c r="C1816" i="6"/>
  <c r="C1836" i="6"/>
  <c r="E1992" i="6"/>
  <c r="E2001" i="6"/>
  <c r="G2001" i="6" s="1"/>
  <c r="E2008" i="6"/>
  <c r="G2008" i="6" s="1"/>
  <c r="C1327" i="6"/>
  <c r="C829" i="6"/>
  <c r="C901" i="6"/>
  <c r="G927" i="6"/>
  <c r="G939" i="6"/>
  <c r="C1050" i="6"/>
  <c r="F1183" i="6"/>
  <c r="F1201" i="6"/>
  <c r="G1231" i="6"/>
  <c r="G1282" i="6"/>
  <c r="G1485" i="6"/>
  <c r="C1519" i="6"/>
  <c r="G1522" i="6"/>
  <c r="F1650" i="6"/>
  <c r="G1650" i="6" s="1"/>
  <c r="G1760" i="6"/>
  <c r="C1844" i="6"/>
  <c r="C1855" i="6"/>
  <c r="F1908" i="6"/>
  <c r="F1928" i="6"/>
  <c r="F18" i="6"/>
  <c r="E18" i="6"/>
  <c r="F12" i="6"/>
  <c r="E12" i="6"/>
  <c r="G19" i="6"/>
  <c r="E33" i="6"/>
  <c r="G33" i="6" s="1"/>
  <c r="F33" i="6"/>
  <c r="G13" i="6"/>
  <c r="F21" i="6"/>
  <c r="E21" i="6"/>
  <c r="E15" i="6"/>
  <c r="F15" i="6"/>
  <c r="C133" i="6"/>
  <c r="E23" i="6"/>
  <c r="B32" i="6"/>
  <c r="B41" i="6"/>
  <c r="B43" i="6"/>
  <c r="D59" i="6"/>
  <c r="F59" i="6" s="1"/>
  <c r="B65" i="6"/>
  <c r="B67" i="6"/>
  <c r="D71" i="6"/>
  <c r="F71" i="6" s="1"/>
  <c r="B77" i="6"/>
  <c r="B89" i="6"/>
  <c r="D95" i="6"/>
  <c r="E95" i="6" s="1"/>
  <c r="B101" i="6"/>
  <c r="B115" i="6"/>
  <c r="D119" i="6"/>
  <c r="F119" i="6" s="1"/>
  <c r="B125" i="6"/>
  <c r="D131" i="6"/>
  <c r="F131" i="6" s="1"/>
  <c r="D11" i="6"/>
  <c r="F11" i="6" s="1"/>
  <c r="D14" i="6"/>
  <c r="F14" i="6" s="1"/>
  <c r="D25" i="6"/>
  <c r="E25" i="6" s="1"/>
  <c r="D75" i="6"/>
  <c r="E75" i="6" s="1"/>
  <c r="E83" i="6"/>
  <c r="D87" i="6"/>
  <c r="F87" i="6" s="1"/>
  <c r="D32" i="6"/>
  <c r="F32" i="6" s="1"/>
  <c r="E37" i="6"/>
  <c r="G37" i="6" s="1"/>
  <c r="E51" i="6"/>
  <c r="E61" i="6"/>
  <c r="G61" i="6" s="1"/>
  <c r="D65" i="6"/>
  <c r="F65" i="6" s="1"/>
  <c r="E79" i="6"/>
  <c r="F83" i="6"/>
  <c r="B167" i="6"/>
  <c r="D167" i="6"/>
  <c r="E167" i="6" s="1"/>
  <c r="B228" i="6"/>
  <c r="D228" i="6"/>
  <c r="E228" i="6" s="1"/>
  <c r="D232" i="6"/>
  <c r="F232" i="6" s="1"/>
  <c r="D310" i="6"/>
  <c r="F310" i="6" s="1"/>
  <c r="B310" i="6"/>
  <c r="D334" i="6"/>
  <c r="F334" i="6" s="1"/>
  <c r="B334" i="6"/>
  <c r="D358" i="6"/>
  <c r="E358" i="6" s="1"/>
  <c r="B358" i="6"/>
  <c r="D382" i="6"/>
  <c r="E382" i="6" s="1"/>
  <c r="B382" i="6"/>
  <c r="B787" i="6"/>
  <c r="B775" i="6"/>
  <c r="B769" i="6"/>
  <c r="B745" i="6"/>
  <c r="B721" i="6"/>
  <c r="D697" i="6"/>
  <c r="D685" i="6"/>
  <c r="B794" i="6"/>
  <c r="D787" i="6"/>
  <c r="D775" i="6"/>
  <c r="B770" i="6"/>
  <c r="D767" i="6"/>
  <c r="F767" i="6" s="1"/>
  <c r="B759" i="6"/>
  <c r="B748" i="6"/>
  <c r="B719" i="6"/>
  <c r="D711" i="6"/>
  <c r="D699" i="6"/>
  <c r="B697" i="6"/>
  <c r="B784" i="6"/>
  <c r="D781" i="6"/>
  <c r="B767" i="6"/>
  <c r="D764" i="6"/>
  <c r="E764" i="6" s="1"/>
  <c r="D756" i="6"/>
  <c r="D753" i="6"/>
  <c r="D737" i="6"/>
  <c r="D716" i="6"/>
  <c r="E716" i="6" s="1"/>
  <c r="B781" i="6"/>
  <c r="B772" i="6"/>
  <c r="D745" i="6"/>
  <c r="D721" i="6"/>
  <c r="B711" i="6"/>
  <c r="D687" i="6"/>
  <c r="B685" i="6"/>
  <c r="D793" i="6"/>
  <c r="D783" i="6"/>
  <c r="B687" i="6"/>
  <c r="B783" i="6"/>
  <c r="D795" i="6"/>
  <c r="D780" i="6"/>
  <c r="D771" i="6"/>
  <c r="D763" i="6"/>
  <c r="D733" i="6"/>
  <c r="D715" i="6"/>
  <c r="D792" i="6"/>
  <c r="B771" i="6"/>
  <c r="B763" i="6"/>
  <c r="B733" i="6"/>
  <c r="B698" i="6"/>
  <c r="D686" i="6"/>
  <c r="E686" i="6" s="1"/>
  <c r="B673" i="6"/>
  <c r="B669" i="6"/>
  <c r="B665" i="6"/>
  <c r="B657" i="6"/>
  <c r="B653" i="6"/>
  <c r="B645" i="6"/>
  <c r="B641" i="6"/>
  <c r="B633" i="6"/>
  <c r="B629" i="6"/>
  <c r="B621" i="6"/>
  <c r="B795" i="6"/>
  <c r="D788" i="6"/>
  <c r="D776" i="6"/>
  <c r="D768" i="6"/>
  <c r="F768" i="6" s="1"/>
  <c r="D757" i="6"/>
  <c r="B749" i="6"/>
  <c r="D746" i="6"/>
  <c r="B741" i="6"/>
  <c r="D782" i="6"/>
  <c r="E782" i="6" s="1"/>
  <c r="D773" i="6"/>
  <c r="F773" i="6" s="1"/>
  <c r="B757" i="6"/>
  <c r="D751" i="6"/>
  <c r="B686" i="6"/>
  <c r="C686" i="6" s="1"/>
  <c r="D681" i="6"/>
  <c r="F681" i="6" s="1"/>
  <c r="B782" i="6"/>
  <c r="D779" i="6"/>
  <c r="F779" i="6" s="1"/>
  <c r="B773" i="6"/>
  <c r="D770" i="6"/>
  <c r="B765" i="6"/>
  <c r="D759" i="6"/>
  <c r="B754" i="6"/>
  <c r="B746" i="6"/>
  <c r="D743" i="6"/>
  <c r="F743" i="6" s="1"/>
  <c r="B735" i="6"/>
  <c r="D794" i="6"/>
  <c r="E794" i="6" s="1"/>
  <c r="B751" i="6"/>
  <c r="B743" i="6"/>
  <c r="D740" i="6"/>
  <c r="E740" i="6" s="1"/>
  <c r="D719" i="6"/>
  <c r="F719" i="6" s="1"/>
  <c r="B709" i="6"/>
  <c r="D704" i="6"/>
  <c r="D672" i="6"/>
  <c r="B793" i="6"/>
  <c r="D769" i="6"/>
  <c r="B747" i="6"/>
  <c r="D739" i="6"/>
  <c r="B713" i="6"/>
  <c r="B695" i="6"/>
  <c r="D665" i="6"/>
  <c r="D641" i="6"/>
  <c r="B554" i="6"/>
  <c r="B541" i="6"/>
  <c r="D530" i="6"/>
  <c r="D517" i="6"/>
  <c r="F517" i="6" s="1"/>
  <c r="B739" i="6"/>
  <c r="D727" i="6"/>
  <c r="D722" i="6"/>
  <c r="D717" i="6"/>
  <c r="F717" i="6" s="1"/>
  <c r="D703" i="6"/>
  <c r="B699" i="6"/>
  <c r="D682" i="6"/>
  <c r="B675" i="6"/>
  <c r="B668" i="6"/>
  <c r="B644" i="6"/>
  <c r="B620" i="6"/>
  <c r="D617" i="6"/>
  <c r="D611" i="6"/>
  <c r="D587" i="6"/>
  <c r="D563" i="6"/>
  <c r="B558" i="6"/>
  <c r="B727" i="6"/>
  <c r="B722" i="6"/>
  <c r="B717" i="6"/>
  <c r="B707" i="6"/>
  <c r="B703" i="6"/>
  <c r="D678" i="6"/>
  <c r="B617" i="6"/>
  <c r="B611" i="6"/>
  <c r="B603" i="6"/>
  <c r="B595" i="6"/>
  <c r="B587" i="6"/>
  <c r="B579" i="6"/>
  <c r="B571" i="6"/>
  <c r="B563" i="6"/>
  <c r="B547" i="6"/>
  <c r="B534" i="6"/>
  <c r="B532" i="6"/>
  <c r="B530" i="6"/>
  <c r="D689" i="6"/>
  <c r="D551" i="6"/>
  <c r="B521" i="6"/>
  <c r="D698" i="6"/>
  <c r="E698" i="6" s="1"/>
  <c r="B689" i="6"/>
  <c r="B681" i="6"/>
  <c r="B674" i="6"/>
  <c r="B664" i="6"/>
  <c r="D657" i="6"/>
  <c r="B640" i="6"/>
  <c r="D633" i="6"/>
  <c r="D605" i="6"/>
  <c r="D597" i="6"/>
  <c r="B592" i="6"/>
  <c r="D589" i="6"/>
  <c r="F589" i="6" s="1"/>
  <c r="D581" i="6"/>
  <c r="D573" i="6"/>
  <c r="B568" i="6"/>
  <c r="D565" i="6"/>
  <c r="F565" i="6" s="1"/>
  <c r="D758" i="6"/>
  <c r="E758" i="6" s="1"/>
  <c r="D706" i="6"/>
  <c r="B693" i="6"/>
  <c r="B660" i="6"/>
  <c r="B636" i="6"/>
  <c r="B605" i="6"/>
  <c r="B597" i="6"/>
  <c r="B589" i="6"/>
  <c r="B581" i="6"/>
  <c r="B573" i="6"/>
  <c r="B565" i="6"/>
  <c r="D557" i="6"/>
  <c r="B555" i="6"/>
  <c r="D544" i="6"/>
  <c r="E544" i="6" s="1"/>
  <c r="B525" i="6"/>
  <c r="B758" i="6"/>
  <c r="B730" i="6"/>
  <c r="B725" i="6"/>
  <c r="D653" i="6"/>
  <c r="D629" i="6"/>
  <c r="D533" i="6"/>
  <c r="D531" i="6"/>
  <c r="D510" i="6"/>
  <c r="D498" i="6"/>
  <c r="D486" i="6"/>
  <c r="D474" i="6"/>
  <c r="D462" i="6"/>
  <c r="D450" i="6"/>
  <c r="D438" i="6"/>
  <c r="D426" i="6"/>
  <c r="D414" i="6"/>
  <c r="D402" i="6"/>
  <c r="D390" i="6"/>
  <c r="D378" i="6"/>
  <c r="D366" i="6"/>
  <c r="D354" i="6"/>
  <c r="D342" i="6"/>
  <c r="D330" i="6"/>
  <c r="D318" i="6"/>
  <c r="D306" i="6"/>
  <c r="D294" i="6"/>
  <c r="D282" i="6"/>
  <c r="D270" i="6"/>
  <c r="D258" i="6"/>
  <c r="D246" i="6"/>
  <c r="B736" i="6"/>
  <c r="B715" i="6"/>
  <c r="B688" i="6"/>
  <c r="B656" i="6"/>
  <c r="B632" i="6"/>
  <c r="B557" i="6"/>
  <c r="B546" i="6"/>
  <c r="B544" i="6"/>
  <c r="D705" i="6"/>
  <c r="F705" i="6" s="1"/>
  <c r="D692" i="6"/>
  <c r="D680" i="6"/>
  <c r="D673" i="6"/>
  <c r="B533" i="6"/>
  <c r="B510" i="6"/>
  <c r="B498" i="6"/>
  <c r="B486" i="6"/>
  <c r="D735" i="6"/>
  <c r="D709" i="6"/>
  <c r="D696" i="6"/>
  <c r="D659" i="6"/>
  <c r="F659" i="6" s="1"/>
  <c r="D635" i="6"/>
  <c r="F635" i="6" s="1"/>
  <c r="B618" i="6"/>
  <c r="B612" i="6"/>
  <c r="B596" i="6"/>
  <c r="D728" i="6"/>
  <c r="E728" i="6" s="1"/>
  <c r="D723" i="6"/>
  <c r="B700" i="6"/>
  <c r="D669" i="6"/>
  <c r="B652" i="6"/>
  <c r="D645" i="6"/>
  <c r="B628" i="6"/>
  <c r="D621" i="6"/>
  <c r="B615" i="6"/>
  <c r="D609" i="6"/>
  <c r="B604" i="6"/>
  <c r="D601" i="6"/>
  <c r="F601" i="6" s="1"/>
  <c r="D593" i="6"/>
  <c r="D585" i="6"/>
  <c r="B580" i="6"/>
  <c r="D577" i="6"/>
  <c r="F577" i="6" s="1"/>
  <c r="B755" i="6"/>
  <c r="D747" i="6"/>
  <c r="B723" i="6"/>
  <c r="B718" i="6"/>
  <c r="D713" i="6"/>
  <c r="B672" i="6"/>
  <c r="B609" i="6"/>
  <c r="B593" i="6"/>
  <c r="B585" i="6"/>
  <c r="B577" i="6"/>
  <c r="B569" i="6"/>
  <c r="B561" i="6"/>
  <c r="D545" i="6"/>
  <c r="D511" i="6"/>
  <c r="D499" i="6"/>
  <c r="D487" i="6"/>
  <c r="E487" i="6" s="1"/>
  <c r="D475" i="6"/>
  <c r="E475" i="6" s="1"/>
  <c r="D463" i="6"/>
  <c r="E463" i="6" s="1"/>
  <c r="D451" i="6"/>
  <c r="D439" i="6"/>
  <c r="D427" i="6"/>
  <c r="E427" i="6" s="1"/>
  <c r="D415" i="6"/>
  <c r="E415" i="6" s="1"/>
  <c r="D403" i="6"/>
  <c r="E403" i="6" s="1"/>
  <c r="D391" i="6"/>
  <c r="E391" i="6" s="1"/>
  <c r="D379" i="6"/>
  <c r="E379" i="6" s="1"/>
  <c r="D367" i="6"/>
  <c r="D355" i="6"/>
  <c r="E355" i="6" s="1"/>
  <c r="D343" i="6"/>
  <c r="E343" i="6" s="1"/>
  <c r="D331" i="6"/>
  <c r="E331" i="6" s="1"/>
  <c r="D319" i="6"/>
  <c r="E319" i="6" s="1"/>
  <c r="D307" i="6"/>
  <c r="E307" i="6" s="1"/>
  <c r="D295" i="6"/>
  <c r="E295" i="6" s="1"/>
  <c r="D569" i="6"/>
  <c r="D555" i="6"/>
  <c r="D541" i="6"/>
  <c r="F541" i="6" s="1"/>
  <c r="B537" i="6"/>
  <c r="B507" i="6"/>
  <c r="B500" i="6"/>
  <c r="B490" i="6"/>
  <c r="B487" i="6"/>
  <c r="C487" i="6" s="1"/>
  <c r="B484" i="6"/>
  <c r="B481" i="6"/>
  <c r="B472" i="6"/>
  <c r="B469" i="6"/>
  <c r="B460" i="6"/>
  <c r="B457" i="6"/>
  <c r="B448" i="6"/>
  <c r="B445" i="6"/>
  <c r="B436" i="6"/>
  <c r="B433" i="6"/>
  <c r="B424" i="6"/>
  <c r="D561" i="6"/>
  <c r="D550" i="6"/>
  <c r="B545" i="6"/>
  <c r="D521" i="6"/>
  <c r="B493" i="6"/>
  <c r="D283" i="6"/>
  <c r="E283" i="6" s="1"/>
  <c r="B278" i="6"/>
  <c r="B270" i="6"/>
  <c r="D259" i="6"/>
  <c r="E259" i="6" s="1"/>
  <c r="B517" i="6"/>
  <c r="B283" i="6"/>
  <c r="B259" i="6"/>
  <c r="D554" i="6"/>
  <c r="D280" i="6"/>
  <c r="D256" i="6"/>
  <c r="F256" i="6" s="1"/>
  <c r="B559" i="6"/>
  <c r="B531" i="6"/>
  <c r="B524" i="6"/>
  <c r="D520" i="6"/>
  <c r="E520" i="6" s="1"/>
  <c r="D509" i="6"/>
  <c r="B499" i="6"/>
  <c r="B489" i="6"/>
  <c r="B483" i="6"/>
  <c r="B474" i="6"/>
  <c r="B471" i="6"/>
  <c r="B462" i="6"/>
  <c r="B459" i="6"/>
  <c r="B450" i="6"/>
  <c r="B447" i="6"/>
  <c r="B438" i="6"/>
  <c r="D553" i="6"/>
  <c r="F553" i="6" s="1"/>
  <c r="D539" i="6"/>
  <c r="B535" i="6"/>
  <c r="B520" i="6"/>
  <c r="D516" i="6"/>
  <c r="B509" i="6"/>
  <c r="B502" i="6"/>
  <c r="B285" i="6"/>
  <c r="B261" i="6"/>
  <c r="B512" i="6"/>
  <c r="B495" i="6"/>
  <c r="D235" i="6"/>
  <c r="E235" i="6" s="1"/>
  <c r="D223" i="6"/>
  <c r="E223" i="6" s="1"/>
  <c r="D211" i="6"/>
  <c r="E211" i="6" s="1"/>
  <c r="D199" i="6"/>
  <c r="E199" i="6" s="1"/>
  <c r="D187" i="6"/>
  <c r="E187" i="6" s="1"/>
  <c r="D175" i="6"/>
  <c r="D157" i="6"/>
  <c r="E157" i="6" s="1"/>
  <c r="D112" i="6"/>
  <c r="B572" i="6"/>
  <c r="B543" i="6"/>
  <c r="D523" i="6"/>
  <c r="F523" i="6" s="1"/>
  <c r="B505" i="6"/>
  <c r="D485" i="6"/>
  <c r="D473" i="6"/>
  <c r="F473" i="6" s="1"/>
  <c r="D461" i="6"/>
  <c r="D449" i="6"/>
  <c r="D437" i="6"/>
  <c r="D425" i="6"/>
  <c r="D413" i="6"/>
  <c r="D401" i="6"/>
  <c r="E401" i="6" s="1"/>
  <c r="D389" i="6"/>
  <c r="D377" i="6"/>
  <c r="E377" i="6" s="1"/>
  <c r="D365" i="6"/>
  <c r="D353" i="6"/>
  <c r="D341" i="6"/>
  <c r="D329" i="6"/>
  <c r="D317" i="6"/>
  <c r="D305" i="6"/>
  <c r="D293" i="6"/>
  <c r="B282" i="6"/>
  <c r="D271" i="6"/>
  <c r="E271" i="6" s="1"/>
  <c r="B258" i="6"/>
  <c r="D552" i="6"/>
  <c r="B523" i="6"/>
  <c r="D519" i="6"/>
  <c r="E519" i="6" s="1"/>
  <c r="D508" i="6"/>
  <c r="B488" i="6"/>
  <c r="B485" i="6"/>
  <c r="B482" i="6"/>
  <c r="B473" i="6"/>
  <c r="B470" i="6"/>
  <c r="B461" i="6"/>
  <c r="B458" i="6"/>
  <c r="B449" i="6"/>
  <c r="B446" i="6"/>
  <c r="B437" i="6"/>
  <c r="B434" i="6"/>
  <c r="B155" i="6"/>
  <c r="B143" i="6"/>
  <c r="D556" i="6"/>
  <c r="F556" i="6" s="1"/>
  <c r="D518" i="6"/>
  <c r="B511" i="6"/>
  <c r="D497" i="6"/>
  <c r="B588" i="6"/>
  <c r="B551" i="6"/>
  <c r="D537" i="6"/>
  <c r="B514" i="6"/>
  <c r="B497" i="6"/>
  <c r="B475" i="6"/>
  <c r="C475" i="6" s="1"/>
  <c r="B463" i="6"/>
  <c r="B451" i="6"/>
  <c r="B439" i="6"/>
  <c r="B427" i="6"/>
  <c r="B415" i="6"/>
  <c r="B403" i="6"/>
  <c r="C403" i="6" s="1"/>
  <c r="B391" i="6"/>
  <c r="C391" i="6" s="1"/>
  <c r="B379" i="6"/>
  <c r="B367" i="6"/>
  <c r="B355" i="6"/>
  <c r="C355" i="6" s="1"/>
  <c r="B343" i="6"/>
  <c r="B331" i="6"/>
  <c r="C331" i="6" s="1"/>
  <c r="B319" i="6"/>
  <c r="C319" i="6" s="1"/>
  <c r="B307" i="6"/>
  <c r="D304" i="6"/>
  <c r="B295" i="6"/>
  <c r="C295" i="6" s="1"/>
  <c r="D292" i="6"/>
  <c r="D281" i="6"/>
  <c r="F281" i="6" s="1"/>
  <c r="B13" i="6"/>
  <c r="C13" i="6" s="1"/>
  <c r="B16" i="6"/>
  <c r="C16" i="6" s="1"/>
  <c r="B19" i="6"/>
  <c r="C19" i="6" s="1"/>
  <c r="F25" i="6"/>
  <c r="D27" i="6"/>
  <c r="B29" i="6"/>
  <c r="C29" i="6" s="1"/>
  <c r="F49" i="6"/>
  <c r="G49" i="6" s="1"/>
  <c r="F51" i="6"/>
  <c r="F55" i="6"/>
  <c r="F67" i="6"/>
  <c r="F79" i="6"/>
  <c r="F85" i="6"/>
  <c r="G85" i="6" s="1"/>
  <c r="F91" i="6"/>
  <c r="F97" i="6"/>
  <c r="G97" i="6" s="1"/>
  <c r="F103" i="6"/>
  <c r="F115" i="6"/>
  <c r="F121" i="6"/>
  <c r="G121" i="6" s="1"/>
  <c r="F127" i="6"/>
  <c r="F133" i="6"/>
  <c r="G133" i="6" s="1"/>
  <c r="F139" i="6"/>
  <c r="B144" i="6"/>
  <c r="C144" i="6" s="1"/>
  <c r="B154" i="6"/>
  <c r="D156" i="6"/>
  <c r="E156" i="6" s="1"/>
  <c r="B174" i="6"/>
  <c r="C174" i="6" s="1"/>
  <c r="D181" i="6"/>
  <c r="B181" i="6"/>
  <c r="D188" i="6"/>
  <c r="E188" i="6" s="1"/>
  <c r="B188" i="6"/>
  <c r="B195" i="6"/>
  <c r="D198" i="6"/>
  <c r="B202" i="6"/>
  <c r="D217" i="6"/>
  <c r="F228" i="6"/>
  <c r="B232" i="6"/>
  <c r="B240" i="6"/>
  <c r="D240" i="6"/>
  <c r="F240" i="6" s="1"/>
  <c r="D244" i="6"/>
  <c r="E244" i="6" s="1"/>
  <c r="C244" i="6" s="1"/>
  <c r="D248" i="6"/>
  <c r="F248" i="6" s="1"/>
  <c r="B248" i="6"/>
  <c r="E257" i="6"/>
  <c r="C257" i="6" s="1"/>
  <c r="F257" i="6"/>
  <c r="B281" i="6"/>
  <c r="B311" i="6"/>
  <c r="D311" i="6"/>
  <c r="E311" i="6" s="1"/>
  <c r="B335" i="6"/>
  <c r="D335" i="6"/>
  <c r="E335" i="6" s="1"/>
  <c r="B359" i="6"/>
  <c r="D359" i="6"/>
  <c r="E359" i="6" s="1"/>
  <c r="B383" i="6"/>
  <c r="D383" i="6"/>
  <c r="F383" i="6" s="1"/>
  <c r="B407" i="6"/>
  <c r="D407" i="6"/>
  <c r="F407" i="6" s="1"/>
  <c r="B432" i="6"/>
  <c r="D432" i="6"/>
  <c r="E432" i="6" s="1"/>
  <c r="D253" i="6"/>
  <c r="B253" i="6"/>
  <c r="B312" i="6"/>
  <c r="D312" i="6"/>
  <c r="F312" i="6" s="1"/>
  <c r="B384" i="6"/>
  <c r="D384" i="6"/>
  <c r="E384" i="6" s="1"/>
  <c r="B408" i="6"/>
  <c r="D408" i="6"/>
  <c r="B56" i="6"/>
  <c r="B60" i="6"/>
  <c r="B84" i="6"/>
  <c r="D185" i="6"/>
  <c r="E185" i="6" s="1"/>
  <c r="B185" i="6"/>
  <c r="B192" i="6"/>
  <c r="D192" i="6"/>
  <c r="E192" i="6" s="1"/>
  <c r="C199" i="6"/>
  <c r="E233" i="6"/>
  <c r="G233" i="6" s="1"/>
  <c r="D233" i="6"/>
  <c r="F233" i="6" s="1"/>
  <c r="B233" i="6"/>
  <c r="D249" i="6"/>
  <c r="F249" i="6" s="1"/>
  <c r="F295" i="6"/>
  <c r="F319" i="6"/>
  <c r="F391" i="6"/>
  <c r="B288" i="6"/>
  <c r="D288" i="6"/>
  <c r="E288" i="6" s="1"/>
  <c r="B31" i="6"/>
  <c r="B128" i="6"/>
  <c r="B132" i="6"/>
  <c r="B26" i="6"/>
  <c r="B38" i="6"/>
  <c r="B50" i="6"/>
  <c r="B98" i="6"/>
  <c r="B134" i="6"/>
  <c r="F185" i="6"/>
  <c r="D196" i="6"/>
  <c r="E196" i="6" s="1"/>
  <c r="B203" i="6"/>
  <c r="D203" i="6"/>
  <c r="F203" i="6" s="1"/>
  <c r="D245" i="6"/>
  <c r="E245" i="6" s="1"/>
  <c r="B245" i="6"/>
  <c r="D368" i="6"/>
  <c r="F368" i="6" s="1"/>
  <c r="B368" i="6"/>
  <c r="D392" i="6"/>
  <c r="F392" i="6" s="1"/>
  <c r="B392" i="6"/>
  <c r="D416" i="6"/>
  <c r="F416" i="6" s="1"/>
  <c r="B416" i="6"/>
  <c r="F161" i="6"/>
  <c r="E161" i="6"/>
  <c r="F199" i="6"/>
  <c r="D221" i="6"/>
  <c r="F221" i="6" s="1"/>
  <c r="B221" i="6"/>
  <c r="B336" i="6"/>
  <c r="D336" i="6"/>
  <c r="E336" i="6" s="1"/>
  <c r="B68" i="6"/>
  <c r="B70" i="6"/>
  <c r="B72" i="6"/>
  <c r="B80" i="6"/>
  <c r="F34" i="6"/>
  <c r="G34" i="6" s="1"/>
  <c r="B74" i="6"/>
  <c r="B168" i="6"/>
  <c r="D168" i="6"/>
  <c r="F168" i="6" s="1"/>
  <c r="D320" i="6"/>
  <c r="F320" i="6" s="1"/>
  <c r="B320" i="6"/>
  <c r="D344" i="6"/>
  <c r="F344" i="6" s="1"/>
  <c r="B344" i="6"/>
  <c r="B12" i="6"/>
  <c r="C12" i="6" s="1"/>
  <c r="B21" i="6"/>
  <c r="C21" i="6" s="1"/>
  <c r="E24" i="6"/>
  <c r="G24" i="6" s="1"/>
  <c r="D31" i="6"/>
  <c r="F31" i="6" s="1"/>
  <c r="D46" i="6"/>
  <c r="F46" i="6" s="1"/>
  <c r="D60" i="6"/>
  <c r="E60" i="6" s="1"/>
  <c r="D68" i="6"/>
  <c r="D78" i="6"/>
  <c r="D96" i="6"/>
  <c r="E96" i="6" s="1"/>
  <c r="D106" i="6"/>
  <c r="F106" i="6" s="1"/>
  <c r="D116" i="6"/>
  <c r="F116" i="6" s="1"/>
  <c r="D126" i="6"/>
  <c r="F126" i="6" s="1"/>
  <c r="D134" i="6"/>
  <c r="E134" i="6" s="1"/>
  <c r="D140" i="6"/>
  <c r="F140" i="6" s="1"/>
  <c r="F149" i="6"/>
  <c r="E149" i="6"/>
  <c r="D165" i="6"/>
  <c r="E165" i="6" s="1"/>
  <c r="B165" i="6"/>
  <c r="B182" i="6"/>
  <c r="D193" i="6"/>
  <c r="F193" i="6" s="1"/>
  <c r="B193" i="6"/>
  <c r="B196" i="6"/>
  <c r="D200" i="6"/>
  <c r="F200" i="6" s="1"/>
  <c r="B200" i="6"/>
  <c r="D210" i="6"/>
  <c r="B214" i="6"/>
  <c r="B222" i="6"/>
  <c r="B254" i="6"/>
  <c r="B264" i="6"/>
  <c r="D264" i="6"/>
  <c r="E264" i="6" s="1"/>
  <c r="D297" i="6"/>
  <c r="E297" i="6" s="1"/>
  <c r="B297" i="6"/>
  <c r="D321" i="6"/>
  <c r="F321" i="6" s="1"/>
  <c r="B321" i="6"/>
  <c r="D345" i="6"/>
  <c r="E345" i="6" s="1"/>
  <c r="B345" i="6"/>
  <c r="D369" i="6"/>
  <c r="E369" i="6" s="1"/>
  <c r="B369" i="6"/>
  <c r="D393" i="6"/>
  <c r="F393" i="6" s="1"/>
  <c r="E393" i="6"/>
  <c r="B393" i="6"/>
  <c r="D417" i="6"/>
  <c r="E417" i="6" s="1"/>
  <c r="B417" i="6"/>
  <c r="B425" i="6"/>
  <c r="B435" i="6"/>
  <c r="C142" i="6"/>
  <c r="B44" i="6"/>
  <c r="B46" i="6"/>
  <c r="B48" i="6"/>
  <c r="B58" i="6"/>
  <c r="B82" i="6"/>
  <c r="B104" i="6"/>
  <c r="B106" i="6"/>
  <c r="B108" i="6"/>
  <c r="B116" i="6"/>
  <c r="B118" i="6"/>
  <c r="B120" i="6"/>
  <c r="B130" i="6"/>
  <c r="F22" i="6"/>
  <c r="G22" i="6" s="1"/>
  <c r="B62" i="6"/>
  <c r="B110" i="6"/>
  <c r="D296" i="6"/>
  <c r="F296" i="6" s="1"/>
  <c r="B296" i="6"/>
  <c r="B15" i="6"/>
  <c r="C15" i="6" s="1"/>
  <c r="B18" i="6"/>
  <c r="C18" i="6" s="1"/>
  <c r="B33" i="6"/>
  <c r="C33" i="6" s="1"/>
  <c r="E36" i="6"/>
  <c r="G36" i="6" s="1"/>
  <c r="D38" i="6"/>
  <c r="F38" i="6" s="1"/>
  <c r="D42" i="6"/>
  <c r="F42" i="6" s="1"/>
  <c r="D44" i="6"/>
  <c r="F44" i="6" s="1"/>
  <c r="D48" i="6"/>
  <c r="F48" i="6" s="1"/>
  <c r="D50" i="6"/>
  <c r="E50" i="6" s="1"/>
  <c r="D54" i="6"/>
  <c r="D56" i="6"/>
  <c r="E56" i="6" s="1"/>
  <c r="D58" i="6"/>
  <c r="F58" i="6" s="1"/>
  <c r="D62" i="6"/>
  <c r="E62" i="6" s="1"/>
  <c r="D66" i="6"/>
  <c r="E66" i="6" s="1"/>
  <c r="D70" i="6"/>
  <c r="F70" i="6" s="1"/>
  <c r="D72" i="6"/>
  <c r="F72" i="6" s="1"/>
  <c r="D74" i="6"/>
  <c r="F74" i="6" s="1"/>
  <c r="D80" i="6"/>
  <c r="F80" i="6" s="1"/>
  <c r="D82" i="6"/>
  <c r="F82" i="6" s="1"/>
  <c r="D84" i="6"/>
  <c r="F84" i="6" s="1"/>
  <c r="D86" i="6"/>
  <c r="F86" i="6" s="1"/>
  <c r="D90" i="6"/>
  <c r="F90" i="6" s="1"/>
  <c r="D92" i="6"/>
  <c r="F92" i="6" s="1"/>
  <c r="D94" i="6"/>
  <c r="F94" i="6" s="1"/>
  <c r="D98" i="6"/>
  <c r="F98" i="6" s="1"/>
  <c r="D102" i="6"/>
  <c r="F102" i="6" s="1"/>
  <c r="D104" i="6"/>
  <c r="F104" i="6" s="1"/>
  <c r="D108" i="6"/>
  <c r="E108" i="6" s="1"/>
  <c r="D110" i="6"/>
  <c r="E110" i="6" s="1"/>
  <c r="D114" i="6"/>
  <c r="F114" i="6" s="1"/>
  <c r="D118" i="6"/>
  <c r="F118" i="6" s="1"/>
  <c r="D120" i="6"/>
  <c r="E120" i="6" s="1"/>
  <c r="D122" i="6"/>
  <c r="F122" i="6" s="1"/>
  <c r="D128" i="6"/>
  <c r="F128" i="6" s="1"/>
  <c r="D130" i="6"/>
  <c r="F130" i="6" s="1"/>
  <c r="D132" i="6"/>
  <c r="E132" i="6" s="1"/>
  <c r="D138" i="6"/>
  <c r="E138" i="6" s="1"/>
  <c r="F142" i="6"/>
  <c r="G142" i="6" s="1"/>
  <c r="D26" i="6"/>
  <c r="F26" i="6" s="1"/>
  <c r="E40" i="6"/>
  <c r="G40" i="6" s="1"/>
  <c r="E44" i="6"/>
  <c r="E52" i="6"/>
  <c r="G52" i="6" s="1"/>
  <c r="E54" i="6"/>
  <c r="E58" i="6"/>
  <c r="F60" i="6"/>
  <c r="E64" i="6"/>
  <c r="G64" i="6" s="1"/>
  <c r="E70" i="6"/>
  <c r="E76" i="6"/>
  <c r="G76" i="6" s="1"/>
  <c r="E78" i="6"/>
  <c r="E80" i="6"/>
  <c r="E82" i="6"/>
  <c r="E88" i="6"/>
  <c r="G88" i="6" s="1"/>
  <c r="E90" i="6"/>
  <c r="C90" i="6" s="1"/>
  <c r="F96" i="6"/>
  <c r="E100" i="6"/>
  <c r="G100" i="6" s="1"/>
  <c r="E104" i="6"/>
  <c r="E114" i="6"/>
  <c r="E116" i="6"/>
  <c r="E122" i="6"/>
  <c r="E124" i="6"/>
  <c r="G124" i="6" s="1"/>
  <c r="F132" i="6"/>
  <c r="E136" i="6"/>
  <c r="G136" i="6" s="1"/>
  <c r="B147" i="6"/>
  <c r="D152" i="6"/>
  <c r="E152" i="6" s="1"/>
  <c r="B160" i="6"/>
  <c r="D162" i="6"/>
  <c r="F162" i="6" s="1"/>
  <c r="D169" i="6"/>
  <c r="B169" i="6"/>
  <c r="B172" i="6"/>
  <c r="B175" i="6"/>
  <c r="F211" i="6"/>
  <c r="B234" i="6"/>
  <c r="D250" i="6"/>
  <c r="E250" i="6" s="1"/>
  <c r="B250" i="6"/>
  <c r="B271" i="6"/>
  <c r="C271" i="6" s="1"/>
  <c r="B290" i="6"/>
  <c r="D298" i="6"/>
  <c r="F298" i="6" s="1"/>
  <c r="B298" i="6"/>
  <c r="B305" i="6"/>
  <c r="B314" i="6"/>
  <c r="D322" i="6"/>
  <c r="E322" i="6" s="1"/>
  <c r="B322" i="6"/>
  <c r="B329" i="6"/>
  <c r="B338" i="6"/>
  <c r="D346" i="6"/>
  <c r="F346" i="6" s="1"/>
  <c r="B346" i="6"/>
  <c r="B353" i="6"/>
  <c r="B362" i="6"/>
  <c r="D370" i="6"/>
  <c r="E370" i="6" s="1"/>
  <c r="B370" i="6"/>
  <c r="B377" i="6"/>
  <c r="B386" i="6"/>
  <c r="D394" i="6"/>
  <c r="E394" i="6"/>
  <c r="F394" i="6"/>
  <c r="B394" i="6"/>
  <c r="B401" i="6"/>
  <c r="B410" i="6"/>
  <c r="D418" i="6"/>
  <c r="E418" i="6" s="1"/>
  <c r="B418" i="6"/>
  <c r="D436" i="6"/>
  <c r="D448" i="6"/>
  <c r="D460" i="6"/>
  <c r="F460" i="6" s="1"/>
  <c r="D472" i="6"/>
  <c r="E472" i="6" s="1"/>
  <c r="D484" i="6"/>
  <c r="B360" i="6"/>
  <c r="D360" i="6"/>
  <c r="E360" i="6" s="1"/>
  <c r="B92" i="6"/>
  <c r="B94" i="6"/>
  <c r="B96" i="6"/>
  <c r="F134" i="6"/>
  <c r="B140" i="6"/>
  <c r="B86" i="6"/>
  <c r="B152" i="6"/>
  <c r="B162" i="6"/>
  <c r="F174" i="6"/>
  <c r="G174" i="6" s="1"/>
  <c r="F192" i="6"/>
  <c r="F54" i="6"/>
  <c r="F66" i="6"/>
  <c r="F78" i="6"/>
  <c r="B145" i="6"/>
  <c r="F152" i="6"/>
  <c r="F165" i="6"/>
  <c r="D172" i="6"/>
  <c r="F172" i="6" s="1"/>
  <c r="B179" i="6"/>
  <c r="D179" i="6"/>
  <c r="E179" i="6" s="1"/>
  <c r="D182" i="6"/>
  <c r="E182" i="6" s="1"/>
  <c r="B186" i="6"/>
  <c r="E193" i="6"/>
  <c r="G193" i="6" s="1"/>
  <c r="D197" i="6"/>
  <c r="F197" i="6" s="1"/>
  <c r="B197" i="6"/>
  <c r="E200" i="6"/>
  <c r="B204" i="6"/>
  <c r="D204" i="6"/>
  <c r="F204" i="6" s="1"/>
  <c r="B211" i="6"/>
  <c r="C211" i="6" s="1"/>
  <c r="D218" i="6"/>
  <c r="E218" i="6" s="1"/>
  <c r="D222" i="6"/>
  <c r="B226" i="6"/>
  <c r="B246" i="6"/>
  <c r="B265" i="6"/>
  <c r="D272" i="6"/>
  <c r="F272" i="6" s="1"/>
  <c r="B272" i="6"/>
  <c r="B299" i="6"/>
  <c r="D299" i="6"/>
  <c r="F299" i="6" s="1"/>
  <c r="B323" i="6"/>
  <c r="D323" i="6"/>
  <c r="F323" i="6" s="1"/>
  <c r="B347" i="6"/>
  <c r="D347" i="6"/>
  <c r="E347" i="6" s="1"/>
  <c r="B371" i="6"/>
  <c r="D371" i="6"/>
  <c r="E371" i="6" s="1"/>
  <c r="F371" i="6"/>
  <c r="B395" i="6"/>
  <c r="D395" i="6"/>
  <c r="B419" i="6"/>
  <c r="D419" i="6"/>
  <c r="E419" i="6" s="1"/>
  <c r="B426" i="6"/>
  <c r="F155" i="6"/>
  <c r="E155" i="6"/>
  <c r="F176" i="6"/>
  <c r="D176" i="6"/>
  <c r="B176" i="6"/>
  <c r="D208" i="6"/>
  <c r="F208" i="6" s="1"/>
  <c r="B215" i="6"/>
  <c r="D215" i="6"/>
  <c r="E215" i="6" s="1"/>
  <c r="F223" i="6"/>
  <c r="E234" i="6"/>
  <c r="F234" i="6"/>
  <c r="D266" i="6"/>
  <c r="E266" i="6" s="1"/>
  <c r="B266" i="6"/>
  <c r="D273" i="6"/>
  <c r="F273" i="6" s="1"/>
  <c r="B273" i="6"/>
  <c r="B300" i="6"/>
  <c r="D300" i="6"/>
  <c r="E300" i="6" s="1"/>
  <c r="B324" i="6"/>
  <c r="D324" i="6"/>
  <c r="E324" i="6" s="1"/>
  <c r="B348" i="6"/>
  <c r="D348" i="6"/>
  <c r="E348" i="6" s="1"/>
  <c r="B372" i="6"/>
  <c r="D372" i="6"/>
  <c r="E372" i="6" s="1"/>
  <c r="B396" i="6"/>
  <c r="E396" i="6"/>
  <c r="D396" i="6"/>
  <c r="F396" i="6"/>
  <c r="B420" i="6"/>
  <c r="D420" i="6"/>
  <c r="E420" i="6" s="1"/>
  <c r="B57" i="6"/>
  <c r="B129" i="6"/>
  <c r="B131" i="6"/>
  <c r="B135" i="6"/>
  <c r="F141" i="6"/>
  <c r="B141" i="6"/>
  <c r="B153" i="6"/>
  <c r="B158" i="6"/>
  <c r="F163" i="6"/>
  <c r="B163" i="6"/>
  <c r="D173" i="6"/>
  <c r="F173" i="6" s="1"/>
  <c r="B173" i="6"/>
  <c r="E186" i="6"/>
  <c r="F186" i="6"/>
  <c r="D205" i="6"/>
  <c r="F205" i="6" s="1"/>
  <c r="B205" i="6"/>
  <c r="B208" i="6"/>
  <c r="D212" i="6"/>
  <c r="F212" i="6" s="1"/>
  <c r="B212" i="6"/>
  <c r="C223" i="6"/>
  <c r="B227" i="6"/>
  <c r="D227" i="6"/>
  <c r="F227" i="6" s="1"/>
  <c r="D267" i="6"/>
  <c r="E267" i="6" s="1"/>
  <c r="B267" i="6"/>
  <c r="F307" i="6"/>
  <c r="F331" i="6"/>
  <c r="F355" i="6"/>
  <c r="F379" i="6"/>
  <c r="F403" i="6"/>
  <c r="B69" i="6"/>
  <c r="E81" i="6"/>
  <c r="B81" i="6"/>
  <c r="B117" i="6"/>
  <c r="D47" i="6"/>
  <c r="E47" i="6" s="1"/>
  <c r="B103" i="6"/>
  <c r="B170" i="6"/>
  <c r="E176" i="6"/>
  <c r="F187" i="6"/>
  <c r="B239" i="6"/>
  <c r="D239" i="6"/>
  <c r="E239" i="6" s="1"/>
  <c r="D308" i="6"/>
  <c r="E308" i="6" s="1"/>
  <c r="B308" i="6"/>
  <c r="F332" i="6"/>
  <c r="D332" i="6"/>
  <c r="E332" i="6" s="1"/>
  <c r="B332" i="6"/>
  <c r="D356" i="6"/>
  <c r="E356" i="6" s="1"/>
  <c r="B356" i="6"/>
  <c r="F380" i="6"/>
  <c r="D380" i="6"/>
  <c r="E380" i="6"/>
  <c r="B380" i="6"/>
  <c r="D404" i="6"/>
  <c r="E404" i="6" s="1"/>
  <c r="B404" i="6"/>
  <c r="D429" i="6"/>
  <c r="E429" i="6" s="1"/>
  <c r="B429" i="6"/>
  <c r="B45" i="6"/>
  <c r="B93" i="6"/>
  <c r="B55" i="6"/>
  <c r="B79" i="6"/>
  <c r="C79" i="6" s="1"/>
  <c r="B91" i="6"/>
  <c r="D107" i="6"/>
  <c r="D17" i="6"/>
  <c r="F17" i="6" s="1"/>
  <c r="D20" i="6"/>
  <c r="F20" i="6" s="1"/>
  <c r="E30" i="6"/>
  <c r="D69" i="6"/>
  <c r="F69" i="6" s="1"/>
  <c r="E71" i="6"/>
  <c r="D99" i="6"/>
  <c r="F99" i="6" s="1"/>
  <c r="D111" i="6"/>
  <c r="F111" i="6" s="1"/>
  <c r="D117" i="6"/>
  <c r="E117" i="6" s="1"/>
  <c r="E119" i="6"/>
  <c r="D123" i="6"/>
  <c r="F123" i="6" s="1"/>
  <c r="D129" i="6"/>
  <c r="E131" i="6"/>
  <c r="D135" i="6"/>
  <c r="F135" i="6" s="1"/>
  <c r="E141" i="6"/>
  <c r="D148" i="6"/>
  <c r="F148" i="6" s="1"/>
  <c r="E158" i="6"/>
  <c r="D163" i="6"/>
  <c r="E163" i="6" s="1"/>
  <c r="B180" i="6"/>
  <c r="D180" i="6"/>
  <c r="F180" i="6" s="1"/>
  <c r="C187" i="6"/>
  <c r="D209" i="6"/>
  <c r="F209" i="6" s="1"/>
  <c r="B209" i="6"/>
  <c r="B216" i="6"/>
  <c r="D216" i="6"/>
  <c r="F216" i="6" s="1"/>
  <c r="D220" i="6"/>
  <c r="E220" i="6" s="1"/>
  <c r="D309" i="6"/>
  <c r="F309" i="6" s="1"/>
  <c r="B309" i="6"/>
  <c r="D333" i="6"/>
  <c r="F333" i="6" s="1"/>
  <c r="B333" i="6"/>
  <c r="D357" i="6"/>
  <c r="E357" i="6" s="1"/>
  <c r="B357" i="6"/>
  <c r="D381" i="6"/>
  <c r="F381" i="6" s="1"/>
  <c r="E381" i="6"/>
  <c r="B381" i="6"/>
  <c r="D405" i="6"/>
  <c r="F405" i="6" s="1"/>
  <c r="B405" i="6"/>
  <c r="E105" i="6"/>
  <c r="B105" i="6"/>
  <c r="C105" i="6" s="1"/>
  <c r="B53" i="6"/>
  <c r="D39" i="6"/>
  <c r="E39" i="6" s="1"/>
  <c r="D45" i="6"/>
  <c r="E45" i="6" s="1"/>
  <c r="D57" i="6"/>
  <c r="E57" i="6" s="1"/>
  <c r="E59" i="6"/>
  <c r="C59" i="6" s="1"/>
  <c r="D63" i="6"/>
  <c r="E63" i="6" s="1"/>
  <c r="D93" i="6"/>
  <c r="E93" i="6" s="1"/>
  <c r="D41" i="6"/>
  <c r="F41" i="6" s="1"/>
  <c r="D53" i="6"/>
  <c r="E53" i="6" s="1"/>
  <c r="E55" i="6"/>
  <c r="G55" i="6" s="1"/>
  <c r="E67" i="6"/>
  <c r="G67" i="6" s="1"/>
  <c r="D77" i="6"/>
  <c r="E77" i="6" s="1"/>
  <c r="F81" i="6"/>
  <c r="D89" i="6"/>
  <c r="F89" i="6" s="1"/>
  <c r="E91" i="6"/>
  <c r="G91" i="6" s="1"/>
  <c r="D101" i="6"/>
  <c r="E101" i="6" s="1"/>
  <c r="E103" i="6"/>
  <c r="G103" i="6" s="1"/>
  <c r="F105" i="6"/>
  <c r="D113" i="6"/>
  <c r="E113" i="6" s="1"/>
  <c r="E115" i="6"/>
  <c r="F117" i="6"/>
  <c r="D125" i="6"/>
  <c r="E125" i="6" s="1"/>
  <c r="E127" i="6"/>
  <c r="G127" i="6" s="1"/>
  <c r="D137" i="6"/>
  <c r="F137" i="6" s="1"/>
  <c r="E139" i="6"/>
  <c r="G139" i="6" s="1"/>
  <c r="F144" i="6"/>
  <c r="G144" i="6" s="1"/>
  <c r="E151" i="6"/>
  <c r="F151" i="6"/>
  <c r="B151" i="6"/>
  <c r="E164" i="6"/>
  <c r="G164" i="6" s="1"/>
  <c r="D177" i="6"/>
  <c r="F177" i="6" s="1"/>
  <c r="B177" i="6"/>
  <c r="D184" i="6"/>
  <c r="E184" i="6" s="1"/>
  <c r="B191" i="6"/>
  <c r="D191" i="6"/>
  <c r="F191" i="6" s="1"/>
  <c r="D406" i="6"/>
  <c r="F406" i="6" s="1"/>
  <c r="E406" i="6"/>
  <c r="G406" i="6" s="1"/>
  <c r="B406" i="6"/>
  <c r="B430" i="6"/>
  <c r="B442" i="6"/>
  <c r="B454" i="6"/>
  <c r="B466" i="6"/>
  <c r="B478" i="6"/>
  <c r="B518" i="6"/>
  <c r="F518" i="6"/>
  <c r="E518" i="6"/>
  <c r="B522" i="6"/>
  <c r="B556" i="6"/>
  <c r="E611" i="6"/>
  <c r="D189" i="6"/>
  <c r="E194" i="6"/>
  <c r="F194" i="6"/>
  <c r="D201" i="6"/>
  <c r="E206" i="6"/>
  <c r="F206" i="6"/>
  <c r="D213" i="6"/>
  <c r="D225" i="6"/>
  <c r="E230" i="6"/>
  <c r="F230" i="6"/>
  <c r="D237" i="6"/>
  <c r="E242" i="6"/>
  <c r="F242" i="6"/>
  <c r="B252" i="6"/>
  <c r="E252" i="6"/>
  <c r="G252" i="6" s="1"/>
  <c r="D252" i="6"/>
  <c r="F252" i="6" s="1"/>
  <c r="D255" i="6"/>
  <c r="F255" i="6" s="1"/>
  <c r="D260" i="6"/>
  <c r="E260" i="6" s="1"/>
  <c r="B268" i="6"/>
  <c r="B276" i="6"/>
  <c r="D276" i="6"/>
  <c r="F276" i="6" s="1"/>
  <c r="D279" i="6"/>
  <c r="F279" i="6" s="1"/>
  <c r="D284" i="6"/>
  <c r="E284" i="6" s="1"/>
  <c r="D494" i="6"/>
  <c r="E494" i="6" s="1"/>
  <c r="B494" i="6"/>
  <c r="D501" i="6"/>
  <c r="F501" i="6" s="1"/>
  <c r="B542" i="6"/>
  <c r="F542" i="6"/>
  <c r="D542" i="6"/>
  <c r="B624" i="6"/>
  <c r="B648" i="6"/>
  <c r="D147" i="6"/>
  <c r="B149" i="6"/>
  <c r="F157" i="6"/>
  <c r="D159" i="6"/>
  <c r="B161" i="6"/>
  <c r="C161" i="6" s="1"/>
  <c r="B189" i="6"/>
  <c r="B194" i="6"/>
  <c r="B201" i="6"/>
  <c r="B206" i="6"/>
  <c r="B213" i="6"/>
  <c r="B218" i="6"/>
  <c r="B225" i="6"/>
  <c r="B230" i="6"/>
  <c r="B237" i="6"/>
  <c r="B242" i="6"/>
  <c r="F247" i="6"/>
  <c r="G247" i="6" s="1"/>
  <c r="B255" i="6"/>
  <c r="B260" i="6"/>
  <c r="B263" i="6"/>
  <c r="D263" i="6"/>
  <c r="E263" i="6" s="1"/>
  <c r="D268" i="6"/>
  <c r="F268" i="6" s="1"/>
  <c r="F271" i="6"/>
  <c r="B279" i="6"/>
  <c r="B284" i="6"/>
  <c r="C284" i="6" s="1"/>
  <c r="B287" i="6"/>
  <c r="D287" i="6"/>
  <c r="E287" i="6" s="1"/>
  <c r="F290" i="6"/>
  <c r="D290" i="6"/>
  <c r="E290" i="6" s="1"/>
  <c r="E293" i="6"/>
  <c r="C293" i="6" s="1"/>
  <c r="F293" i="6"/>
  <c r="D302" i="6"/>
  <c r="F302" i="6" s="1"/>
  <c r="E305" i="6"/>
  <c r="G305" i="6" s="1"/>
  <c r="F305" i="6"/>
  <c r="D314" i="6"/>
  <c r="E314" i="6" s="1"/>
  <c r="E317" i="6"/>
  <c r="F317" i="6"/>
  <c r="D326" i="6"/>
  <c r="E326" i="6" s="1"/>
  <c r="E329" i="6"/>
  <c r="F329" i="6"/>
  <c r="D338" i="6"/>
  <c r="E338" i="6" s="1"/>
  <c r="E341" i="6"/>
  <c r="F341" i="6"/>
  <c r="D350" i="6"/>
  <c r="F350" i="6" s="1"/>
  <c r="E353" i="6"/>
  <c r="F353" i="6"/>
  <c r="D362" i="6"/>
  <c r="E362" i="6" s="1"/>
  <c r="E365" i="6"/>
  <c r="C365" i="6" s="1"/>
  <c r="F365" i="6"/>
  <c r="D374" i="6"/>
  <c r="E374" i="6" s="1"/>
  <c r="F386" i="6"/>
  <c r="D386" i="6"/>
  <c r="E386" i="6" s="1"/>
  <c r="E389" i="6"/>
  <c r="F389" i="6"/>
  <c r="D398" i="6"/>
  <c r="E398" i="6" s="1"/>
  <c r="D410" i="6"/>
  <c r="E410" i="6" s="1"/>
  <c r="E413" i="6"/>
  <c r="F413" i="6"/>
  <c r="D422" i="6"/>
  <c r="F422" i="6" s="1"/>
  <c r="D434" i="6"/>
  <c r="E434" i="6" s="1"/>
  <c r="E437" i="6"/>
  <c r="F437" i="6"/>
  <c r="D446" i="6"/>
  <c r="F446" i="6" s="1"/>
  <c r="E449" i="6"/>
  <c r="F449" i="6"/>
  <c r="D458" i="6"/>
  <c r="E458" i="6" s="1"/>
  <c r="E461" i="6"/>
  <c r="F461" i="6"/>
  <c r="D470" i="6"/>
  <c r="E470" i="6" s="1"/>
  <c r="E473" i="6"/>
  <c r="D482" i="6"/>
  <c r="E482" i="6" s="1"/>
  <c r="E485" i="6"/>
  <c r="F485" i="6"/>
  <c r="B491" i="6"/>
  <c r="D491" i="6"/>
  <c r="F491" i="6" s="1"/>
  <c r="B501" i="6"/>
  <c r="F508" i="6"/>
  <c r="E508" i="6"/>
  <c r="B508" i="6"/>
  <c r="B515" i="6"/>
  <c r="D515" i="6"/>
  <c r="F515" i="6" s="1"/>
  <c r="F519" i="6"/>
  <c r="B519" i="6"/>
  <c r="C519" i="6" s="1"/>
  <c r="D526" i="6"/>
  <c r="E542" i="6"/>
  <c r="E556" i="6"/>
  <c r="E563" i="6"/>
  <c r="B601" i="6"/>
  <c r="D428" i="6"/>
  <c r="F428" i="6" s="1"/>
  <c r="B431" i="6"/>
  <c r="D431" i="6"/>
  <c r="F431" i="6" s="1"/>
  <c r="D440" i="6"/>
  <c r="F440" i="6" s="1"/>
  <c r="B443" i="6"/>
  <c r="D443" i="6"/>
  <c r="F443" i="6" s="1"/>
  <c r="F452" i="6"/>
  <c r="D452" i="6"/>
  <c r="B455" i="6"/>
  <c r="D455" i="6"/>
  <c r="F455" i="6" s="1"/>
  <c r="D464" i="6"/>
  <c r="F464" i="6" s="1"/>
  <c r="B467" i="6"/>
  <c r="D467" i="6"/>
  <c r="E467" i="6" s="1"/>
  <c r="D476" i="6"/>
  <c r="F476" i="6" s="1"/>
  <c r="B479" i="6"/>
  <c r="D479" i="6"/>
  <c r="F479" i="6" s="1"/>
  <c r="D505" i="6"/>
  <c r="F505" i="6" s="1"/>
  <c r="D543" i="6"/>
  <c r="F543" i="6" s="1"/>
  <c r="D564" i="6"/>
  <c r="E564" i="6"/>
  <c r="F564" i="6"/>
  <c r="D591" i="6"/>
  <c r="F591" i="6" s="1"/>
  <c r="B591" i="6"/>
  <c r="D274" i="6"/>
  <c r="E274" i="6" s="1"/>
  <c r="D277" i="6"/>
  <c r="E277" i="6" s="1"/>
  <c r="B428" i="6"/>
  <c r="B440" i="6"/>
  <c r="B452" i="6"/>
  <c r="B464" i="6"/>
  <c r="B476" i="6"/>
  <c r="B564" i="6"/>
  <c r="D145" i="6"/>
  <c r="E145" i="6" s="1"/>
  <c r="D261" i="6"/>
  <c r="B269" i="6"/>
  <c r="B274" i="6"/>
  <c r="B277" i="6"/>
  <c r="D285" i="6"/>
  <c r="E428" i="6"/>
  <c r="E440" i="6"/>
  <c r="E452" i="6"/>
  <c r="E509" i="6"/>
  <c r="B516" i="6"/>
  <c r="F520" i="6"/>
  <c r="D527" i="6"/>
  <c r="B527" i="6"/>
  <c r="D535" i="6"/>
  <c r="E535" i="6" s="1"/>
  <c r="D583" i="6"/>
  <c r="F583" i="6" s="1"/>
  <c r="B583" i="6"/>
  <c r="D166" i="6"/>
  <c r="F166" i="6" s="1"/>
  <c r="D171" i="6"/>
  <c r="F171" i="6" s="1"/>
  <c r="D178" i="6"/>
  <c r="F178" i="6" s="1"/>
  <c r="D183" i="6"/>
  <c r="F183" i="6" s="1"/>
  <c r="D190" i="6"/>
  <c r="F190" i="6" s="1"/>
  <c r="D195" i="6"/>
  <c r="F195" i="6" s="1"/>
  <c r="D202" i="6"/>
  <c r="F202" i="6" s="1"/>
  <c r="D207" i="6"/>
  <c r="F207" i="6" s="1"/>
  <c r="D214" i="6"/>
  <c r="F214" i="6" s="1"/>
  <c r="D219" i="6"/>
  <c r="F219" i="6" s="1"/>
  <c r="D226" i="6"/>
  <c r="F226" i="6" s="1"/>
  <c r="D231" i="6"/>
  <c r="D238" i="6"/>
  <c r="F238" i="6" s="1"/>
  <c r="D243" i="6"/>
  <c r="F243" i="6" s="1"/>
  <c r="D269" i="6"/>
  <c r="F269" i="6" s="1"/>
  <c r="F280" i="6"/>
  <c r="E280" i="6"/>
  <c r="E291" i="6"/>
  <c r="D291" i="6"/>
  <c r="F291" i="6" s="1"/>
  <c r="D303" i="6"/>
  <c r="D315" i="6"/>
  <c r="E315" i="6" s="1"/>
  <c r="D327" i="6"/>
  <c r="E327" i="6" s="1"/>
  <c r="D339" i="6"/>
  <c r="F339" i="6" s="1"/>
  <c r="D351" i="6"/>
  <c r="D363" i="6"/>
  <c r="E363" i="6" s="1"/>
  <c r="D375" i="6"/>
  <c r="E375" i="6" s="1"/>
  <c r="D387" i="6"/>
  <c r="F387" i="6" s="1"/>
  <c r="D399" i="6"/>
  <c r="D411" i="6"/>
  <c r="E411" i="6" s="1"/>
  <c r="D423" i="6"/>
  <c r="E423" i="6" s="1"/>
  <c r="D435" i="6"/>
  <c r="F435" i="6" s="1"/>
  <c r="D447" i="6"/>
  <c r="D459" i="6"/>
  <c r="E459" i="6" s="1"/>
  <c r="D471" i="6"/>
  <c r="E471" i="6" s="1"/>
  <c r="D483" i="6"/>
  <c r="F483" i="6" s="1"/>
  <c r="D489" i="6"/>
  <c r="F489" i="6" s="1"/>
  <c r="D548" i="6"/>
  <c r="F548" i="6" s="1"/>
  <c r="B548" i="6"/>
  <c r="D559" i="6"/>
  <c r="E559" i="6" s="1"/>
  <c r="D441" i="6"/>
  <c r="E441" i="6" s="1"/>
  <c r="B444" i="6"/>
  <c r="E444" i="6"/>
  <c r="G444" i="6" s="1"/>
  <c r="D444" i="6"/>
  <c r="F444" i="6" s="1"/>
  <c r="D453" i="6"/>
  <c r="E453" i="6" s="1"/>
  <c r="B456" i="6"/>
  <c r="D456" i="6"/>
  <c r="E456" i="6" s="1"/>
  <c r="D465" i="6"/>
  <c r="E465" i="6" s="1"/>
  <c r="B468" i="6"/>
  <c r="D468" i="6"/>
  <c r="E468" i="6" s="1"/>
  <c r="D477" i="6"/>
  <c r="B480" i="6"/>
  <c r="D480" i="6"/>
  <c r="E480" i="6" s="1"/>
  <c r="D506" i="6"/>
  <c r="E506" i="6" s="1"/>
  <c r="B506" i="6"/>
  <c r="D513" i="6"/>
  <c r="E513" i="6" s="1"/>
  <c r="B528" i="6"/>
  <c r="D528" i="6"/>
  <c r="D549" i="6"/>
  <c r="E549" i="6" s="1"/>
  <c r="B549" i="6"/>
  <c r="E575" i="6"/>
  <c r="D575" i="6"/>
  <c r="F575" i="6" s="1"/>
  <c r="B575" i="6"/>
  <c r="D224" i="6"/>
  <c r="E224" i="6" s="1"/>
  <c r="D229" i="6"/>
  <c r="D236" i="6"/>
  <c r="E236" i="6" s="1"/>
  <c r="D241" i="6"/>
  <c r="B251" i="6"/>
  <c r="D251" i="6"/>
  <c r="F259" i="6"/>
  <c r="B275" i="6"/>
  <c r="D275" i="6"/>
  <c r="F283" i="6"/>
  <c r="B441" i="6"/>
  <c r="B453" i="6"/>
  <c r="B465" i="6"/>
  <c r="B477" i="6"/>
  <c r="B496" i="6"/>
  <c r="B503" i="6"/>
  <c r="D503" i="6"/>
  <c r="F503" i="6" s="1"/>
  <c r="B513" i="6"/>
  <c r="D536" i="6"/>
  <c r="E536" i="6" s="1"/>
  <c r="B536" i="6"/>
  <c r="D540" i="6"/>
  <c r="F540" i="6" s="1"/>
  <c r="B540" i="6"/>
  <c r="D560" i="6"/>
  <c r="B560" i="6"/>
  <c r="D567" i="6"/>
  <c r="B567" i="6"/>
  <c r="D679" i="6"/>
  <c r="F679" i="6" s="1"/>
  <c r="B217" i="6"/>
  <c r="B224" i="6"/>
  <c r="B229" i="6"/>
  <c r="B236" i="6"/>
  <c r="B241" i="6"/>
  <c r="D254" i="6"/>
  <c r="E254" i="6" s="1"/>
  <c r="F278" i="6"/>
  <c r="D278" i="6"/>
  <c r="E278" i="6" s="1"/>
  <c r="F456" i="6"/>
  <c r="F468" i="6"/>
  <c r="D493" i="6"/>
  <c r="F493" i="6" s="1"/>
  <c r="D496" i="6"/>
  <c r="F496" i="6" s="1"/>
  <c r="D532" i="6"/>
  <c r="F532" i="6" s="1"/>
  <c r="E540" i="6"/>
  <c r="B550" i="6"/>
  <c r="F550" i="6"/>
  <c r="E550" i="6"/>
  <c r="D262" i="6"/>
  <c r="F262" i="6" s="1"/>
  <c r="D265" i="6"/>
  <c r="E281" i="6"/>
  <c r="D286" i="6"/>
  <c r="F286" i="6" s="1"/>
  <c r="D289" i="6"/>
  <c r="F289" i="6" s="1"/>
  <c r="F292" i="6"/>
  <c r="E292" i="6"/>
  <c r="D301" i="6"/>
  <c r="F304" i="6"/>
  <c r="E304" i="6"/>
  <c r="C304" i="6" s="1"/>
  <c r="D313" i="6"/>
  <c r="F316" i="6"/>
  <c r="E316" i="6"/>
  <c r="D325" i="6"/>
  <c r="F325" i="6" s="1"/>
  <c r="F328" i="6"/>
  <c r="E328" i="6"/>
  <c r="D337" i="6"/>
  <c r="F340" i="6"/>
  <c r="E340" i="6"/>
  <c r="C340" i="6" s="1"/>
  <c r="D349" i="6"/>
  <c r="E352" i="6"/>
  <c r="D361" i="6"/>
  <c r="F361" i="6" s="1"/>
  <c r="E361" i="6"/>
  <c r="F364" i="6"/>
  <c r="E364" i="6"/>
  <c r="D373" i="6"/>
  <c r="F376" i="6"/>
  <c r="E376" i="6"/>
  <c r="C376" i="6" s="1"/>
  <c r="D385" i="6"/>
  <c r="F388" i="6"/>
  <c r="E388" i="6"/>
  <c r="G388" i="6" s="1"/>
  <c r="D397" i="6"/>
  <c r="F397" i="6" s="1"/>
  <c r="F400" i="6"/>
  <c r="E400" i="6"/>
  <c r="D409" i="6"/>
  <c r="F412" i="6"/>
  <c r="E412" i="6"/>
  <c r="D421" i="6"/>
  <c r="F424" i="6"/>
  <c r="E424" i="6"/>
  <c r="D433" i="6"/>
  <c r="F433" i="6" s="1"/>
  <c r="F436" i="6"/>
  <c r="E436" i="6"/>
  <c r="D445" i="6"/>
  <c r="F448" i="6"/>
  <c r="E448" i="6"/>
  <c r="D457" i="6"/>
  <c r="D469" i="6"/>
  <c r="F469" i="6" s="1"/>
  <c r="F472" i="6"/>
  <c r="D481" i="6"/>
  <c r="F484" i="6"/>
  <c r="E484" i="6"/>
  <c r="F487" i="6"/>
  <c r="E587" i="6"/>
  <c r="F427" i="6"/>
  <c r="D430" i="6"/>
  <c r="F430" i="6" s="1"/>
  <c r="D442" i="6"/>
  <c r="F442" i="6" s="1"/>
  <c r="D454" i="6"/>
  <c r="D466" i="6"/>
  <c r="F466" i="6" s="1"/>
  <c r="F475" i="6"/>
  <c r="D478" i="6"/>
  <c r="F478" i="6" s="1"/>
  <c r="E497" i="6"/>
  <c r="D522" i="6"/>
  <c r="E522" i="6" s="1"/>
  <c r="F497" i="6"/>
  <c r="F509" i="6"/>
  <c r="D524" i="6"/>
  <c r="E532" i="6"/>
  <c r="G532" i="6" s="1"/>
  <c r="E543" i="6"/>
  <c r="G543" i="6" s="1"/>
  <c r="F563" i="6"/>
  <c r="D580" i="6"/>
  <c r="F580" i="6" s="1"/>
  <c r="F587" i="6"/>
  <c r="D604" i="6"/>
  <c r="F604" i="6" s="1"/>
  <c r="F611" i="6"/>
  <c r="D615" i="6"/>
  <c r="D628" i="6"/>
  <c r="F628" i="6" s="1"/>
  <c r="B638" i="6"/>
  <c r="D638" i="6"/>
  <c r="F638" i="6" s="1"/>
  <c r="D652" i="6"/>
  <c r="F652" i="6" s="1"/>
  <c r="B662" i="6"/>
  <c r="D662" i="6"/>
  <c r="F662" i="6" s="1"/>
  <c r="D734" i="6"/>
  <c r="F734" i="6" s="1"/>
  <c r="B734" i="6"/>
  <c r="D572" i="6"/>
  <c r="F572" i="6" s="1"/>
  <c r="D588" i="6"/>
  <c r="E588" i="6" s="1"/>
  <c r="D596" i="6"/>
  <c r="F596" i="6" s="1"/>
  <c r="D612" i="6"/>
  <c r="E612" i="6" s="1"/>
  <c r="D618" i="6"/>
  <c r="B635" i="6"/>
  <c r="B659" i="6"/>
  <c r="D676" i="6"/>
  <c r="F676" i="6" s="1"/>
  <c r="B676" i="6"/>
  <c r="B714" i="6"/>
  <c r="D714" i="6"/>
  <c r="D607" i="6"/>
  <c r="E607" i="6" s="1"/>
  <c r="B625" i="6"/>
  <c r="D642" i="6"/>
  <c r="E642" i="6" s="1"/>
  <c r="B649" i="6"/>
  <c r="D666" i="6"/>
  <c r="E666" i="6" s="1"/>
  <c r="D683" i="6"/>
  <c r="B683" i="6"/>
  <c r="D729" i="6"/>
  <c r="D742" i="6"/>
  <c r="F756" i="6"/>
  <c r="D815" i="6"/>
  <c r="E815" i="6" s="1"/>
  <c r="B815" i="6"/>
  <c r="D490" i="6"/>
  <c r="F490" i="6" s="1"/>
  <c r="B492" i="6"/>
  <c r="D502" i="6"/>
  <c r="B504" i="6"/>
  <c r="D514" i="6"/>
  <c r="F514" i="6" s="1"/>
  <c r="B529" i="6"/>
  <c r="F544" i="6"/>
  <c r="D546" i="6"/>
  <c r="F588" i="6"/>
  <c r="B599" i="6"/>
  <c r="B607" i="6"/>
  <c r="D625" i="6"/>
  <c r="E625" i="6" s="1"/>
  <c r="D632" i="6"/>
  <c r="E632" i="6" s="1"/>
  <c r="E635" i="6"/>
  <c r="G635" i="6" s="1"/>
  <c r="D639" i="6"/>
  <c r="B639" i="6"/>
  <c r="B642" i="6"/>
  <c r="D649" i="6"/>
  <c r="E649" i="6" s="1"/>
  <c r="D656" i="6"/>
  <c r="E659" i="6"/>
  <c r="G659" i="6" s="1"/>
  <c r="D663" i="6"/>
  <c r="E663" i="6" s="1"/>
  <c r="B663" i="6"/>
  <c r="B666" i="6"/>
  <c r="D701" i="6"/>
  <c r="B701" i="6"/>
  <c r="D710" i="6"/>
  <c r="E710" i="6" s="1"/>
  <c r="B710" i="6"/>
  <c r="B742" i="6"/>
  <c r="D570" i="6"/>
  <c r="F570" i="6" s="1"/>
  <c r="B578" i="6"/>
  <c r="D578" i="6"/>
  <c r="D594" i="6"/>
  <c r="F594" i="6" s="1"/>
  <c r="D599" i="6"/>
  <c r="B602" i="6"/>
  <c r="D602" i="6"/>
  <c r="F602" i="6" s="1"/>
  <c r="D616" i="6"/>
  <c r="D619" i="6"/>
  <c r="F619" i="6" s="1"/>
  <c r="D677" i="6"/>
  <c r="E677" i="6" s="1"/>
  <c r="F677" i="6"/>
  <c r="B677" i="6"/>
  <c r="B720" i="6"/>
  <c r="D720" i="6"/>
  <c r="E720" i="6" s="1"/>
  <c r="B750" i="6"/>
  <c r="D750" i="6"/>
  <c r="D492" i="6"/>
  <c r="D504" i="6"/>
  <c r="D525" i="6"/>
  <c r="D529" i="6"/>
  <c r="E529" i="6" s="1"/>
  <c r="B553" i="6"/>
  <c r="B562" i="6"/>
  <c r="D562" i="6"/>
  <c r="E562" i="6" s="1"/>
  <c r="E565" i="6"/>
  <c r="G565" i="6" s="1"/>
  <c r="B570" i="6"/>
  <c r="B586" i="6"/>
  <c r="D586" i="6"/>
  <c r="E589" i="6"/>
  <c r="G589" i="6" s="1"/>
  <c r="B594" i="6"/>
  <c r="B610" i="6"/>
  <c r="D610" i="6"/>
  <c r="E610" i="6" s="1"/>
  <c r="B613" i="6"/>
  <c r="B616" i="6"/>
  <c r="B619" i="6"/>
  <c r="B622" i="6"/>
  <c r="D622" i="6"/>
  <c r="D636" i="6"/>
  <c r="F636" i="6" s="1"/>
  <c r="D643" i="6"/>
  <c r="B643" i="6"/>
  <c r="B646" i="6"/>
  <c r="D646" i="6"/>
  <c r="E646" i="6" s="1"/>
  <c r="D660" i="6"/>
  <c r="F660" i="6" s="1"/>
  <c r="D667" i="6"/>
  <c r="B667" i="6"/>
  <c r="B670" i="6"/>
  <c r="D670" i="6"/>
  <c r="E670" i="6" s="1"/>
  <c r="F706" i="6"/>
  <c r="D488" i="6"/>
  <c r="E488" i="6" s="1"/>
  <c r="D500" i="6"/>
  <c r="D512" i="6"/>
  <c r="E512" i="6" s="1"/>
  <c r="E523" i="6"/>
  <c r="G523" i="6" s="1"/>
  <c r="B538" i="6"/>
  <c r="D538" i="6"/>
  <c r="D568" i="6"/>
  <c r="F568" i="6" s="1"/>
  <c r="D592" i="6"/>
  <c r="F592" i="6" s="1"/>
  <c r="D613" i="6"/>
  <c r="F613" i="6" s="1"/>
  <c r="B626" i="6"/>
  <c r="D626" i="6"/>
  <c r="F626" i="6" s="1"/>
  <c r="D640" i="6"/>
  <c r="F640" i="6" s="1"/>
  <c r="B650" i="6"/>
  <c r="D650" i="6"/>
  <c r="F650" i="6" s="1"/>
  <c r="D664" i="6"/>
  <c r="F664" i="6" s="1"/>
  <c r="D674" i="6"/>
  <c r="F737" i="6"/>
  <c r="D576" i="6"/>
  <c r="E576" i="6" s="1"/>
  <c r="D584" i="6"/>
  <c r="E584" i="6" s="1"/>
  <c r="D600" i="6"/>
  <c r="E600" i="6" s="1"/>
  <c r="D608" i="6"/>
  <c r="F608" i="6" s="1"/>
  <c r="B623" i="6"/>
  <c r="B647" i="6"/>
  <c r="D671" i="6"/>
  <c r="F671" i="6" s="1"/>
  <c r="B671" i="6"/>
  <c r="B694" i="6"/>
  <c r="D694" i="6"/>
  <c r="F694" i="6" s="1"/>
  <c r="B726" i="6"/>
  <c r="D726" i="6"/>
  <c r="F726" i="6" s="1"/>
  <c r="D731" i="6"/>
  <c r="F731" i="6" s="1"/>
  <c r="B731" i="6"/>
  <c r="G917" i="6"/>
  <c r="C917" i="6"/>
  <c r="D571" i="6"/>
  <c r="E571" i="6" s="1"/>
  <c r="B576" i="6"/>
  <c r="D579" i="6"/>
  <c r="E579" i="6" s="1"/>
  <c r="B584" i="6"/>
  <c r="D595" i="6"/>
  <c r="E595" i="6" s="1"/>
  <c r="B600" i="6"/>
  <c r="D603" i="6"/>
  <c r="B608" i="6"/>
  <c r="D623" i="6"/>
  <c r="F623" i="6" s="1"/>
  <c r="D630" i="6"/>
  <c r="E630" i="6" s="1"/>
  <c r="B637" i="6"/>
  <c r="D647" i="6"/>
  <c r="D654" i="6"/>
  <c r="E654" i="6" s="1"/>
  <c r="B661" i="6"/>
  <c r="D712" i="6"/>
  <c r="E712" i="6" s="1"/>
  <c r="B712" i="6"/>
  <c r="D732" i="6"/>
  <c r="D791" i="6"/>
  <c r="F791" i="6" s="1"/>
  <c r="D832" i="6"/>
  <c r="B832" i="6"/>
  <c r="D558" i="6"/>
  <c r="F558" i="6" s="1"/>
  <c r="F576" i="6"/>
  <c r="B614" i="6"/>
  <c r="D614" i="6"/>
  <c r="E614" i="6" s="1"/>
  <c r="D620" i="6"/>
  <c r="E620" i="6" s="1"/>
  <c r="D627" i="6"/>
  <c r="E627" i="6" s="1"/>
  <c r="B627" i="6"/>
  <c r="B630" i="6"/>
  <c r="C630" i="6" s="1"/>
  <c r="D637" i="6"/>
  <c r="D644" i="6"/>
  <c r="D651" i="6"/>
  <c r="E651" i="6" s="1"/>
  <c r="B651" i="6"/>
  <c r="C651" i="6" s="1"/>
  <c r="B654" i="6"/>
  <c r="C654" i="6" s="1"/>
  <c r="D661" i="6"/>
  <c r="F661" i="6" s="1"/>
  <c r="D668" i="6"/>
  <c r="F668" i="6" s="1"/>
  <c r="B690" i="6"/>
  <c r="D690" i="6"/>
  <c r="F690" i="6" s="1"/>
  <c r="B566" i="6"/>
  <c r="D566" i="6"/>
  <c r="D582" i="6"/>
  <c r="E582" i="6" s="1"/>
  <c r="B590" i="6"/>
  <c r="D590" i="6"/>
  <c r="F590" i="6" s="1"/>
  <c r="E590" i="6"/>
  <c r="G590" i="6" s="1"/>
  <c r="D606" i="6"/>
  <c r="B708" i="6"/>
  <c r="B761" i="6"/>
  <c r="D761" i="6"/>
  <c r="F761" i="6" s="1"/>
  <c r="D495" i="6"/>
  <c r="D507" i="6"/>
  <c r="B526" i="6"/>
  <c r="D534" i="6"/>
  <c r="B539" i="6"/>
  <c r="D547" i="6"/>
  <c r="F547" i="6" s="1"/>
  <c r="B552" i="6"/>
  <c r="F571" i="6"/>
  <c r="B574" i="6"/>
  <c r="D574" i="6"/>
  <c r="E577" i="6"/>
  <c r="G577" i="6" s="1"/>
  <c r="B582" i="6"/>
  <c r="F595" i="6"/>
  <c r="F598" i="6"/>
  <c r="B598" i="6"/>
  <c r="D598" i="6"/>
  <c r="E598" i="6" s="1"/>
  <c r="E601" i="6"/>
  <c r="G601" i="6" s="1"/>
  <c r="B606" i="6"/>
  <c r="F614" i="6"/>
  <c r="D624" i="6"/>
  <c r="F627" i="6"/>
  <c r="D631" i="6"/>
  <c r="F631" i="6" s="1"/>
  <c r="B631" i="6"/>
  <c r="B634" i="6"/>
  <c r="D634" i="6"/>
  <c r="F634" i="6" s="1"/>
  <c r="D648" i="6"/>
  <c r="F651" i="6"/>
  <c r="D655" i="6"/>
  <c r="F655" i="6" s="1"/>
  <c r="B655" i="6"/>
  <c r="F658" i="6"/>
  <c r="B658" i="6"/>
  <c r="D658" i="6"/>
  <c r="E658" i="6" s="1"/>
  <c r="B679" i="6"/>
  <c r="D691" i="6"/>
  <c r="B691" i="6"/>
  <c r="D708" i="6"/>
  <c r="F708" i="6" s="1"/>
  <c r="E681" i="6"/>
  <c r="G681" i="6" s="1"/>
  <c r="D688" i="6"/>
  <c r="E688" i="6" s="1"/>
  <c r="D695" i="6"/>
  <c r="B702" i="6"/>
  <c r="D702" i="6"/>
  <c r="F722" i="6"/>
  <c r="E722" i="6"/>
  <c r="G722" i="6" s="1"/>
  <c r="E746" i="6"/>
  <c r="D765" i="6"/>
  <c r="F765" i="6" s="1"/>
  <c r="E773" i="6"/>
  <c r="G773" i="6" s="1"/>
  <c r="B779" i="6"/>
  <c r="F782" i="6"/>
  <c r="B804" i="6"/>
  <c r="F804" i="6"/>
  <c r="E804" i="6"/>
  <c r="F819" i="6"/>
  <c r="E819" i="6"/>
  <c r="F830" i="6"/>
  <c r="G830" i="6" s="1"/>
  <c r="B738" i="6"/>
  <c r="D738" i="6"/>
  <c r="E738" i="6" s="1"/>
  <c r="B768" i="6"/>
  <c r="F776" i="6"/>
  <c r="B776" i="6"/>
  <c r="E776" i="6"/>
  <c r="D785" i="6"/>
  <c r="F785" i="6" s="1"/>
  <c r="F788" i="6"/>
  <c r="B788" i="6"/>
  <c r="E788" i="6"/>
  <c r="B798" i="6"/>
  <c r="D798" i="6"/>
  <c r="E801" i="6"/>
  <c r="E813" i="6"/>
  <c r="F813" i="6"/>
  <c r="B813" i="6"/>
  <c r="D820" i="6"/>
  <c r="E820" i="6" s="1"/>
  <c r="B820" i="6"/>
  <c r="C823" i="6"/>
  <c r="G869" i="6"/>
  <c r="C869" i="6"/>
  <c r="B684" i="6"/>
  <c r="D700" i="6"/>
  <c r="F700" i="6" s="1"/>
  <c r="D707" i="6"/>
  <c r="F707" i="6" s="1"/>
  <c r="E741" i="6"/>
  <c r="D741" i="6"/>
  <c r="B785" i="6"/>
  <c r="B801" i="6"/>
  <c r="F823" i="6"/>
  <c r="G823" i="6" s="1"/>
  <c r="D827" i="6"/>
  <c r="F827" i="6" s="1"/>
  <c r="B827" i="6"/>
  <c r="G859" i="6"/>
  <c r="C859" i="6"/>
  <c r="C902" i="6"/>
  <c r="C950" i="6"/>
  <c r="B744" i="6"/>
  <c r="D760" i="6"/>
  <c r="F760" i="6" s="1"/>
  <c r="G842" i="6"/>
  <c r="C842" i="6"/>
  <c r="B682" i="6"/>
  <c r="D684" i="6"/>
  <c r="D693" i="6"/>
  <c r="E693" i="6" s="1"/>
  <c r="B696" i="6"/>
  <c r="E705" i="6"/>
  <c r="G705" i="6" s="1"/>
  <c r="D725" i="6"/>
  <c r="D749" i="6"/>
  <c r="B752" i="6"/>
  <c r="D752" i="6"/>
  <c r="E752" i="6" s="1"/>
  <c r="B760" i="6"/>
  <c r="D766" i="6"/>
  <c r="D777" i="6"/>
  <c r="F777" i="6" s="1"/>
  <c r="D789" i="6"/>
  <c r="F789" i="6" s="1"/>
  <c r="F801" i="6"/>
  <c r="F817" i="6"/>
  <c r="G817" i="6" s="1"/>
  <c r="B828" i="6"/>
  <c r="D839" i="6"/>
  <c r="F839" i="6" s="1"/>
  <c r="B839" i="6"/>
  <c r="C866" i="6"/>
  <c r="E517" i="6"/>
  <c r="G517" i="6" s="1"/>
  <c r="E541" i="6"/>
  <c r="G541" i="6" s="1"/>
  <c r="D675" i="6"/>
  <c r="F693" i="6"/>
  <c r="B705" i="6"/>
  <c r="D718" i="6"/>
  <c r="F728" i="6"/>
  <c r="B728" i="6"/>
  <c r="C728" i="6" s="1"/>
  <c r="D736" i="6"/>
  <c r="E736" i="6" s="1"/>
  <c r="F741" i="6"/>
  <c r="D744" i="6"/>
  <c r="F744" i="6" s="1"/>
  <c r="D755" i="6"/>
  <c r="F755" i="6" s="1"/>
  <c r="F758" i="6"/>
  <c r="B766" i="6"/>
  <c r="B774" i="6"/>
  <c r="D774" i="6"/>
  <c r="B777" i="6"/>
  <c r="B786" i="6"/>
  <c r="D786" i="6"/>
  <c r="B789" i="6"/>
  <c r="D808" i="6"/>
  <c r="E808" i="6" s="1"/>
  <c r="C808" i="6" s="1"/>
  <c r="D828" i="6"/>
  <c r="E828" i="6" s="1"/>
  <c r="F852" i="6"/>
  <c r="E852" i="6"/>
  <c r="G863" i="6"/>
  <c r="C878" i="6"/>
  <c r="G899" i="6"/>
  <c r="C925" i="6"/>
  <c r="D796" i="6"/>
  <c r="F796" i="6" s="1"/>
  <c r="G805" i="6"/>
  <c r="B706" i="6"/>
  <c r="E753" i="6"/>
  <c r="B753" i="6"/>
  <c r="D778" i="6"/>
  <c r="E778" i="6" s="1"/>
  <c r="D790" i="6"/>
  <c r="E790" i="6" s="1"/>
  <c r="B790" i="6"/>
  <c r="G811" i="6"/>
  <c r="C811" i="6"/>
  <c r="B822" i="6"/>
  <c r="D822" i="6"/>
  <c r="E822" i="6" s="1"/>
  <c r="D844" i="6"/>
  <c r="E844" i="6" s="1"/>
  <c r="B844" i="6"/>
  <c r="F853" i="6"/>
  <c r="E853" i="6"/>
  <c r="G907" i="6"/>
  <c r="C907" i="6"/>
  <c r="B737" i="6"/>
  <c r="B756" i="6"/>
  <c r="B778" i="6"/>
  <c r="D784" i="6"/>
  <c r="F784" i="6" s="1"/>
  <c r="G893" i="6"/>
  <c r="C893" i="6"/>
  <c r="D724" i="6"/>
  <c r="E724" i="6" s="1"/>
  <c r="B729" i="6"/>
  <c r="E770" i="6"/>
  <c r="F794" i="6"/>
  <c r="D797" i="6"/>
  <c r="E797" i="6" s="1"/>
  <c r="B797" i="6"/>
  <c r="B812" i="6"/>
  <c r="C914" i="6"/>
  <c r="E706" i="6"/>
  <c r="B724" i="6"/>
  <c r="B732" i="6"/>
  <c r="E737" i="6"/>
  <c r="G737" i="6" s="1"/>
  <c r="F753" i="6"/>
  <c r="E756" i="6"/>
  <c r="G756" i="6" s="1"/>
  <c r="B762" i="6"/>
  <c r="D762" i="6"/>
  <c r="E762" i="6" s="1"/>
  <c r="B791" i="6"/>
  <c r="G806" i="6"/>
  <c r="D812" i="6"/>
  <c r="B816" i="6"/>
  <c r="D816" i="6"/>
  <c r="F816" i="6" s="1"/>
  <c r="B846" i="6"/>
  <c r="D846" i="6"/>
  <c r="F846" i="6" s="1"/>
  <c r="E846" i="6"/>
  <c r="G846" i="6" s="1"/>
  <c r="G854" i="6"/>
  <c r="F716" i="6"/>
  <c r="B716" i="6"/>
  <c r="C716" i="6" s="1"/>
  <c r="B740" i="6"/>
  <c r="F764" i="6"/>
  <c r="B764" i="6"/>
  <c r="C764" i="6" s="1"/>
  <c r="B780" i="6"/>
  <c r="B792" i="6"/>
  <c r="F818" i="6"/>
  <c r="G818" i="6" s="1"/>
  <c r="F825" i="6"/>
  <c r="E825" i="6"/>
  <c r="D838" i="6"/>
  <c r="F845" i="6"/>
  <c r="G845" i="6" s="1"/>
  <c r="D851" i="6"/>
  <c r="D856" i="6"/>
  <c r="E856" i="6" s="1"/>
  <c r="C899" i="6"/>
  <c r="E924" i="6"/>
  <c r="G924" i="6" s="1"/>
  <c r="C948" i="6"/>
  <c r="C961" i="6"/>
  <c r="B965" i="6"/>
  <c r="D965" i="6"/>
  <c r="E965" i="6" s="1"/>
  <c r="F965" i="6"/>
  <c r="B983" i="6"/>
  <c r="C983" i="6" s="1"/>
  <c r="F983" i="6"/>
  <c r="G983" i="6" s="1"/>
  <c r="D993" i="6"/>
  <c r="E993" i="6" s="1"/>
  <c r="D1102" i="6"/>
  <c r="E1102" i="6" s="1"/>
  <c r="B1102" i="6"/>
  <c r="G871" i="6"/>
  <c r="G881" i="6"/>
  <c r="G919" i="6"/>
  <c r="C927" i="6"/>
  <c r="G940" i="6"/>
  <c r="G953" i="6"/>
  <c r="D975" i="6"/>
  <c r="F975" i="6" s="1"/>
  <c r="D979" i="6"/>
  <c r="F979" i="6" s="1"/>
  <c r="G948" i="6"/>
  <c r="B1007" i="6"/>
  <c r="B1067" i="6"/>
  <c r="D1067" i="6"/>
  <c r="F1067" i="6" s="1"/>
  <c r="D802" i="6"/>
  <c r="F802" i="6" s="1"/>
  <c r="E833" i="6"/>
  <c r="F843" i="6"/>
  <c r="E843" i="6"/>
  <c r="F849" i="6"/>
  <c r="E849" i="6"/>
  <c r="E874" i="6"/>
  <c r="G874" i="6" s="1"/>
  <c r="C887" i="6"/>
  <c r="C912" i="6"/>
  <c r="E930" i="6"/>
  <c r="E943" i="6"/>
  <c r="C954" i="6"/>
  <c r="E959" i="6"/>
  <c r="B966" i="6"/>
  <c r="C966" i="6" s="1"/>
  <c r="F966" i="6"/>
  <c r="G966" i="6" s="1"/>
  <c r="D1007" i="6"/>
  <c r="F1007" i="6" s="1"/>
  <c r="B678" i="6"/>
  <c r="B680" i="6"/>
  <c r="F686" i="6"/>
  <c r="B692" i="6"/>
  <c r="F698" i="6"/>
  <c r="B704" i="6"/>
  <c r="E719" i="6"/>
  <c r="G719" i="6" s="1"/>
  <c r="D730" i="6"/>
  <c r="E743" i="6"/>
  <c r="G743" i="6" s="1"/>
  <c r="D754" i="6"/>
  <c r="E767" i="6"/>
  <c r="G767" i="6" s="1"/>
  <c r="B802" i="6"/>
  <c r="B809" i="6"/>
  <c r="C809" i="6" s="1"/>
  <c r="D814" i="6"/>
  <c r="D826" i="6"/>
  <c r="F826" i="6" s="1"/>
  <c r="F833" i="6"/>
  <c r="F836" i="6"/>
  <c r="G836" i="6" s="1"/>
  <c r="B849" i="6"/>
  <c r="G879" i="6"/>
  <c r="F1079" i="6"/>
  <c r="E1079" i="6"/>
  <c r="B995" i="6"/>
  <c r="D995" i="6"/>
  <c r="F995" i="6" s="1"/>
  <c r="D998" i="6"/>
  <c r="F998" i="6" s="1"/>
  <c r="F1002" i="6"/>
  <c r="E1002" i="6"/>
  <c r="C1140" i="6"/>
  <c r="B800" i="6"/>
  <c r="B834" i="6"/>
  <c r="D834" i="6"/>
  <c r="E834" i="6" s="1"/>
  <c r="C870" i="6"/>
  <c r="C875" i="6"/>
  <c r="C900" i="6"/>
  <c r="C918" i="6"/>
  <c r="E923" i="6"/>
  <c r="G923" i="6" s="1"/>
  <c r="G928" i="6"/>
  <c r="E941" i="6"/>
  <c r="C947" i="6"/>
  <c r="G976" i="6"/>
  <c r="B998" i="6"/>
  <c r="D1012" i="6"/>
  <c r="F1012" i="6" s="1"/>
  <c r="B1012" i="6"/>
  <c r="E1012" i="6"/>
  <c r="G1020" i="6"/>
  <c r="C1020" i="6"/>
  <c r="F831" i="6"/>
  <c r="E831" i="6"/>
  <c r="C847" i="6"/>
  <c r="D850" i="6"/>
  <c r="E850" i="6" s="1"/>
  <c r="G905" i="6"/>
  <c r="E936" i="6"/>
  <c r="G936" i="6" s="1"/>
  <c r="C960" i="6"/>
  <c r="D963" i="6"/>
  <c r="E963" i="6" s="1"/>
  <c r="B963" i="6"/>
  <c r="D970" i="6"/>
  <c r="B970" i="6"/>
  <c r="C1069" i="6"/>
  <c r="E1136" i="6"/>
  <c r="D1136" i="6"/>
  <c r="F1136" i="6" s="1"/>
  <c r="B1136" i="6"/>
  <c r="F746" i="6"/>
  <c r="D748" i="6"/>
  <c r="F770" i="6"/>
  <c r="D772" i="6"/>
  <c r="E772" i="6" s="1"/>
  <c r="D800" i="6"/>
  <c r="E803" i="6"/>
  <c r="G803" i="6" s="1"/>
  <c r="F807" i="6"/>
  <c r="E807" i="6"/>
  <c r="B810" i="6"/>
  <c r="D810" i="6"/>
  <c r="C817" i="6"/>
  <c r="F824" i="6"/>
  <c r="G824" i="6" s="1"/>
  <c r="B824" i="6"/>
  <c r="C824" i="6" s="1"/>
  <c r="F837" i="6"/>
  <c r="E837" i="6"/>
  <c r="C837" i="6" s="1"/>
  <c r="B850" i="6"/>
  <c r="E877" i="6"/>
  <c r="G877" i="6" s="1"/>
  <c r="G880" i="6"/>
  <c r="C942" i="6"/>
  <c r="E949" i="6"/>
  <c r="G952" i="6"/>
  <c r="F963" i="6"/>
  <c r="D1004" i="6"/>
  <c r="E1004" i="6" s="1"/>
  <c r="C1004" i="6" s="1"/>
  <c r="C1033" i="6"/>
  <c r="B858" i="6"/>
  <c r="D858" i="6"/>
  <c r="C863" i="6"/>
  <c r="C865" i="6"/>
  <c r="C888" i="6"/>
  <c r="C906" i="6"/>
  <c r="D840" i="6"/>
  <c r="B845" i="6"/>
  <c r="C845" i="6" s="1"/>
  <c r="C853" i="6"/>
  <c r="F855" i="6"/>
  <c r="E855" i="6"/>
  <c r="G903" i="6"/>
  <c r="D964" i="6"/>
  <c r="F964" i="6" s="1"/>
  <c r="D971" i="6"/>
  <c r="E971" i="6" s="1"/>
  <c r="C971" i="6" s="1"/>
  <c r="D982" i="6"/>
  <c r="E982" i="6" s="1"/>
  <c r="B982" i="6"/>
  <c r="E985" i="6"/>
  <c r="G985" i="6" s="1"/>
  <c r="D1005" i="6"/>
  <c r="E1005" i="6" s="1"/>
  <c r="C1117" i="6"/>
  <c r="B1133" i="6"/>
  <c r="D1133" i="6"/>
  <c r="E1133" i="6" s="1"/>
  <c r="G888" i="6"/>
  <c r="G906" i="6"/>
  <c r="G929" i="6"/>
  <c r="B978" i="6"/>
  <c r="D978" i="6"/>
  <c r="E978" i="6" s="1"/>
  <c r="B989" i="6"/>
  <c r="D989" i="6"/>
  <c r="E989" i="6" s="1"/>
  <c r="C1005" i="6"/>
  <c r="C1021" i="6"/>
  <c r="F1081" i="6"/>
  <c r="E1081" i="6"/>
  <c r="B836" i="6"/>
  <c r="C836" i="6" s="1"/>
  <c r="B848" i="6"/>
  <c r="C848" i="6" s="1"/>
  <c r="B868" i="6"/>
  <c r="C868" i="6" s="1"/>
  <c r="B880" i="6"/>
  <c r="C880" i="6" s="1"/>
  <c r="B892" i="6"/>
  <c r="C892" i="6" s="1"/>
  <c r="B904" i="6"/>
  <c r="C904" i="6" s="1"/>
  <c r="B916" i="6"/>
  <c r="C916" i="6" s="1"/>
  <c r="D922" i="6"/>
  <c r="B928" i="6"/>
  <c r="C928" i="6" s="1"/>
  <c r="D934" i="6"/>
  <c r="B940" i="6"/>
  <c r="C940" i="6" s="1"/>
  <c r="D946" i="6"/>
  <c r="B952" i="6"/>
  <c r="C952" i="6" s="1"/>
  <c r="D958" i="6"/>
  <c r="F974" i="6"/>
  <c r="G974" i="6" s="1"/>
  <c r="D991" i="6"/>
  <c r="E991" i="6" s="1"/>
  <c r="C991" i="6" s="1"/>
  <c r="D999" i="6"/>
  <c r="B999" i="6"/>
  <c r="D1024" i="6"/>
  <c r="E1024" i="6" s="1"/>
  <c r="B1024" i="6"/>
  <c r="D1065" i="6"/>
  <c r="F1065" i="6" s="1"/>
  <c r="B1065" i="6"/>
  <c r="G1096" i="6"/>
  <c r="D1100" i="6"/>
  <c r="E1100" i="6" s="1"/>
  <c r="G1134" i="6"/>
  <c r="C1134" i="6"/>
  <c r="F1140" i="6"/>
  <c r="G1140" i="6" s="1"/>
  <c r="D1156" i="6"/>
  <c r="E1156" i="6" s="1"/>
  <c r="C1156" i="6" s="1"/>
  <c r="C1231" i="6"/>
  <c r="E1286" i="6"/>
  <c r="G1286" i="6" s="1"/>
  <c r="D1286" i="6"/>
  <c r="F1286" i="6" s="1"/>
  <c r="D1306" i="6"/>
  <c r="F1306" i="6" s="1"/>
  <c r="B1306" i="6"/>
  <c r="D1036" i="6"/>
  <c r="E1036" i="6" s="1"/>
  <c r="B1036" i="6"/>
  <c r="D1039" i="6"/>
  <c r="F1039" i="6" s="1"/>
  <c r="B1039" i="6"/>
  <c r="F1068" i="6"/>
  <c r="E1068" i="6"/>
  <c r="D1114" i="6"/>
  <c r="B1114" i="6"/>
  <c r="D1168" i="6"/>
  <c r="E1168" i="6" s="1"/>
  <c r="B1172" i="6"/>
  <c r="D1172" i="6"/>
  <c r="E1172" i="6" s="1"/>
  <c r="B1187" i="6"/>
  <c r="E1187" i="6"/>
  <c r="F1187" i="6"/>
  <c r="G1200" i="6"/>
  <c r="C1200" i="6"/>
  <c r="C1204" i="6"/>
  <c r="D1221" i="6"/>
  <c r="F1221" i="6" s="1"/>
  <c r="B1221" i="6"/>
  <c r="D1228" i="6"/>
  <c r="E1228" i="6" s="1"/>
  <c r="C1228" i="6" s="1"/>
  <c r="B1500" i="6"/>
  <c r="F1500" i="6"/>
  <c r="D1500" i="6"/>
  <c r="E1500" i="6" s="1"/>
  <c r="B1025" i="6"/>
  <c r="D1025" i="6"/>
  <c r="E1025" i="6" s="1"/>
  <c r="D1048" i="6"/>
  <c r="E1048" i="6" s="1"/>
  <c r="B1048" i="6"/>
  <c r="D1054" i="6"/>
  <c r="F1054" i="6" s="1"/>
  <c r="B1054" i="6"/>
  <c r="D1149" i="6"/>
  <c r="B1232" i="6"/>
  <c r="B1241" i="6"/>
  <c r="F1241" i="6"/>
  <c r="E1248" i="6"/>
  <c r="F1248" i="6"/>
  <c r="D1268" i="6"/>
  <c r="E1268" i="6" s="1"/>
  <c r="B1268" i="6"/>
  <c r="F1296" i="6"/>
  <c r="E1296" i="6"/>
  <c r="C1302" i="6"/>
  <c r="D1312" i="6"/>
  <c r="E1312" i="6" s="1"/>
  <c r="B1312" i="6"/>
  <c r="D1017" i="6"/>
  <c r="F1017" i="6" s="1"/>
  <c r="F1028" i="6"/>
  <c r="D1028" i="6"/>
  <c r="E1028" i="6" s="1"/>
  <c r="B1031" i="6"/>
  <c r="D1031" i="6"/>
  <c r="F1031" i="6" s="1"/>
  <c r="F1036" i="6"/>
  <c r="E1040" i="6"/>
  <c r="F1040" i="6"/>
  <c r="B1043" i="6"/>
  <c r="D1051" i="6"/>
  <c r="F1051" i="6" s="1"/>
  <c r="D1066" i="6"/>
  <c r="F1066" i="6" s="1"/>
  <c r="D1075" i="6"/>
  <c r="E1075" i="6" s="1"/>
  <c r="B1078" i="6"/>
  <c r="E1093" i="6"/>
  <c r="B1115" i="6"/>
  <c r="E1145" i="6"/>
  <c r="G1145" i="6" s="1"/>
  <c r="B1149" i="6"/>
  <c r="G1152" i="6"/>
  <c r="C1152" i="6"/>
  <c r="B1157" i="6"/>
  <c r="D1157" i="6"/>
  <c r="E1157" i="6" s="1"/>
  <c r="D1173" i="6"/>
  <c r="F1173" i="6" s="1"/>
  <c r="B1173" i="6"/>
  <c r="G1176" i="6"/>
  <c r="D1180" i="6"/>
  <c r="E1180" i="6" s="1"/>
  <c r="B1180" i="6"/>
  <c r="D1214" i="6"/>
  <c r="B1214" i="6"/>
  <c r="D1232" i="6"/>
  <c r="E1232" i="6" s="1"/>
  <c r="D1241" i="6"/>
  <c r="E1241" i="6" s="1"/>
  <c r="B1535" i="6"/>
  <c r="D1535" i="6"/>
  <c r="E1535" i="6" s="1"/>
  <c r="E861" i="6"/>
  <c r="G861" i="6" s="1"/>
  <c r="E873" i="6"/>
  <c r="G873" i="6" s="1"/>
  <c r="E885" i="6"/>
  <c r="G885" i="6" s="1"/>
  <c r="E897" i="6"/>
  <c r="G897" i="6" s="1"/>
  <c r="E909" i="6"/>
  <c r="G909" i="6" s="1"/>
  <c r="E921" i="6"/>
  <c r="G921" i="6" s="1"/>
  <c r="E933" i="6"/>
  <c r="G933" i="6" s="1"/>
  <c r="E945" i="6"/>
  <c r="G945" i="6" s="1"/>
  <c r="E957" i="6"/>
  <c r="G957" i="6" s="1"/>
  <c r="E968" i="6"/>
  <c r="G968" i="6" s="1"/>
  <c r="E972" i="6"/>
  <c r="B977" i="6"/>
  <c r="D977" i="6"/>
  <c r="E984" i="6"/>
  <c r="E992" i="6"/>
  <c r="F992" i="6"/>
  <c r="C997" i="6"/>
  <c r="D1000" i="6"/>
  <c r="E1000" i="6" s="1"/>
  <c r="B1006" i="6"/>
  <c r="C1006" i="6" s="1"/>
  <c r="E1008" i="6"/>
  <c r="G1008" i="6" s="1"/>
  <c r="D1011" i="6"/>
  <c r="F1011" i="6" s="1"/>
  <c r="B1011" i="6"/>
  <c r="B1017" i="6"/>
  <c r="B1028" i="6"/>
  <c r="B1040" i="6"/>
  <c r="D1043" i="6"/>
  <c r="F1043" i="6" s="1"/>
  <c r="B1051" i="6"/>
  <c r="D1063" i="6"/>
  <c r="F1063" i="6" s="1"/>
  <c r="B1066" i="6"/>
  <c r="D1072" i="6"/>
  <c r="E1072" i="6" s="1"/>
  <c r="B1072" i="6"/>
  <c r="B1075" i="6"/>
  <c r="D1078" i="6"/>
  <c r="D1084" i="6"/>
  <c r="F1084" i="6" s="1"/>
  <c r="B1084" i="6"/>
  <c r="D1087" i="6"/>
  <c r="E1087" i="6" s="1"/>
  <c r="B1091" i="6"/>
  <c r="D1115" i="6"/>
  <c r="F1115" i="6" s="1"/>
  <c r="D1125" i="6"/>
  <c r="E1125" i="6" s="1"/>
  <c r="D1132" i="6"/>
  <c r="E1132" i="6" s="1"/>
  <c r="B1132" i="6"/>
  <c r="B1139" i="6"/>
  <c r="D1139" i="6"/>
  <c r="F1139" i="6" s="1"/>
  <c r="D1161" i="6"/>
  <c r="E1161" i="6" s="1"/>
  <c r="B1161" i="6"/>
  <c r="B1181" i="6"/>
  <c r="D1181" i="6"/>
  <c r="F1181" i="6" s="1"/>
  <c r="D1198" i="6"/>
  <c r="B1198" i="6"/>
  <c r="B861" i="6"/>
  <c r="B873" i="6"/>
  <c r="B885" i="6"/>
  <c r="B897" i="6"/>
  <c r="B909" i="6"/>
  <c r="F913" i="6"/>
  <c r="G913" i="6" s="1"/>
  <c r="B921" i="6"/>
  <c r="F925" i="6"/>
  <c r="G925" i="6" s="1"/>
  <c r="B933" i="6"/>
  <c r="B945" i="6"/>
  <c r="C945" i="6" s="1"/>
  <c r="B957" i="6"/>
  <c r="F961" i="6"/>
  <c r="G961" i="6" s="1"/>
  <c r="B968" i="6"/>
  <c r="E980" i="6"/>
  <c r="B992" i="6"/>
  <c r="B1000" i="6"/>
  <c r="E1052" i="6"/>
  <c r="F1052" i="6"/>
  <c r="B1055" i="6"/>
  <c r="C1055" i="6" s="1"/>
  <c r="F1055" i="6"/>
  <c r="G1055" i="6" s="1"/>
  <c r="B1063" i="6"/>
  <c r="B1087" i="6"/>
  <c r="D1091" i="6"/>
  <c r="F1091" i="6" s="1"/>
  <c r="E1104" i="6"/>
  <c r="G1104" i="6" s="1"/>
  <c r="G1107" i="6"/>
  <c r="E1115" i="6"/>
  <c r="G1115" i="6" s="1"/>
  <c r="B1125" i="6"/>
  <c r="D1142" i="6"/>
  <c r="F1142" i="6" s="1"/>
  <c r="C1146" i="6"/>
  <c r="D1162" i="6"/>
  <c r="F1162" i="6" s="1"/>
  <c r="C1177" i="6"/>
  <c r="D1208" i="6"/>
  <c r="E1229" i="6"/>
  <c r="G1229" i="6" s="1"/>
  <c r="D1233" i="6"/>
  <c r="E1233" i="6" s="1"/>
  <c r="B1233" i="6"/>
  <c r="C1233" i="6" s="1"/>
  <c r="D1280" i="6"/>
  <c r="F1280" i="6" s="1"/>
  <c r="B1280" i="6"/>
  <c r="D1293" i="6"/>
  <c r="F1293" i="6" s="1"/>
  <c r="E1293" i="6"/>
  <c r="C1297" i="6"/>
  <c r="F1314" i="6"/>
  <c r="E1314" i="6"/>
  <c r="C1153" i="6"/>
  <c r="G1177" i="6"/>
  <c r="G1284" i="6"/>
  <c r="C1284" i="6"/>
  <c r="C1303" i="6"/>
  <c r="B1001" i="6"/>
  <c r="D1001" i="6"/>
  <c r="E1001" i="6" s="1"/>
  <c r="D1029" i="6"/>
  <c r="F1029" i="6" s="1"/>
  <c r="D1041" i="6"/>
  <c r="B1073" i="6"/>
  <c r="D1073" i="6"/>
  <c r="F1073" i="6"/>
  <c r="E1073" i="6"/>
  <c r="E1088" i="6"/>
  <c r="F1088" i="6"/>
  <c r="B1088" i="6"/>
  <c r="D1108" i="6"/>
  <c r="F1108" i="6" s="1"/>
  <c r="B1108" i="6"/>
  <c r="D1119" i="6"/>
  <c r="B1119" i="6"/>
  <c r="C1126" i="6"/>
  <c r="F1129" i="6"/>
  <c r="E1129" i="6"/>
  <c r="F1158" i="6"/>
  <c r="E1158" i="6"/>
  <c r="E1202" i="6"/>
  <c r="F1202" i="6"/>
  <c r="D1216" i="6"/>
  <c r="B1253" i="6"/>
  <c r="D1299" i="6"/>
  <c r="E1299" i="6" s="1"/>
  <c r="B1299" i="6"/>
  <c r="D1023" i="6"/>
  <c r="E1023" i="6" s="1"/>
  <c r="B1023" i="6"/>
  <c r="B1061" i="6"/>
  <c r="D1061" i="6"/>
  <c r="B1085" i="6"/>
  <c r="D1085" i="6"/>
  <c r="F1085" i="6" s="1"/>
  <c r="D1095" i="6"/>
  <c r="F1095" i="6" s="1"/>
  <c r="B1095" i="6"/>
  <c r="G1098" i="6"/>
  <c r="D1112" i="6"/>
  <c r="E1112" i="6" s="1"/>
  <c r="C1112" i="6" s="1"/>
  <c r="B1154" i="6"/>
  <c r="B1163" i="6"/>
  <c r="E1163" i="6"/>
  <c r="D1163" i="6"/>
  <c r="F1163" i="6" s="1"/>
  <c r="F1170" i="6"/>
  <c r="E1170" i="6"/>
  <c r="B1175" i="6"/>
  <c r="F1175" i="6"/>
  <c r="D1209" i="6"/>
  <c r="B1209" i="6"/>
  <c r="C1219" i="6"/>
  <c r="G1223" i="6"/>
  <c r="B1247" i="6"/>
  <c r="E1247" i="6"/>
  <c r="D1253" i="6"/>
  <c r="E1253" i="6" s="1"/>
  <c r="G1371" i="6"/>
  <c r="C1371" i="6"/>
  <c r="D1035" i="6"/>
  <c r="F1035" i="6" s="1"/>
  <c r="B1035" i="6"/>
  <c r="D1154" i="6"/>
  <c r="E1154" i="6" s="1"/>
  <c r="E1212" i="6"/>
  <c r="B1235" i="6"/>
  <c r="D1235" i="6"/>
  <c r="E1235" i="6" s="1"/>
  <c r="D1300" i="6"/>
  <c r="E1300" i="6" s="1"/>
  <c r="B1300" i="6"/>
  <c r="B1424" i="6"/>
  <c r="D1424" i="6"/>
  <c r="D1461" i="6"/>
  <c r="F1461" i="6" s="1"/>
  <c r="B1461" i="6"/>
  <c r="E1461" i="6"/>
  <c r="G1461" i="6" s="1"/>
  <c r="E860" i="6"/>
  <c r="E872" i="6"/>
  <c r="G872" i="6" s="1"/>
  <c r="E884" i="6"/>
  <c r="E896" i="6"/>
  <c r="G896" i="6" s="1"/>
  <c r="E908" i="6"/>
  <c r="G908" i="6" s="1"/>
  <c r="E920" i="6"/>
  <c r="G920" i="6" s="1"/>
  <c r="E932" i="6"/>
  <c r="G932" i="6" s="1"/>
  <c r="E944" i="6"/>
  <c r="G944" i="6" s="1"/>
  <c r="E956" i="6"/>
  <c r="G956" i="6" s="1"/>
  <c r="D962" i="6"/>
  <c r="E962" i="6" s="1"/>
  <c r="D969" i="6"/>
  <c r="B969" i="6"/>
  <c r="D981" i="6"/>
  <c r="D988" i="6"/>
  <c r="F988" i="6" s="1"/>
  <c r="B988" i="6"/>
  <c r="B1013" i="6"/>
  <c r="D1013" i="6"/>
  <c r="F1013" i="6" s="1"/>
  <c r="E1032" i="6"/>
  <c r="G1032" i="6" s="1"/>
  <c r="D1047" i="6"/>
  <c r="B1047" i="6"/>
  <c r="D1089" i="6"/>
  <c r="D1099" i="6"/>
  <c r="B1099" i="6"/>
  <c r="B1109" i="6"/>
  <c r="D1109" i="6"/>
  <c r="F1109" i="6" s="1"/>
  <c r="D1113" i="6"/>
  <c r="E1113" i="6" s="1"/>
  <c r="F1116" i="6"/>
  <c r="G1116" i="6" s="1"/>
  <c r="F1123" i="6"/>
  <c r="D1123" i="6"/>
  <c r="E1123" i="6" s="1"/>
  <c r="B1123" i="6"/>
  <c r="B1127" i="6"/>
  <c r="D1127" i="6"/>
  <c r="E1127" i="6" s="1"/>
  <c r="D1144" i="6"/>
  <c r="E1144" i="6" s="1"/>
  <c r="G1147" i="6"/>
  <c r="E1175" i="6"/>
  <c r="G1175" i="6" s="1"/>
  <c r="D1203" i="6"/>
  <c r="E1203" i="6" s="1"/>
  <c r="B1203" i="6"/>
  <c r="D1220" i="6"/>
  <c r="E1220" i="6" s="1"/>
  <c r="D1239" i="6"/>
  <c r="F1239" i="6" s="1"/>
  <c r="B1239" i="6"/>
  <c r="F1247" i="6"/>
  <c r="G1273" i="6"/>
  <c r="C1273" i="6"/>
  <c r="F1295" i="6"/>
  <c r="E1295" i="6"/>
  <c r="C862" i="6"/>
  <c r="F866" i="6"/>
  <c r="G866" i="6" s="1"/>
  <c r="C874" i="6"/>
  <c r="F878" i="6"/>
  <c r="G878" i="6" s="1"/>
  <c r="C886" i="6"/>
  <c r="C898" i="6"/>
  <c r="F902" i="6"/>
  <c r="G902" i="6" s="1"/>
  <c r="C910" i="6"/>
  <c r="F914" i="6"/>
  <c r="G914" i="6" s="1"/>
  <c r="B920" i="6"/>
  <c r="F926" i="6"/>
  <c r="G926" i="6" s="1"/>
  <c r="B932" i="6"/>
  <c r="F938" i="6"/>
  <c r="G938" i="6" s="1"/>
  <c r="B944" i="6"/>
  <c r="F950" i="6"/>
  <c r="G950" i="6" s="1"/>
  <c r="B956" i="6"/>
  <c r="C956" i="6" s="1"/>
  <c r="B962" i="6"/>
  <c r="B976" i="6"/>
  <c r="C976" i="6" s="1"/>
  <c r="B981" i="6"/>
  <c r="C996" i="6"/>
  <c r="E1016" i="6"/>
  <c r="F1016" i="6"/>
  <c r="C1030" i="6"/>
  <c r="C1042" i="6"/>
  <c r="D1059" i="6"/>
  <c r="B1059" i="6"/>
  <c r="D1077" i="6"/>
  <c r="F1077" i="6" s="1"/>
  <c r="B1089" i="6"/>
  <c r="B1113" i="6"/>
  <c r="B1144" i="6"/>
  <c r="D1155" i="6"/>
  <c r="E1155" i="6" s="1"/>
  <c r="B1155" i="6"/>
  <c r="B1220" i="6"/>
  <c r="G1224" i="6"/>
  <c r="D1234" i="6"/>
  <c r="E1234" i="6" s="1"/>
  <c r="F1234" i="6"/>
  <c r="G1249" i="6"/>
  <c r="G1255" i="6"/>
  <c r="B1259" i="6"/>
  <c r="D1259" i="6"/>
  <c r="E1259" i="6" s="1"/>
  <c r="D1275" i="6"/>
  <c r="F1291" i="6"/>
  <c r="G1291" i="6" s="1"/>
  <c r="F1321" i="6"/>
  <c r="D1324" i="6"/>
  <c r="F1324" i="6" s="1"/>
  <c r="B1324" i="6"/>
  <c r="B1368" i="6"/>
  <c r="F1368" i="6"/>
  <c r="E1368" i="6"/>
  <c r="D1390" i="6"/>
  <c r="E1390" i="6" s="1"/>
  <c r="F1390" i="6"/>
  <c r="B1390" i="6"/>
  <c r="G1430" i="6"/>
  <c r="C1485" i="6"/>
  <c r="G1490" i="6"/>
  <c r="B1496" i="6"/>
  <c r="D1496" i="6"/>
  <c r="E1496" i="6" s="1"/>
  <c r="D1458" i="6"/>
  <c r="F1458" i="6" s="1"/>
  <c r="B1458" i="6"/>
  <c r="D1497" i="6"/>
  <c r="F1497" i="6" s="1"/>
  <c r="B1497" i="6"/>
  <c r="E1497" i="6"/>
  <c r="C1529" i="6"/>
  <c r="D1647" i="6"/>
  <c r="F1647" i="6" s="1"/>
  <c r="B1647" i="6"/>
  <c r="D1651" i="6"/>
  <c r="E1651" i="6" s="1"/>
  <c r="B1651" i="6"/>
  <c r="D1318" i="6"/>
  <c r="F1318" i="6" s="1"/>
  <c r="B1318" i="6"/>
  <c r="C1328" i="6"/>
  <c r="F1332" i="6"/>
  <c r="B1332" i="6"/>
  <c r="D1343" i="6"/>
  <c r="F1343" i="6" s="1"/>
  <c r="B1343" i="6"/>
  <c r="D1350" i="6"/>
  <c r="E1350" i="6" s="1"/>
  <c r="D1377" i="6"/>
  <c r="E1377" i="6" s="1"/>
  <c r="C1517" i="6"/>
  <c r="F1674" i="6"/>
  <c r="E1674" i="6"/>
  <c r="G1272" i="6"/>
  <c r="C1272" i="6"/>
  <c r="B1298" i="6"/>
  <c r="G1321" i="6"/>
  <c r="B1325" i="6"/>
  <c r="D1325" i="6"/>
  <c r="E1325" i="6" s="1"/>
  <c r="D1332" i="6"/>
  <c r="E1332" i="6" s="1"/>
  <c r="D1344" i="6"/>
  <c r="E1344" i="6" s="1"/>
  <c r="F1344" i="6"/>
  <c r="B1350" i="6"/>
  <c r="B1377" i="6"/>
  <c r="D1423" i="6"/>
  <c r="F1423" i="6" s="1"/>
  <c r="B1423" i="6"/>
  <c r="F1454" i="6"/>
  <c r="E1454" i="6"/>
  <c r="C1454" i="6" s="1"/>
  <c r="B1468" i="6"/>
  <c r="D1468" i="6"/>
  <c r="E1468" i="6" s="1"/>
  <c r="F1517" i="6"/>
  <c r="G1517" i="6" s="1"/>
  <c r="D1561" i="6"/>
  <c r="E1561" i="6" s="1"/>
  <c r="B1635" i="6"/>
  <c r="D1635" i="6"/>
  <c r="E1635" i="6"/>
  <c r="D1137" i="6"/>
  <c r="F1137" i="6" s="1"/>
  <c r="D1143" i="6"/>
  <c r="D1174" i="6"/>
  <c r="E1174" i="6" s="1"/>
  <c r="B1174" i="6"/>
  <c r="G1183" i="6"/>
  <c r="E1238" i="6"/>
  <c r="F1238" i="6"/>
  <c r="B1238" i="6"/>
  <c r="C1285" i="6"/>
  <c r="D1292" i="6"/>
  <c r="F1292" i="6" s="1"/>
  <c r="B1292" i="6"/>
  <c r="D1298" i="6"/>
  <c r="F1298" i="6" s="1"/>
  <c r="D1305" i="6"/>
  <c r="E1305" i="6" s="1"/>
  <c r="F1308" i="6"/>
  <c r="E1308" i="6"/>
  <c r="B1319" i="6"/>
  <c r="D1333" i="6"/>
  <c r="F1333" i="6" s="1"/>
  <c r="B1340" i="6"/>
  <c r="D1340" i="6"/>
  <c r="F1340" i="6" s="1"/>
  <c r="B1344" i="6"/>
  <c r="D1365" i="6"/>
  <c r="F1365" i="6" s="1"/>
  <c r="D1373" i="6"/>
  <c r="F1373" i="6" s="1"/>
  <c r="D1386" i="6"/>
  <c r="F1386" i="6" s="1"/>
  <c r="B1386" i="6"/>
  <c r="G1418" i="6"/>
  <c r="C1418" i="6"/>
  <c r="B1427" i="6"/>
  <c r="D1427" i="6"/>
  <c r="F1427" i="6" s="1"/>
  <c r="G1491" i="6"/>
  <c r="C1491" i="6"/>
  <c r="B1561" i="6"/>
  <c r="D1577" i="6"/>
  <c r="F1577" i="6" s="1"/>
  <c r="B1577" i="6"/>
  <c r="F1635" i="6"/>
  <c r="F1009" i="6"/>
  <c r="G1009" i="6" s="1"/>
  <c r="D1053" i="6"/>
  <c r="D1060" i="6"/>
  <c r="B1060" i="6"/>
  <c r="G1062" i="6"/>
  <c r="B1103" i="6"/>
  <c r="C1103" i="6" s="1"/>
  <c r="F1103" i="6"/>
  <c r="G1103" i="6" s="1"/>
  <c r="F1105" i="6"/>
  <c r="E1105" i="6"/>
  <c r="D1111" i="6"/>
  <c r="F1126" i="6"/>
  <c r="G1126" i="6" s="1"/>
  <c r="E1128" i="6"/>
  <c r="B1137" i="6"/>
  <c r="B1143" i="6"/>
  <c r="D1150" i="6"/>
  <c r="F1164" i="6"/>
  <c r="G1164" i="6" s="1"/>
  <c r="E1190" i="6"/>
  <c r="D1190" i="6"/>
  <c r="F1190" i="6" s="1"/>
  <c r="F1196" i="6"/>
  <c r="E1196" i="6"/>
  <c r="B1199" i="6"/>
  <c r="D1199" i="6"/>
  <c r="G1201" i="6"/>
  <c r="B1205" i="6"/>
  <c r="D1205" i="6"/>
  <c r="G1207" i="6"/>
  <c r="C1229" i="6"/>
  <c r="D1257" i="6"/>
  <c r="F1257" i="6" s="1"/>
  <c r="B1257" i="6"/>
  <c r="C1279" i="6"/>
  <c r="B1305" i="6"/>
  <c r="D1319" i="6"/>
  <c r="E1319" i="6" s="1"/>
  <c r="B1329" i="6"/>
  <c r="D1329" i="6"/>
  <c r="B1333" i="6"/>
  <c r="C1351" i="6"/>
  <c r="B1365" i="6"/>
  <c r="B1373" i="6"/>
  <c r="G1378" i="6"/>
  <c r="E1382" i="6"/>
  <c r="F1382" i="6"/>
  <c r="G1450" i="6"/>
  <c r="B1487" i="6"/>
  <c r="D1487" i="6"/>
  <c r="E1487" i="6" s="1"/>
  <c r="D1492" i="6"/>
  <c r="E1492" i="6" s="1"/>
  <c r="D1509" i="6"/>
  <c r="E1509" i="6" s="1"/>
  <c r="B1509" i="6"/>
  <c r="D1596" i="6"/>
  <c r="E1596" i="6" s="1"/>
  <c r="B1596" i="6"/>
  <c r="E1326" i="6"/>
  <c r="F1326" i="6"/>
  <c r="C1334" i="6"/>
  <c r="D1374" i="6"/>
  <c r="F1374" i="6" s="1"/>
  <c r="B1374" i="6"/>
  <c r="D1399" i="6"/>
  <c r="F1399" i="6" s="1"/>
  <c r="E1399" i="6"/>
  <c r="B1399" i="6"/>
  <c r="B1475" i="6"/>
  <c r="F1503" i="6"/>
  <c r="E1503" i="6"/>
  <c r="E1515" i="6"/>
  <c r="F1515" i="6"/>
  <c r="E1370" i="6"/>
  <c r="F1383" i="6"/>
  <c r="E1383" i="6"/>
  <c r="C1383" i="6" s="1"/>
  <c r="F1429" i="6"/>
  <c r="E1429" i="6"/>
  <c r="C1429" i="6" s="1"/>
  <c r="D1462" i="6"/>
  <c r="B1462" i="6"/>
  <c r="D1471" i="6"/>
  <c r="E1471" i="6" s="1"/>
  <c r="D1475" i="6"/>
  <c r="E1475" i="6" s="1"/>
  <c r="D1531" i="6"/>
  <c r="E1531" i="6" s="1"/>
  <c r="B1531" i="6"/>
  <c r="F1568" i="6"/>
  <c r="E1568" i="6"/>
  <c r="D1258" i="6"/>
  <c r="B1258" i="6"/>
  <c r="G1261" i="6"/>
  <c r="D1274" i="6"/>
  <c r="F1274" i="6" s="1"/>
  <c r="D1294" i="6"/>
  <c r="F1294" i="6" s="1"/>
  <c r="B1313" i="6"/>
  <c r="D1362" i="6"/>
  <c r="E1362" i="6" s="1"/>
  <c r="B1362" i="6"/>
  <c r="D1420" i="6"/>
  <c r="F1420" i="6" s="1"/>
  <c r="F1442" i="6"/>
  <c r="E1442" i="6"/>
  <c r="B1471" i="6"/>
  <c r="D1483" i="6"/>
  <c r="B1483" i="6"/>
  <c r="E1489" i="6"/>
  <c r="G1489" i="6" s="1"/>
  <c r="F1584" i="6"/>
  <c r="E1584" i="6"/>
  <c r="D1003" i="6"/>
  <c r="D1027" i="6"/>
  <c r="B1049" i="6"/>
  <c r="D1049" i="6"/>
  <c r="E1076" i="6"/>
  <c r="F1076" i="6"/>
  <c r="D1101" i="6"/>
  <c r="F1101" i="6" s="1"/>
  <c r="D1124" i="6"/>
  <c r="F1124" i="6" s="1"/>
  <c r="C1141" i="6"/>
  <c r="B1169" i="6"/>
  <c r="D1215" i="6"/>
  <c r="E1215" i="6" s="1"/>
  <c r="C1224" i="6"/>
  <c r="C1230" i="6"/>
  <c r="D1246" i="6"/>
  <c r="F1246" i="6" s="1"/>
  <c r="E1262" i="6"/>
  <c r="F1262" i="6"/>
  <c r="B1265" i="6"/>
  <c r="D1265" i="6"/>
  <c r="F1265" i="6" s="1"/>
  <c r="B1274" i="6"/>
  <c r="D1281" i="6"/>
  <c r="F1281" i="6" s="1"/>
  <c r="E1281" i="6"/>
  <c r="G1281" i="6" s="1"/>
  <c r="D1287" i="6"/>
  <c r="E1290" i="6"/>
  <c r="B1294" i="6"/>
  <c r="D1307" i="6"/>
  <c r="F1307" i="6" s="1"/>
  <c r="D1313" i="6"/>
  <c r="F1313" i="6" s="1"/>
  <c r="B1335" i="6"/>
  <c r="D1335" i="6"/>
  <c r="E1335" i="6" s="1"/>
  <c r="D1356" i="6"/>
  <c r="F1356" i="6" s="1"/>
  <c r="B1380" i="6"/>
  <c r="D1380" i="6"/>
  <c r="F1380" i="6" s="1"/>
  <c r="E1380" i="6"/>
  <c r="E1404" i="6"/>
  <c r="G1404" i="6" s="1"/>
  <c r="B1420" i="6"/>
  <c r="C1430" i="6"/>
  <c r="B1003" i="6"/>
  <c r="D1015" i="6"/>
  <c r="B1027" i="6"/>
  <c r="B1037" i="6"/>
  <c r="D1037" i="6"/>
  <c r="E1064" i="6"/>
  <c r="F1064" i="6"/>
  <c r="D1071" i="6"/>
  <c r="B1071" i="6"/>
  <c r="B1076" i="6"/>
  <c r="G1086" i="6"/>
  <c r="E1090" i="6"/>
  <c r="F1092" i="6"/>
  <c r="G1092" i="6" s="1"/>
  <c r="C1098" i="6"/>
  <c r="B1101" i="6"/>
  <c r="B1124" i="6"/>
  <c r="D1148" i="6"/>
  <c r="F1148" i="6" s="1"/>
  <c r="B1148" i="6"/>
  <c r="D1169" i="6"/>
  <c r="F1169" i="6" s="1"/>
  <c r="D1179" i="6"/>
  <c r="F1179" i="6" s="1"/>
  <c r="B1179" i="6"/>
  <c r="E1182" i="6"/>
  <c r="F1182" i="6"/>
  <c r="G1188" i="6"/>
  <c r="C1188" i="6"/>
  <c r="G1206" i="6"/>
  <c r="B1215" i="6"/>
  <c r="D1227" i="6"/>
  <c r="F1227" i="6" s="1"/>
  <c r="E1236" i="6"/>
  <c r="D1240" i="6"/>
  <c r="E1240" i="6" s="1"/>
  <c r="B1240" i="6"/>
  <c r="B1246" i="6"/>
  <c r="B1262" i="6"/>
  <c r="B1281" i="6"/>
  <c r="B1287" i="6"/>
  <c r="B1301" i="6"/>
  <c r="C1301" i="6" s="1"/>
  <c r="F1301" i="6"/>
  <c r="G1301" i="6" s="1"/>
  <c r="D1317" i="6"/>
  <c r="F1317" i="6" s="1"/>
  <c r="B1317" i="6"/>
  <c r="C1342" i="6"/>
  <c r="B1356" i="6"/>
  <c r="D1434" i="6"/>
  <c r="E1434" i="6" s="1"/>
  <c r="B1559" i="6"/>
  <c r="D1559" i="6"/>
  <c r="F1559" i="6" s="1"/>
  <c r="E1022" i="6"/>
  <c r="F1022" i="6"/>
  <c r="F1033" i="6"/>
  <c r="G1033" i="6" s="1"/>
  <c r="E1046" i="6"/>
  <c r="F1046" i="6"/>
  <c r="F1057" i="6"/>
  <c r="G1057" i="6" s="1"/>
  <c r="E1070" i="6"/>
  <c r="F1070" i="6"/>
  <c r="B1083" i="6"/>
  <c r="C1083" i="6" s="1"/>
  <c r="E1094" i="6"/>
  <c r="F1094" i="6"/>
  <c r="B1096" i="6"/>
  <c r="C1096" i="6" s="1"/>
  <c r="B1107" i="6"/>
  <c r="C1107" i="6" s="1"/>
  <c r="E1118" i="6"/>
  <c r="F1118" i="6"/>
  <c r="B1120" i="6"/>
  <c r="C1120" i="6" s="1"/>
  <c r="B1131" i="6"/>
  <c r="C1131" i="6" s="1"/>
  <c r="F1171" i="6"/>
  <c r="G1171" i="6" s="1"/>
  <c r="E1178" i="6"/>
  <c r="F1178" i="6"/>
  <c r="E1189" i="6"/>
  <c r="B1192" i="6"/>
  <c r="C1192" i="6" s="1"/>
  <c r="D1197" i="6"/>
  <c r="F1197" i="6" s="1"/>
  <c r="D1211" i="6"/>
  <c r="C1223" i="6"/>
  <c r="F1237" i="6"/>
  <c r="G1237" i="6" s="1"/>
  <c r="D1263" i="6"/>
  <c r="F1263" i="6" s="1"/>
  <c r="B1270" i="6"/>
  <c r="C1270" i="6" s="1"/>
  <c r="D1277" i="6"/>
  <c r="C1289" i="6"/>
  <c r="F1315" i="6"/>
  <c r="G1315" i="6" s="1"/>
  <c r="E1322" i="6"/>
  <c r="F1322" i="6"/>
  <c r="D1361" i="6"/>
  <c r="F1361" i="6" s="1"/>
  <c r="B1364" i="6"/>
  <c r="D1364" i="6"/>
  <c r="F1364" i="6" s="1"/>
  <c r="B1378" i="6"/>
  <c r="C1378" i="6" s="1"/>
  <c r="F1385" i="6"/>
  <c r="E1385" i="6"/>
  <c r="B1385" i="6"/>
  <c r="E1441" i="6"/>
  <c r="D1459" i="6"/>
  <c r="C1530" i="6"/>
  <c r="G1537" i="6"/>
  <c r="D1544" i="6"/>
  <c r="E1544" i="6" s="1"/>
  <c r="B1544" i="6"/>
  <c r="B1567" i="6"/>
  <c r="D1567" i="6"/>
  <c r="F1567" i="6" s="1"/>
  <c r="E1680" i="6"/>
  <c r="D1389" i="6"/>
  <c r="B1389" i="6"/>
  <c r="D1398" i="6"/>
  <c r="F1398" i="6" s="1"/>
  <c r="E1398" i="6"/>
  <c r="B1398" i="6"/>
  <c r="D1402" i="6"/>
  <c r="F1402" i="6" s="1"/>
  <c r="D1408" i="6"/>
  <c r="F1408" i="6" s="1"/>
  <c r="D1411" i="6"/>
  <c r="E1411" i="6" s="1"/>
  <c r="C1425" i="6"/>
  <c r="E1463" i="6"/>
  <c r="G1463" i="6" s="1"/>
  <c r="B1463" i="6"/>
  <c r="C1490" i="6"/>
  <c r="B1508" i="6"/>
  <c r="D1508" i="6"/>
  <c r="E1508" i="6" s="1"/>
  <c r="B1512" i="6"/>
  <c r="D1512" i="6"/>
  <c r="E1512" i="6" s="1"/>
  <c r="D1545" i="6"/>
  <c r="E1545" i="6" s="1"/>
  <c r="B1545" i="6"/>
  <c r="D1615" i="6"/>
  <c r="E1615" i="6" s="1"/>
  <c r="B1615" i="6"/>
  <c r="G1625" i="6"/>
  <c r="C1625" i="6"/>
  <c r="D1668" i="6"/>
  <c r="F1668" i="6" s="1"/>
  <c r="B1668" i="6"/>
  <c r="C1686" i="6"/>
  <c r="E1415" i="6"/>
  <c r="B1415" i="6"/>
  <c r="F1415" i="6"/>
  <c r="D1445" i="6"/>
  <c r="E1445" i="6" s="1"/>
  <c r="B1452" i="6"/>
  <c r="D1452" i="6"/>
  <c r="F1452" i="6" s="1"/>
  <c r="F1455" i="6"/>
  <c r="E1455" i="6"/>
  <c r="D1505" i="6"/>
  <c r="F1505" i="6" s="1"/>
  <c r="F1534" i="6"/>
  <c r="E1534" i="6"/>
  <c r="G1602" i="6"/>
  <c r="B1621" i="6"/>
  <c r="F1621" i="6"/>
  <c r="E1621" i="6"/>
  <c r="F1160" i="6"/>
  <c r="E1160" i="6"/>
  <c r="C1160" i="6" s="1"/>
  <c r="D1167" i="6"/>
  <c r="F1167" i="6" s="1"/>
  <c r="F1219" i="6"/>
  <c r="G1219" i="6" s="1"/>
  <c r="E1226" i="6"/>
  <c r="F1226" i="6"/>
  <c r="D1245" i="6"/>
  <c r="F1285" i="6"/>
  <c r="G1285" i="6" s="1"/>
  <c r="F1304" i="6"/>
  <c r="E1304" i="6"/>
  <c r="D1311" i="6"/>
  <c r="F1311" i="6" s="1"/>
  <c r="G1341" i="6"/>
  <c r="F1396" i="6"/>
  <c r="E1396" i="6"/>
  <c r="E1403" i="6"/>
  <c r="B1403" i="6"/>
  <c r="B1412" i="6"/>
  <c r="D1412" i="6"/>
  <c r="E1412" i="6" s="1"/>
  <c r="F1432" i="6"/>
  <c r="E1432" i="6"/>
  <c r="B1432" i="6"/>
  <c r="C1432" i="6" s="1"/>
  <c r="D1449" i="6"/>
  <c r="F1449" i="6" s="1"/>
  <c r="E1449" i="6"/>
  <c r="C1449" i="6" s="1"/>
  <c r="G1466" i="6"/>
  <c r="G1473" i="6"/>
  <c r="C1522" i="6"/>
  <c r="E1582" i="6"/>
  <c r="F1582" i="6"/>
  <c r="F1297" i="6"/>
  <c r="G1297" i="6" s="1"/>
  <c r="F1316" i="6"/>
  <c r="E1316" i="6"/>
  <c r="G1320" i="6"/>
  <c r="D1323" i="6"/>
  <c r="F1323" i="6" s="1"/>
  <c r="G1327" i="6"/>
  <c r="F1330" i="6"/>
  <c r="E1330" i="6"/>
  <c r="D1387" i="6"/>
  <c r="C1406" i="6"/>
  <c r="B1436" i="6"/>
  <c r="D1436" i="6"/>
  <c r="F1436" i="6" s="1"/>
  <c r="D1446" i="6"/>
  <c r="F1446" i="6" s="1"/>
  <c r="D1480" i="6"/>
  <c r="F1480" i="6" s="1"/>
  <c r="B1484" i="6"/>
  <c r="D1484" i="6"/>
  <c r="F1484" i="6" s="1"/>
  <c r="B1488" i="6"/>
  <c r="D1506" i="6"/>
  <c r="B1547" i="6"/>
  <c r="D1547" i="6"/>
  <c r="F1547" i="6" s="1"/>
  <c r="D1555" i="6"/>
  <c r="E1555" i="6" s="1"/>
  <c r="B1583" i="6"/>
  <c r="D1583" i="6"/>
  <c r="F1583" i="6" s="1"/>
  <c r="E986" i="6"/>
  <c r="F986" i="6"/>
  <c r="F997" i="6"/>
  <c r="G997" i="6" s="1"/>
  <c r="E1010" i="6"/>
  <c r="F1010" i="6"/>
  <c r="F1021" i="6"/>
  <c r="G1021" i="6" s="1"/>
  <c r="E1034" i="6"/>
  <c r="C1034" i="6" s="1"/>
  <c r="F1034" i="6"/>
  <c r="F1045" i="6"/>
  <c r="G1045" i="6" s="1"/>
  <c r="E1058" i="6"/>
  <c r="F1058" i="6"/>
  <c r="F1069" i="6"/>
  <c r="G1069" i="6" s="1"/>
  <c r="E1082" i="6"/>
  <c r="C1082" i="6" s="1"/>
  <c r="F1082" i="6"/>
  <c r="D1097" i="6"/>
  <c r="E1106" i="6"/>
  <c r="F1106" i="6"/>
  <c r="F1117" i="6"/>
  <c r="G1117" i="6" s="1"/>
  <c r="D1121" i="6"/>
  <c r="E1130" i="6"/>
  <c r="F1130" i="6"/>
  <c r="C1151" i="6"/>
  <c r="F1165" i="6"/>
  <c r="G1165" i="6" s="1"/>
  <c r="F1184" i="6"/>
  <c r="E1184" i="6"/>
  <c r="E1186" i="6"/>
  <c r="G1186" i="6" s="1"/>
  <c r="D1191" i="6"/>
  <c r="F1191" i="6" s="1"/>
  <c r="E1193" i="6"/>
  <c r="G1193" i="6" s="1"/>
  <c r="C1217" i="6"/>
  <c r="F1243" i="6"/>
  <c r="G1243" i="6" s="1"/>
  <c r="E1250" i="6"/>
  <c r="F1250" i="6"/>
  <c r="E1252" i="6"/>
  <c r="B1264" i="6"/>
  <c r="C1264" i="6" s="1"/>
  <c r="D1269" i="6"/>
  <c r="F1269" i="6" s="1"/>
  <c r="E1271" i="6"/>
  <c r="G1271" i="6" s="1"/>
  <c r="D1283" i="6"/>
  <c r="C1295" i="6"/>
  <c r="F1309" i="6"/>
  <c r="G1309" i="6" s="1"/>
  <c r="B1316" i="6"/>
  <c r="B1323" i="6"/>
  <c r="F1328" i="6"/>
  <c r="G1328" i="6" s="1"/>
  <c r="F1331" i="6"/>
  <c r="E1331" i="6"/>
  <c r="F1334" i="6"/>
  <c r="G1334" i="6" s="1"/>
  <c r="E1336" i="6"/>
  <c r="C1345" i="6"/>
  <c r="C1366" i="6"/>
  <c r="E1369" i="6"/>
  <c r="G1369" i="6" s="1"/>
  <c r="B1387" i="6"/>
  <c r="E1391" i="6"/>
  <c r="G1391" i="6" s="1"/>
  <c r="B1391" i="6"/>
  <c r="B1400" i="6"/>
  <c r="E1400" i="6"/>
  <c r="G1400" i="6" s="1"/>
  <c r="D1400" i="6"/>
  <c r="F1400" i="6" s="1"/>
  <c r="F1403" i="6"/>
  <c r="E1416" i="6"/>
  <c r="C1419" i="6"/>
  <c r="D1433" i="6"/>
  <c r="B1446" i="6"/>
  <c r="E1453" i="6"/>
  <c r="C1453" i="6" s="1"/>
  <c r="F1453" i="6"/>
  <c r="D1474" i="6"/>
  <c r="E1474" i="6" s="1"/>
  <c r="B1480" i="6"/>
  <c r="D1488" i="6"/>
  <c r="E1488" i="6" s="1"/>
  <c r="D1495" i="6"/>
  <c r="F1495" i="6" s="1"/>
  <c r="B1495" i="6"/>
  <c r="B1506" i="6"/>
  <c r="G1525" i="6"/>
  <c r="F1548" i="6"/>
  <c r="E1548" i="6"/>
  <c r="B1548" i="6"/>
  <c r="B1555" i="6"/>
  <c r="D1604" i="6"/>
  <c r="E1604" i="6" s="1"/>
  <c r="D1437" i="6"/>
  <c r="E1437" i="6" s="1"/>
  <c r="C1437" i="6" s="1"/>
  <c r="B1440" i="6"/>
  <c r="E1440" i="6"/>
  <c r="F1440" i="6"/>
  <c r="C1450" i="6"/>
  <c r="F1457" i="6"/>
  <c r="E1457" i="6"/>
  <c r="B1457" i="6"/>
  <c r="F1532" i="6"/>
  <c r="E1532" i="6"/>
  <c r="C1573" i="6"/>
  <c r="F1609" i="6"/>
  <c r="E1609" i="6"/>
  <c r="G1609" i="6" s="1"/>
  <c r="G1617" i="6"/>
  <c r="C1617" i="6"/>
  <c r="C1674" i="6"/>
  <c r="D1684" i="6"/>
  <c r="E1684" i="6" s="1"/>
  <c r="B1580" i="6"/>
  <c r="D1580" i="6"/>
  <c r="F1580" i="6" s="1"/>
  <c r="D1588" i="6"/>
  <c r="F1588" i="6" s="1"/>
  <c r="B1588" i="6"/>
  <c r="F1624" i="6"/>
  <c r="E1624" i="6"/>
  <c r="E1671" i="6"/>
  <c r="F1704" i="6"/>
  <c r="E1704" i="6"/>
  <c r="F1159" i="6"/>
  <c r="G1159" i="6" s="1"/>
  <c r="D1185" i="6"/>
  <c r="F1185" i="6" s="1"/>
  <c r="F1225" i="6"/>
  <c r="G1225" i="6" s="1"/>
  <c r="F1244" i="6"/>
  <c r="E1244" i="6"/>
  <c r="D1251" i="6"/>
  <c r="F1251" i="6" s="1"/>
  <c r="F1303" i="6"/>
  <c r="G1303" i="6" s="1"/>
  <c r="E1310" i="6"/>
  <c r="F1310" i="6"/>
  <c r="D1349" i="6"/>
  <c r="F1349" i="6" s="1"/>
  <c r="D1355" i="6"/>
  <c r="E1355" i="6" s="1"/>
  <c r="F1381" i="6"/>
  <c r="E1381" i="6"/>
  <c r="D1414" i="6"/>
  <c r="F1414" i="6" s="1"/>
  <c r="B1414" i="6"/>
  <c r="E1414" i="6"/>
  <c r="G1414" i="6" s="1"/>
  <c r="E1421" i="6"/>
  <c r="C1421" i="6" s="1"/>
  <c r="F1421" i="6"/>
  <c r="B1428" i="6"/>
  <c r="C1428" i="6" s="1"/>
  <c r="F1428" i="6"/>
  <c r="G1428" i="6" s="1"/>
  <c r="B1472" i="6"/>
  <c r="D1472" i="6"/>
  <c r="F1472" i="6" s="1"/>
  <c r="D1493" i="6"/>
  <c r="E1493" i="6" s="1"/>
  <c r="C1501" i="6"/>
  <c r="C1518" i="6"/>
  <c r="C1527" i="6"/>
  <c r="E1549" i="6"/>
  <c r="B1575" i="6"/>
  <c r="F1575" i="6"/>
  <c r="E1575" i="6"/>
  <c r="G1656" i="6"/>
  <c r="C1656" i="6"/>
  <c r="F1685" i="6"/>
  <c r="E1685" i="6"/>
  <c r="D1352" i="6"/>
  <c r="D1375" i="6"/>
  <c r="F1375" i="6" s="1"/>
  <c r="B1388" i="6"/>
  <c r="D1388" i="6"/>
  <c r="F1388" i="6" s="1"/>
  <c r="E1395" i="6"/>
  <c r="B1401" i="6"/>
  <c r="C1401" i="6" s="1"/>
  <c r="C1404" i="6"/>
  <c r="F1409" i="6"/>
  <c r="E1409" i="6"/>
  <c r="D1422" i="6"/>
  <c r="F1422" i="6" s="1"/>
  <c r="E1451" i="6"/>
  <c r="G1451" i="6" s="1"/>
  <c r="B1451" i="6"/>
  <c r="F1456" i="6"/>
  <c r="E1456" i="6"/>
  <c r="D1464" i="6"/>
  <c r="B1498" i="6"/>
  <c r="C1498" i="6" s="1"/>
  <c r="D1533" i="6"/>
  <c r="E1551" i="6"/>
  <c r="B1595" i="6"/>
  <c r="D1595" i="6"/>
  <c r="F1595" i="6" s="1"/>
  <c r="B1630" i="6"/>
  <c r="E1630" i="6"/>
  <c r="G1630" i="6" s="1"/>
  <c r="D1630" i="6"/>
  <c r="F1630" i="6" s="1"/>
  <c r="F1644" i="6"/>
  <c r="G1644" i="6" s="1"/>
  <c r="D1677" i="6"/>
  <c r="E1677" i="6" s="1"/>
  <c r="B1683" i="6"/>
  <c r="D1683" i="6"/>
  <c r="E1683" i="6" s="1"/>
  <c r="D1705" i="6"/>
  <c r="F1705" i="6" s="1"/>
  <c r="B1705" i="6"/>
  <c r="E1734" i="6"/>
  <c r="G1734" i="6" s="1"/>
  <c r="B1748" i="6"/>
  <c r="D1748" i="6"/>
  <c r="E1748" i="6" s="1"/>
  <c r="F1798" i="6"/>
  <c r="E1798" i="6"/>
  <c r="D1806" i="6"/>
  <c r="F1806" i="6" s="1"/>
  <c r="B1806" i="6"/>
  <c r="F1560" i="6"/>
  <c r="E1560" i="6"/>
  <c r="G1560" i="6" s="1"/>
  <c r="F1566" i="6"/>
  <c r="E1566" i="6"/>
  <c r="D1581" i="6"/>
  <c r="E1581" i="6" s="1"/>
  <c r="B1607" i="6"/>
  <c r="D1607" i="6"/>
  <c r="E1607" i="6" s="1"/>
  <c r="E1613" i="6"/>
  <c r="F1613" i="6"/>
  <c r="E1616" i="6"/>
  <c r="B1616" i="6"/>
  <c r="F1616" i="6"/>
  <c r="B1619" i="6"/>
  <c r="D1619" i="6"/>
  <c r="G1642" i="6"/>
  <c r="C1645" i="6"/>
  <c r="B1659" i="6"/>
  <c r="D1659" i="6"/>
  <c r="D1665" i="6"/>
  <c r="F1665" i="6" s="1"/>
  <c r="D1716" i="6"/>
  <c r="F1716" i="6" s="1"/>
  <c r="E1716" i="6"/>
  <c r="C1727" i="6"/>
  <c r="F1784" i="6"/>
  <c r="E1784" i="6"/>
  <c r="D1699" i="6"/>
  <c r="E1699" i="6" s="1"/>
  <c r="B1699" i="6"/>
  <c r="B1706" i="6"/>
  <c r="D1706" i="6"/>
  <c r="F1706" i="6" s="1"/>
  <c r="B1716" i="6"/>
  <c r="E1720" i="6"/>
  <c r="D1765" i="6"/>
  <c r="B1765" i="6"/>
  <c r="D1713" i="6"/>
  <c r="E1713" i="6" s="1"/>
  <c r="B1724" i="6"/>
  <c r="D1724" i="6"/>
  <c r="F1724" i="6" s="1"/>
  <c r="D1742" i="6"/>
  <c r="E1742" i="6" s="1"/>
  <c r="B1742" i="6"/>
  <c r="D1470" i="6"/>
  <c r="F1470" i="6" s="1"/>
  <c r="B1499" i="6"/>
  <c r="F1504" i="6"/>
  <c r="E1504" i="6"/>
  <c r="E1550" i="6"/>
  <c r="G1550" i="6" s="1"/>
  <c r="B1550" i="6"/>
  <c r="F1570" i="6"/>
  <c r="E1570" i="6"/>
  <c r="B1611" i="6"/>
  <c r="D1611" i="6"/>
  <c r="F1611" i="6" s="1"/>
  <c r="B1631" i="6"/>
  <c r="D1631" i="6"/>
  <c r="E1631" i="6" s="1"/>
  <c r="F1645" i="6"/>
  <c r="G1645" i="6" s="1"/>
  <c r="E1665" i="6"/>
  <c r="D1669" i="6"/>
  <c r="E1669" i="6" s="1"/>
  <c r="B1713" i="6"/>
  <c r="D1717" i="6"/>
  <c r="E1717" i="6" s="1"/>
  <c r="B1717" i="6"/>
  <c r="D1750" i="6"/>
  <c r="E1750" i="6" s="1"/>
  <c r="D1762" i="6"/>
  <c r="F1762" i="6" s="1"/>
  <c r="C1346" i="6"/>
  <c r="C1358" i="6"/>
  <c r="D1363" i="6"/>
  <c r="F1363" i="6" s="1"/>
  <c r="B1376" i="6"/>
  <c r="D1376" i="6"/>
  <c r="F1376" i="6" s="1"/>
  <c r="C1392" i="6"/>
  <c r="E1397" i="6"/>
  <c r="F1397" i="6"/>
  <c r="C1405" i="6"/>
  <c r="D1410" i="6"/>
  <c r="F1410" i="6" s="1"/>
  <c r="E1410" i="6"/>
  <c r="E1439" i="6"/>
  <c r="G1439" i="6" s="1"/>
  <c r="B1439" i="6"/>
  <c r="F1444" i="6"/>
  <c r="E1444" i="6"/>
  <c r="B1470" i="6"/>
  <c r="B1486" i="6"/>
  <c r="D1499" i="6"/>
  <c r="E1499" i="6" s="1"/>
  <c r="B1504" i="6"/>
  <c r="D1507" i="6"/>
  <c r="F1507" i="6" s="1"/>
  <c r="C1524" i="6"/>
  <c r="E1536" i="6"/>
  <c r="F1558" i="6"/>
  <c r="E1558" i="6"/>
  <c r="E1564" i="6"/>
  <c r="G1564" i="6" s="1"/>
  <c r="B1570" i="6"/>
  <c r="D1608" i="6"/>
  <c r="F1608" i="6" s="1"/>
  <c r="B1620" i="6"/>
  <c r="D1620" i="6"/>
  <c r="F1620" i="6" s="1"/>
  <c r="E1623" i="6"/>
  <c r="G1623" i="6" s="1"/>
  <c r="E1654" i="6"/>
  <c r="C1660" i="6"/>
  <c r="B1669" i="6"/>
  <c r="C1672" i="6"/>
  <c r="E1697" i="6"/>
  <c r="B1697" i="6"/>
  <c r="F1697" i="6"/>
  <c r="B1700" i="6"/>
  <c r="D1700" i="6"/>
  <c r="C1732" i="6"/>
  <c r="B1750" i="6"/>
  <c r="B1762" i="6"/>
  <c r="F1337" i="6"/>
  <c r="E1337" i="6"/>
  <c r="C1339" i="6"/>
  <c r="E1379" i="6"/>
  <c r="G1379" i="6" s="1"/>
  <c r="B1379" i="6"/>
  <c r="F1384" i="6"/>
  <c r="E1384" i="6"/>
  <c r="C1384" i="6" s="1"/>
  <c r="G1394" i="6"/>
  <c r="C1426" i="6"/>
  <c r="D1447" i="6"/>
  <c r="F1447" i="6" s="1"/>
  <c r="B1460" i="6"/>
  <c r="D1460" i="6"/>
  <c r="F1460" i="6" s="1"/>
  <c r="C1473" i="6"/>
  <c r="C1476" i="6"/>
  <c r="F1481" i="6"/>
  <c r="E1481" i="6"/>
  <c r="E1486" i="6"/>
  <c r="G1486" i="6" s="1"/>
  <c r="C1489" i="6"/>
  <c r="D1494" i="6"/>
  <c r="C1515" i="6"/>
  <c r="D1550" i="6"/>
  <c r="F1550" i="6" s="1"/>
  <c r="D1565" i="6"/>
  <c r="E1565" i="6" s="1"/>
  <c r="B1576" i="6"/>
  <c r="D1576" i="6"/>
  <c r="F1576" i="6" s="1"/>
  <c r="F1579" i="6"/>
  <c r="D1579" i="6"/>
  <c r="E1579" i="6" s="1"/>
  <c r="C1579" i="6" s="1"/>
  <c r="F1597" i="6"/>
  <c r="E1597" i="6"/>
  <c r="C1597" i="6" s="1"/>
  <c r="D1605" i="6"/>
  <c r="E1605" i="6" s="1"/>
  <c r="B1632" i="6"/>
  <c r="F1632" i="6"/>
  <c r="D1641" i="6"/>
  <c r="E1641" i="6" s="1"/>
  <c r="C1641" i="6" s="1"/>
  <c r="G1643" i="6"/>
  <c r="D1649" i="6"/>
  <c r="E1649" i="6" s="1"/>
  <c r="B1655" i="6"/>
  <c r="D1655" i="6"/>
  <c r="G1657" i="6"/>
  <c r="D1663" i="6"/>
  <c r="E1663" i="6" s="1"/>
  <c r="F1675" i="6"/>
  <c r="E1675" i="6"/>
  <c r="B1675" i="6"/>
  <c r="G1681" i="6"/>
  <c r="C1714" i="6"/>
  <c r="B1722" i="6"/>
  <c r="E1722" i="6"/>
  <c r="G1722" i="6" s="1"/>
  <c r="G1732" i="6"/>
  <c r="D1755" i="6"/>
  <c r="F1755" i="6" s="1"/>
  <c r="B1755" i="6"/>
  <c r="F1758" i="6"/>
  <c r="E1758" i="6"/>
  <c r="E1688" i="6"/>
  <c r="G1688" i="6" s="1"/>
  <c r="B1688" i="6"/>
  <c r="B1691" i="6"/>
  <c r="D1691" i="6"/>
  <c r="E1691" i="6" s="1"/>
  <c r="G1714" i="6"/>
  <c r="D1718" i="6"/>
  <c r="B1718" i="6"/>
  <c r="D1729" i="6"/>
  <c r="E1729" i="6" s="1"/>
  <c r="B1571" i="6"/>
  <c r="F1571" i="6"/>
  <c r="B1591" i="6"/>
  <c r="D1591" i="6"/>
  <c r="E1591" i="6" s="1"/>
  <c r="D1612" i="6"/>
  <c r="F1612" i="6" s="1"/>
  <c r="F1652" i="6"/>
  <c r="E1652" i="6"/>
  <c r="E1670" i="6"/>
  <c r="B1670" i="6"/>
  <c r="F1670" i="6"/>
  <c r="D1676" i="6"/>
  <c r="E1676" i="6" s="1"/>
  <c r="D1682" i="6"/>
  <c r="F1682" i="6" s="1"/>
  <c r="D1701" i="6"/>
  <c r="E1701" i="6" s="1"/>
  <c r="D1708" i="6"/>
  <c r="F1708" i="6" s="1"/>
  <c r="D1740" i="6"/>
  <c r="E1740" i="6" s="1"/>
  <c r="B1740" i="6"/>
  <c r="F1542" i="6"/>
  <c r="E1542" i="6"/>
  <c r="D1557" i="6"/>
  <c r="E1557" i="6" s="1"/>
  <c r="E1563" i="6"/>
  <c r="F1563" i="6"/>
  <c r="D1592" i="6"/>
  <c r="F1592" i="6" s="1"/>
  <c r="E1598" i="6"/>
  <c r="F1598" i="6"/>
  <c r="B1636" i="6"/>
  <c r="D1653" i="6"/>
  <c r="E1653" i="6" s="1"/>
  <c r="C1667" i="6"/>
  <c r="B1692" i="6"/>
  <c r="B1695" i="6"/>
  <c r="D1695" i="6"/>
  <c r="F1695" i="6" s="1"/>
  <c r="D1719" i="6"/>
  <c r="F1719" i="6" s="1"/>
  <c r="B1737" i="6"/>
  <c r="E1338" i="6"/>
  <c r="E1367" i="6"/>
  <c r="G1367" i="6" s="1"/>
  <c r="B1367" i="6"/>
  <c r="F1372" i="6"/>
  <c r="E1372" i="6"/>
  <c r="D1435" i="6"/>
  <c r="F1435" i="6" s="1"/>
  <c r="B1448" i="6"/>
  <c r="D1448" i="6"/>
  <c r="F1448" i="6" s="1"/>
  <c r="E1469" i="6"/>
  <c r="F1469" i="6"/>
  <c r="D1482" i="6"/>
  <c r="E1511" i="6"/>
  <c r="G1511" i="6" s="1"/>
  <c r="B1511" i="6"/>
  <c r="C1516" i="6"/>
  <c r="F1543" i="6"/>
  <c r="E1543" i="6"/>
  <c r="D1546" i="6"/>
  <c r="E1546" i="6" s="1"/>
  <c r="C1554" i="6"/>
  <c r="B1557" i="6"/>
  <c r="B1563" i="6"/>
  <c r="E1571" i="6"/>
  <c r="D1589" i="6"/>
  <c r="B1589" i="6"/>
  <c r="B1592" i="6"/>
  <c r="F1594" i="6"/>
  <c r="G1594" i="6" s="1"/>
  <c r="B1598" i="6"/>
  <c r="E1606" i="6"/>
  <c r="F1606" i="6"/>
  <c r="E1622" i="6"/>
  <c r="G1622" i="6" s="1"/>
  <c r="B1622" i="6"/>
  <c r="C1633" i="6"/>
  <c r="D1636" i="6"/>
  <c r="F1636" i="6" s="1"/>
  <c r="D1639" i="6"/>
  <c r="F1639" i="6" s="1"/>
  <c r="B1653" i="6"/>
  <c r="F1676" i="6"/>
  <c r="D1689" i="6"/>
  <c r="E1689" i="6" s="1"/>
  <c r="B1689" i="6"/>
  <c r="D1692" i="6"/>
  <c r="E1695" i="6"/>
  <c r="C1702" i="6"/>
  <c r="D1737" i="6"/>
  <c r="E1737" i="6" s="1"/>
  <c r="F1809" i="6"/>
  <c r="E1809" i="6"/>
  <c r="E1520" i="6"/>
  <c r="E1526" i="6"/>
  <c r="G1526" i="6" s="1"/>
  <c r="B1526" i="6"/>
  <c r="E1538" i="6"/>
  <c r="F1572" i="6"/>
  <c r="G1572" i="6" s="1"/>
  <c r="F1585" i="6"/>
  <c r="G1585" i="6" s="1"/>
  <c r="C1602" i="6"/>
  <c r="D1618" i="6"/>
  <c r="B1618" i="6"/>
  <c r="E1638" i="6"/>
  <c r="G1638" i="6" s="1"/>
  <c r="E1662" i="6"/>
  <c r="G1662" i="6" s="1"/>
  <c r="B1681" i="6"/>
  <c r="C1681" i="6" s="1"/>
  <c r="F1693" i="6"/>
  <c r="G1693" i="6" s="1"/>
  <c r="B1703" i="6"/>
  <c r="D1703" i="6"/>
  <c r="E1709" i="6"/>
  <c r="G1709" i="6" s="1"/>
  <c r="D1735" i="6"/>
  <c r="F1735" i="6" s="1"/>
  <c r="B1735" i="6"/>
  <c r="D1752" i="6"/>
  <c r="G1776" i="6"/>
  <c r="C1776" i="6"/>
  <c r="C1786" i="6"/>
  <c r="D1795" i="6"/>
  <c r="F1795" i="6" s="1"/>
  <c r="B1795" i="6"/>
  <c r="G1786" i="6"/>
  <c r="E1586" i="6"/>
  <c r="G1586" i="6" s="1"/>
  <c r="F1601" i="6"/>
  <c r="G1601" i="6" s="1"/>
  <c r="F1603" i="6"/>
  <c r="E1603" i="6"/>
  <c r="D1610" i="6"/>
  <c r="F1610" i="6" s="1"/>
  <c r="F1673" i="6"/>
  <c r="G1673" i="6" s="1"/>
  <c r="F1707" i="6"/>
  <c r="G1707" i="6" s="1"/>
  <c r="B1707" i="6"/>
  <c r="C1707" i="6" s="1"/>
  <c r="B1710" i="6"/>
  <c r="D1733" i="6"/>
  <c r="E1733" i="6" s="1"/>
  <c r="C1788" i="6"/>
  <c r="F1519" i="6"/>
  <c r="G1519" i="6" s="1"/>
  <c r="B1586" i="6"/>
  <c r="C1586" i="6" s="1"/>
  <c r="F1599" i="6"/>
  <c r="G1599" i="6" s="1"/>
  <c r="B1601" i="6"/>
  <c r="C1601" i="6" s="1"/>
  <c r="B1603" i="6"/>
  <c r="B1610" i="6"/>
  <c r="F1633" i="6"/>
  <c r="G1633" i="6" s="1"/>
  <c r="C1644" i="6"/>
  <c r="D1666" i="6"/>
  <c r="B1666" i="6"/>
  <c r="B1673" i="6"/>
  <c r="C1673" i="6" s="1"/>
  <c r="F1687" i="6"/>
  <c r="E1687" i="6"/>
  <c r="E1694" i="6"/>
  <c r="G1694" i="6" s="1"/>
  <c r="B1694" i="6"/>
  <c r="D1694" i="6"/>
  <c r="F1694" i="6" s="1"/>
  <c r="F1696" i="6"/>
  <c r="G1696" i="6" s="1"/>
  <c r="D1710" i="6"/>
  <c r="D1730" i="6"/>
  <c r="E1730" i="6" s="1"/>
  <c r="C1730" i="6" s="1"/>
  <c r="B1733" i="6"/>
  <c r="G1736" i="6"/>
  <c r="C1736" i="6"/>
  <c r="C1757" i="6"/>
  <c r="B1826" i="6"/>
  <c r="D1826" i="6"/>
  <c r="E1826" i="6" s="1"/>
  <c r="E1514" i="6"/>
  <c r="E1587" i="6"/>
  <c r="G1587" i="6" s="1"/>
  <c r="D1629" i="6"/>
  <c r="F1629" i="6" s="1"/>
  <c r="B1629" i="6"/>
  <c r="E1634" i="6"/>
  <c r="G1634" i="6" s="1"/>
  <c r="B1634" i="6"/>
  <c r="F1751" i="6"/>
  <c r="E1751" i="6"/>
  <c r="E1552" i="6"/>
  <c r="G1552" i="6" s="1"/>
  <c r="E1562" i="6"/>
  <c r="F1627" i="6"/>
  <c r="E1627" i="6"/>
  <c r="E1664" i="6"/>
  <c r="G1664" i="6" s="1"/>
  <c r="B1679" i="6"/>
  <c r="D1679" i="6"/>
  <c r="G1712" i="6"/>
  <c r="E1725" i="6"/>
  <c r="G1725" i="6" s="1"/>
  <c r="E1738" i="6"/>
  <c r="F1738" i="6"/>
  <c r="B1743" i="6"/>
  <c r="D1743" i="6"/>
  <c r="D1746" i="6"/>
  <c r="B1749" i="6"/>
  <c r="F1749" i="6"/>
  <c r="E1749" i="6"/>
  <c r="D1728" i="6"/>
  <c r="E1728" i="6" s="1"/>
  <c r="B1767" i="6"/>
  <c r="D1767" i="6"/>
  <c r="E1767" i="6" s="1"/>
  <c r="B1721" i="6"/>
  <c r="E1721" i="6"/>
  <c r="G1721" i="6" s="1"/>
  <c r="D1726" i="6"/>
  <c r="B1728" i="6"/>
  <c r="D1731" i="6"/>
  <c r="B1731" i="6"/>
  <c r="F1744" i="6"/>
  <c r="G1744" i="6" s="1"/>
  <c r="G1754" i="6"/>
  <c r="E1780" i="6"/>
  <c r="G1780" i="6" s="1"/>
  <c r="B1785" i="6"/>
  <c r="D1785" i="6"/>
  <c r="E1785" i="6" s="1"/>
  <c r="D1793" i="6"/>
  <c r="F1793" i="6" s="1"/>
  <c r="B1793" i="6"/>
  <c r="G1833" i="6"/>
  <c r="D1783" i="6"/>
  <c r="E1783" i="6" s="1"/>
  <c r="B1783" i="6"/>
  <c r="C1624" i="6"/>
  <c r="E1640" i="6"/>
  <c r="E1646" i="6"/>
  <c r="G1646" i="6" s="1"/>
  <c r="B1646" i="6"/>
  <c r="E1658" i="6"/>
  <c r="G1658" i="6" s="1"/>
  <c r="D1761" i="6"/>
  <c r="F1761" i="6" s="1"/>
  <c r="E1759" i="6"/>
  <c r="F1759" i="6"/>
  <c r="B1759" i="6"/>
  <c r="D1769" i="6"/>
  <c r="B1769" i="6"/>
  <c r="F1856" i="6"/>
  <c r="E1856" i="6"/>
  <c r="G1856" i="6" s="1"/>
  <c r="E1711" i="6"/>
  <c r="C1763" i="6"/>
  <c r="D1771" i="6"/>
  <c r="F1771" i="6" s="1"/>
  <c r="D1797" i="6"/>
  <c r="G1846" i="6"/>
  <c r="C1846" i="6"/>
  <c r="G1745" i="6"/>
  <c r="D1781" i="6"/>
  <c r="E1781" i="6" s="1"/>
  <c r="B1781" i="6"/>
  <c r="D1789" i="6"/>
  <c r="E1789" i="6" s="1"/>
  <c r="B1789" i="6"/>
  <c r="C1820" i="6"/>
  <c r="C1832" i="6"/>
  <c r="D1847" i="6"/>
  <c r="F1847" i="6" s="1"/>
  <c r="B1847" i="6"/>
  <c r="F1781" i="6"/>
  <c r="C1784" i="6"/>
  <c r="G1808" i="6"/>
  <c r="B1814" i="6"/>
  <c r="F1814" i="6"/>
  <c r="E1814" i="6"/>
  <c r="E1853" i="6"/>
  <c r="G1853" i="6" s="1"/>
  <c r="F1711" i="6"/>
  <c r="F1757" i="6"/>
  <c r="G1757" i="6" s="1"/>
  <c r="D1787" i="6"/>
  <c r="B1787" i="6"/>
  <c r="G1792" i="6"/>
  <c r="D1805" i="6"/>
  <c r="E1805" i="6" s="1"/>
  <c r="B1805" i="6"/>
  <c r="B1825" i="6"/>
  <c r="D1825" i="6"/>
  <c r="F1825" i="6" s="1"/>
  <c r="D1829" i="6"/>
  <c r="E1829" i="6" s="1"/>
  <c r="B1879" i="6"/>
  <c r="D1879" i="6"/>
  <c r="E1879" i="6" s="1"/>
  <c r="F1821" i="6"/>
  <c r="E1821" i="6"/>
  <c r="C1821" i="6" s="1"/>
  <c r="D1819" i="6"/>
  <c r="F1819" i="6" s="1"/>
  <c r="D1834" i="6"/>
  <c r="F1834" i="6" s="1"/>
  <c r="B1834" i="6"/>
  <c r="E1841" i="6"/>
  <c r="D1859" i="6"/>
  <c r="E1859" i="6" s="1"/>
  <c r="B1859" i="6"/>
  <c r="D1773" i="6"/>
  <c r="F1773" i="6" s="1"/>
  <c r="E1796" i="6"/>
  <c r="G1796" i="6" s="1"/>
  <c r="F1807" i="6"/>
  <c r="E1807" i="6"/>
  <c r="B1819" i="6"/>
  <c r="D1835" i="6"/>
  <c r="E1835" i="6" s="1"/>
  <c r="B1835" i="6"/>
  <c r="E1886" i="6"/>
  <c r="F1886" i="6"/>
  <c r="B1791" i="6"/>
  <c r="D1791" i="6"/>
  <c r="F1791" i="6" s="1"/>
  <c r="B1807" i="6"/>
  <c r="F1813" i="6"/>
  <c r="G1813" i="6" s="1"/>
  <c r="B1813" i="6"/>
  <c r="C1813" i="6" s="1"/>
  <c r="C1831" i="6"/>
  <c r="B1872" i="6"/>
  <c r="D1872" i="6"/>
  <c r="E1872" i="6" s="1"/>
  <c r="D1895" i="6"/>
  <c r="F1895" i="6" s="1"/>
  <c r="B1895" i="6"/>
  <c r="B1896" i="6"/>
  <c r="D1896" i="6"/>
  <c r="E1896" i="6" s="1"/>
  <c r="E1934" i="6"/>
  <c r="F1934" i="6"/>
  <c r="E1960" i="6"/>
  <c r="B1960" i="6"/>
  <c r="F1960" i="6"/>
  <c r="D1960" i="6"/>
  <c r="F1775" i="6"/>
  <c r="G1775" i="6" s="1"/>
  <c r="D1777" i="6"/>
  <c r="E1777" i="6" s="1"/>
  <c r="B1779" i="6"/>
  <c r="F1799" i="6"/>
  <c r="G1799" i="6" s="1"/>
  <c r="D1801" i="6"/>
  <c r="E1801" i="6" s="1"/>
  <c r="B1803" i="6"/>
  <c r="F1810" i="6"/>
  <c r="G1810" i="6" s="1"/>
  <c r="E1817" i="6"/>
  <c r="G1817" i="6" s="1"/>
  <c r="E1842" i="6"/>
  <c r="B1842" i="6"/>
  <c r="G1844" i="6"/>
  <c r="D1854" i="6"/>
  <c r="E1854" i="6" s="1"/>
  <c r="D1873" i="6"/>
  <c r="E1873" i="6" s="1"/>
  <c r="B1873" i="6"/>
  <c r="G1908" i="6"/>
  <c r="B1754" i="6"/>
  <c r="C1754" i="6" s="1"/>
  <c r="B1775" i="6"/>
  <c r="C1775" i="6" s="1"/>
  <c r="B1777" i="6"/>
  <c r="B1799" i="6"/>
  <c r="C1799" i="6" s="1"/>
  <c r="B1801" i="6"/>
  <c r="C1801" i="6" s="1"/>
  <c r="B1810" i="6"/>
  <c r="C1810" i="6" s="1"/>
  <c r="B1817" i="6"/>
  <c r="B1824" i="6"/>
  <c r="D1842" i="6"/>
  <c r="F1842" i="6" s="1"/>
  <c r="F1845" i="6"/>
  <c r="G1845" i="6" s="1"/>
  <c r="B1848" i="6"/>
  <c r="B1854" i="6"/>
  <c r="B1876" i="6"/>
  <c r="D1876" i="6"/>
  <c r="E1876" i="6" s="1"/>
  <c r="D1913" i="6"/>
  <c r="E1913" i="6" s="1"/>
  <c r="B1913" i="6"/>
  <c r="B1944" i="6"/>
  <c r="G1956" i="6"/>
  <c r="E1723" i="6"/>
  <c r="G1723" i="6" s="1"/>
  <c r="E1747" i="6"/>
  <c r="G1747" i="6" s="1"/>
  <c r="D1779" i="6"/>
  <c r="F1779" i="6" s="1"/>
  <c r="D1803" i="6"/>
  <c r="F1803" i="6" s="1"/>
  <c r="F1822" i="6"/>
  <c r="G1822" i="6" s="1"/>
  <c r="B1822" i="6"/>
  <c r="C1822" i="6" s="1"/>
  <c r="E1824" i="6"/>
  <c r="G1824" i="6" s="1"/>
  <c r="E1837" i="6"/>
  <c r="G1837" i="6" s="1"/>
  <c r="F1839" i="6"/>
  <c r="G1839" i="6" s="1"/>
  <c r="B1845" i="6"/>
  <c r="C1845" i="6" s="1"/>
  <c r="E1864" i="6"/>
  <c r="G1864" i="6" s="1"/>
  <c r="B1864" i="6"/>
  <c r="C1864" i="6" s="1"/>
  <c r="F1876" i="6"/>
  <c r="E1880" i="6"/>
  <c r="F1880" i="6"/>
  <c r="D1884" i="6"/>
  <c r="E1884" i="6" s="1"/>
  <c r="B1884" i="6"/>
  <c r="C1884" i="6" s="1"/>
  <c r="D1931" i="6"/>
  <c r="F1931" i="6" s="1"/>
  <c r="B1931" i="6"/>
  <c r="D1944" i="6"/>
  <c r="E1944" i="6" s="1"/>
  <c r="D1848" i="6"/>
  <c r="E1848" i="6" s="1"/>
  <c r="D1861" i="6"/>
  <c r="F1861" i="6" s="1"/>
  <c r="B1861" i="6"/>
  <c r="E1888" i="6"/>
  <c r="B1888" i="6"/>
  <c r="F1888" i="6"/>
  <c r="D1885" i="6"/>
  <c r="E1885" i="6" s="1"/>
  <c r="B1885" i="6"/>
  <c r="E1918" i="6"/>
  <c r="F1918" i="6"/>
  <c r="B1936" i="6"/>
  <c r="F1982" i="6"/>
  <c r="E1982" i="6"/>
  <c r="F1764" i="6"/>
  <c r="G1764" i="6" s="1"/>
  <c r="E1766" i="6"/>
  <c r="G1766" i="6" s="1"/>
  <c r="E1770" i="6"/>
  <c r="G1770" i="6" s="1"/>
  <c r="C1772" i="6"/>
  <c r="E1782" i="6"/>
  <c r="F1788" i="6"/>
  <c r="G1788" i="6" s="1"/>
  <c r="E1790" i="6"/>
  <c r="E1794" i="6"/>
  <c r="G1794" i="6" s="1"/>
  <c r="F1832" i="6"/>
  <c r="G1832" i="6" s="1"/>
  <c r="D1852" i="6"/>
  <c r="E1852" i="6" s="1"/>
  <c r="B1852" i="6"/>
  <c r="E1861" i="6"/>
  <c r="C1874" i="6"/>
  <c r="D1889" i="6"/>
  <c r="F1889" i="6" s="1"/>
  <c r="B1889" i="6"/>
  <c r="D1893" i="6"/>
  <c r="E1893" i="6" s="1"/>
  <c r="B1893" i="6"/>
  <c r="D1919" i="6"/>
  <c r="F1919" i="6" s="1"/>
  <c r="B1919" i="6"/>
  <c r="D1936" i="6"/>
  <c r="E1936" i="6" s="1"/>
  <c r="D1818" i="6"/>
  <c r="F1818" i="6" s="1"/>
  <c r="F1828" i="6"/>
  <c r="E1828" i="6"/>
  <c r="D1862" i="6"/>
  <c r="E1862" i="6" s="1"/>
  <c r="C1862" i="6" s="1"/>
  <c r="D1902" i="6"/>
  <c r="E1902" i="6" s="1"/>
  <c r="B1902" i="6"/>
  <c r="B1920" i="6"/>
  <c r="D1920" i="6"/>
  <c r="F1920" i="6" s="1"/>
  <c r="D1937" i="6"/>
  <c r="F1937" i="6" s="1"/>
  <c r="B1937" i="6"/>
  <c r="B1968" i="6"/>
  <c r="D1968" i="6"/>
  <c r="F1968" i="6" s="1"/>
  <c r="G1843" i="6"/>
  <c r="D1878" i="6"/>
  <c r="F1878" i="6" s="1"/>
  <c r="B1878" i="6"/>
  <c r="B1903" i="6"/>
  <c r="D1903" i="6"/>
  <c r="E1903" i="6" s="1"/>
  <c r="D1921" i="6"/>
  <c r="F1921" i="6" s="1"/>
  <c r="B1921" i="6"/>
  <c r="D1950" i="6"/>
  <c r="E1950" i="6" s="1"/>
  <c r="B1950" i="6"/>
  <c r="F1950" i="6"/>
  <c r="D1973" i="6"/>
  <c r="F1973" i="6" s="1"/>
  <c r="B1973" i="6"/>
  <c r="E1973" i="6"/>
  <c r="F1816" i="6"/>
  <c r="G1816" i="6" s="1"/>
  <c r="F1831" i="6"/>
  <c r="G1831" i="6" s="1"/>
  <c r="E1838" i="6"/>
  <c r="G1838" i="6" s="1"/>
  <c r="E1858" i="6"/>
  <c r="G1865" i="6"/>
  <c r="E1894" i="6"/>
  <c r="F1894" i="6"/>
  <c r="B1951" i="6"/>
  <c r="E1951" i="6"/>
  <c r="F1951" i="6"/>
  <c r="D1849" i="6"/>
  <c r="B1849" i="6"/>
  <c r="C1865" i="6"/>
  <c r="G1867" i="6"/>
  <c r="G1898" i="6"/>
  <c r="D1926" i="6"/>
  <c r="F1926" i="6" s="1"/>
  <c r="B1926" i="6"/>
  <c r="D1941" i="6"/>
  <c r="F1941" i="6" s="1"/>
  <c r="E1840" i="6"/>
  <c r="G1840" i="6" s="1"/>
  <c r="B1860" i="6"/>
  <c r="D1871" i="6"/>
  <c r="F1871" i="6" s="1"/>
  <c r="C1880" i="6"/>
  <c r="D1883" i="6"/>
  <c r="F1883" i="6" s="1"/>
  <c r="E1892" i="6"/>
  <c r="C1892" i="6" s="1"/>
  <c r="F1892" i="6"/>
  <c r="D1909" i="6"/>
  <c r="E1909" i="6" s="1"/>
  <c r="B1909" i="6"/>
  <c r="B1912" i="6"/>
  <c r="D1912" i="6"/>
  <c r="E1912" i="6" s="1"/>
  <c r="B1927" i="6"/>
  <c r="E1927" i="6"/>
  <c r="F1927" i="6"/>
  <c r="C1934" i="6"/>
  <c r="F1820" i="6"/>
  <c r="G1820" i="6" s="1"/>
  <c r="E1823" i="6"/>
  <c r="G1823" i="6" s="1"/>
  <c r="F1850" i="6"/>
  <c r="G1850" i="6" s="1"/>
  <c r="B1850" i="6"/>
  <c r="C1850" i="6" s="1"/>
  <c r="D1860" i="6"/>
  <c r="E1860" i="6" s="1"/>
  <c r="D1866" i="6"/>
  <c r="F1866" i="6" s="1"/>
  <c r="G1868" i="6"/>
  <c r="E1916" i="6"/>
  <c r="F1916" i="6"/>
  <c r="D1917" i="6"/>
  <c r="F1917" i="6" s="1"/>
  <c r="B1917" i="6"/>
  <c r="E1966" i="6"/>
  <c r="F1966" i="6"/>
  <c r="G1855" i="6"/>
  <c r="F1869" i="6"/>
  <c r="E1869" i="6"/>
  <c r="C1910" i="6"/>
  <c r="G1928" i="6"/>
  <c r="G1958" i="6"/>
  <c r="D1933" i="6"/>
  <c r="B1933" i="6"/>
  <c r="D1943" i="6"/>
  <c r="E1943" i="6" s="1"/>
  <c r="D1890" i="6"/>
  <c r="F1890" i="6" s="1"/>
  <c r="E1900" i="6"/>
  <c r="G1900" i="6" s="1"/>
  <c r="B1900" i="6"/>
  <c r="E1930" i="6"/>
  <c r="F1930" i="6"/>
  <c r="D1938" i="6"/>
  <c r="F1938" i="6" s="1"/>
  <c r="F1940" i="6"/>
  <c r="G1940" i="6" s="1"/>
  <c r="B1943" i="6"/>
  <c r="C1943" i="6" s="1"/>
  <c r="E1948" i="6"/>
  <c r="G1948" i="6" s="1"/>
  <c r="B1948" i="6"/>
  <c r="F1976" i="6"/>
  <c r="E1976" i="6"/>
  <c r="C1976" i="6" s="1"/>
  <c r="C2000" i="6"/>
  <c r="C1956" i="6"/>
  <c r="D1991" i="6"/>
  <c r="E1991" i="6" s="1"/>
  <c r="C1991" i="6" s="1"/>
  <c r="D1997" i="6"/>
  <c r="F1997" i="6" s="1"/>
  <c r="G2000" i="6"/>
  <c r="C1961" i="6"/>
  <c r="D1969" i="6"/>
  <c r="E1969" i="6" s="1"/>
  <c r="B1969" i="6"/>
  <c r="D1974" i="6"/>
  <c r="E1974" i="6" s="1"/>
  <c r="C1988" i="6"/>
  <c r="D2005" i="6"/>
  <c r="E2005" i="6" s="1"/>
  <c r="B2005" i="6"/>
  <c r="F1857" i="6"/>
  <c r="G1857" i="6" s="1"/>
  <c r="F1881" i="6"/>
  <c r="E1881" i="6"/>
  <c r="B1891" i="6"/>
  <c r="E1891" i="6"/>
  <c r="G1891" i="6" s="1"/>
  <c r="C1916" i="6"/>
  <c r="F1929" i="6"/>
  <c r="E1929" i="6"/>
  <c r="G1929" i="6" s="1"/>
  <c r="B1939" i="6"/>
  <c r="E1939" i="6"/>
  <c r="G1939" i="6" s="1"/>
  <c r="F1961" i="6"/>
  <c r="G1961" i="6" s="1"/>
  <c r="C1964" i="6"/>
  <c r="D1977" i="6"/>
  <c r="E1977" i="6" s="1"/>
  <c r="D1980" i="6"/>
  <c r="E1980" i="6" s="1"/>
  <c r="F1988" i="6"/>
  <c r="G1988" i="6" s="1"/>
  <c r="C2001" i="6"/>
  <c r="C1949" i="6"/>
  <c r="D1957" i="6"/>
  <c r="B1957" i="6"/>
  <c r="G1964" i="6"/>
  <c r="D1967" i="6"/>
  <c r="E1967" i="6" s="1"/>
  <c r="B1975" i="6"/>
  <c r="E1975" i="6"/>
  <c r="G1975" i="6" s="1"/>
  <c r="F1989" i="6"/>
  <c r="E1989" i="6"/>
  <c r="C1989" i="6" s="1"/>
  <c r="G1994" i="6"/>
  <c r="E1906" i="6"/>
  <c r="F1906" i="6"/>
  <c r="D1914" i="6"/>
  <c r="E1914" i="6" s="1"/>
  <c r="B1924" i="6"/>
  <c r="E1942" i="6"/>
  <c r="G1942" i="6" s="1"/>
  <c r="E1954" i="6"/>
  <c r="F1954" i="6"/>
  <c r="D1962" i="6"/>
  <c r="E1962" i="6" s="1"/>
  <c r="E1972" i="6"/>
  <c r="B1972" i="6"/>
  <c r="D1986" i="6"/>
  <c r="E1986" i="6" s="1"/>
  <c r="G1992" i="6"/>
  <c r="D1897" i="6"/>
  <c r="F1897" i="6" s="1"/>
  <c r="B1897" i="6"/>
  <c r="G1904" i="6"/>
  <c r="D1907" i="6"/>
  <c r="E1907" i="6" s="1"/>
  <c r="C1907" i="6" s="1"/>
  <c r="D1924" i="6"/>
  <c r="F1924" i="6" s="1"/>
  <c r="D1932" i="6"/>
  <c r="E1932" i="6" s="1"/>
  <c r="C1932" i="6" s="1"/>
  <c r="D1945" i="6"/>
  <c r="F1945" i="6" s="1"/>
  <c r="B1945" i="6"/>
  <c r="G1952" i="6"/>
  <c r="D1955" i="6"/>
  <c r="E1955" i="6" s="1"/>
  <c r="B1965" i="6"/>
  <c r="F1972" i="6"/>
  <c r="E1978" i="6"/>
  <c r="C1978" i="6" s="1"/>
  <c r="F1978" i="6"/>
  <c r="D1993" i="6"/>
  <c r="F1993" i="6" s="1"/>
  <c r="B1993" i="6"/>
  <c r="B1999" i="6"/>
  <c r="D1999" i="6"/>
  <c r="F1999" i="6" s="1"/>
  <c r="F1905" i="6"/>
  <c r="E1905" i="6"/>
  <c r="B1915" i="6"/>
  <c r="E1915" i="6"/>
  <c r="C1940" i="6"/>
  <c r="F1953" i="6"/>
  <c r="E1953" i="6"/>
  <c r="C1953" i="6" s="1"/>
  <c r="B1963" i="6"/>
  <c r="E1963" i="6"/>
  <c r="G1963" i="6" s="1"/>
  <c r="D1965" i="6"/>
  <c r="E1965" i="6" s="1"/>
  <c r="D1979" i="6"/>
  <c r="E1979" i="6" s="1"/>
  <c r="E1984" i="6"/>
  <c r="G1984" i="6" s="1"/>
  <c r="B1984" i="6"/>
  <c r="B1987" i="6"/>
  <c r="C1987" i="6" s="1"/>
  <c r="F1987" i="6"/>
  <c r="E1987" i="6"/>
  <c r="B1875" i="6"/>
  <c r="C1875" i="6" s="1"/>
  <c r="F1875" i="6"/>
  <c r="G1875" i="6" s="1"/>
  <c r="B1899" i="6"/>
  <c r="C1899" i="6" s="1"/>
  <c r="F1899" i="6"/>
  <c r="G1899" i="6" s="1"/>
  <c r="B1923" i="6"/>
  <c r="C1923" i="6" s="1"/>
  <c r="F1923" i="6"/>
  <c r="G1923" i="6" s="1"/>
  <c r="B1947" i="6"/>
  <c r="C1947" i="6" s="1"/>
  <c r="F1947" i="6"/>
  <c r="G1947" i="6" s="1"/>
  <c r="B1971" i="6"/>
  <c r="C1971" i="6" s="1"/>
  <c r="F1971" i="6"/>
  <c r="G1971" i="6" s="1"/>
  <c r="B1995" i="6"/>
  <c r="C1995" i="6" s="1"/>
  <c r="F1995" i="6"/>
  <c r="G1995" i="6" s="1"/>
  <c r="E1998" i="6"/>
  <c r="G1998" i="6" s="1"/>
  <c r="E2004" i="6"/>
  <c r="D2004" i="6"/>
  <c r="F2004" i="6" s="1"/>
  <c r="B1996" i="6"/>
  <c r="B1887" i="6"/>
  <c r="C1887" i="6" s="1"/>
  <c r="F1887" i="6"/>
  <c r="G1887" i="6" s="1"/>
  <c r="B1911" i="6"/>
  <c r="C1911" i="6" s="1"/>
  <c r="F1911" i="6"/>
  <c r="G1911" i="6" s="1"/>
  <c r="B1935" i="6"/>
  <c r="C1935" i="6" s="1"/>
  <c r="F1935" i="6"/>
  <c r="G1935" i="6" s="1"/>
  <c r="B1959" i="6"/>
  <c r="C1959" i="6" s="1"/>
  <c r="F1959" i="6"/>
  <c r="G1959" i="6" s="1"/>
  <c r="B1983" i="6"/>
  <c r="C1983" i="6" s="1"/>
  <c r="F1983" i="6"/>
  <c r="G1983" i="6" s="1"/>
  <c r="D1996" i="6"/>
  <c r="F1996" i="6" s="1"/>
  <c r="F2002" i="6"/>
  <c r="G2002" i="6" s="1"/>
  <c r="D1981" i="6"/>
  <c r="B1981" i="6"/>
  <c r="E1985" i="6"/>
  <c r="G1985" i="6" s="1"/>
  <c r="C2007" i="6"/>
  <c r="F2007" i="6"/>
  <c r="G2007" i="6" s="1"/>
  <c r="B2006" i="6"/>
  <c r="D2006" i="6"/>
  <c r="F2006" i="6" s="1"/>
  <c r="B2008" i="6"/>
  <c r="C2008" i="6" s="1"/>
  <c r="B2003" i="6"/>
  <c r="D2003" i="6"/>
  <c r="E2003" i="6" s="1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C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11" i="2"/>
  <c r="C1135" i="6" l="1"/>
  <c r="C1278" i="6"/>
  <c r="C1122" i="6"/>
  <c r="F1907" i="6"/>
  <c r="G1972" i="6"/>
  <c r="C1927" i="6"/>
  <c r="F1574" i="6"/>
  <c r="C1563" i="6"/>
  <c r="E1435" i="6"/>
  <c r="F1737" i="6"/>
  <c r="F1499" i="6"/>
  <c r="F1717" i="6"/>
  <c r="C1753" i="6"/>
  <c r="E1422" i="6"/>
  <c r="E1580" i="6"/>
  <c r="G1548" i="6"/>
  <c r="C1316" i="6"/>
  <c r="E1668" i="6"/>
  <c r="G1668" i="6" s="1"/>
  <c r="F1411" i="6"/>
  <c r="F1434" i="6"/>
  <c r="F1487" i="6"/>
  <c r="C1019" i="6"/>
  <c r="F1651" i="6"/>
  <c r="G1218" i="6"/>
  <c r="F890" i="6"/>
  <c r="G890" i="6" s="1"/>
  <c r="G1295" i="6"/>
  <c r="C1247" i="6"/>
  <c r="C957" i="6"/>
  <c r="C885" i="6"/>
  <c r="E1063" i="6"/>
  <c r="C1267" i="6"/>
  <c r="F850" i="6"/>
  <c r="G895" i="6"/>
  <c r="F844" i="6"/>
  <c r="E839" i="6"/>
  <c r="C646" i="6"/>
  <c r="F463" i="6"/>
  <c r="G316" i="6"/>
  <c r="E289" i="6"/>
  <c r="F441" i="6"/>
  <c r="F559" i="6"/>
  <c r="F220" i="6"/>
  <c r="E35" i="6"/>
  <c r="E323" i="6"/>
  <c r="E130" i="6"/>
  <c r="E296" i="6"/>
  <c r="C44" i="6"/>
  <c r="G96" i="6"/>
  <c r="E168" i="6"/>
  <c r="F336" i="6"/>
  <c r="F335" i="6"/>
  <c r="G841" i="6"/>
  <c r="C1242" i="6"/>
  <c r="E1523" i="6"/>
  <c r="F1811" i="6"/>
  <c r="G1811" i="6" s="1"/>
  <c r="F1800" i="6"/>
  <c r="G1800" i="6" s="1"/>
  <c r="F1804" i="6"/>
  <c r="E1804" i="6"/>
  <c r="G1804" i="6" s="1"/>
  <c r="E1756" i="6"/>
  <c r="E1014" i="6"/>
  <c r="F1014" i="6"/>
  <c r="E1812" i="6"/>
  <c r="G1812" i="6" s="1"/>
  <c r="E1438" i="6"/>
  <c r="G1438" i="6" s="1"/>
  <c r="F1438" i="6"/>
  <c r="F868" i="6"/>
  <c r="G868" i="6" s="1"/>
  <c r="E1026" i="6"/>
  <c r="G1026" i="6" s="1"/>
  <c r="E882" i="6"/>
  <c r="F973" i="6"/>
  <c r="G973" i="6" s="1"/>
  <c r="C1777" i="6"/>
  <c r="F1777" i="6"/>
  <c r="C1856" i="6"/>
  <c r="E1256" i="6"/>
  <c r="E1246" i="6"/>
  <c r="G1246" i="6" s="1"/>
  <c r="E1077" i="6"/>
  <c r="G1077" i="6" s="1"/>
  <c r="E1221" i="6"/>
  <c r="G1221" i="6" s="1"/>
  <c r="G911" i="6"/>
  <c r="F820" i="6"/>
  <c r="G788" i="6"/>
  <c r="F738" i="6"/>
  <c r="E717" i="6"/>
  <c r="G717" i="6" s="1"/>
  <c r="E570" i="6"/>
  <c r="F649" i="6"/>
  <c r="E455" i="6"/>
  <c r="G518" i="6"/>
  <c r="F300" i="6"/>
  <c r="G300" i="6" s="1"/>
  <c r="E94" i="6"/>
  <c r="E416" i="6"/>
  <c r="F43" i="6"/>
  <c r="C463" i="6"/>
  <c r="E73" i="6"/>
  <c r="G73" i="6" s="1"/>
  <c r="C1541" i="6"/>
  <c r="F16" i="6"/>
  <c r="E1477" i="6"/>
  <c r="F1715" i="6"/>
  <c r="G1715" i="6" s="1"/>
  <c r="C121" i="6"/>
  <c r="F1426" i="6"/>
  <c r="G1426" i="6" s="1"/>
  <c r="C967" i="6"/>
  <c r="E1443" i="6"/>
  <c r="F1122" i="6"/>
  <c r="G1122" i="6" s="1"/>
  <c r="F1393" i="6"/>
  <c r="G1393" i="6" s="1"/>
  <c r="F1135" i="6"/>
  <c r="G1135" i="6" s="1"/>
  <c r="E821" i="6"/>
  <c r="E1600" i="6"/>
  <c r="C1417" i="6"/>
  <c r="C1354" i="6"/>
  <c r="E153" i="6"/>
  <c r="E1556" i="6"/>
  <c r="G1556" i="6" s="1"/>
  <c r="F1019" i="6"/>
  <c r="G1019" i="6" s="1"/>
  <c r="E1569" i="6"/>
  <c r="F1569" i="6"/>
  <c r="E1213" i="6"/>
  <c r="F1267" i="6"/>
  <c r="G1267" i="6" s="1"/>
  <c r="G1050" i="6"/>
  <c r="C1393" i="6"/>
  <c r="G829" i="6"/>
  <c r="C1026" i="6"/>
  <c r="G1869" i="6"/>
  <c r="F1859" i="6"/>
  <c r="G1603" i="6"/>
  <c r="C1609" i="6"/>
  <c r="F1750" i="6"/>
  <c r="G1409" i="6"/>
  <c r="F1684" i="6"/>
  <c r="E1567" i="6"/>
  <c r="G1567" i="6" s="1"/>
  <c r="F1471" i="6"/>
  <c r="C1431" i="6"/>
  <c r="C1368" i="6"/>
  <c r="F1024" i="6"/>
  <c r="C1018" i="6"/>
  <c r="C738" i="6"/>
  <c r="E679" i="6"/>
  <c r="G679" i="6" s="1"/>
  <c r="E430" i="6"/>
  <c r="F549" i="6"/>
  <c r="E256" i="6"/>
  <c r="G353" i="6"/>
  <c r="C170" i="6"/>
  <c r="E160" i="6"/>
  <c r="G160" i="6" s="1"/>
  <c r="E383" i="6"/>
  <c r="E1359" i="6"/>
  <c r="E951" i="6"/>
  <c r="C97" i="6"/>
  <c r="E1479" i="6"/>
  <c r="F1278" i="6"/>
  <c r="G1278" i="6" s="1"/>
  <c r="F1204" i="6"/>
  <c r="G1044" i="6"/>
  <c r="C799" i="6"/>
  <c r="G1915" i="6"/>
  <c r="F2005" i="6"/>
  <c r="E1883" i="6"/>
  <c r="C1883" i="6" s="1"/>
  <c r="F1980" i="6"/>
  <c r="F1913" i="6"/>
  <c r="E1895" i="6"/>
  <c r="G1632" i="6"/>
  <c r="C1800" i="6"/>
  <c r="E1724" i="6"/>
  <c r="C1145" i="6"/>
  <c r="C1539" i="6"/>
  <c r="E1577" i="6"/>
  <c r="F1144" i="6"/>
  <c r="C992" i="6"/>
  <c r="F1180" i="6"/>
  <c r="C1232" i="6"/>
  <c r="F1004" i="6"/>
  <c r="C965" i="6"/>
  <c r="F736" i="6"/>
  <c r="F632" i="6"/>
  <c r="G632" i="6" s="1"/>
  <c r="E596" i="6"/>
  <c r="G596" i="6" s="1"/>
  <c r="G424" i="6"/>
  <c r="E493" i="6"/>
  <c r="G493" i="6" s="1"/>
  <c r="F277" i="6"/>
  <c r="E489" i="6"/>
  <c r="G489" i="6" s="1"/>
  <c r="F377" i="6"/>
  <c r="E309" i="6"/>
  <c r="F170" i="6"/>
  <c r="G170" i="6" s="1"/>
  <c r="E227" i="6"/>
  <c r="E48" i="6"/>
  <c r="E320" i="6"/>
  <c r="E392" i="6"/>
  <c r="C235" i="6"/>
  <c r="E1502" i="6"/>
  <c r="G1204" i="6"/>
  <c r="E876" i="6"/>
  <c r="C1632" i="6"/>
  <c r="F1166" i="6"/>
  <c r="E1333" i="6"/>
  <c r="E994" i="6"/>
  <c r="G994" i="6" s="1"/>
  <c r="C835" i="6"/>
  <c r="E553" i="6"/>
  <c r="G553" i="6" s="1"/>
  <c r="E106" i="6"/>
  <c r="E1074" i="6"/>
  <c r="E1851" i="6"/>
  <c r="F1830" i="6"/>
  <c r="G1830" i="6" s="1"/>
  <c r="F1768" i="6"/>
  <c r="G1768" i="6" s="1"/>
  <c r="G1264" i="6"/>
  <c r="G1529" i="6"/>
  <c r="C955" i="6"/>
  <c r="F1195" i="6"/>
  <c r="G1195" i="6" s="1"/>
  <c r="F1401" i="6"/>
  <c r="G1401" i="6" s="1"/>
  <c r="C1905" i="6"/>
  <c r="G1892" i="6"/>
  <c r="E1818" i="6"/>
  <c r="C1622" i="6"/>
  <c r="C1691" i="6"/>
  <c r="E1363" i="6"/>
  <c r="G1717" i="6"/>
  <c r="F1683" i="6"/>
  <c r="F1362" i="6"/>
  <c r="E1386" i="6"/>
  <c r="G1386" i="6" s="1"/>
  <c r="F1235" i="6"/>
  <c r="E1017" i="6"/>
  <c r="F790" i="6"/>
  <c r="E761" i="6"/>
  <c r="E619" i="6"/>
  <c r="G619" i="6" s="1"/>
  <c r="F224" i="6"/>
  <c r="E298" i="6"/>
  <c r="E321" i="6"/>
  <c r="C1774" i="6"/>
  <c r="E1827" i="6"/>
  <c r="F1302" i="6"/>
  <c r="G1302" i="6" s="1"/>
  <c r="F894" i="6"/>
  <c r="E894" i="6"/>
  <c r="F1353" i="6"/>
  <c r="E1353" i="6"/>
  <c r="F1192" i="6"/>
  <c r="G1192" i="6" s="1"/>
  <c r="E864" i="6"/>
  <c r="E1484" i="6"/>
  <c r="G1484" i="6" s="1"/>
  <c r="E1313" i="6"/>
  <c r="F982" i="6"/>
  <c r="E796" i="6"/>
  <c r="C710" i="6"/>
  <c r="E505" i="6"/>
  <c r="G505" i="6" s="1"/>
  <c r="F236" i="6"/>
  <c r="E446" i="6"/>
  <c r="G115" i="6"/>
  <c r="F45" i="6"/>
  <c r="E333" i="6"/>
  <c r="F420" i="6"/>
  <c r="G420" i="6" s="1"/>
  <c r="G161" i="6"/>
  <c r="F311" i="6"/>
  <c r="G311" i="6" s="1"/>
  <c r="C1870" i="6"/>
  <c r="C1210" i="6"/>
  <c r="C1038" i="6"/>
  <c r="G1163" i="6"/>
  <c r="F1991" i="6"/>
  <c r="G1894" i="6"/>
  <c r="G1807" i="6"/>
  <c r="E1610" i="6"/>
  <c r="C1598" i="6"/>
  <c r="G1504" i="6"/>
  <c r="F1335" i="6"/>
  <c r="E1124" i="6"/>
  <c r="C1238" i="6"/>
  <c r="E1324" i="6"/>
  <c r="G1324" i="6" s="1"/>
  <c r="C1123" i="6"/>
  <c r="F1168" i="6"/>
  <c r="E964" i="6"/>
  <c r="E765" i="6"/>
  <c r="G765" i="6" s="1"/>
  <c r="C610" i="6"/>
  <c r="F710" i="6"/>
  <c r="E479" i="6"/>
  <c r="E350" i="6"/>
  <c r="C350" i="6" s="1"/>
  <c r="E405" i="6"/>
  <c r="F324" i="6"/>
  <c r="F266" i="6"/>
  <c r="C321" i="6"/>
  <c r="F384" i="6"/>
  <c r="C154" i="6"/>
  <c r="G1774" i="6"/>
  <c r="C937" i="6"/>
  <c r="C2005" i="6"/>
  <c r="F1977" i="6"/>
  <c r="F1535" i="6"/>
  <c r="E1173" i="6"/>
  <c r="F1133" i="6"/>
  <c r="F856" i="6"/>
  <c r="F828" i="6"/>
  <c r="C582" i="6"/>
  <c r="F712" i="6"/>
  <c r="G588" i="6"/>
  <c r="G66" i="6"/>
  <c r="E65" i="6"/>
  <c r="C1661" i="6"/>
  <c r="C1802" i="6"/>
  <c r="C1607" i="6"/>
  <c r="E1472" i="6"/>
  <c r="G1472" i="6" s="1"/>
  <c r="F1355" i="6"/>
  <c r="E1583" i="6"/>
  <c r="F1615" i="6"/>
  <c r="C737" i="6"/>
  <c r="F287" i="6"/>
  <c r="F347" i="6"/>
  <c r="G298" i="6"/>
  <c r="C1528" i="6"/>
  <c r="C1970" i="6"/>
  <c r="F1986" i="6"/>
  <c r="G1986" i="6" s="1"/>
  <c r="C1853" i="6"/>
  <c r="F1884" i="6"/>
  <c r="G1876" i="6"/>
  <c r="F1801" i="6"/>
  <c r="E1682" i="6"/>
  <c r="G1682" i="6" s="1"/>
  <c r="F1631" i="6"/>
  <c r="E1470" i="6"/>
  <c r="C1470" i="6" s="1"/>
  <c r="E1446" i="6"/>
  <c r="G1432" i="6"/>
  <c r="C1471" i="6"/>
  <c r="G1651" i="6"/>
  <c r="F1220" i="6"/>
  <c r="F1112" i="6"/>
  <c r="C963" i="6"/>
  <c r="F778" i="6"/>
  <c r="C576" i="6"/>
  <c r="C536" i="6"/>
  <c r="E435" i="6"/>
  <c r="E214" i="6"/>
  <c r="G214" i="6" s="1"/>
  <c r="F535" i="6"/>
  <c r="C508" i="6"/>
  <c r="F470" i="6"/>
  <c r="E422" i="6"/>
  <c r="G151" i="6"/>
  <c r="G158" i="6"/>
  <c r="C1882" i="6"/>
  <c r="C935" i="6"/>
  <c r="E1924" i="6"/>
  <c r="G1924" i="6" s="1"/>
  <c r="C1942" i="6"/>
  <c r="F1885" i="6"/>
  <c r="E1705" i="6"/>
  <c r="G1705" i="6" s="1"/>
  <c r="C1319" i="6"/>
  <c r="E1035" i="6"/>
  <c r="F1025" i="6"/>
  <c r="C909" i="6"/>
  <c r="C923" i="6"/>
  <c r="G575" i="6"/>
  <c r="F156" i="6"/>
  <c r="C141" i="6"/>
  <c r="F343" i="6"/>
  <c r="C427" i="6"/>
  <c r="C1888" i="6"/>
  <c r="E1791" i="6"/>
  <c r="G1791" i="6" s="1"/>
  <c r="G1859" i="6"/>
  <c r="G1751" i="6"/>
  <c r="F1733" i="6"/>
  <c r="G1571" i="6"/>
  <c r="F1729" i="6"/>
  <c r="G1750" i="6"/>
  <c r="G1310" i="6"/>
  <c r="E1436" i="6"/>
  <c r="G1415" i="6"/>
  <c r="E1559" i="6"/>
  <c r="C1281" i="6"/>
  <c r="C1468" i="6"/>
  <c r="F1253" i="6"/>
  <c r="C1000" i="6"/>
  <c r="C897" i="6"/>
  <c r="F1000" i="6"/>
  <c r="F1156" i="6"/>
  <c r="F989" i="6"/>
  <c r="C834" i="6"/>
  <c r="C753" i="6"/>
  <c r="E760" i="6"/>
  <c r="E827" i="6"/>
  <c r="G827" i="6" s="1"/>
  <c r="G804" i="6"/>
  <c r="F620" i="6"/>
  <c r="E708" i="6"/>
  <c r="E734" i="6"/>
  <c r="E469" i="6"/>
  <c r="C224" i="6"/>
  <c r="G413" i="6"/>
  <c r="C242" i="6"/>
  <c r="F372" i="6"/>
  <c r="G372" i="6" s="1"/>
  <c r="F215" i="6"/>
  <c r="G215" i="6" s="1"/>
  <c r="F179" i="6"/>
  <c r="F360" i="6"/>
  <c r="E346" i="6"/>
  <c r="F264" i="6"/>
  <c r="G264" i="6" s="1"/>
  <c r="E140" i="6"/>
  <c r="F1699" i="6"/>
  <c r="G1699" i="6" s="1"/>
  <c r="G1440" i="6"/>
  <c r="E1505" i="6"/>
  <c r="F1259" i="6"/>
  <c r="C982" i="6"/>
  <c r="E789" i="6"/>
  <c r="G789" i="6" s="1"/>
  <c r="C670" i="6"/>
  <c r="E460" i="6"/>
  <c r="G460" i="6" s="1"/>
  <c r="C468" i="6"/>
  <c r="F401" i="6"/>
  <c r="E276" i="6"/>
  <c r="G276" i="6" s="1"/>
  <c r="G230" i="6"/>
  <c r="F239" i="6"/>
  <c r="F235" i="6"/>
  <c r="C131" i="6"/>
  <c r="E249" i="6"/>
  <c r="C249" i="6" s="1"/>
  <c r="F244" i="6"/>
  <c r="F188" i="6"/>
  <c r="F358" i="6"/>
  <c r="E87" i="6"/>
  <c r="C87" i="6" s="1"/>
  <c r="G83" i="6"/>
  <c r="C1510" i="6"/>
  <c r="F150" i="6"/>
  <c r="E150" i="6"/>
  <c r="C1721" i="6"/>
  <c r="E1251" i="6"/>
  <c r="G1251" i="6" s="1"/>
  <c r="G1187" i="6"/>
  <c r="E755" i="6"/>
  <c r="G755" i="6" s="1"/>
  <c r="G576" i="6"/>
  <c r="F670" i="6"/>
  <c r="C562" i="6"/>
  <c r="G649" i="6"/>
  <c r="F453" i="6"/>
  <c r="G453" i="6" s="1"/>
  <c r="G564" i="6"/>
  <c r="G227" i="6"/>
  <c r="C323" i="6"/>
  <c r="F154" i="6"/>
  <c r="G154" i="6" s="1"/>
  <c r="E143" i="6"/>
  <c r="F143" i="6"/>
  <c r="G1927" i="6"/>
  <c r="C1951" i="6"/>
  <c r="C1780" i="6"/>
  <c r="E1588" i="6"/>
  <c r="F1240" i="6"/>
  <c r="F1531" i="6"/>
  <c r="E1137" i="6"/>
  <c r="G1137" i="6" s="1"/>
  <c r="E1423" i="6"/>
  <c r="G1423" i="6" s="1"/>
  <c r="E1298" i="6"/>
  <c r="C1298" i="6" s="1"/>
  <c r="F991" i="6"/>
  <c r="G850" i="6"/>
  <c r="F562" i="6"/>
  <c r="C564" i="6"/>
  <c r="F184" i="6"/>
  <c r="F77" i="6"/>
  <c r="F348" i="6"/>
  <c r="G348" i="6" s="1"/>
  <c r="E299" i="6"/>
  <c r="E204" i="6"/>
  <c r="G204" i="6" s="1"/>
  <c r="E86" i="6"/>
  <c r="C48" i="6"/>
  <c r="G149" i="6"/>
  <c r="E407" i="6"/>
  <c r="E240" i="6"/>
  <c r="C343" i="6"/>
  <c r="E616" i="6"/>
  <c r="F616" i="6"/>
  <c r="C1963" i="6"/>
  <c r="E1999" i="6"/>
  <c r="G1999" i="6" s="1"/>
  <c r="C1948" i="6"/>
  <c r="C1909" i="6"/>
  <c r="E1878" i="6"/>
  <c r="C1878" i="6" s="1"/>
  <c r="F1854" i="6"/>
  <c r="E1771" i="6"/>
  <c r="E1795" i="6"/>
  <c r="G790" i="6"/>
  <c r="E574" i="6"/>
  <c r="C574" i="6" s="1"/>
  <c r="F574" i="6"/>
  <c r="F492" i="6"/>
  <c r="E492" i="6"/>
  <c r="E714" i="6"/>
  <c r="F714" i="6"/>
  <c r="F1245" i="6"/>
  <c r="E1245" i="6"/>
  <c r="F624" i="6"/>
  <c r="E624" i="6"/>
  <c r="C1891" i="6"/>
  <c r="C1950" i="6"/>
  <c r="F1893" i="6"/>
  <c r="G1893" i="6" s="1"/>
  <c r="C1796" i="6"/>
  <c r="C1791" i="6"/>
  <c r="F1728" i="6"/>
  <c r="G1728" i="6" s="1"/>
  <c r="F1710" i="6"/>
  <c r="E1710" i="6"/>
  <c r="C1710" i="6" s="1"/>
  <c r="G1436" i="6"/>
  <c r="F1209" i="6"/>
  <c r="E1209" i="6"/>
  <c r="F838" i="6"/>
  <c r="E838" i="6"/>
  <c r="G852" i="6"/>
  <c r="C852" i="6"/>
  <c r="E1889" i="6"/>
  <c r="F1944" i="6"/>
  <c r="F1718" i="6"/>
  <c r="E1718" i="6"/>
  <c r="C1504" i="6"/>
  <c r="F1533" i="6"/>
  <c r="E1533" i="6"/>
  <c r="E527" i="6"/>
  <c r="F527" i="6"/>
  <c r="F68" i="6"/>
  <c r="E68" i="6"/>
  <c r="C68" i="6" s="1"/>
  <c r="E253" i="6"/>
  <c r="F253" i="6"/>
  <c r="C1915" i="6"/>
  <c r="C1824" i="6"/>
  <c r="G1886" i="6"/>
  <c r="F1752" i="6"/>
  <c r="E1752" i="6"/>
  <c r="G1740" i="6"/>
  <c r="C1750" i="6"/>
  <c r="F1506" i="6"/>
  <c r="E1506" i="6"/>
  <c r="E1214" i="6"/>
  <c r="C1214" i="6" s="1"/>
  <c r="F1214" i="6"/>
  <c r="F729" i="6"/>
  <c r="E729" i="6"/>
  <c r="C1984" i="6"/>
  <c r="G1905" i="6"/>
  <c r="E1938" i="6"/>
  <c r="G1938" i="6" s="1"/>
  <c r="G1916" i="6"/>
  <c r="E1921" i="6"/>
  <c r="C1921" i="6" s="1"/>
  <c r="E1937" i="6"/>
  <c r="C1817" i="6"/>
  <c r="F1805" i="6"/>
  <c r="G1600" i="6"/>
  <c r="C1600" i="6"/>
  <c r="E1692" i="6"/>
  <c r="G1692" i="6" s="1"/>
  <c r="F1692" i="6"/>
  <c r="E1636" i="6"/>
  <c r="C1636" i="6" s="1"/>
  <c r="F1740" i="6"/>
  <c r="G1577" i="6"/>
  <c r="G1497" i="6"/>
  <c r="F395" i="6"/>
  <c r="E395" i="6"/>
  <c r="F1914" i="6"/>
  <c r="E1258" i="6"/>
  <c r="F1258" i="6"/>
  <c r="G1818" i="6"/>
  <c r="G1805" i="6"/>
  <c r="F1769" i="6"/>
  <c r="E1769" i="6"/>
  <c r="G1562" i="6"/>
  <c r="C1562" i="6"/>
  <c r="F644" i="6"/>
  <c r="E644" i="6"/>
  <c r="E129" i="6"/>
  <c r="F129" i="6"/>
  <c r="F107" i="6"/>
  <c r="E107" i="6"/>
  <c r="G1969" i="6"/>
  <c r="F1969" i="6"/>
  <c r="E1819" i="6"/>
  <c r="F1743" i="6"/>
  <c r="E1743" i="6"/>
  <c r="G1743" i="6" s="1"/>
  <c r="E1494" i="6"/>
  <c r="F1494" i="6"/>
  <c r="F1389" i="6"/>
  <c r="E1389" i="6"/>
  <c r="F408" i="6"/>
  <c r="E408" i="6"/>
  <c r="F1979" i="6"/>
  <c r="C1986" i="6"/>
  <c r="G1880" i="6"/>
  <c r="G1913" i="6"/>
  <c r="C1770" i="6"/>
  <c r="E1726" i="6"/>
  <c r="C1726" i="6" s="1"/>
  <c r="F1726" i="6"/>
  <c r="F1482" i="6"/>
  <c r="E1482" i="6"/>
  <c r="E1208" i="6"/>
  <c r="F1208" i="6"/>
  <c r="F560" i="6"/>
  <c r="E560" i="6"/>
  <c r="F858" i="6"/>
  <c r="E858" i="6"/>
  <c r="F1965" i="6"/>
  <c r="G1965" i="6" s="1"/>
  <c r="C1939" i="6"/>
  <c r="F1912" i="6"/>
  <c r="E1920" i="6"/>
  <c r="G1888" i="6"/>
  <c r="G1960" i="6"/>
  <c r="E1787" i="6"/>
  <c r="F1787" i="6"/>
  <c r="F1669" i="6"/>
  <c r="G1669" i="6" s="1"/>
  <c r="F1765" i="6"/>
  <c r="E1765" i="6"/>
  <c r="C797" i="6"/>
  <c r="F566" i="6"/>
  <c r="E566" i="6"/>
  <c r="F231" i="6"/>
  <c r="E231" i="6"/>
  <c r="G405" i="6"/>
  <c r="F1797" i="6"/>
  <c r="E1797" i="6"/>
  <c r="F1433" i="6"/>
  <c r="E1433" i="6"/>
  <c r="G1079" i="6"/>
  <c r="C1079" i="6"/>
  <c r="E425" i="6"/>
  <c r="F425" i="6"/>
  <c r="E175" i="6"/>
  <c r="F175" i="6"/>
  <c r="F516" i="6"/>
  <c r="E516" i="6"/>
  <c r="E367" i="6"/>
  <c r="C367" i="6" s="1"/>
  <c r="F367" i="6"/>
  <c r="E1890" i="6"/>
  <c r="G1890" i="6" s="1"/>
  <c r="E1941" i="6"/>
  <c r="C1941" i="6" s="1"/>
  <c r="F1902" i="6"/>
  <c r="G1902" i="6" s="1"/>
  <c r="G1934" i="6"/>
  <c r="E1793" i="6"/>
  <c r="E1015" i="6"/>
  <c r="F1015" i="6"/>
  <c r="C1848" i="6"/>
  <c r="F1896" i="6"/>
  <c r="E1773" i="6"/>
  <c r="G1610" i="6"/>
  <c r="G1737" i="6"/>
  <c r="E1448" i="6"/>
  <c r="G1448" i="6" s="1"/>
  <c r="C1695" i="6"/>
  <c r="E1592" i="6"/>
  <c r="G1592" i="6" s="1"/>
  <c r="C1591" i="6"/>
  <c r="F1691" i="6"/>
  <c r="E1507" i="6"/>
  <c r="G1616" i="6"/>
  <c r="C1446" i="6"/>
  <c r="G1615" i="6"/>
  <c r="C1215" i="6"/>
  <c r="C1362" i="6"/>
  <c r="F1596" i="6"/>
  <c r="G1596" i="6" s="1"/>
  <c r="F1319" i="6"/>
  <c r="C1635" i="6"/>
  <c r="C1073" i="6"/>
  <c r="F1157" i="6"/>
  <c r="F1172" i="6"/>
  <c r="G1172" i="6" s="1"/>
  <c r="F797" i="6"/>
  <c r="E547" i="6"/>
  <c r="E594" i="6"/>
  <c r="F720" i="6"/>
  <c r="F480" i="6"/>
  <c r="G480" i="6" s="1"/>
  <c r="C527" i="6"/>
  <c r="G440" i="6"/>
  <c r="C452" i="6"/>
  <c r="G563" i="6"/>
  <c r="G317" i="6"/>
  <c r="C287" i="6"/>
  <c r="C230" i="6"/>
  <c r="C420" i="6"/>
  <c r="F50" i="6"/>
  <c r="G50" i="6" s="1"/>
  <c r="E118" i="6"/>
  <c r="C58" i="6"/>
  <c r="G336" i="6"/>
  <c r="C379" i="6"/>
  <c r="C758" i="6"/>
  <c r="E334" i="6"/>
  <c r="E109" i="6"/>
  <c r="G109" i="6" s="1"/>
  <c r="C1877" i="6"/>
  <c r="C1360" i="6"/>
  <c r="G1687" i="6"/>
  <c r="G1695" i="6"/>
  <c r="G1606" i="6"/>
  <c r="C1688" i="6"/>
  <c r="G1499" i="6"/>
  <c r="G1724" i="6"/>
  <c r="F1677" i="6"/>
  <c r="C1457" i="6"/>
  <c r="C1545" i="6"/>
  <c r="C1385" i="6"/>
  <c r="C1559" i="6"/>
  <c r="G1262" i="6"/>
  <c r="F1509" i="6"/>
  <c r="G1509" i="6" s="1"/>
  <c r="E1365" i="6"/>
  <c r="C944" i="6"/>
  <c r="E1029" i="6"/>
  <c r="E1011" i="6"/>
  <c r="G1011" i="6" s="1"/>
  <c r="F1161" i="6"/>
  <c r="G1161" i="6" s="1"/>
  <c r="E1306" i="6"/>
  <c r="C1306" i="6" s="1"/>
  <c r="C850" i="6"/>
  <c r="E784" i="6"/>
  <c r="E768" i="6"/>
  <c r="E664" i="6"/>
  <c r="G664" i="6" s="1"/>
  <c r="E613" i="6"/>
  <c r="G613" i="6" s="1"/>
  <c r="C714" i="6"/>
  <c r="E478" i="6"/>
  <c r="F465" i="6"/>
  <c r="G465" i="6" s="1"/>
  <c r="C540" i="6"/>
  <c r="C453" i="6"/>
  <c r="G559" i="6"/>
  <c r="E178" i="6"/>
  <c r="G178" i="6" s="1"/>
  <c r="C428" i="6"/>
  <c r="E443" i="6"/>
  <c r="G443" i="6" s="1"/>
  <c r="G386" i="6"/>
  <c r="G239" i="6"/>
  <c r="C395" i="6"/>
  <c r="G60" i="6"/>
  <c r="E368" i="6"/>
  <c r="F432" i="6"/>
  <c r="G432" i="6" s="1"/>
  <c r="G257" i="6"/>
  <c r="C1698" i="6"/>
  <c r="C1690" i="6"/>
  <c r="C1778" i="6"/>
  <c r="C1080" i="6"/>
  <c r="G1675" i="6"/>
  <c r="F1742" i="6"/>
  <c r="G1742" i="6" s="1"/>
  <c r="E1269" i="6"/>
  <c r="C1488" i="6"/>
  <c r="C1403" i="6"/>
  <c r="G1411" i="6"/>
  <c r="G1385" i="6"/>
  <c r="E1257" i="6"/>
  <c r="G1257" i="6" s="1"/>
  <c r="C1561" i="6"/>
  <c r="G1344" i="6"/>
  <c r="G1035" i="6"/>
  <c r="F1300" i="6"/>
  <c r="E1181" i="6"/>
  <c r="E1031" i="6"/>
  <c r="C1031" i="6" s="1"/>
  <c r="G982" i="6"/>
  <c r="C1012" i="6"/>
  <c r="F822" i="6"/>
  <c r="C706" i="6"/>
  <c r="G760" i="6"/>
  <c r="E700" i="6"/>
  <c r="G700" i="6" s="1"/>
  <c r="E690" i="6"/>
  <c r="G690" i="6" s="1"/>
  <c r="E568" i="6"/>
  <c r="G568" i="6" s="1"/>
  <c r="E602" i="6"/>
  <c r="C602" i="6" s="1"/>
  <c r="E397" i="6"/>
  <c r="C397" i="6" s="1"/>
  <c r="G352" i="6"/>
  <c r="C506" i="6"/>
  <c r="C479" i="6"/>
  <c r="C518" i="6"/>
  <c r="G309" i="6"/>
  <c r="G396" i="6"/>
  <c r="G324" i="6"/>
  <c r="G360" i="6"/>
  <c r="G346" i="6"/>
  <c r="G152" i="6"/>
  <c r="G165" i="6"/>
  <c r="G192" i="6"/>
  <c r="G1583" i="6"/>
  <c r="C1365" i="6"/>
  <c r="E779" i="6"/>
  <c r="G779" i="6" s="1"/>
  <c r="G720" i="6"/>
  <c r="G456" i="6"/>
  <c r="G45" i="6"/>
  <c r="E180" i="6"/>
  <c r="G180" i="6" s="1"/>
  <c r="C324" i="6"/>
  <c r="C204" i="6"/>
  <c r="C360" i="6"/>
  <c r="C168" i="6"/>
  <c r="G1925" i="6"/>
  <c r="G1733" i="6"/>
  <c r="F1653" i="6"/>
  <c r="C1570" i="6"/>
  <c r="F1581" i="6"/>
  <c r="G1581" i="6" s="1"/>
  <c r="G1396" i="6"/>
  <c r="F1512" i="6"/>
  <c r="E1408" i="6"/>
  <c r="E1263" i="6"/>
  <c r="G1263" i="6" s="1"/>
  <c r="C1246" i="6"/>
  <c r="C1076" i="6"/>
  <c r="E1101" i="6"/>
  <c r="G1101" i="6" s="1"/>
  <c r="G1531" i="6"/>
  <c r="F1492" i="6"/>
  <c r="C1344" i="6"/>
  <c r="F1174" i="6"/>
  <c r="G1174" i="6" s="1"/>
  <c r="F1468" i="6"/>
  <c r="F1377" i="6"/>
  <c r="G1377" i="6" s="1"/>
  <c r="E1318" i="6"/>
  <c r="G1318" i="6" s="1"/>
  <c r="F1113" i="6"/>
  <c r="G1113" i="6" s="1"/>
  <c r="F1001" i="6"/>
  <c r="G1235" i="6"/>
  <c r="G1253" i="6"/>
  <c r="E1162" i="6"/>
  <c r="C1087" i="6"/>
  <c r="E1039" i="6"/>
  <c r="F971" i="6"/>
  <c r="F834" i="6"/>
  <c r="C778" i="6"/>
  <c r="C822" i="6"/>
  <c r="E731" i="6"/>
  <c r="C731" i="6" s="1"/>
  <c r="E466" i="6"/>
  <c r="G466" i="6" s="1"/>
  <c r="E433" i="6"/>
  <c r="C575" i="6"/>
  <c r="F506" i="6"/>
  <c r="E171" i="6"/>
  <c r="E302" i="6"/>
  <c r="C302" i="6" s="1"/>
  <c r="C542" i="6"/>
  <c r="G206" i="6"/>
  <c r="G77" i="6"/>
  <c r="G381" i="6"/>
  <c r="F113" i="6"/>
  <c r="G81" i="6"/>
  <c r="C299" i="6"/>
  <c r="G394" i="6"/>
  <c r="C185" i="6"/>
  <c r="G335" i="6"/>
  <c r="E232" i="6"/>
  <c r="C146" i="6"/>
  <c r="C1254" i="6"/>
  <c r="G1653" i="6"/>
  <c r="C1379" i="6"/>
  <c r="E1706" i="6"/>
  <c r="G1706" i="6" s="1"/>
  <c r="C1451" i="6"/>
  <c r="E1375" i="6"/>
  <c r="G1375" i="6" s="1"/>
  <c r="G1624" i="6"/>
  <c r="C1512" i="6"/>
  <c r="C1544" i="6"/>
  <c r="E1364" i="6"/>
  <c r="G1364" i="6" s="1"/>
  <c r="G1487" i="6"/>
  <c r="E1340" i="6"/>
  <c r="E1458" i="6"/>
  <c r="G1368" i="6"/>
  <c r="C1144" i="6"/>
  <c r="C920" i="6"/>
  <c r="E1085" i="6"/>
  <c r="G1085" i="6" s="1"/>
  <c r="E1084" i="6"/>
  <c r="G1084" i="6" s="1"/>
  <c r="F1132" i="6"/>
  <c r="C1017" i="6"/>
  <c r="G1180" i="6"/>
  <c r="G1028" i="6"/>
  <c r="G1068" i="6"/>
  <c r="G833" i="6"/>
  <c r="E979" i="6"/>
  <c r="C846" i="6"/>
  <c r="G770" i="6"/>
  <c r="C756" i="6"/>
  <c r="F808" i="6"/>
  <c r="E668" i="6"/>
  <c r="G668" i="6" s="1"/>
  <c r="G620" i="6"/>
  <c r="E726" i="6"/>
  <c r="E608" i="6"/>
  <c r="G608" i="6" s="1"/>
  <c r="E676" i="6"/>
  <c r="C635" i="6"/>
  <c r="E655" i="6"/>
  <c r="G655" i="6" s="1"/>
  <c r="E387" i="6"/>
  <c r="E591" i="6"/>
  <c r="G591" i="6" s="1"/>
  <c r="C467" i="6"/>
  <c r="E515" i="6"/>
  <c r="G515" i="6" s="1"/>
  <c r="G401" i="6"/>
  <c r="F374" i="6"/>
  <c r="C263" i="6"/>
  <c r="C194" i="6"/>
  <c r="E501" i="6"/>
  <c r="G501" i="6" s="1"/>
  <c r="G163" i="6"/>
  <c r="G176" i="6"/>
  <c r="E173" i="6"/>
  <c r="G173" i="6" s="1"/>
  <c r="C371" i="6"/>
  <c r="C86" i="6"/>
  <c r="G132" i="6"/>
  <c r="C296" i="6"/>
  <c r="C307" i="6"/>
  <c r="C1348" i="6"/>
  <c r="G16" i="6"/>
  <c r="G1380" i="6"/>
  <c r="C1132" i="6"/>
  <c r="C1011" i="6"/>
  <c r="C729" i="6"/>
  <c r="G614" i="6"/>
  <c r="E631" i="6"/>
  <c r="G631" i="6" s="1"/>
  <c r="G509" i="6"/>
  <c r="G71" i="6"/>
  <c r="G472" i="6"/>
  <c r="G134" i="6"/>
  <c r="G407" i="6"/>
  <c r="G228" i="6"/>
  <c r="C43" i="6"/>
  <c r="C1614" i="6"/>
  <c r="G1614" i="6"/>
  <c r="C1553" i="6"/>
  <c r="C1705" i="6"/>
  <c r="C1630" i="6"/>
  <c r="C1440" i="6"/>
  <c r="C1400" i="6"/>
  <c r="E1480" i="6"/>
  <c r="G1480" i="6" s="1"/>
  <c r="F1544" i="6"/>
  <c r="G1544" i="6" s="1"/>
  <c r="C1340" i="6"/>
  <c r="E1292" i="6"/>
  <c r="C1292" i="6" s="1"/>
  <c r="F1496" i="6"/>
  <c r="G1496" i="6" s="1"/>
  <c r="E1109" i="6"/>
  <c r="G1109" i="6" s="1"/>
  <c r="E988" i="6"/>
  <c r="G988" i="6" s="1"/>
  <c r="G1088" i="6"/>
  <c r="E1280" i="6"/>
  <c r="G1280" i="6" s="1"/>
  <c r="G1535" i="6"/>
  <c r="G1017" i="6"/>
  <c r="G1133" i="6"/>
  <c r="E802" i="6"/>
  <c r="G802" i="6" s="1"/>
  <c r="G712" i="6"/>
  <c r="F488" i="6"/>
  <c r="F642" i="6"/>
  <c r="E638" i="6"/>
  <c r="G638" i="6" s="1"/>
  <c r="G278" i="6"/>
  <c r="E503" i="6"/>
  <c r="G503" i="6" s="1"/>
  <c r="E483" i="6"/>
  <c r="G256" i="6"/>
  <c r="E207" i="6"/>
  <c r="E583" i="6"/>
  <c r="E464" i="6"/>
  <c r="C464" i="6" s="1"/>
  <c r="G470" i="6"/>
  <c r="F434" i="6"/>
  <c r="G434" i="6" s="1"/>
  <c r="F398" i="6"/>
  <c r="G194" i="6"/>
  <c r="F53" i="6"/>
  <c r="G53" i="6" s="1"/>
  <c r="C372" i="6"/>
  <c r="F419" i="6"/>
  <c r="G419" i="6" s="1"/>
  <c r="G347" i="6"/>
  <c r="G249" i="6"/>
  <c r="C1288" i="6"/>
  <c r="F1713" i="6"/>
  <c r="G1713" i="6" s="1"/>
  <c r="E1547" i="6"/>
  <c r="E1452" i="6"/>
  <c r="G1452" i="6" s="1"/>
  <c r="E1274" i="6"/>
  <c r="G1274" i="6" s="1"/>
  <c r="F1475" i="6"/>
  <c r="G1475" i="6" s="1"/>
  <c r="E1139" i="6"/>
  <c r="G1139" i="6" s="1"/>
  <c r="G1063" i="6"/>
  <c r="G706" i="6"/>
  <c r="C625" i="6"/>
  <c r="E268" i="6"/>
  <c r="C96" i="6"/>
  <c r="C175" i="6"/>
  <c r="G54" i="6"/>
  <c r="C106" i="6"/>
  <c r="C393" i="6"/>
  <c r="F196" i="6"/>
  <c r="G196" i="6" s="1"/>
  <c r="F288" i="6"/>
  <c r="G288" i="6" s="1"/>
  <c r="E312" i="6"/>
  <c r="G240" i="6"/>
  <c r="C28" i="6"/>
  <c r="G1946" i="6"/>
  <c r="C1946" i="6"/>
  <c r="C1556" i="6"/>
  <c r="E1576" i="6"/>
  <c r="G1576" i="6" s="1"/>
  <c r="F1493" i="6"/>
  <c r="G1493" i="6" s="1"/>
  <c r="C1621" i="6"/>
  <c r="E1169" i="6"/>
  <c r="G1169" i="6" s="1"/>
  <c r="C1324" i="6"/>
  <c r="C1461" i="6"/>
  <c r="F1154" i="6"/>
  <c r="G1154" i="6" s="1"/>
  <c r="G1241" i="6"/>
  <c r="G989" i="6"/>
  <c r="C924" i="6"/>
  <c r="E998" i="6"/>
  <c r="G998" i="6" s="1"/>
  <c r="E1067" i="6"/>
  <c r="G1067" i="6" s="1"/>
  <c r="C740" i="6"/>
  <c r="C801" i="6"/>
  <c r="E694" i="6"/>
  <c r="G694" i="6" s="1"/>
  <c r="F646" i="6"/>
  <c r="F610" i="6"/>
  <c r="C638" i="6"/>
  <c r="F254" i="6"/>
  <c r="G254" i="6" s="1"/>
  <c r="F362" i="6"/>
  <c r="F326" i="6"/>
  <c r="G290" i="6"/>
  <c r="G242" i="6"/>
  <c r="C158" i="6"/>
  <c r="C1854" i="6"/>
  <c r="C1722" i="6"/>
  <c r="G1631" i="6"/>
  <c r="C1616" i="6"/>
  <c r="C1547" i="6"/>
  <c r="E1307" i="6"/>
  <c r="E1227" i="6"/>
  <c r="G1227" i="6" s="1"/>
  <c r="E1356" i="6"/>
  <c r="G1356" i="6" s="1"/>
  <c r="C1305" i="6"/>
  <c r="C1377" i="6"/>
  <c r="E1343" i="6"/>
  <c r="G1343" i="6" s="1"/>
  <c r="F1127" i="6"/>
  <c r="G1127" i="6" s="1"/>
  <c r="E1091" i="6"/>
  <c r="G1091" i="6" s="1"/>
  <c r="G1157" i="6"/>
  <c r="F1232" i="6"/>
  <c r="F740" i="6"/>
  <c r="C760" i="6"/>
  <c r="G776" i="6"/>
  <c r="F579" i="6"/>
  <c r="F582" i="6"/>
  <c r="G582" i="6" s="1"/>
  <c r="F584" i="6"/>
  <c r="F654" i="6"/>
  <c r="C594" i="6"/>
  <c r="F625" i="6"/>
  <c r="G625" i="6" s="1"/>
  <c r="E325" i="6"/>
  <c r="C325" i="6" s="1"/>
  <c r="E286" i="6"/>
  <c r="G286" i="6" s="1"/>
  <c r="G441" i="6"/>
  <c r="E339" i="6"/>
  <c r="E243" i="6"/>
  <c r="E195" i="6"/>
  <c r="G195" i="6" s="1"/>
  <c r="C455" i="6"/>
  <c r="G461" i="6"/>
  <c r="G389" i="6"/>
  <c r="C556" i="6"/>
  <c r="G333" i="6"/>
  <c r="E212" i="6"/>
  <c r="C266" i="6"/>
  <c r="G323" i="6"/>
  <c r="C362" i="6"/>
  <c r="F120" i="6"/>
  <c r="G120" i="6" s="1"/>
  <c r="F182" i="6"/>
  <c r="G182" i="6" s="1"/>
  <c r="E84" i="6"/>
  <c r="C253" i="6"/>
  <c r="G383" i="6"/>
  <c r="C232" i="6"/>
  <c r="C544" i="6"/>
  <c r="C1901" i="6"/>
  <c r="C990" i="6"/>
  <c r="G1494" i="6"/>
  <c r="C1494" i="6"/>
  <c r="C1663" i="6"/>
  <c r="C1581" i="6"/>
  <c r="G1914" i="6"/>
  <c r="C1914" i="6"/>
  <c r="C1974" i="6"/>
  <c r="C1474" i="6"/>
  <c r="C1604" i="6"/>
  <c r="C1701" i="6"/>
  <c r="G1355" i="6"/>
  <c r="C1355" i="6"/>
  <c r="C1962" i="6"/>
  <c r="G1980" i="6"/>
  <c r="C1980" i="6"/>
  <c r="C1829" i="6"/>
  <c r="G1676" i="6"/>
  <c r="C1676" i="6"/>
  <c r="C1605" i="6"/>
  <c r="G1977" i="6"/>
  <c r="C1977" i="6"/>
  <c r="G1684" i="6"/>
  <c r="C1684" i="6"/>
  <c r="G1979" i="6"/>
  <c r="G1907" i="6"/>
  <c r="F1967" i="6"/>
  <c r="G2005" i="6"/>
  <c r="C1938" i="6"/>
  <c r="E1993" i="6"/>
  <c r="G1993" i="6" s="1"/>
  <c r="F1862" i="6"/>
  <c r="C1893" i="6"/>
  <c r="F1852" i="6"/>
  <c r="G1852" i="6" s="1"/>
  <c r="C1837" i="6"/>
  <c r="F1873" i="6"/>
  <c r="G1873" i="6" s="1"/>
  <c r="G1801" i="6"/>
  <c r="C1895" i="6"/>
  <c r="E1834" i="6"/>
  <c r="G1834" i="6" s="1"/>
  <c r="F1879" i="6"/>
  <c r="G1879" i="6" s="1"/>
  <c r="E1761" i="6"/>
  <c r="F1826" i="6"/>
  <c r="G1826" i="6" s="1"/>
  <c r="C1603" i="6"/>
  <c r="C1723" i="6"/>
  <c r="F1546" i="6"/>
  <c r="G1546" i="6" s="1"/>
  <c r="G1469" i="6"/>
  <c r="C1469" i="6"/>
  <c r="G1338" i="6"/>
  <c r="C1338" i="6"/>
  <c r="G1563" i="6"/>
  <c r="E1719" i="6"/>
  <c r="C1670" i="6"/>
  <c r="E1755" i="6"/>
  <c r="G1755" i="6" s="1"/>
  <c r="F1663" i="6"/>
  <c r="G1663" i="6" s="1"/>
  <c r="E1608" i="6"/>
  <c r="F1565" i="6"/>
  <c r="G1565" i="6" s="1"/>
  <c r="C1697" i="6"/>
  <c r="F1748" i="6"/>
  <c r="G1748" i="6" s="1"/>
  <c r="G1704" i="6"/>
  <c r="C1704" i="6"/>
  <c r="C1580" i="6"/>
  <c r="C1560" i="6"/>
  <c r="C1480" i="6"/>
  <c r="F1412" i="6"/>
  <c r="G1412" i="6" s="1"/>
  <c r="G1336" i="6"/>
  <c r="C1336" i="6"/>
  <c r="F1555" i="6"/>
  <c r="G1555" i="6" s="1"/>
  <c r="C1436" i="6"/>
  <c r="F1508" i="6"/>
  <c r="G1508" i="6" s="1"/>
  <c r="G1408" i="6"/>
  <c r="C1408" i="6"/>
  <c r="E1361" i="6"/>
  <c r="E1294" i="6"/>
  <c r="G1294" i="6" s="1"/>
  <c r="C1124" i="6"/>
  <c r="C1380" i="6"/>
  <c r="G1362" i="6"/>
  <c r="C1475" i="6"/>
  <c r="C1596" i="6"/>
  <c r="F1205" i="6"/>
  <c r="E1205" i="6"/>
  <c r="F1053" i="6"/>
  <c r="E1053" i="6"/>
  <c r="F1305" i="6"/>
  <c r="G1305" i="6" s="1"/>
  <c r="F1561" i="6"/>
  <c r="G1561" i="6" s="1"/>
  <c r="G884" i="6"/>
  <c r="C884" i="6"/>
  <c r="C1263" i="6"/>
  <c r="F1114" i="6"/>
  <c r="E1114" i="6"/>
  <c r="C2003" i="6"/>
  <c r="E1996" i="6"/>
  <c r="G1996" i="6" s="1"/>
  <c r="E1897" i="6"/>
  <c r="G1897" i="6" s="1"/>
  <c r="G1941" i="6"/>
  <c r="G1950" i="6"/>
  <c r="G1878" i="6"/>
  <c r="C1838" i="6"/>
  <c r="G1854" i="6"/>
  <c r="C1769" i="6"/>
  <c r="C1793" i="6"/>
  <c r="E1731" i="6"/>
  <c r="F1731" i="6"/>
  <c r="C1747" i="6"/>
  <c r="C1689" i="6"/>
  <c r="C1546" i="6"/>
  <c r="F1557" i="6"/>
  <c r="G1557" i="6" s="1"/>
  <c r="E1708" i="6"/>
  <c r="G1670" i="6"/>
  <c r="C1571" i="6"/>
  <c r="G1691" i="6"/>
  <c r="F1605" i="6"/>
  <c r="G1605" i="6" s="1"/>
  <c r="G1697" i="6"/>
  <c r="G1558" i="6"/>
  <c r="C1439" i="6"/>
  <c r="C1499" i="6"/>
  <c r="C1724" i="6"/>
  <c r="C1706" i="6"/>
  <c r="G1613" i="6"/>
  <c r="C1613" i="6"/>
  <c r="E1806" i="6"/>
  <c r="G1806" i="6" s="1"/>
  <c r="F1464" i="6"/>
  <c r="E1464" i="6"/>
  <c r="G1381" i="6"/>
  <c r="C1555" i="6"/>
  <c r="F1474" i="6"/>
  <c r="G1474" i="6" s="1"/>
  <c r="C1687" i="6"/>
  <c r="C1484" i="6"/>
  <c r="C1734" i="6"/>
  <c r="C1615" i="6"/>
  <c r="G1680" i="6"/>
  <c r="C1680" i="6"/>
  <c r="F1211" i="6"/>
  <c r="E1211" i="6"/>
  <c r="G1118" i="6"/>
  <c r="C1118" i="6"/>
  <c r="F1215" i="6"/>
  <c r="G1215" i="6" s="1"/>
  <c r="E1329" i="6"/>
  <c r="C1329" i="6" s="1"/>
  <c r="F1329" i="6"/>
  <c r="E1427" i="6"/>
  <c r="G1427" i="6" s="1"/>
  <c r="E1041" i="6"/>
  <c r="F1041" i="6"/>
  <c r="C1375" i="6"/>
  <c r="F730" i="6"/>
  <c r="E730" i="6"/>
  <c r="C1965" i="6"/>
  <c r="C1972" i="6"/>
  <c r="C1906" i="6"/>
  <c r="G1906" i="6"/>
  <c r="E1997" i="6"/>
  <c r="F1943" i="6"/>
  <c r="G1943" i="6" s="1"/>
  <c r="E1866" i="6"/>
  <c r="G1951" i="6"/>
  <c r="G1828" i="6"/>
  <c r="C1840" i="6"/>
  <c r="F1848" i="6"/>
  <c r="E1779" i="6"/>
  <c r="G1779" i="6" s="1"/>
  <c r="C1879" i="6"/>
  <c r="C1787" i="6"/>
  <c r="F1789" i="6"/>
  <c r="G1789" i="6" s="1"/>
  <c r="C1728" i="6"/>
  <c r="F1679" i="6"/>
  <c r="E1679" i="6"/>
  <c r="C1679" i="6" s="1"/>
  <c r="C1634" i="6"/>
  <c r="C1826" i="6"/>
  <c r="C1694" i="6"/>
  <c r="G1795" i="6"/>
  <c r="F1703" i="6"/>
  <c r="E1703" i="6"/>
  <c r="G1538" i="6"/>
  <c r="C1538" i="6"/>
  <c r="F1689" i="6"/>
  <c r="G1689" i="6" s="1"/>
  <c r="G1543" i="6"/>
  <c r="C1752" i="6"/>
  <c r="C1652" i="6"/>
  <c r="G1652" i="6"/>
  <c r="C1725" i="6"/>
  <c r="E1655" i="6"/>
  <c r="G1655" i="6" s="1"/>
  <c r="F1655" i="6"/>
  <c r="E1460" i="6"/>
  <c r="G1460" i="6" s="1"/>
  <c r="G1337" i="6"/>
  <c r="C1337" i="6"/>
  <c r="G1363" i="6"/>
  <c r="C1363" i="6"/>
  <c r="C1631" i="6"/>
  <c r="F1607" i="6"/>
  <c r="G1607" i="6" s="1"/>
  <c r="G1456" i="6"/>
  <c r="C1456" i="6"/>
  <c r="G1395" i="6"/>
  <c r="C1395" i="6"/>
  <c r="C1587" i="6"/>
  <c r="C1552" i="6"/>
  <c r="G1331" i="6"/>
  <c r="C1331" i="6"/>
  <c r="G1252" i="6"/>
  <c r="C1252" i="6"/>
  <c r="G1058" i="6"/>
  <c r="C1058" i="6"/>
  <c r="C1682" i="6"/>
  <c r="G1547" i="6"/>
  <c r="F1387" i="6"/>
  <c r="E1387" i="6"/>
  <c r="C1387" i="6" s="1"/>
  <c r="C1664" i="6"/>
  <c r="E1402" i="6"/>
  <c r="F1459" i="6"/>
  <c r="E1459" i="6"/>
  <c r="G1322" i="6"/>
  <c r="C1322" i="6"/>
  <c r="E1197" i="6"/>
  <c r="G1022" i="6"/>
  <c r="C1022" i="6"/>
  <c r="C1396" i="6"/>
  <c r="G1015" i="6"/>
  <c r="C1015" i="6"/>
  <c r="E1265" i="6"/>
  <c r="G1265" i="6" s="1"/>
  <c r="G1313" i="6"/>
  <c r="G1383" i="6"/>
  <c r="C1399" i="6"/>
  <c r="G1340" i="6"/>
  <c r="G1468" i="6"/>
  <c r="F981" i="6"/>
  <c r="E981" i="6"/>
  <c r="G860" i="6"/>
  <c r="C860" i="6"/>
  <c r="G1029" i="6"/>
  <c r="C1029" i="6"/>
  <c r="G2004" i="6"/>
  <c r="F1962" i="6"/>
  <c r="G1962" i="6" s="1"/>
  <c r="C1897" i="6"/>
  <c r="F1957" i="6"/>
  <c r="E1957" i="6"/>
  <c r="C2004" i="6"/>
  <c r="G1991" i="6"/>
  <c r="G1966" i="6"/>
  <c r="C1966" i="6"/>
  <c r="G1921" i="6"/>
  <c r="G1982" i="6"/>
  <c r="C1982" i="6"/>
  <c r="E1931" i="6"/>
  <c r="G1931" i="6" s="1"/>
  <c r="C1876" i="6"/>
  <c r="G1896" i="6"/>
  <c r="F1872" i="6"/>
  <c r="G1872" i="6" s="1"/>
  <c r="C1886" i="6"/>
  <c r="F1829" i="6"/>
  <c r="G1829" i="6" s="1"/>
  <c r="G1787" i="6"/>
  <c r="C1797" i="6"/>
  <c r="C1646" i="6"/>
  <c r="G1726" i="6"/>
  <c r="G1749" i="6"/>
  <c r="F1783" i="6"/>
  <c r="G1783" i="6" s="1"/>
  <c r="C1703" i="6"/>
  <c r="C1526" i="6"/>
  <c r="C1737" i="6"/>
  <c r="G1636" i="6"/>
  <c r="G1542" i="6"/>
  <c r="C1542" i="6"/>
  <c r="C1751" i="6"/>
  <c r="C1669" i="6"/>
  <c r="G1536" i="6"/>
  <c r="C1536" i="6"/>
  <c r="C1717" i="6"/>
  <c r="E1611" i="6"/>
  <c r="G1611" i="6" s="1"/>
  <c r="G1470" i="6"/>
  <c r="C1699" i="6"/>
  <c r="F1659" i="6"/>
  <c r="E1659" i="6"/>
  <c r="E1388" i="6"/>
  <c r="G1388" i="6" s="1"/>
  <c r="G1575" i="6"/>
  <c r="G1244" i="6"/>
  <c r="C1244" i="6"/>
  <c r="G1671" i="6"/>
  <c r="C1671" i="6"/>
  <c r="C1709" i="6"/>
  <c r="F1437" i="6"/>
  <c r="G1437" i="6" s="1"/>
  <c r="C1548" i="6"/>
  <c r="G1330" i="6"/>
  <c r="G1582" i="6"/>
  <c r="C1582" i="6"/>
  <c r="C1412" i="6"/>
  <c r="C1271" i="6"/>
  <c r="G1505" i="6"/>
  <c r="C1415" i="6"/>
  <c r="C1508" i="6"/>
  <c r="G1441" i="6"/>
  <c r="C1441" i="6"/>
  <c r="C1262" i="6"/>
  <c r="G1335" i="6"/>
  <c r="F1049" i="6"/>
  <c r="E1049" i="6"/>
  <c r="G1049" i="6" s="1"/>
  <c r="C1313" i="6"/>
  <c r="C1531" i="6"/>
  <c r="G1399" i="6"/>
  <c r="F1199" i="6"/>
  <c r="E1199" i="6"/>
  <c r="E1119" i="6"/>
  <c r="F1119" i="6"/>
  <c r="G1208" i="6"/>
  <c r="C1208" i="6"/>
  <c r="C1381" i="6"/>
  <c r="G1500" i="6"/>
  <c r="C993" i="6"/>
  <c r="G1920" i="6"/>
  <c r="G1889" i="6"/>
  <c r="C1842" i="6"/>
  <c r="G1819" i="6"/>
  <c r="C1789" i="6"/>
  <c r="G1769" i="6"/>
  <c r="G1793" i="6"/>
  <c r="F1701" i="6"/>
  <c r="G1701" i="6" s="1"/>
  <c r="E1612" i="6"/>
  <c r="C1410" i="6"/>
  <c r="G1410" i="6"/>
  <c r="G1250" i="6"/>
  <c r="C1250" i="6"/>
  <c r="G1130" i="6"/>
  <c r="C1130" i="6"/>
  <c r="C1638" i="6"/>
  <c r="G1245" i="6"/>
  <c r="C1245" i="6"/>
  <c r="C1649" i="6"/>
  <c r="G1182" i="6"/>
  <c r="C1182" i="6"/>
  <c r="G1090" i="6"/>
  <c r="C1090" i="6"/>
  <c r="E1483" i="6"/>
  <c r="F1483" i="6"/>
  <c r="C1509" i="6"/>
  <c r="E1111" i="6"/>
  <c r="F1111" i="6"/>
  <c r="C1409" i="6"/>
  <c r="F1099" i="6"/>
  <c r="E1099" i="6"/>
  <c r="C1099" i="6" s="1"/>
  <c r="F969" i="6"/>
  <c r="E969" i="6"/>
  <c r="E1043" i="6"/>
  <c r="G1043" i="6" s="1"/>
  <c r="G1953" i="6"/>
  <c r="C1999" i="6"/>
  <c r="F1955" i="6"/>
  <c r="G1955" i="6" s="1"/>
  <c r="G1989" i="6"/>
  <c r="F1933" i="6"/>
  <c r="E1933" i="6"/>
  <c r="E1871" i="6"/>
  <c r="E1926" i="6"/>
  <c r="G1926" i="6" s="1"/>
  <c r="C1920" i="6"/>
  <c r="C1889" i="6"/>
  <c r="F1936" i="6"/>
  <c r="G1936" i="6" s="1"/>
  <c r="G1777" i="6"/>
  <c r="C1896" i="6"/>
  <c r="C1872" i="6"/>
  <c r="C1835" i="6"/>
  <c r="C1759" i="6"/>
  <c r="G1640" i="6"/>
  <c r="C1640" i="6"/>
  <c r="F1785" i="6"/>
  <c r="G1785" i="6" s="1"/>
  <c r="C1749" i="6"/>
  <c r="C1627" i="6"/>
  <c r="G1627" i="6"/>
  <c r="E1629" i="6"/>
  <c r="G1629" i="6" s="1"/>
  <c r="G1520" i="6"/>
  <c r="C1520" i="6"/>
  <c r="C1653" i="6"/>
  <c r="C1592" i="6"/>
  <c r="C1511" i="6"/>
  <c r="C1606" i="6"/>
  <c r="G1729" i="6"/>
  <c r="C1729" i="6"/>
  <c r="F1649" i="6"/>
  <c r="G1649" i="6" s="1"/>
  <c r="G1597" i="6"/>
  <c r="E1447" i="6"/>
  <c r="G1654" i="6"/>
  <c r="C1654" i="6"/>
  <c r="C1766" i="6"/>
  <c r="G1798" i="6"/>
  <c r="C1798" i="6"/>
  <c r="E1595" i="6"/>
  <c r="G1595" i="6" s="1"/>
  <c r="C1575" i="6"/>
  <c r="C1472" i="6"/>
  <c r="G1532" i="6"/>
  <c r="C1532" i="6"/>
  <c r="G1453" i="6"/>
  <c r="C1391" i="6"/>
  <c r="G1403" i="6"/>
  <c r="G1621" i="6"/>
  <c r="G1455" i="6"/>
  <c r="C1455" i="6"/>
  <c r="C1411" i="6"/>
  <c r="C1558" i="6"/>
  <c r="F1277" i="6"/>
  <c r="E1277" i="6"/>
  <c r="G1189" i="6"/>
  <c r="C1189" i="6"/>
  <c r="G1094" i="6"/>
  <c r="C1094" i="6"/>
  <c r="C1240" i="6"/>
  <c r="C1335" i="6"/>
  <c r="E1027" i="6"/>
  <c r="F1027" i="6"/>
  <c r="C1330" i="6"/>
  <c r="G1196" i="6"/>
  <c r="C1196" i="6"/>
  <c r="G1105" i="6"/>
  <c r="C1105" i="6"/>
  <c r="C1386" i="6"/>
  <c r="G1292" i="6"/>
  <c r="F1143" i="6"/>
  <c r="E1143" i="6"/>
  <c r="F1325" i="6"/>
  <c r="G1325" i="6" s="1"/>
  <c r="C1497" i="6"/>
  <c r="F1275" i="6"/>
  <c r="E1275" i="6"/>
  <c r="E1089" i="6"/>
  <c r="F1089" i="6"/>
  <c r="C1930" i="6"/>
  <c r="G1930" i="6"/>
  <c r="G1973" i="6"/>
  <c r="C1859" i="6"/>
  <c r="F1746" i="6"/>
  <c r="E1746" i="6"/>
  <c r="G1809" i="6"/>
  <c r="C1809" i="6"/>
  <c r="G1435" i="6"/>
  <c r="C1435" i="6"/>
  <c r="C1740" i="6"/>
  <c r="G1718" i="6"/>
  <c r="G1507" i="6"/>
  <c r="C1507" i="6"/>
  <c r="C1713" i="6"/>
  <c r="G1422" i="6"/>
  <c r="C1422" i="6"/>
  <c r="G1588" i="6"/>
  <c r="C1658" i="6"/>
  <c r="G1506" i="6"/>
  <c r="G1446" i="6"/>
  <c r="G1398" i="6"/>
  <c r="C1564" i="6"/>
  <c r="E1003" i="6"/>
  <c r="C1003" i="6" s="1"/>
  <c r="F1003" i="6"/>
  <c r="G1442" i="6"/>
  <c r="C1442" i="6"/>
  <c r="C1390" i="6"/>
  <c r="G1259" i="6"/>
  <c r="E1424" i="6"/>
  <c r="F1424" i="6"/>
  <c r="E1216" i="6"/>
  <c r="F1216" i="6"/>
  <c r="G1293" i="6"/>
  <c r="C1293" i="6"/>
  <c r="E999" i="6"/>
  <c r="F999" i="6"/>
  <c r="G1842" i="6"/>
  <c r="G1987" i="6"/>
  <c r="E1945" i="6"/>
  <c r="G1945" i="6" s="1"/>
  <c r="G1954" i="6"/>
  <c r="C1954" i="6"/>
  <c r="F1974" i="6"/>
  <c r="G1974" i="6" s="1"/>
  <c r="C1900" i="6"/>
  <c r="E1917" i="6"/>
  <c r="G1917" i="6" s="1"/>
  <c r="C1912" i="6"/>
  <c r="C1890" i="6"/>
  <c r="F1903" i="6"/>
  <c r="G1903" i="6" s="1"/>
  <c r="E1968" i="6"/>
  <c r="G1968" i="6" s="1"/>
  <c r="C1902" i="6"/>
  <c r="G1790" i="6"/>
  <c r="C1790" i="6"/>
  <c r="G1884" i="6"/>
  <c r="C1944" i="6"/>
  <c r="F1835" i="6"/>
  <c r="G1835" i="6" s="1"/>
  <c r="E1825" i="6"/>
  <c r="G1825" i="6" s="1"/>
  <c r="E1847" i="6"/>
  <c r="G1847" i="6" s="1"/>
  <c r="C1781" i="6"/>
  <c r="G1759" i="6"/>
  <c r="C1783" i="6"/>
  <c r="F1767" i="6"/>
  <c r="G1767" i="6" s="1"/>
  <c r="E1639" i="6"/>
  <c r="F1589" i="6"/>
  <c r="E1589" i="6"/>
  <c r="G1372" i="6"/>
  <c r="C1372" i="6"/>
  <c r="G1598" i="6"/>
  <c r="G1758" i="6"/>
  <c r="C1758" i="6"/>
  <c r="C1675" i="6"/>
  <c r="F1641" i="6"/>
  <c r="G1641" i="6" s="1"/>
  <c r="G1579" i="6"/>
  <c r="E1620" i="6"/>
  <c r="G1620" i="6" s="1"/>
  <c r="E1762" i="6"/>
  <c r="G1762" i="6" s="1"/>
  <c r="G1570" i="6"/>
  <c r="C1765" i="6"/>
  <c r="G1784" i="6"/>
  <c r="E1619" i="6"/>
  <c r="F1619" i="6"/>
  <c r="C1794" i="6"/>
  <c r="E1349" i="6"/>
  <c r="E1185" i="6"/>
  <c r="C1588" i="6"/>
  <c r="C1623" i="6"/>
  <c r="C1506" i="6"/>
  <c r="E1323" i="6"/>
  <c r="G1323" i="6" s="1"/>
  <c r="G1449" i="6"/>
  <c r="G1226" i="6"/>
  <c r="C1668" i="6"/>
  <c r="F1545" i="6"/>
  <c r="G1545" i="6" s="1"/>
  <c r="C1567" i="6"/>
  <c r="G1178" i="6"/>
  <c r="C1178" i="6"/>
  <c r="E1317" i="6"/>
  <c r="G1317" i="6" s="1"/>
  <c r="G1240" i="6"/>
  <c r="E1179" i="6"/>
  <c r="G1179" i="6" s="1"/>
  <c r="C1662" i="6"/>
  <c r="E1374" i="6"/>
  <c r="G1374" i="6" s="1"/>
  <c r="G1492" i="6"/>
  <c r="C1492" i="6"/>
  <c r="C1257" i="6"/>
  <c r="F1047" i="6"/>
  <c r="E1047" i="6"/>
  <c r="C1226" i="6"/>
  <c r="G1162" i="6"/>
  <c r="C1162" i="6"/>
  <c r="F1078" i="6"/>
  <c r="E1078" i="6"/>
  <c r="E1149" i="6"/>
  <c r="F1149" i="6"/>
  <c r="F970" i="6"/>
  <c r="E970" i="6"/>
  <c r="C1936" i="6"/>
  <c r="F1932" i="6"/>
  <c r="G1912" i="6"/>
  <c r="C1860" i="6"/>
  <c r="C1973" i="6"/>
  <c r="G1885" i="6"/>
  <c r="G1944" i="6"/>
  <c r="C1823" i="6"/>
  <c r="C1828" i="6"/>
  <c r="G1781" i="6"/>
  <c r="C1818" i="6"/>
  <c r="C1785" i="6"/>
  <c r="C1733" i="6"/>
  <c r="F1666" i="6"/>
  <c r="E1666" i="6"/>
  <c r="C1666" i="6" s="1"/>
  <c r="G1482" i="6"/>
  <c r="C1482" i="6"/>
  <c r="C1718" i="6"/>
  <c r="G1397" i="6"/>
  <c r="C1397" i="6"/>
  <c r="G1765" i="6"/>
  <c r="G1566" i="6"/>
  <c r="C1566" i="6"/>
  <c r="G1683" i="6"/>
  <c r="E1352" i="6"/>
  <c r="F1352" i="6"/>
  <c r="G1549" i="6"/>
  <c r="C1549" i="6"/>
  <c r="F1604" i="6"/>
  <c r="G1604" i="6" s="1"/>
  <c r="G1433" i="6"/>
  <c r="C1433" i="6"/>
  <c r="G1106" i="6"/>
  <c r="C1106" i="6"/>
  <c r="G1010" i="6"/>
  <c r="C1010" i="6"/>
  <c r="C1583" i="6"/>
  <c r="C1369" i="6"/>
  <c r="G1070" i="6"/>
  <c r="C1070" i="6"/>
  <c r="C1543" i="6"/>
  <c r="G1236" i="6"/>
  <c r="C1236" i="6"/>
  <c r="F1071" i="6"/>
  <c r="E1071" i="6"/>
  <c r="C1294" i="6"/>
  <c r="G1503" i="6"/>
  <c r="C1503" i="6"/>
  <c r="G1190" i="6"/>
  <c r="C1190" i="6"/>
  <c r="G1635" i="6"/>
  <c r="G1458" i="6"/>
  <c r="G1390" i="6"/>
  <c r="C1186" i="6"/>
  <c r="G1220" i="6"/>
  <c r="C1310" i="6"/>
  <c r="G1202" i="6"/>
  <c r="C1202" i="6"/>
  <c r="C1251" i="6"/>
  <c r="G1932" i="6"/>
  <c r="C1924" i="6"/>
  <c r="C1975" i="6"/>
  <c r="G1881" i="6"/>
  <c r="C1881" i="6"/>
  <c r="C1969" i="6"/>
  <c r="G1976" i="6"/>
  <c r="C1985" i="6"/>
  <c r="F1909" i="6"/>
  <c r="G1909" i="6" s="1"/>
  <c r="F1860" i="6"/>
  <c r="G1860" i="6" s="1"/>
  <c r="C1903" i="6"/>
  <c r="E1919" i="6"/>
  <c r="G1919" i="6" s="1"/>
  <c r="G1782" i="6"/>
  <c r="C1782" i="6"/>
  <c r="C1861" i="6"/>
  <c r="C1913" i="6"/>
  <c r="C1873" i="6"/>
  <c r="E1803" i="6"/>
  <c r="G1803" i="6" s="1"/>
  <c r="C1960" i="6"/>
  <c r="C1955" i="6"/>
  <c r="C1819" i="6"/>
  <c r="G1841" i="6"/>
  <c r="C1841" i="6"/>
  <c r="G1821" i="6"/>
  <c r="C1805" i="6"/>
  <c r="G1814" i="6"/>
  <c r="C1811" i="6"/>
  <c r="C1743" i="6"/>
  <c r="G1574" i="6"/>
  <c r="F1730" i="6"/>
  <c r="E1618" i="6"/>
  <c r="F1618" i="6"/>
  <c r="C1367" i="6"/>
  <c r="C1692" i="6"/>
  <c r="G1384" i="6"/>
  <c r="F1700" i="6"/>
  <c r="E1700" i="6"/>
  <c r="C1700" i="6" s="1"/>
  <c r="C1620" i="6"/>
  <c r="C1486" i="6"/>
  <c r="G1665" i="6"/>
  <c r="C1665" i="6"/>
  <c r="C1550" i="6"/>
  <c r="C1742" i="6"/>
  <c r="C1683" i="6"/>
  <c r="G1551" i="6"/>
  <c r="C1551" i="6"/>
  <c r="G1685" i="6"/>
  <c r="C1685" i="6"/>
  <c r="G1421" i="6"/>
  <c r="G1457" i="6"/>
  <c r="E1495" i="6"/>
  <c r="G1495" i="6" s="1"/>
  <c r="F1283" i="6"/>
  <c r="E1283" i="6"/>
  <c r="E1191" i="6"/>
  <c r="F1097" i="6"/>
  <c r="E1097" i="6"/>
  <c r="F1488" i="6"/>
  <c r="G1488" i="6" s="1"/>
  <c r="G1316" i="6"/>
  <c r="C1193" i="6"/>
  <c r="C1452" i="6"/>
  <c r="G1512" i="6"/>
  <c r="G1256" i="6"/>
  <c r="C1256" i="6"/>
  <c r="C1505" i="6"/>
  <c r="G1290" i="6"/>
  <c r="C1290" i="6"/>
  <c r="G1124" i="6"/>
  <c r="G1584" i="6"/>
  <c r="C1584" i="6"/>
  <c r="E1420" i="6"/>
  <c r="G1420" i="6" s="1"/>
  <c r="G1471" i="6"/>
  <c r="E1373" i="6"/>
  <c r="G1373" i="6" s="1"/>
  <c r="G1298" i="6"/>
  <c r="F1350" i="6"/>
  <c r="G1350" i="6" s="1"/>
  <c r="C1155" i="6"/>
  <c r="F1061" i="6"/>
  <c r="E1061" i="6"/>
  <c r="G1168" i="6"/>
  <c r="C1168" i="6"/>
  <c r="E800" i="6"/>
  <c r="C800" i="6" s="1"/>
  <c r="F800" i="6"/>
  <c r="C1894" i="6"/>
  <c r="G1937" i="6"/>
  <c r="G1861" i="6"/>
  <c r="G1918" i="6"/>
  <c r="C1918" i="6"/>
  <c r="C1929" i="6"/>
  <c r="C1834" i="6"/>
  <c r="C1711" i="6"/>
  <c r="G1711" i="6"/>
  <c r="C1767" i="6"/>
  <c r="G1514" i="6"/>
  <c r="C1514" i="6"/>
  <c r="G1730" i="6"/>
  <c r="C1557" i="6"/>
  <c r="G1481" i="6"/>
  <c r="C1481" i="6"/>
  <c r="G1720" i="6"/>
  <c r="C1720" i="6"/>
  <c r="G1716" i="6"/>
  <c r="G1533" i="6"/>
  <c r="C1533" i="6"/>
  <c r="G1166" i="6"/>
  <c r="C1166" i="6"/>
  <c r="C1445" i="6"/>
  <c r="G1064" i="6"/>
  <c r="C1064" i="6"/>
  <c r="E1287" i="6"/>
  <c r="F1287" i="6"/>
  <c r="C1493" i="6"/>
  <c r="E1150" i="6"/>
  <c r="F1150" i="6"/>
  <c r="G1308" i="6"/>
  <c r="C1308" i="6"/>
  <c r="C1574" i="6"/>
  <c r="C1115" i="6"/>
  <c r="F1981" i="6"/>
  <c r="E1981" i="6"/>
  <c r="C1981" i="6" s="1"/>
  <c r="E2006" i="6"/>
  <c r="G2006" i="6" s="1"/>
  <c r="G1978" i="6"/>
  <c r="G1967" i="6"/>
  <c r="C1967" i="6"/>
  <c r="F2003" i="6"/>
  <c r="G2003" i="6" s="1"/>
  <c r="G1883" i="6"/>
  <c r="C1979" i="6"/>
  <c r="E1849" i="6"/>
  <c r="C1849" i="6" s="1"/>
  <c r="F1849" i="6"/>
  <c r="C1858" i="6"/>
  <c r="G1858" i="6"/>
  <c r="C1937" i="6"/>
  <c r="G1862" i="6"/>
  <c r="C1852" i="6"/>
  <c r="C1885" i="6"/>
  <c r="G1848" i="6"/>
  <c r="C1869" i="6"/>
  <c r="G1895" i="6"/>
  <c r="C1807" i="6"/>
  <c r="C1814" i="6"/>
  <c r="G1738" i="6"/>
  <c r="C1738" i="6"/>
  <c r="C1610" i="6"/>
  <c r="C1795" i="6"/>
  <c r="E1735" i="6"/>
  <c r="G1735" i="6" s="1"/>
  <c r="F1591" i="6"/>
  <c r="G1591" i="6" s="1"/>
  <c r="G1444" i="6"/>
  <c r="C1444" i="6"/>
  <c r="E1376" i="6"/>
  <c r="G1376" i="6" s="1"/>
  <c r="C1716" i="6"/>
  <c r="C1748" i="6"/>
  <c r="G1677" i="6"/>
  <c r="C1677" i="6"/>
  <c r="C1414" i="6"/>
  <c r="G1580" i="6"/>
  <c r="C1565" i="6"/>
  <c r="G1416" i="6"/>
  <c r="C1416" i="6"/>
  <c r="G1269" i="6"/>
  <c r="C1269" i="6"/>
  <c r="G1184" i="6"/>
  <c r="C1184" i="6"/>
  <c r="G1082" i="6"/>
  <c r="G986" i="6"/>
  <c r="C986" i="6"/>
  <c r="E1311" i="6"/>
  <c r="E1167" i="6"/>
  <c r="F1445" i="6"/>
  <c r="G1445" i="6" s="1"/>
  <c r="G1046" i="6"/>
  <c r="C1046" i="6"/>
  <c r="G1434" i="6"/>
  <c r="C1434" i="6"/>
  <c r="E1148" i="6"/>
  <c r="G1148" i="6" s="1"/>
  <c r="F1462" i="6"/>
  <c r="E1462" i="6"/>
  <c r="G1462" i="6" s="1"/>
  <c r="G1326" i="6"/>
  <c r="C1326" i="6"/>
  <c r="E1060" i="6"/>
  <c r="F1060" i="6"/>
  <c r="G1016" i="6"/>
  <c r="C1016" i="6"/>
  <c r="E1142" i="6"/>
  <c r="F1198" i="6"/>
  <c r="E1198" i="6"/>
  <c r="G1198" i="6" s="1"/>
  <c r="F946" i="6"/>
  <c r="E946" i="6"/>
  <c r="C989" i="6"/>
  <c r="C1133" i="6"/>
  <c r="G964" i="6"/>
  <c r="C964" i="6"/>
  <c r="E840" i="6"/>
  <c r="F840" i="6"/>
  <c r="F814" i="6"/>
  <c r="E814" i="6"/>
  <c r="G741" i="6"/>
  <c r="E701" i="6"/>
  <c r="F701" i="6"/>
  <c r="F502" i="6"/>
  <c r="E502" i="6"/>
  <c r="E399" i="6"/>
  <c r="F399" i="6"/>
  <c r="G291" i="6"/>
  <c r="C291" i="6"/>
  <c r="G1333" i="6"/>
  <c r="G1332" i="6"/>
  <c r="E1647" i="6"/>
  <c r="G1647" i="6" s="1"/>
  <c r="F1155" i="6"/>
  <c r="G1155" i="6" s="1"/>
  <c r="G1144" i="6"/>
  <c r="G1300" i="6"/>
  <c r="F1072" i="6"/>
  <c r="G1072" i="6" s="1"/>
  <c r="C1091" i="6"/>
  <c r="G972" i="6"/>
  <c r="C972" i="6"/>
  <c r="G1214" i="6"/>
  <c r="C1157" i="6"/>
  <c r="E1066" i="6"/>
  <c r="G1066" i="6" s="1"/>
  <c r="G1296" i="6"/>
  <c r="C1296" i="6"/>
  <c r="G1039" i="6"/>
  <c r="C1036" i="6"/>
  <c r="F978" i="6"/>
  <c r="G978" i="6" s="1"/>
  <c r="C908" i="6"/>
  <c r="E995" i="6"/>
  <c r="G995" i="6" s="1"/>
  <c r="C1067" i="6"/>
  <c r="E816" i="6"/>
  <c r="G816" i="6" s="1"/>
  <c r="G784" i="6"/>
  <c r="G844" i="6"/>
  <c r="E786" i="6"/>
  <c r="C786" i="6" s="1"/>
  <c r="F786" i="6"/>
  <c r="F684" i="6"/>
  <c r="E684" i="6"/>
  <c r="G820" i="6"/>
  <c r="F507" i="6"/>
  <c r="E507" i="6"/>
  <c r="E671" i="6"/>
  <c r="G671" i="6" s="1"/>
  <c r="E660" i="6"/>
  <c r="G660" i="6" s="1"/>
  <c r="F599" i="6"/>
  <c r="E599" i="6"/>
  <c r="E481" i="6"/>
  <c r="F481" i="6"/>
  <c r="F349" i="6"/>
  <c r="E349" i="6"/>
  <c r="G171" i="6"/>
  <c r="C171" i="6"/>
  <c r="G374" i="6"/>
  <c r="C374" i="6"/>
  <c r="C39" i="6"/>
  <c r="C138" i="6"/>
  <c r="C932" i="6"/>
  <c r="C1035" i="6"/>
  <c r="C1299" i="6"/>
  <c r="C1088" i="6"/>
  <c r="G1001" i="6"/>
  <c r="C1280" i="6"/>
  <c r="G980" i="6"/>
  <c r="C980" i="6"/>
  <c r="C873" i="6"/>
  <c r="E1054" i="6"/>
  <c r="G1054" i="6" s="1"/>
  <c r="G1036" i="6"/>
  <c r="F934" i="6"/>
  <c r="E934" i="6"/>
  <c r="G1081" i="6"/>
  <c r="C1081" i="6"/>
  <c r="G949" i="6"/>
  <c r="C949" i="6"/>
  <c r="G1136" i="6"/>
  <c r="C802" i="6"/>
  <c r="E1007" i="6"/>
  <c r="G1007" i="6" s="1"/>
  <c r="G856" i="6"/>
  <c r="C856" i="6"/>
  <c r="C724" i="6"/>
  <c r="E707" i="6"/>
  <c r="G707" i="6" s="1"/>
  <c r="F495" i="6"/>
  <c r="E495" i="6"/>
  <c r="G584" i="6"/>
  <c r="F618" i="6"/>
  <c r="E618" i="6"/>
  <c r="E301" i="6"/>
  <c r="F301" i="6"/>
  <c r="E275" i="6"/>
  <c r="C275" i="6" s="1"/>
  <c r="F275" i="6"/>
  <c r="G387" i="6"/>
  <c r="C387" i="6"/>
  <c r="G184" i="6"/>
  <c r="C184" i="6"/>
  <c r="C1463" i="6"/>
  <c r="C1398" i="6"/>
  <c r="C1265" i="6"/>
  <c r="G1076" i="6"/>
  <c r="G1370" i="6"/>
  <c r="C1370" i="6"/>
  <c r="C1487" i="6"/>
  <c r="C1427" i="6"/>
  <c r="C1350" i="6"/>
  <c r="C1318" i="6"/>
  <c r="E1239" i="6"/>
  <c r="G1239" i="6" s="1"/>
  <c r="C1109" i="6"/>
  <c r="F1023" i="6"/>
  <c r="G1023" i="6" s="1"/>
  <c r="F962" i="6"/>
  <c r="G962" i="6" s="1"/>
  <c r="C1163" i="6"/>
  <c r="F1299" i="6"/>
  <c r="G1299" i="6" s="1"/>
  <c r="G1158" i="6"/>
  <c r="C1158" i="6"/>
  <c r="C1001" i="6"/>
  <c r="G1181" i="6"/>
  <c r="G1132" i="6"/>
  <c r="C1063" i="6"/>
  <c r="C968" i="6"/>
  <c r="C861" i="6"/>
  <c r="F1087" i="6"/>
  <c r="G1087" i="6" s="1"/>
  <c r="C1535" i="6"/>
  <c r="E1051" i="6"/>
  <c r="G1051" i="6" s="1"/>
  <c r="C1268" i="6"/>
  <c r="C1025" i="6"/>
  <c r="G1156" i="6"/>
  <c r="C1024" i="6"/>
  <c r="C978" i="6"/>
  <c r="F1005" i="6"/>
  <c r="G807" i="6"/>
  <c r="C807" i="6"/>
  <c r="C998" i="6"/>
  <c r="E975" i="6"/>
  <c r="G849" i="6"/>
  <c r="F851" i="6"/>
  <c r="E851" i="6"/>
  <c r="E812" i="6"/>
  <c r="F812" i="6"/>
  <c r="G822" i="6"/>
  <c r="G839" i="6"/>
  <c r="G658" i="6"/>
  <c r="E500" i="6"/>
  <c r="F500" i="6"/>
  <c r="G677" i="6"/>
  <c r="E385" i="6"/>
  <c r="F385" i="6"/>
  <c r="C375" i="6"/>
  <c r="C1209" i="6"/>
  <c r="C1154" i="6"/>
  <c r="C1125" i="6"/>
  <c r="C1180" i="6"/>
  <c r="C1149" i="6"/>
  <c r="G1024" i="6"/>
  <c r="G1005" i="6"/>
  <c r="F754" i="6"/>
  <c r="E754" i="6"/>
  <c r="F774" i="6"/>
  <c r="E774" i="6"/>
  <c r="G774" i="6" s="1"/>
  <c r="F695" i="6"/>
  <c r="E695" i="6"/>
  <c r="E558" i="6"/>
  <c r="G558" i="6" s="1"/>
  <c r="E578" i="6"/>
  <c r="F578" i="6"/>
  <c r="C599" i="6"/>
  <c r="E454" i="6"/>
  <c r="F454" i="6"/>
  <c r="E337" i="6"/>
  <c r="F337" i="6"/>
  <c r="G483" i="6"/>
  <c r="C363" i="6"/>
  <c r="G207" i="6"/>
  <c r="C207" i="6"/>
  <c r="G583" i="6"/>
  <c r="C1333" i="6"/>
  <c r="G1365" i="6"/>
  <c r="C1496" i="6"/>
  <c r="C1259" i="6"/>
  <c r="C1113" i="6"/>
  <c r="C1127" i="6"/>
  <c r="C1235" i="6"/>
  <c r="G1129" i="6"/>
  <c r="C1129" i="6"/>
  <c r="G1073" i="6"/>
  <c r="F1048" i="6"/>
  <c r="G1048" i="6" s="1"/>
  <c r="G1000" i="6"/>
  <c r="F1268" i="6"/>
  <c r="G1268" i="6" s="1"/>
  <c r="C1114" i="6"/>
  <c r="G1306" i="6"/>
  <c r="C999" i="6"/>
  <c r="C896" i="6"/>
  <c r="E1013" i="6"/>
  <c r="G1013" i="6" s="1"/>
  <c r="C872" i="6"/>
  <c r="G843" i="6"/>
  <c r="C843" i="6"/>
  <c r="C1102" i="6"/>
  <c r="F724" i="6"/>
  <c r="G724" i="6" s="1"/>
  <c r="F718" i="6"/>
  <c r="E718" i="6"/>
  <c r="G828" i="6"/>
  <c r="C877" i="6"/>
  <c r="C827" i="6"/>
  <c r="G693" i="6"/>
  <c r="F688" i="6"/>
  <c r="G688" i="6" s="1"/>
  <c r="F637" i="6"/>
  <c r="E637" i="6"/>
  <c r="F647" i="6"/>
  <c r="E647" i="6"/>
  <c r="E421" i="6"/>
  <c r="F421" i="6"/>
  <c r="F567" i="6"/>
  <c r="E567" i="6"/>
  <c r="E351" i="6"/>
  <c r="F351" i="6"/>
  <c r="G326" i="6"/>
  <c r="C326" i="6"/>
  <c r="G959" i="6"/>
  <c r="C959" i="6"/>
  <c r="G838" i="6"/>
  <c r="C838" i="6"/>
  <c r="F798" i="6"/>
  <c r="E798" i="6"/>
  <c r="E674" i="6"/>
  <c r="F674" i="6"/>
  <c r="E525" i="6"/>
  <c r="F525" i="6"/>
  <c r="F656" i="6"/>
  <c r="E656" i="6"/>
  <c r="E373" i="6"/>
  <c r="F373" i="6"/>
  <c r="F477" i="6"/>
  <c r="E477" i="6"/>
  <c r="G113" i="6"/>
  <c r="C113" i="6"/>
  <c r="F1121" i="6"/>
  <c r="E1121" i="6"/>
  <c r="G1034" i="6"/>
  <c r="G1304" i="6"/>
  <c r="G1160" i="6"/>
  <c r="G1534" i="6"/>
  <c r="C1534" i="6"/>
  <c r="C1389" i="6"/>
  <c r="C1356" i="6"/>
  <c r="F1037" i="6"/>
  <c r="E1037" i="6"/>
  <c r="C1037" i="6" s="1"/>
  <c r="C1258" i="6"/>
  <c r="G1515" i="6"/>
  <c r="C1374" i="6"/>
  <c r="C1205" i="6"/>
  <c r="C1577" i="6"/>
  <c r="G1238" i="6"/>
  <c r="G1674" i="6"/>
  <c r="C1343" i="6"/>
  <c r="C1651" i="6"/>
  <c r="C1089" i="6"/>
  <c r="C981" i="6"/>
  <c r="C1203" i="6"/>
  <c r="G1123" i="6"/>
  <c r="C988" i="6"/>
  <c r="G1212" i="6"/>
  <c r="C1212" i="6"/>
  <c r="C1061" i="6"/>
  <c r="G1314" i="6"/>
  <c r="C1314" i="6"/>
  <c r="F1233" i="6"/>
  <c r="G1233" i="6" s="1"/>
  <c r="C1173" i="6"/>
  <c r="C1104" i="6"/>
  <c r="C1312" i="6"/>
  <c r="C1500" i="6"/>
  <c r="C1187" i="6"/>
  <c r="F1100" i="6"/>
  <c r="G1100" i="6" s="1"/>
  <c r="C855" i="6"/>
  <c r="G855" i="6"/>
  <c r="G837" i="6"/>
  <c r="F772" i="6"/>
  <c r="G772" i="6" s="1"/>
  <c r="G831" i="6"/>
  <c r="G941" i="6"/>
  <c r="C941" i="6"/>
  <c r="C849" i="6"/>
  <c r="F1102" i="6"/>
  <c r="G1102" i="6" s="1"/>
  <c r="G825" i="6"/>
  <c r="C825" i="6"/>
  <c r="F762" i="6"/>
  <c r="G762" i="6" s="1"/>
  <c r="C833" i="6"/>
  <c r="C1008" i="6"/>
  <c r="C831" i="6"/>
  <c r="F752" i="6"/>
  <c r="G752" i="6" s="1"/>
  <c r="G708" i="6"/>
  <c r="C627" i="6"/>
  <c r="F832" i="6"/>
  <c r="E832" i="6"/>
  <c r="F504" i="6"/>
  <c r="E504" i="6"/>
  <c r="E546" i="6"/>
  <c r="F546" i="6"/>
  <c r="F742" i="6"/>
  <c r="E742" i="6"/>
  <c r="F615" i="6"/>
  <c r="E615" i="6"/>
  <c r="E634" i="6"/>
  <c r="G634" i="6" s="1"/>
  <c r="F457" i="6"/>
  <c r="E457" i="6"/>
  <c r="E447" i="6"/>
  <c r="F447" i="6"/>
  <c r="G339" i="6"/>
  <c r="C339" i="6"/>
  <c r="G243" i="6"/>
  <c r="C243" i="6"/>
  <c r="C1458" i="6"/>
  <c r="C1220" i="6"/>
  <c r="C1424" i="6"/>
  <c r="C1304" i="6"/>
  <c r="C1032" i="6"/>
  <c r="C1253" i="6"/>
  <c r="F1125" i="6"/>
  <c r="G1125" i="6" s="1"/>
  <c r="G1031" i="6"/>
  <c r="G1173" i="6"/>
  <c r="G1093" i="6"/>
  <c r="C1093" i="6"/>
  <c r="F1312" i="6"/>
  <c r="G1312" i="6" s="1"/>
  <c r="G1248" i="6"/>
  <c r="C1248" i="6"/>
  <c r="C1286" i="6"/>
  <c r="C1100" i="6"/>
  <c r="G1004" i="6"/>
  <c r="G943" i="6"/>
  <c r="C943" i="6"/>
  <c r="F993" i="6"/>
  <c r="G993" i="6" s="1"/>
  <c r="G796" i="6"/>
  <c r="C796" i="6"/>
  <c r="F749" i="6"/>
  <c r="E749" i="6"/>
  <c r="C690" i="6"/>
  <c r="G627" i="6"/>
  <c r="G570" i="6"/>
  <c r="E586" i="6"/>
  <c r="F586" i="6"/>
  <c r="E409" i="6"/>
  <c r="F409" i="6"/>
  <c r="E528" i="6"/>
  <c r="F528" i="6"/>
  <c r="C327" i="6"/>
  <c r="C47" i="6"/>
  <c r="C95" i="6"/>
  <c r="G1559" i="6"/>
  <c r="C1101" i="6"/>
  <c r="C1027" i="6"/>
  <c r="G1568" i="6"/>
  <c r="G1319" i="6"/>
  <c r="C1143" i="6"/>
  <c r="C1060" i="6"/>
  <c r="G1454" i="6"/>
  <c r="G1234" i="6"/>
  <c r="F1203" i="6"/>
  <c r="G1203" i="6" s="1"/>
  <c r="C962" i="6"/>
  <c r="G1112" i="6"/>
  <c r="C1234" i="6"/>
  <c r="C921" i="6"/>
  <c r="C1181" i="6"/>
  <c r="C1072" i="6"/>
  <c r="C1028" i="6"/>
  <c r="G992" i="6"/>
  <c r="G1232" i="6"/>
  <c r="C1078" i="6"/>
  <c r="G1040" i="6"/>
  <c r="F1228" i="6"/>
  <c r="G1228" i="6" s="1"/>
  <c r="C1172" i="6"/>
  <c r="C985" i="6"/>
  <c r="G963" i="6"/>
  <c r="G1002" i="6"/>
  <c r="C1002" i="6"/>
  <c r="G930" i="6"/>
  <c r="C930" i="6"/>
  <c r="C762" i="6"/>
  <c r="F675" i="6"/>
  <c r="E675" i="6"/>
  <c r="E725" i="6"/>
  <c r="F725" i="6"/>
  <c r="C788" i="6"/>
  <c r="F648" i="6"/>
  <c r="E648" i="6"/>
  <c r="G598" i="6"/>
  <c r="E606" i="6"/>
  <c r="C606" i="6" s="1"/>
  <c r="F606" i="6"/>
  <c r="F750" i="6"/>
  <c r="E750" i="6"/>
  <c r="G435" i="6"/>
  <c r="C315" i="6"/>
  <c r="C63" i="6"/>
  <c r="G1025" i="6"/>
  <c r="G984" i="6"/>
  <c r="C984" i="6"/>
  <c r="F958" i="6"/>
  <c r="E958" i="6"/>
  <c r="E748" i="6"/>
  <c r="F748" i="6"/>
  <c r="F691" i="6"/>
  <c r="E691" i="6"/>
  <c r="E603" i="6"/>
  <c r="F603" i="6"/>
  <c r="E622" i="6"/>
  <c r="F622" i="6"/>
  <c r="E639" i="6"/>
  <c r="F639" i="6"/>
  <c r="F683" i="6"/>
  <c r="E683" i="6"/>
  <c r="F445" i="6"/>
  <c r="E445" i="6"/>
  <c r="E265" i="6"/>
  <c r="F265" i="6"/>
  <c r="F229" i="6"/>
  <c r="E229" i="6"/>
  <c r="C423" i="6"/>
  <c r="E303" i="6"/>
  <c r="F303" i="6"/>
  <c r="G231" i="6"/>
  <c r="C231" i="6"/>
  <c r="C75" i="6"/>
  <c r="G1429" i="6"/>
  <c r="G1382" i="6"/>
  <c r="C1382" i="6"/>
  <c r="C1199" i="6"/>
  <c r="G1128" i="6"/>
  <c r="C1128" i="6"/>
  <c r="C1174" i="6"/>
  <c r="C1423" i="6"/>
  <c r="C1325" i="6"/>
  <c r="C1332" i="6"/>
  <c r="F1059" i="6"/>
  <c r="E1059" i="6"/>
  <c r="C1047" i="6"/>
  <c r="C969" i="6"/>
  <c r="C1300" i="6"/>
  <c r="G1170" i="6"/>
  <c r="C1170" i="6"/>
  <c r="E1095" i="6"/>
  <c r="G1095" i="6" s="1"/>
  <c r="E1108" i="6"/>
  <c r="G1108" i="6" s="1"/>
  <c r="C1161" i="6"/>
  <c r="C1066" i="6"/>
  <c r="F977" i="6"/>
  <c r="E977" i="6"/>
  <c r="F1075" i="6"/>
  <c r="G1075" i="6" s="1"/>
  <c r="C1241" i="6"/>
  <c r="C1221" i="6"/>
  <c r="E1065" i="6"/>
  <c r="G1065" i="6" s="1"/>
  <c r="G971" i="6"/>
  <c r="G1012" i="6"/>
  <c r="C1068" i="6"/>
  <c r="E826" i="6"/>
  <c r="C1077" i="6"/>
  <c r="C803" i="6"/>
  <c r="G778" i="6"/>
  <c r="E744" i="6"/>
  <c r="G744" i="6" s="1"/>
  <c r="C820" i="6"/>
  <c r="E785" i="6"/>
  <c r="G785" i="6" s="1"/>
  <c r="G819" i="6"/>
  <c r="C819" i="6"/>
  <c r="F534" i="6"/>
  <c r="E534" i="6"/>
  <c r="C600" i="6"/>
  <c r="G726" i="6"/>
  <c r="E640" i="6"/>
  <c r="G640" i="6" s="1"/>
  <c r="G734" i="6"/>
  <c r="F313" i="6"/>
  <c r="E313" i="6"/>
  <c r="C411" i="6"/>
  <c r="F285" i="6"/>
  <c r="E285" i="6"/>
  <c r="G25" i="6"/>
  <c r="C25" i="6"/>
  <c r="G1247" i="6"/>
  <c r="C1175" i="6"/>
  <c r="C1023" i="6"/>
  <c r="C1119" i="6"/>
  <c r="G1052" i="6"/>
  <c r="C933" i="6"/>
  <c r="C1075" i="6"/>
  <c r="C1040" i="6"/>
  <c r="C1048" i="6"/>
  <c r="F922" i="6"/>
  <c r="E922" i="6"/>
  <c r="G965" i="6"/>
  <c r="G736" i="6"/>
  <c r="C813" i="6"/>
  <c r="C776" i="6"/>
  <c r="C679" i="6"/>
  <c r="C761" i="6"/>
  <c r="G651" i="6"/>
  <c r="C637" i="6"/>
  <c r="G571" i="6"/>
  <c r="F529" i="6"/>
  <c r="G529" i="6" s="1"/>
  <c r="G670" i="6"/>
  <c r="G610" i="6"/>
  <c r="G562" i="6"/>
  <c r="C578" i="6"/>
  <c r="C815" i="6"/>
  <c r="E652" i="6"/>
  <c r="G652" i="6" s="1"/>
  <c r="E580" i="6"/>
  <c r="G580" i="6" s="1"/>
  <c r="E442" i="6"/>
  <c r="G442" i="6" s="1"/>
  <c r="G436" i="6"/>
  <c r="G400" i="6"/>
  <c r="G364" i="6"/>
  <c r="G328" i="6"/>
  <c r="G292" i="6"/>
  <c r="C550" i="6"/>
  <c r="C236" i="6"/>
  <c r="C560" i="6"/>
  <c r="F471" i="6"/>
  <c r="G471" i="6" s="1"/>
  <c r="F423" i="6"/>
  <c r="G423" i="6" s="1"/>
  <c r="F375" i="6"/>
  <c r="G375" i="6" s="1"/>
  <c r="F327" i="6"/>
  <c r="G327" i="6" s="1"/>
  <c r="G280" i="6"/>
  <c r="E226" i="6"/>
  <c r="G226" i="6" s="1"/>
  <c r="E190" i="6"/>
  <c r="C277" i="6"/>
  <c r="C440" i="6"/>
  <c r="E431" i="6"/>
  <c r="G431" i="6" s="1"/>
  <c r="G485" i="6"/>
  <c r="F458" i="6"/>
  <c r="G458" i="6" s="1"/>
  <c r="G341" i="6"/>
  <c r="F314" i="6"/>
  <c r="G314" i="6" s="1"/>
  <c r="G287" i="6"/>
  <c r="C149" i="6"/>
  <c r="F494" i="6"/>
  <c r="G494" i="6" s="1"/>
  <c r="F260" i="6"/>
  <c r="F218" i="6"/>
  <c r="G218" i="6" s="1"/>
  <c r="C341" i="6"/>
  <c r="G105" i="6"/>
  <c r="G141" i="6"/>
  <c r="F404" i="6"/>
  <c r="G404" i="6" s="1"/>
  <c r="F356" i="6"/>
  <c r="G356" i="6" s="1"/>
  <c r="F308" i="6"/>
  <c r="G308" i="6" s="1"/>
  <c r="C163" i="6"/>
  <c r="C129" i="6"/>
  <c r="E208" i="6"/>
  <c r="G208" i="6" s="1"/>
  <c r="E272" i="6"/>
  <c r="G272" i="6" s="1"/>
  <c r="G200" i="6"/>
  <c r="C94" i="6"/>
  <c r="E128" i="6"/>
  <c r="G128" i="6" s="1"/>
  <c r="E102" i="6"/>
  <c r="G78" i="6"/>
  <c r="F245" i="6"/>
  <c r="G245" i="6" s="1"/>
  <c r="E344" i="6"/>
  <c r="G344" i="6" s="1"/>
  <c r="C392" i="6"/>
  <c r="C134" i="6"/>
  <c r="F415" i="6"/>
  <c r="G253" i="6"/>
  <c r="E72" i="6"/>
  <c r="G72" i="6" s="1"/>
  <c r="F63" i="6"/>
  <c r="G63" i="6" s="1"/>
  <c r="C446" i="6"/>
  <c r="F552" i="6"/>
  <c r="E552" i="6"/>
  <c r="C484" i="6"/>
  <c r="G331" i="6"/>
  <c r="G475" i="6"/>
  <c r="F713" i="6"/>
  <c r="E713" i="6"/>
  <c r="C713" i="6" s="1"/>
  <c r="E282" i="6"/>
  <c r="C282" i="6" s="1"/>
  <c r="F282" i="6"/>
  <c r="E426" i="6"/>
  <c r="F426" i="6"/>
  <c r="F597" i="6"/>
  <c r="E597" i="6"/>
  <c r="F689" i="6"/>
  <c r="E689" i="6"/>
  <c r="C620" i="6"/>
  <c r="E530" i="6"/>
  <c r="F530" i="6"/>
  <c r="F704" i="6"/>
  <c r="E704" i="6"/>
  <c r="C765" i="6"/>
  <c r="E733" i="6"/>
  <c r="F733" i="6"/>
  <c r="F721" i="6"/>
  <c r="E721" i="6"/>
  <c r="E697" i="6"/>
  <c r="C697" i="6" s="1"/>
  <c r="F697" i="6"/>
  <c r="C358" i="6"/>
  <c r="E310" i="6"/>
  <c r="G310" i="6" s="1"/>
  <c r="F167" i="6"/>
  <c r="G167" i="6" s="1"/>
  <c r="C136" i="6"/>
  <c r="E41" i="6"/>
  <c r="G41" i="6" s="1"/>
  <c r="C64" i="6"/>
  <c r="C164" i="6"/>
  <c r="C614" i="6"/>
  <c r="G547" i="6"/>
  <c r="F643" i="6"/>
  <c r="E643" i="6"/>
  <c r="C643" i="6" s="1"/>
  <c r="G676" i="6"/>
  <c r="G540" i="6"/>
  <c r="C229" i="6"/>
  <c r="C503" i="6"/>
  <c r="E476" i="6"/>
  <c r="G476" i="6" s="1"/>
  <c r="C274" i="6"/>
  <c r="F147" i="6"/>
  <c r="E147" i="6"/>
  <c r="C522" i="6"/>
  <c r="C317" i="6"/>
  <c r="C357" i="6"/>
  <c r="C286" i="6"/>
  <c r="C45" i="6"/>
  <c r="E69" i="6"/>
  <c r="G69" i="6" s="1"/>
  <c r="C212" i="6"/>
  <c r="G129" i="6"/>
  <c r="C145" i="6"/>
  <c r="C386" i="6"/>
  <c r="C338" i="6"/>
  <c r="C290" i="6"/>
  <c r="F169" i="6"/>
  <c r="E169" i="6"/>
  <c r="E126" i="6"/>
  <c r="E46" i="6"/>
  <c r="G46" i="6" s="1"/>
  <c r="C120" i="6"/>
  <c r="G393" i="6"/>
  <c r="G321" i="6"/>
  <c r="G392" i="6"/>
  <c r="C245" i="6"/>
  <c r="G185" i="6"/>
  <c r="G384" i="6"/>
  <c r="C383" i="6"/>
  <c r="C311" i="6"/>
  <c r="F181" i="6"/>
  <c r="E181" i="6"/>
  <c r="C181" i="6" s="1"/>
  <c r="E537" i="6"/>
  <c r="F537" i="6"/>
  <c r="C449" i="6"/>
  <c r="F112" i="6"/>
  <c r="E112" i="6"/>
  <c r="C502" i="6"/>
  <c r="C471" i="6"/>
  <c r="F554" i="6"/>
  <c r="E554" i="6"/>
  <c r="C554" i="6" s="1"/>
  <c r="F561" i="6"/>
  <c r="E561" i="6"/>
  <c r="C561" i="6" s="1"/>
  <c r="G343" i="6"/>
  <c r="G487" i="6"/>
  <c r="C718" i="6"/>
  <c r="F621" i="6"/>
  <c r="E621" i="6"/>
  <c r="E294" i="6"/>
  <c r="F294" i="6"/>
  <c r="E438" i="6"/>
  <c r="F438" i="6"/>
  <c r="C730" i="6"/>
  <c r="E605" i="6"/>
  <c r="F605" i="6"/>
  <c r="C530" i="6"/>
  <c r="F678" i="6"/>
  <c r="E678" i="6"/>
  <c r="C644" i="6"/>
  <c r="C541" i="6"/>
  <c r="C749" i="6"/>
  <c r="F763" i="6"/>
  <c r="E763" i="6"/>
  <c r="F745" i="6"/>
  <c r="E745" i="6"/>
  <c r="E699" i="6"/>
  <c r="F699" i="6"/>
  <c r="G51" i="6"/>
  <c r="C67" i="6"/>
  <c r="E111" i="6"/>
  <c r="E177" i="6"/>
  <c r="G177" i="6" s="1"/>
  <c r="F57" i="6"/>
  <c r="G57" i="6" s="1"/>
  <c r="G12" i="6"/>
  <c r="G797" i="6"/>
  <c r="C790" i="6"/>
  <c r="C774" i="6"/>
  <c r="C839" i="6"/>
  <c r="C684" i="6"/>
  <c r="G813" i="6"/>
  <c r="G768" i="6"/>
  <c r="E702" i="6"/>
  <c r="C702" i="6" s="1"/>
  <c r="F702" i="6"/>
  <c r="G644" i="6"/>
  <c r="F732" i="6"/>
  <c r="E732" i="6"/>
  <c r="C726" i="6"/>
  <c r="G594" i="6"/>
  <c r="E514" i="6"/>
  <c r="G514" i="6" s="1"/>
  <c r="C666" i="6"/>
  <c r="C529" i="6"/>
  <c r="F815" i="6"/>
  <c r="G815" i="6" s="1"/>
  <c r="F666" i="6"/>
  <c r="G666" i="6" s="1"/>
  <c r="F522" i="6"/>
  <c r="G522" i="6" s="1"/>
  <c r="G430" i="6"/>
  <c r="G469" i="6"/>
  <c r="G433" i="6"/>
  <c r="G397" i="6"/>
  <c r="G361" i="6"/>
  <c r="G325" i="6"/>
  <c r="G289" i="6"/>
  <c r="F536" i="6"/>
  <c r="G536" i="6" s="1"/>
  <c r="G560" i="6"/>
  <c r="F251" i="6"/>
  <c r="E251" i="6"/>
  <c r="C251" i="6" s="1"/>
  <c r="G506" i="6"/>
  <c r="F274" i="6"/>
  <c r="G274" i="6" s="1"/>
  <c r="F467" i="6"/>
  <c r="G467" i="6" s="1"/>
  <c r="G277" i="6"/>
  <c r="G455" i="6"/>
  <c r="C431" i="6"/>
  <c r="F482" i="6"/>
  <c r="G482" i="6" s="1"/>
  <c r="G398" i="6"/>
  <c r="G365" i="6"/>
  <c r="F338" i="6"/>
  <c r="G338" i="6" s="1"/>
  <c r="F145" i="6"/>
  <c r="E255" i="6"/>
  <c r="G255" i="6" s="1"/>
  <c r="F213" i="6"/>
  <c r="E213" i="6"/>
  <c r="C151" i="6"/>
  <c r="F357" i="6"/>
  <c r="G357" i="6" s="1"/>
  <c r="C280" i="6"/>
  <c r="E209" i="6"/>
  <c r="G209" i="6" s="1"/>
  <c r="G131" i="6"/>
  <c r="C388" i="6"/>
  <c r="C292" i="6"/>
  <c r="C267" i="6"/>
  <c r="F125" i="6"/>
  <c r="G125" i="6" s="1"/>
  <c r="G266" i="6"/>
  <c r="C176" i="6"/>
  <c r="C419" i="6"/>
  <c r="C347" i="6"/>
  <c r="F138" i="6"/>
  <c r="G138" i="6" s="1"/>
  <c r="F62" i="6"/>
  <c r="G62" i="6" s="1"/>
  <c r="C377" i="6"/>
  <c r="C329" i="6"/>
  <c r="E98" i="6"/>
  <c r="G98" i="6" s="1"/>
  <c r="E74" i="6"/>
  <c r="G74" i="6" s="1"/>
  <c r="G44" i="6"/>
  <c r="G296" i="6"/>
  <c r="C118" i="6"/>
  <c r="C214" i="6"/>
  <c r="E172" i="6"/>
  <c r="G172" i="6" s="1"/>
  <c r="C80" i="6"/>
  <c r="E221" i="6"/>
  <c r="G221" i="6" s="1"/>
  <c r="C50" i="6"/>
  <c r="C384" i="6"/>
  <c r="F359" i="6"/>
  <c r="G359" i="6" s="1"/>
  <c r="C281" i="6"/>
  <c r="C240" i="6"/>
  <c r="C458" i="6"/>
  <c r="G271" i="6"/>
  <c r="G157" i="6"/>
  <c r="C509" i="6"/>
  <c r="C259" i="6"/>
  <c r="C424" i="6"/>
  <c r="G355" i="6"/>
  <c r="F499" i="6"/>
  <c r="E499" i="6"/>
  <c r="F696" i="6"/>
  <c r="E696" i="6"/>
  <c r="C696" i="6" s="1"/>
  <c r="C546" i="6"/>
  <c r="E306" i="6"/>
  <c r="F306" i="6"/>
  <c r="E450" i="6"/>
  <c r="F450" i="6"/>
  <c r="C660" i="6"/>
  <c r="F633" i="6"/>
  <c r="E633" i="6"/>
  <c r="C633" i="6" s="1"/>
  <c r="C532" i="6"/>
  <c r="C668" i="6"/>
  <c r="C773" i="6"/>
  <c r="E757" i="6"/>
  <c r="F757" i="6"/>
  <c r="E771" i="6"/>
  <c r="F771" i="6"/>
  <c r="C772" i="6"/>
  <c r="E711" i="6"/>
  <c r="F711" i="6"/>
  <c r="C745" i="6"/>
  <c r="G358" i="6"/>
  <c r="C167" i="6"/>
  <c r="F47" i="6"/>
  <c r="G47" i="6" s="1"/>
  <c r="D9" i="6"/>
  <c r="D6" i="6" s="1"/>
  <c r="C65" i="6"/>
  <c r="E162" i="6"/>
  <c r="G162" i="6" s="1"/>
  <c r="F95" i="6"/>
  <c r="G95" i="6" s="1"/>
  <c r="C1043" i="6"/>
  <c r="C1039" i="6"/>
  <c r="G991" i="6"/>
  <c r="C858" i="6"/>
  <c r="F810" i="6"/>
  <c r="E810" i="6"/>
  <c r="C1136" i="6"/>
  <c r="C1052" i="6"/>
  <c r="C936" i="6"/>
  <c r="C994" i="6"/>
  <c r="C816" i="6"/>
  <c r="C732" i="6"/>
  <c r="G853" i="6"/>
  <c r="E777" i="6"/>
  <c r="G777" i="6" s="1"/>
  <c r="G801" i="6"/>
  <c r="C768" i="6"/>
  <c r="C804" i="6"/>
  <c r="C598" i="6"/>
  <c r="C708" i="6"/>
  <c r="F600" i="6"/>
  <c r="G600" i="6" s="1"/>
  <c r="C712" i="6"/>
  <c r="F630" i="6"/>
  <c r="G630" i="6" s="1"/>
  <c r="E650" i="6"/>
  <c r="G650" i="6" s="1"/>
  <c r="E592" i="6"/>
  <c r="G592" i="6" s="1"/>
  <c r="E636" i="6"/>
  <c r="G636" i="6" s="1"/>
  <c r="F607" i="6"/>
  <c r="G607" i="6" s="1"/>
  <c r="C553" i="6"/>
  <c r="C720" i="6"/>
  <c r="C663" i="6"/>
  <c r="C649" i="6"/>
  <c r="C676" i="6"/>
  <c r="E572" i="6"/>
  <c r="G572" i="6" s="1"/>
  <c r="G497" i="6"/>
  <c r="E496" i="6"/>
  <c r="G496" i="6" s="1"/>
  <c r="C549" i="6"/>
  <c r="C456" i="6"/>
  <c r="F459" i="6"/>
  <c r="G459" i="6" s="1"/>
  <c r="F411" i="6"/>
  <c r="G411" i="6" s="1"/>
  <c r="F363" i="6"/>
  <c r="G363" i="6" s="1"/>
  <c r="F315" i="6"/>
  <c r="G315" i="6" s="1"/>
  <c r="E219" i="6"/>
  <c r="E183" i="6"/>
  <c r="G535" i="6"/>
  <c r="G464" i="6"/>
  <c r="F263" i="6"/>
  <c r="G263" i="6" s="1"/>
  <c r="C515" i="6"/>
  <c r="G449" i="6"/>
  <c r="C218" i="6"/>
  <c r="C648" i="6"/>
  <c r="F284" i="6"/>
  <c r="G284" i="6" s="1"/>
  <c r="G107" i="6"/>
  <c r="E205" i="6"/>
  <c r="G205" i="6" s="1"/>
  <c r="C429" i="6"/>
  <c r="C380" i="6"/>
  <c r="C332" i="6"/>
  <c r="C103" i="6"/>
  <c r="F267" i="6"/>
  <c r="G267" i="6" s="1"/>
  <c r="C71" i="6"/>
  <c r="C265" i="6"/>
  <c r="E197" i="6"/>
  <c r="G197" i="6" s="1"/>
  <c r="C352" i="6"/>
  <c r="C418" i="6"/>
  <c r="C370" i="6"/>
  <c r="C322" i="6"/>
  <c r="G122" i="6"/>
  <c r="E42" i="6"/>
  <c r="C116" i="6"/>
  <c r="C369" i="6"/>
  <c r="C297" i="6"/>
  <c r="E210" i="6"/>
  <c r="F210" i="6"/>
  <c r="C320" i="6"/>
  <c r="G156" i="6"/>
  <c r="C156" i="6"/>
  <c r="C588" i="6"/>
  <c r="C461" i="6"/>
  <c r="G175" i="6"/>
  <c r="C483" i="6"/>
  <c r="C283" i="6"/>
  <c r="C433" i="6"/>
  <c r="C500" i="6"/>
  <c r="G367" i="6"/>
  <c r="F511" i="6"/>
  <c r="E511" i="6"/>
  <c r="C511" i="6" s="1"/>
  <c r="E747" i="6"/>
  <c r="F747" i="6"/>
  <c r="F645" i="6"/>
  <c r="E645" i="6"/>
  <c r="G645" i="6" s="1"/>
  <c r="E709" i="6"/>
  <c r="F709" i="6"/>
  <c r="E318" i="6"/>
  <c r="F318" i="6"/>
  <c r="E462" i="6"/>
  <c r="F462" i="6"/>
  <c r="C525" i="6"/>
  <c r="C693" i="6"/>
  <c r="C640" i="6"/>
  <c r="C534" i="6"/>
  <c r="C707" i="6"/>
  <c r="C675" i="6"/>
  <c r="E641" i="6"/>
  <c r="C641" i="6" s="1"/>
  <c r="F641" i="6"/>
  <c r="G740" i="6"/>
  <c r="F780" i="6"/>
  <c r="E780" i="6"/>
  <c r="C780" i="6" s="1"/>
  <c r="C719" i="6"/>
  <c r="G43" i="6"/>
  <c r="C78" i="6"/>
  <c r="C76" i="6"/>
  <c r="E99" i="6"/>
  <c r="C122" i="6"/>
  <c r="E137" i="6"/>
  <c r="F667" i="6"/>
  <c r="E667" i="6"/>
  <c r="C677" i="6"/>
  <c r="G602" i="6"/>
  <c r="G478" i="6"/>
  <c r="F241" i="6"/>
  <c r="E241" i="6"/>
  <c r="E548" i="6"/>
  <c r="G548" i="6" s="1"/>
  <c r="F261" i="6"/>
  <c r="E261" i="6"/>
  <c r="G479" i="6"/>
  <c r="G422" i="6"/>
  <c r="C213" i="6"/>
  <c r="C624" i="6"/>
  <c r="C422" i="6"/>
  <c r="E191" i="6"/>
  <c r="G191" i="6" s="1"/>
  <c r="C91" i="6"/>
  <c r="F429" i="6"/>
  <c r="G429" i="6" s="1"/>
  <c r="G380" i="6"/>
  <c r="G332" i="6"/>
  <c r="C208" i="6"/>
  <c r="C57" i="6"/>
  <c r="F418" i="6"/>
  <c r="G418" i="6" s="1"/>
  <c r="F370" i="6"/>
  <c r="G370" i="6" s="1"/>
  <c r="F322" i="6"/>
  <c r="G322" i="6" s="1"/>
  <c r="C250" i="6"/>
  <c r="C160" i="6"/>
  <c r="G94" i="6"/>
  <c r="G70" i="6"/>
  <c r="F110" i="6"/>
  <c r="G110" i="6" s="1"/>
  <c r="F369" i="6"/>
  <c r="G369" i="6" s="1"/>
  <c r="F297" i="6"/>
  <c r="G297" i="6" s="1"/>
  <c r="C200" i="6"/>
  <c r="G320" i="6"/>
  <c r="E203" i="6"/>
  <c r="G203" i="6" s="1"/>
  <c r="C288" i="6"/>
  <c r="C233" i="6"/>
  <c r="C84" i="6"/>
  <c r="C470" i="6"/>
  <c r="G187" i="6"/>
  <c r="C520" i="6"/>
  <c r="C489" i="6"/>
  <c r="C517" i="6"/>
  <c r="C436" i="6"/>
  <c r="C507" i="6"/>
  <c r="G379" i="6"/>
  <c r="F545" i="6"/>
  <c r="E545" i="6"/>
  <c r="C755" i="6"/>
  <c r="E735" i="6"/>
  <c r="F735" i="6"/>
  <c r="C632" i="6"/>
  <c r="E330" i="6"/>
  <c r="F330" i="6"/>
  <c r="E474" i="6"/>
  <c r="C474" i="6" s="1"/>
  <c r="F474" i="6"/>
  <c r="G544" i="6"/>
  <c r="F657" i="6"/>
  <c r="E657" i="6"/>
  <c r="C657" i="6" s="1"/>
  <c r="C547" i="6"/>
  <c r="C717" i="6"/>
  <c r="E682" i="6"/>
  <c r="C682" i="6" s="1"/>
  <c r="F682" i="6"/>
  <c r="E665" i="6"/>
  <c r="F665" i="6"/>
  <c r="C743" i="6"/>
  <c r="C782" i="6"/>
  <c r="F795" i="6"/>
  <c r="E795" i="6"/>
  <c r="G716" i="6"/>
  <c r="C748" i="6"/>
  <c r="C256" i="6"/>
  <c r="E148" i="6"/>
  <c r="E89" i="6"/>
  <c r="G89" i="6" s="1"/>
  <c r="C844" i="6"/>
  <c r="C705" i="6"/>
  <c r="F766" i="6"/>
  <c r="E766" i="6"/>
  <c r="C744" i="6"/>
  <c r="C798" i="6"/>
  <c r="G738" i="6"/>
  <c r="C779" i="6"/>
  <c r="C658" i="6"/>
  <c r="C608" i="6"/>
  <c r="C694" i="6"/>
  <c r="F663" i="6"/>
  <c r="G663" i="6" s="1"/>
  <c r="F612" i="6"/>
  <c r="G612" i="6" s="1"/>
  <c r="F512" i="6"/>
  <c r="G512" i="6" s="1"/>
  <c r="C659" i="6"/>
  <c r="C734" i="6"/>
  <c r="E628" i="6"/>
  <c r="G628" i="6" s="1"/>
  <c r="F524" i="6"/>
  <c r="E524" i="6"/>
  <c r="C524" i="6" s="1"/>
  <c r="G587" i="6"/>
  <c r="F513" i="6"/>
  <c r="G513" i="6" s="1"/>
  <c r="C477" i="6"/>
  <c r="G236" i="6"/>
  <c r="G549" i="6"/>
  <c r="C480" i="6"/>
  <c r="G527" i="6"/>
  <c r="G452" i="6"/>
  <c r="G145" i="6"/>
  <c r="E269" i="6"/>
  <c r="G269" i="6" s="1"/>
  <c r="C601" i="6"/>
  <c r="G508" i="6"/>
  <c r="G473" i="6"/>
  <c r="G362" i="6"/>
  <c r="G329" i="6"/>
  <c r="C206" i="6"/>
  <c r="E279" i="6"/>
  <c r="G279" i="6" s="1"/>
  <c r="C252" i="6"/>
  <c r="F201" i="6"/>
  <c r="E201" i="6"/>
  <c r="C478" i="6"/>
  <c r="C406" i="6"/>
  <c r="F93" i="6"/>
  <c r="G93" i="6" s="1"/>
  <c r="C405" i="6"/>
  <c r="C333" i="6"/>
  <c r="G119" i="6"/>
  <c r="G35" i="6"/>
  <c r="C35" i="6"/>
  <c r="C153" i="6"/>
  <c r="C396" i="6"/>
  <c r="C348" i="6"/>
  <c r="C300" i="6"/>
  <c r="G234" i="6"/>
  <c r="G155" i="6"/>
  <c r="C226" i="6"/>
  <c r="C186" i="6"/>
  <c r="F250" i="6"/>
  <c r="G250" i="6" s="1"/>
  <c r="G118" i="6"/>
  <c r="E92" i="6"/>
  <c r="G92" i="6" s="1"/>
  <c r="G68" i="6"/>
  <c r="E38" i="6"/>
  <c r="G38" i="6" s="1"/>
  <c r="C108" i="6"/>
  <c r="C435" i="6"/>
  <c r="C165" i="6"/>
  <c r="C70" i="6"/>
  <c r="C132" i="6"/>
  <c r="C60" i="6"/>
  <c r="C432" i="6"/>
  <c r="C359" i="6"/>
  <c r="F217" i="6"/>
  <c r="E217" i="6"/>
  <c r="C217" i="6" s="1"/>
  <c r="F39" i="6"/>
  <c r="G39" i="6" s="1"/>
  <c r="C415" i="6"/>
  <c r="C473" i="6"/>
  <c r="G199" i="6"/>
  <c r="C535" i="6"/>
  <c r="C499" i="6"/>
  <c r="G259" i="6"/>
  <c r="C445" i="6"/>
  <c r="C537" i="6"/>
  <c r="G391" i="6"/>
  <c r="F669" i="6"/>
  <c r="E669" i="6"/>
  <c r="C656" i="6"/>
  <c r="E342" i="6"/>
  <c r="F342" i="6"/>
  <c r="E486" i="6"/>
  <c r="C486" i="6" s="1"/>
  <c r="F486" i="6"/>
  <c r="G758" i="6"/>
  <c r="C664" i="6"/>
  <c r="C563" i="6"/>
  <c r="C722" i="6"/>
  <c r="C699" i="6"/>
  <c r="C695" i="6"/>
  <c r="G686" i="6"/>
  <c r="C334" i="6"/>
  <c r="C125" i="6"/>
  <c r="C41" i="6"/>
  <c r="C52" i="6"/>
  <c r="C51" i="6"/>
  <c r="C109" i="6"/>
  <c r="C124" i="6"/>
  <c r="C73" i="6"/>
  <c r="C607" i="6"/>
  <c r="C504" i="6"/>
  <c r="G281" i="6"/>
  <c r="C465" i="6"/>
  <c r="C591" i="6"/>
  <c r="G446" i="6"/>
  <c r="G302" i="6"/>
  <c r="C466" i="6"/>
  <c r="G59" i="6"/>
  <c r="G220" i="6"/>
  <c r="C55" i="6"/>
  <c r="C239" i="6"/>
  <c r="C117" i="6"/>
  <c r="E222" i="6"/>
  <c r="G222" i="6" s="1"/>
  <c r="F222" i="6"/>
  <c r="C147" i="6"/>
  <c r="G116" i="6"/>
  <c r="G90" i="6"/>
  <c r="E31" i="6"/>
  <c r="G31" i="6" s="1"/>
  <c r="C110" i="6"/>
  <c r="C425" i="6"/>
  <c r="C416" i="6"/>
  <c r="C368" i="6"/>
  <c r="C128" i="6"/>
  <c r="C56" i="6"/>
  <c r="E248" i="6"/>
  <c r="G248" i="6" s="1"/>
  <c r="C482" i="6"/>
  <c r="G211" i="6"/>
  <c r="F539" i="6"/>
  <c r="E539" i="6"/>
  <c r="C448" i="6"/>
  <c r="G403" i="6"/>
  <c r="C580" i="6"/>
  <c r="C700" i="6"/>
  <c r="C688" i="6"/>
  <c r="E354" i="6"/>
  <c r="F354" i="6"/>
  <c r="E498" i="6"/>
  <c r="C498" i="6" s="1"/>
  <c r="F498" i="6"/>
  <c r="E557" i="6"/>
  <c r="F557" i="6"/>
  <c r="C674" i="6"/>
  <c r="C571" i="6"/>
  <c r="F703" i="6"/>
  <c r="E703" i="6"/>
  <c r="C703" i="6" s="1"/>
  <c r="G794" i="6"/>
  <c r="C698" i="6"/>
  <c r="C413" i="6"/>
  <c r="G232" i="6"/>
  <c r="G87" i="6"/>
  <c r="E14" i="6"/>
  <c r="B9" i="6"/>
  <c r="B6" i="6" s="1"/>
  <c r="C36" i="6"/>
  <c r="G21" i="6"/>
  <c r="F56" i="6"/>
  <c r="G56" i="6" s="1"/>
  <c r="E20" i="6"/>
  <c r="C61" i="6"/>
  <c r="C454" i="6"/>
  <c r="G117" i="6"/>
  <c r="C152" i="6"/>
  <c r="C410" i="6"/>
  <c r="C314" i="6"/>
  <c r="G140" i="6"/>
  <c r="G114" i="6"/>
  <c r="C62" i="6"/>
  <c r="C104" i="6"/>
  <c r="C417" i="6"/>
  <c r="C345" i="6"/>
  <c r="C196" i="6"/>
  <c r="G416" i="6"/>
  <c r="G368" i="6"/>
  <c r="G408" i="6"/>
  <c r="G312" i="6"/>
  <c r="E198" i="6"/>
  <c r="F198" i="6"/>
  <c r="E27" i="6"/>
  <c r="F27" i="6"/>
  <c r="C485" i="6"/>
  <c r="G223" i="6"/>
  <c r="G520" i="6"/>
  <c r="C278" i="6"/>
  <c r="C457" i="6"/>
  <c r="F555" i="6"/>
  <c r="E555" i="6"/>
  <c r="G415" i="6"/>
  <c r="C577" i="6"/>
  <c r="F585" i="6"/>
  <c r="E585" i="6"/>
  <c r="E723" i="6"/>
  <c r="C723" i="6" s="1"/>
  <c r="F723" i="6"/>
  <c r="E366" i="6"/>
  <c r="F366" i="6"/>
  <c r="E510" i="6"/>
  <c r="C510" i="6" s="1"/>
  <c r="F510" i="6"/>
  <c r="C565" i="6"/>
  <c r="C568" i="6"/>
  <c r="C681" i="6"/>
  <c r="C579" i="6"/>
  <c r="C558" i="6"/>
  <c r="F739" i="6"/>
  <c r="E739" i="6"/>
  <c r="C739" i="6" s="1"/>
  <c r="C735" i="6"/>
  <c r="E751" i="6"/>
  <c r="C751" i="6" s="1"/>
  <c r="F751" i="6"/>
  <c r="C621" i="6"/>
  <c r="C733" i="6"/>
  <c r="F783" i="6"/>
  <c r="E783" i="6"/>
  <c r="C783" i="6" s="1"/>
  <c r="C770" i="6"/>
  <c r="C382" i="6"/>
  <c r="G334" i="6"/>
  <c r="C115" i="6"/>
  <c r="C23" i="6"/>
  <c r="G23" i="6"/>
  <c r="E11" i="6"/>
  <c r="F75" i="6"/>
  <c r="G75" i="6" s="1"/>
  <c r="E135" i="6"/>
  <c r="G135" i="6" s="1"/>
  <c r="G834" i="6"/>
  <c r="C704" i="6"/>
  <c r="E791" i="6"/>
  <c r="G791" i="6" s="1"/>
  <c r="G753" i="6"/>
  <c r="G808" i="6"/>
  <c r="C828" i="6"/>
  <c r="C752" i="6"/>
  <c r="C590" i="6"/>
  <c r="E623" i="6"/>
  <c r="G623" i="6" s="1"/>
  <c r="E661" i="6"/>
  <c r="G661" i="6" s="1"/>
  <c r="G595" i="6"/>
  <c r="C647" i="6"/>
  <c r="E626" i="6"/>
  <c r="G626" i="6" s="1"/>
  <c r="E490" i="6"/>
  <c r="G490" i="6" s="1"/>
  <c r="C586" i="6"/>
  <c r="G710" i="6"/>
  <c r="G484" i="6"/>
  <c r="G448" i="6"/>
  <c r="G412" i="6"/>
  <c r="G376" i="6"/>
  <c r="G340" i="6"/>
  <c r="G304" i="6"/>
  <c r="E262" i="6"/>
  <c r="C567" i="6"/>
  <c r="C441" i="6"/>
  <c r="G224" i="6"/>
  <c r="C528" i="6"/>
  <c r="C444" i="6"/>
  <c r="E238" i="6"/>
  <c r="E202" i="6"/>
  <c r="G202" i="6" s="1"/>
  <c r="E166" i="6"/>
  <c r="C516" i="6"/>
  <c r="G556" i="6"/>
  <c r="E491" i="6"/>
  <c r="G491" i="6" s="1"/>
  <c r="G437" i="6"/>
  <c r="F410" i="6"/>
  <c r="G410" i="6" s="1"/>
  <c r="G293" i="6"/>
  <c r="C260" i="6"/>
  <c r="C276" i="6"/>
  <c r="F237" i="6"/>
  <c r="E237" i="6"/>
  <c r="F189" i="6"/>
  <c r="E189" i="6"/>
  <c r="C189" i="6" s="1"/>
  <c r="C442" i="6"/>
  <c r="C107" i="6"/>
  <c r="C412" i="6"/>
  <c r="C364" i="6"/>
  <c r="C316" i="6"/>
  <c r="F101" i="6"/>
  <c r="G101" i="6" s="1"/>
  <c r="G186" i="6"/>
  <c r="E273" i="6"/>
  <c r="G273" i="6" s="1"/>
  <c r="G371" i="6"/>
  <c r="G299" i="6"/>
  <c r="G179" i="6"/>
  <c r="C401" i="6"/>
  <c r="C353" i="6"/>
  <c r="C305" i="6"/>
  <c r="C234" i="6"/>
  <c r="G86" i="6"/>
  <c r="F417" i="6"/>
  <c r="G417" i="6" s="1"/>
  <c r="F345" i="6"/>
  <c r="G345" i="6" s="1"/>
  <c r="C193" i="6"/>
  <c r="C289" i="6"/>
  <c r="C408" i="6"/>
  <c r="C312" i="6"/>
  <c r="C195" i="6"/>
  <c r="C488" i="6"/>
  <c r="G235" i="6"/>
  <c r="C438" i="6"/>
  <c r="G283" i="6"/>
  <c r="C460" i="6"/>
  <c r="E569" i="6"/>
  <c r="C569" i="6" s="1"/>
  <c r="F569" i="6"/>
  <c r="G427" i="6"/>
  <c r="C585" i="6"/>
  <c r="E593" i="6"/>
  <c r="F593" i="6"/>
  <c r="G728" i="6"/>
  <c r="C736" i="6"/>
  <c r="E378" i="6"/>
  <c r="F378" i="6"/>
  <c r="E531" i="6"/>
  <c r="G531" i="6" s="1"/>
  <c r="F531" i="6"/>
  <c r="F573" i="6"/>
  <c r="E573" i="6"/>
  <c r="C689" i="6"/>
  <c r="C587" i="6"/>
  <c r="C747" i="6"/>
  <c r="C757" i="6"/>
  <c r="C763" i="6"/>
  <c r="E793" i="6"/>
  <c r="F793" i="6"/>
  <c r="G764" i="6"/>
  <c r="F775" i="6"/>
  <c r="E775" i="6"/>
  <c r="C775" i="6" s="1"/>
  <c r="F382" i="6"/>
  <c r="G382" i="6" s="1"/>
  <c r="G79" i="6"/>
  <c r="C101" i="6"/>
  <c r="C66" i="6"/>
  <c r="C157" i="6"/>
  <c r="C24" i="6"/>
  <c r="G574" i="6"/>
  <c r="C832" i="6"/>
  <c r="G654" i="6"/>
  <c r="C584" i="6"/>
  <c r="C623" i="6"/>
  <c r="G488" i="6"/>
  <c r="G646" i="6"/>
  <c r="C619" i="6"/>
  <c r="G642" i="6"/>
  <c r="C642" i="6"/>
  <c r="C492" i="6"/>
  <c r="E662" i="6"/>
  <c r="G662" i="6" s="1"/>
  <c r="E604" i="6"/>
  <c r="G604" i="6" s="1"/>
  <c r="G468" i="6"/>
  <c r="G516" i="6"/>
  <c r="G428" i="6"/>
  <c r="C476" i="6"/>
  <c r="C443" i="6"/>
  <c r="G542" i="6"/>
  <c r="G377" i="6"/>
  <c r="C255" i="6"/>
  <c r="C268" i="6"/>
  <c r="G611" i="6"/>
  <c r="C430" i="6"/>
  <c r="C398" i="6"/>
  <c r="C381" i="6"/>
  <c r="C309" i="6"/>
  <c r="E216" i="6"/>
  <c r="G216" i="6" s="1"/>
  <c r="C93" i="6"/>
  <c r="C404" i="6"/>
  <c r="C356" i="6"/>
  <c r="C308" i="6"/>
  <c r="C173" i="6"/>
  <c r="G48" i="6"/>
  <c r="C179" i="6"/>
  <c r="C140" i="6"/>
  <c r="C394" i="6"/>
  <c r="C346" i="6"/>
  <c r="C298" i="6"/>
  <c r="F108" i="6"/>
  <c r="G108" i="6" s="1"/>
  <c r="G58" i="6"/>
  <c r="C82" i="6"/>
  <c r="C407" i="6"/>
  <c r="C335" i="6"/>
  <c r="C188" i="6"/>
  <c r="C155" i="6"/>
  <c r="C505" i="6"/>
  <c r="C495" i="6"/>
  <c r="C447" i="6"/>
  <c r="C493" i="6"/>
  <c r="C469" i="6"/>
  <c r="G295" i="6"/>
  <c r="F439" i="6"/>
  <c r="E439" i="6"/>
  <c r="C596" i="6"/>
  <c r="F673" i="6"/>
  <c r="E673" i="6"/>
  <c r="G673" i="6" s="1"/>
  <c r="E246" i="6"/>
  <c r="F246" i="6"/>
  <c r="E390" i="6"/>
  <c r="F390" i="6"/>
  <c r="E533" i="6"/>
  <c r="F533" i="6"/>
  <c r="E581" i="6"/>
  <c r="F581" i="6"/>
  <c r="G698" i="6"/>
  <c r="C595" i="6"/>
  <c r="E727" i="6"/>
  <c r="F727" i="6"/>
  <c r="F769" i="6"/>
  <c r="E769" i="6"/>
  <c r="C746" i="6"/>
  <c r="C771" i="6"/>
  <c r="C767" i="6"/>
  <c r="F787" i="6"/>
  <c r="E787" i="6"/>
  <c r="C787" i="6" s="1"/>
  <c r="C119" i="6"/>
  <c r="C139" i="6"/>
  <c r="C114" i="6"/>
  <c r="C37" i="6"/>
  <c r="G18" i="6"/>
  <c r="G746" i="6"/>
  <c r="C691" i="6"/>
  <c r="G761" i="6"/>
  <c r="G579" i="6"/>
  <c r="G731" i="6"/>
  <c r="F538" i="6"/>
  <c r="E538" i="6"/>
  <c r="C538" i="6" s="1"/>
  <c r="C616" i="6"/>
  <c r="C570" i="6"/>
  <c r="C701" i="6"/>
  <c r="C639" i="6"/>
  <c r="C683" i="6"/>
  <c r="G714" i="6"/>
  <c r="G550" i="6"/>
  <c r="C513" i="6"/>
  <c r="C583" i="6"/>
  <c r="F526" i="6"/>
  <c r="E526" i="6"/>
  <c r="C526" i="6" s="1"/>
  <c r="C491" i="6"/>
  <c r="G350" i="6"/>
  <c r="F159" i="6"/>
  <c r="E159" i="6"/>
  <c r="C494" i="6"/>
  <c r="G268" i="6"/>
  <c r="C389" i="6"/>
  <c r="C53" i="6"/>
  <c r="G153" i="6"/>
  <c r="C81" i="6"/>
  <c r="C227" i="6"/>
  <c r="C215" i="6"/>
  <c r="C426" i="6"/>
  <c r="G106" i="6"/>
  <c r="G82" i="6"/>
  <c r="C264" i="6"/>
  <c r="C182" i="6"/>
  <c r="G168" i="6"/>
  <c r="C336" i="6"/>
  <c r="C361" i="6"/>
  <c r="C192" i="6"/>
  <c r="G244" i="6"/>
  <c r="G188" i="6"/>
  <c r="C434" i="6"/>
  <c r="G519" i="6"/>
  <c r="C512" i="6"/>
  <c r="C450" i="6"/>
  <c r="C559" i="6"/>
  <c r="F521" i="6"/>
  <c r="E521" i="6"/>
  <c r="C521" i="6" s="1"/>
  <c r="C472" i="6"/>
  <c r="G307" i="6"/>
  <c r="F451" i="6"/>
  <c r="E451" i="6"/>
  <c r="C451" i="6" s="1"/>
  <c r="C604" i="6"/>
  <c r="C612" i="6"/>
  <c r="F680" i="6"/>
  <c r="E680" i="6"/>
  <c r="E258" i="6"/>
  <c r="F258" i="6"/>
  <c r="E402" i="6"/>
  <c r="F402" i="6"/>
  <c r="E629" i="6"/>
  <c r="F629" i="6"/>
  <c r="C589" i="6"/>
  <c r="C603" i="6"/>
  <c r="C793" i="6"/>
  <c r="C754" i="6"/>
  <c r="G782" i="6"/>
  <c r="F792" i="6"/>
  <c r="E792" i="6"/>
  <c r="F687" i="6"/>
  <c r="E687" i="6"/>
  <c r="E781" i="6"/>
  <c r="F781" i="6"/>
  <c r="C794" i="6"/>
  <c r="C310" i="6"/>
  <c r="C228" i="6"/>
  <c r="C83" i="6"/>
  <c r="C100" i="6"/>
  <c r="E17" i="6"/>
  <c r="E26" i="6"/>
  <c r="G26" i="6" s="1"/>
  <c r="E123" i="6"/>
  <c r="C88" i="6"/>
  <c r="C54" i="6"/>
  <c r="G260" i="6"/>
  <c r="E225" i="6"/>
  <c r="G225" i="6" s="1"/>
  <c r="F225" i="6"/>
  <c r="C177" i="6"/>
  <c r="G212" i="6"/>
  <c r="G30" i="6"/>
  <c r="C30" i="6"/>
  <c r="C272" i="6"/>
  <c r="C172" i="6"/>
  <c r="G130" i="6"/>
  <c r="G104" i="6"/>
  <c r="G80" i="6"/>
  <c r="C130" i="6"/>
  <c r="C254" i="6"/>
  <c r="C344" i="6"/>
  <c r="C400" i="6"/>
  <c r="C328" i="6"/>
  <c r="G84" i="6"/>
  <c r="G65" i="6"/>
  <c r="C497" i="6"/>
  <c r="C437" i="6"/>
  <c r="C523" i="6"/>
  <c r="C543" i="6"/>
  <c r="C261" i="6"/>
  <c r="C459" i="6"/>
  <c r="C545" i="6"/>
  <c r="C481" i="6"/>
  <c r="G319" i="6"/>
  <c r="G463" i="6"/>
  <c r="F609" i="6"/>
  <c r="E609" i="6"/>
  <c r="C609" i="6" s="1"/>
  <c r="C618" i="6"/>
  <c r="E692" i="6"/>
  <c r="F692" i="6"/>
  <c r="E270" i="6"/>
  <c r="C270" i="6" s="1"/>
  <c r="F270" i="6"/>
  <c r="E414" i="6"/>
  <c r="F414" i="6"/>
  <c r="E653" i="6"/>
  <c r="G653" i="6" s="1"/>
  <c r="F653" i="6"/>
  <c r="C597" i="6"/>
  <c r="C592" i="6"/>
  <c r="E551" i="6"/>
  <c r="C551" i="6" s="1"/>
  <c r="F551" i="6"/>
  <c r="C611" i="6"/>
  <c r="E617" i="6"/>
  <c r="F617" i="6"/>
  <c r="E672" i="6"/>
  <c r="C672" i="6" s="1"/>
  <c r="F672" i="6"/>
  <c r="E759" i="6"/>
  <c r="F759" i="6"/>
  <c r="C741" i="6"/>
  <c r="F715" i="6"/>
  <c r="E715" i="6"/>
  <c r="C715" i="6" s="1"/>
  <c r="C711" i="6"/>
  <c r="C784" i="6"/>
  <c r="F685" i="6"/>
  <c r="E685" i="6"/>
  <c r="C685" i="6" s="1"/>
  <c r="C220" i="6"/>
  <c r="C77" i="6"/>
  <c r="C178" i="6"/>
  <c r="C40" i="6"/>
  <c r="G15" i="6"/>
  <c r="E32" i="6"/>
  <c r="G32" i="6" s="1"/>
  <c r="C127" i="6"/>
  <c r="D2005" i="2"/>
  <c r="E2005" i="2" s="1"/>
  <c r="B2005" i="2"/>
  <c r="D1993" i="2"/>
  <c r="B1993" i="2"/>
  <c r="D1981" i="2"/>
  <c r="E1981" i="2" s="1"/>
  <c r="B1981" i="2"/>
  <c r="D1969" i="2"/>
  <c r="E1969" i="2" s="1"/>
  <c r="B1969" i="2"/>
  <c r="D1957" i="2"/>
  <c r="F1957" i="2" s="1"/>
  <c r="B1957" i="2"/>
  <c r="D1945" i="2"/>
  <c r="E1945" i="2" s="1"/>
  <c r="B1945" i="2"/>
  <c r="D1933" i="2"/>
  <c r="E1933" i="2" s="1"/>
  <c r="B1933" i="2"/>
  <c r="D1921" i="2"/>
  <c r="F1921" i="2" s="1"/>
  <c r="B1921" i="2"/>
  <c r="D1909" i="2"/>
  <c r="F1909" i="2" s="1"/>
  <c r="B1909" i="2"/>
  <c r="D1897" i="2"/>
  <c r="E1897" i="2" s="1"/>
  <c r="B1897" i="2"/>
  <c r="D1885" i="2"/>
  <c r="E1885" i="2" s="1"/>
  <c r="B1885" i="2"/>
  <c r="D1873" i="2"/>
  <c r="E1873" i="2" s="1"/>
  <c r="B1873" i="2"/>
  <c r="D1861" i="2"/>
  <c r="E1861" i="2" s="1"/>
  <c r="B1861" i="2"/>
  <c r="D1849" i="2"/>
  <c r="F1849" i="2" s="1"/>
  <c r="B1849" i="2"/>
  <c r="D1837" i="2"/>
  <c r="E1837" i="2" s="1"/>
  <c r="B1837" i="2"/>
  <c r="D1825" i="2"/>
  <c r="F1825" i="2" s="1"/>
  <c r="B1825" i="2"/>
  <c r="D1813" i="2"/>
  <c r="E1813" i="2" s="1"/>
  <c r="B1813" i="2"/>
  <c r="D1801" i="2"/>
  <c r="F1801" i="2" s="1"/>
  <c r="B1801" i="2"/>
  <c r="D1789" i="2"/>
  <c r="E1789" i="2" s="1"/>
  <c r="B1789" i="2"/>
  <c r="D1777" i="2"/>
  <c r="B1777" i="2"/>
  <c r="D1765" i="2"/>
  <c r="E1765" i="2" s="1"/>
  <c r="B1765" i="2"/>
  <c r="D1753" i="2"/>
  <c r="F1753" i="2" s="1"/>
  <c r="B1753" i="2"/>
  <c r="D1741" i="2"/>
  <c r="F1741" i="2" s="1"/>
  <c r="B1741" i="2"/>
  <c r="D1729" i="2"/>
  <c r="B1729" i="2"/>
  <c r="D1717" i="2"/>
  <c r="E1717" i="2" s="1"/>
  <c r="B1717" i="2"/>
  <c r="D1705" i="2"/>
  <c r="F1705" i="2" s="1"/>
  <c r="B1705" i="2"/>
  <c r="D1693" i="2"/>
  <c r="E1693" i="2" s="1"/>
  <c r="B1693" i="2"/>
  <c r="D1681" i="2"/>
  <c r="E1681" i="2" s="1"/>
  <c r="B1681" i="2"/>
  <c r="D1669" i="2"/>
  <c r="F1669" i="2" s="1"/>
  <c r="B1669" i="2"/>
  <c r="D1657" i="2"/>
  <c r="F1657" i="2" s="1"/>
  <c r="B1657" i="2"/>
  <c r="D1645" i="2"/>
  <c r="B1645" i="2"/>
  <c r="D1633" i="2"/>
  <c r="E1633" i="2" s="1"/>
  <c r="B1633" i="2"/>
  <c r="D1621" i="2"/>
  <c r="F1621" i="2" s="1"/>
  <c r="B1621" i="2"/>
  <c r="D1609" i="2"/>
  <c r="F1609" i="2" s="1"/>
  <c r="B1609" i="2"/>
  <c r="D1597" i="2"/>
  <c r="F1597" i="2" s="1"/>
  <c r="B1597" i="2"/>
  <c r="D1585" i="2"/>
  <c r="F1585" i="2" s="1"/>
  <c r="B1585" i="2"/>
  <c r="D1573" i="2"/>
  <c r="E1573" i="2" s="1"/>
  <c r="B1573" i="2"/>
  <c r="D1561" i="2"/>
  <c r="B1561" i="2"/>
  <c r="D1549" i="2"/>
  <c r="E1549" i="2" s="1"/>
  <c r="B1549" i="2"/>
  <c r="D1537" i="2"/>
  <c r="F1537" i="2" s="1"/>
  <c r="B1537" i="2"/>
  <c r="D1525" i="2"/>
  <c r="F1525" i="2" s="1"/>
  <c r="B1525" i="2"/>
  <c r="D1513" i="2"/>
  <c r="E1513" i="2" s="1"/>
  <c r="B1513" i="2"/>
  <c r="D1501" i="2"/>
  <c r="E1501" i="2" s="1"/>
  <c r="B1501" i="2"/>
  <c r="D1489" i="2"/>
  <c r="E1489" i="2" s="1"/>
  <c r="B1489" i="2"/>
  <c r="D1477" i="2"/>
  <c r="F1477" i="2" s="1"/>
  <c r="B1477" i="2"/>
  <c r="D1465" i="2"/>
  <c r="F1465" i="2" s="1"/>
  <c r="B1465" i="2"/>
  <c r="D1453" i="2"/>
  <c r="F1453" i="2" s="1"/>
  <c r="B1453" i="2"/>
  <c r="D1441" i="2"/>
  <c r="E1441" i="2" s="1"/>
  <c r="B1441" i="2"/>
  <c r="D1429" i="2"/>
  <c r="F1429" i="2" s="1"/>
  <c r="B1429" i="2"/>
  <c r="D1417" i="2"/>
  <c r="F1417" i="2" s="1"/>
  <c r="B1417" i="2"/>
  <c r="D1405" i="2"/>
  <c r="F1405" i="2" s="1"/>
  <c r="B1405" i="2"/>
  <c r="D1393" i="2"/>
  <c r="B1393" i="2"/>
  <c r="D1381" i="2"/>
  <c r="F1381" i="2" s="1"/>
  <c r="B1381" i="2"/>
  <c r="D1369" i="2"/>
  <c r="F1369" i="2" s="1"/>
  <c r="B1369" i="2"/>
  <c r="D1357" i="2"/>
  <c r="F1357" i="2" s="1"/>
  <c r="B1357" i="2"/>
  <c r="D1345" i="2"/>
  <c r="F1345" i="2" s="1"/>
  <c r="B1345" i="2"/>
  <c r="D1333" i="2"/>
  <c r="F1333" i="2" s="1"/>
  <c r="B1333" i="2"/>
  <c r="D1321" i="2"/>
  <c r="B1321" i="2"/>
  <c r="D1309" i="2"/>
  <c r="F1309" i="2" s="1"/>
  <c r="B1309" i="2"/>
  <c r="D1297" i="2"/>
  <c r="B1297" i="2"/>
  <c r="D1285" i="2"/>
  <c r="F1285" i="2" s="1"/>
  <c r="B1285" i="2"/>
  <c r="D1273" i="2"/>
  <c r="F1273" i="2" s="1"/>
  <c r="B1273" i="2"/>
  <c r="D1261" i="2"/>
  <c r="F1261" i="2" s="1"/>
  <c r="B1261" i="2"/>
  <c r="D1249" i="2"/>
  <c r="B1249" i="2"/>
  <c r="D1237" i="2"/>
  <c r="F1237" i="2" s="1"/>
  <c r="B1237" i="2"/>
  <c r="D1225" i="2"/>
  <c r="E1225" i="2" s="1"/>
  <c r="B1225" i="2"/>
  <c r="D1213" i="2"/>
  <c r="F1213" i="2" s="1"/>
  <c r="B1213" i="2"/>
  <c r="D1201" i="2"/>
  <c r="F1201" i="2" s="1"/>
  <c r="B1201" i="2"/>
  <c r="D1189" i="2"/>
  <c r="E1189" i="2" s="1"/>
  <c r="B1189" i="2"/>
  <c r="D1177" i="2"/>
  <c r="F1177" i="2" s="1"/>
  <c r="B1177" i="2"/>
  <c r="D1165" i="2"/>
  <c r="B1165" i="2"/>
  <c r="D1153" i="2"/>
  <c r="F1153" i="2" s="1"/>
  <c r="B1153" i="2"/>
  <c r="D1141" i="2"/>
  <c r="B1141" i="2"/>
  <c r="D1129" i="2"/>
  <c r="F1129" i="2" s="1"/>
  <c r="B1129" i="2"/>
  <c r="D1117" i="2"/>
  <c r="B1117" i="2"/>
  <c r="B1105" i="2"/>
  <c r="D1105" i="2"/>
  <c r="F1105" i="2" s="1"/>
  <c r="D1093" i="2"/>
  <c r="F1093" i="2" s="1"/>
  <c r="B1093" i="2"/>
  <c r="D1081" i="2"/>
  <c r="F1081" i="2" s="1"/>
  <c r="B1081" i="2"/>
  <c r="B1069" i="2"/>
  <c r="D1069" i="2"/>
  <c r="F1069" i="2" s="1"/>
  <c r="D1057" i="2"/>
  <c r="E1057" i="2" s="1"/>
  <c r="B1057" i="2"/>
  <c r="D1045" i="2"/>
  <c r="F1045" i="2" s="1"/>
  <c r="B1045" i="2"/>
  <c r="D1033" i="2"/>
  <c r="B1033" i="2"/>
  <c r="D1021" i="2"/>
  <c r="B1021" i="2"/>
  <c r="D1009" i="2"/>
  <c r="F1009" i="2" s="1"/>
  <c r="B1009" i="2"/>
  <c r="D997" i="2"/>
  <c r="E997" i="2" s="1"/>
  <c r="B997" i="2"/>
  <c r="D985" i="2"/>
  <c r="F985" i="2" s="1"/>
  <c r="B985" i="2"/>
  <c r="D973" i="2"/>
  <c r="E973" i="2" s="1"/>
  <c r="B973" i="2"/>
  <c r="D961" i="2"/>
  <c r="F961" i="2" s="1"/>
  <c r="B961" i="2"/>
  <c r="D949" i="2"/>
  <c r="F949" i="2" s="1"/>
  <c r="B949" i="2"/>
  <c r="D937" i="2"/>
  <c r="F937" i="2" s="1"/>
  <c r="B937" i="2"/>
  <c r="D925" i="2"/>
  <c r="F925" i="2" s="1"/>
  <c r="B925" i="2"/>
  <c r="D913" i="2"/>
  <c r="F913" i="2" s="1"/>
  <c r="B913" i="2"/>
  <c r="D901" i="2"/>
  <c r="F901" i="2" s="1"/>
  <c r="B901" i="2"/>
  <c r="D889" i="2"/>
  <c r="E889" i="2" s="1"/>
  <c r="B889" i="2"/>
  <c r="D877" i="2"/>
  <c r="B877" i="2"/>
  <c r="D865" i="2"/>
  <c r="F865" i="2" s="1"/>
  <c r="B865" i="2"/>
  <c r="D853" i="2"/>
  <c r="E853" i="2" s="1"/>
  <c r="B853" i="2"/>
  <c r="D841" i="2"/>
  <c r="F841" i="2" s="1"/>
  <c r="B841" i="2"/>
  <c r="D829" i="2"/>
  <c r="F829" i="2" s="1"/>
  <c r="B829" i="2"/>
  <c r="D817" i="2"/>
  <c r="E817" i="2" s="1"/>
  <c r="B817" i="2"/>
  <c r="D805" i="2"/>
  <c r="E805" i="2" s="1"/>
  <c r="B805" i="2"/>
  <c r="D2004" i="2"/>
  <c r="E2004" i="2" s="1"/>
  <c r="B2004" i="2"/>
  <c r="D1992" i="2"/>
  <c r="E1992" i="2" s="1"/>
  <c r="B1992" i="2"/>
  <c r="D1980" i="2"/>
  <c r="F1980" i="2" s="1"/>
  <c r="B1980" i="2"/>
  <c r="D1968" i="2"/>
  <c r="E1968" i="2" s="1"/>
  <c r="B1968" i="2"/>
  <c r="D1956" i="2"/>
  <c r="F1956" i="2" s="1"/>
  <c r="B1956" i="2"/>
  <c r="D1944" i="2"/>
  <c r="E1944" i="2" s="1"/>
  <c r="B1944" i="2"/>
  <c r="D1932" i="2"/>
  <c r="F1932" i="2" s="1"/>
  <c r="B1932" i="2"/>
  <c r="D1920" i="2"/>
  <c r="E1920" i="2" s="1"/>
  <c r="B1920" i="2"/>
  <c r="D1908" i="2"/>
  <c r="F1908" i="2" s="1"/>
  <c r="B1908" i="2"/>
  <c r="D1896" i="2"/>
  <c r="F1896" i="2" s="1"/>
  <c r="B1896" i="2"/>
  <c r="D1884" i="2"/>
  <c r="E1884" i="2" s="1"/>
  <c r="B1884" i="2"/>
  <c r="D1872" i="2"/>
  <c r="F1872" i="2" s="1"/>
  <c r="B1872" i="2"/>
  <c r="D1860" i="2"/>
  <c r="F1860" i="2" s="1"/>
  <c r="B1860" i="2"/>
  <c r="D1848" i="2"/>
  <c r="E1848" i="2" s="1"/>
  <c r="B1848" i="2"/>
  <c r="D1836" i="2"/>
  <c r="F1836" i="2" s="1"/>
  <c r="B1836" i="2"/>
  <c r="D1824" i="2"/>
  <c r="F1824" i="2" s="1"/>
  <c r="B1824" i="2"/>
  <c r="D1812" i="2"/>
  <c r="F1812" i="2" s="1"/>
  <c r="B1812" i="2"/>
  <c r="D1800" i="2"/>
  <c r="F1800" i="2" s="1"/>
  <c r="B1800" i="2"/>
  <c r="D1788" i="2"/>
  <c r="F1788" i="2" s="1"/>
  <c r="B1788" i="2"/>
  <c r="D1776" i="2"/>
  <c r="E1776" i="2" s="1"/>
  <c r="B1776" i="2"/>
  <c r="D1764" i="2"/>
  <c r="F1764" i="2" s="1"/>
  <c r="B1764" i="2"/>
  <c r="D1752" i="2"/>
  <c r="F1752" i="2" s="1"/>
  <c r="B1752" i="2"/>
  <c r="D1740" i="2"/>
  <c r="E1740" i="2" s="1"/>
  <c r="B1740" i="2"/>
  <c r="D1728" i="2"/>
  <c r="F1728" i="2" s="1"/>
  <c r="B1728" i="2"/>
  <c r="D1716" i="2"/>
  <c r="F1716" i="2" s="1"/>
  <c r="B1716" i="2"/>
  <c r="D1704" i="2"/>
  <c r="F1704" i="2" s="1"/>
  <c r="B1704" i="2"/>
  <c r="D1692" i="2"/>
  <c r="F1692" i="2" s="1"/>
  <c r="B1692" i="2"/>
  <c r="D1680" i="2"/>
  <c r="F1680" i="2" s="1"/>
  <c r="B1680" i="2"/>
  <c r="D1668" i="2"/>
  <c r="F1668" i="2" s="1"/>
  <c r="B1668" i="2"/>
  <c r="D1656" i="2"/>
  <c r="E1656" i="2" s="1"/>
  <c r="B1656" i="2"/>
  <c r="D1644" i="2"/>
  <c r="F1644" i="2" s="1"/>
  <c r="B1644" i="2"/>
  <c r="D1632" i="2"/>
  <c r="B1632" i="2"/>
  <c r="D1620" i="2"/>
  <c r="F1620" i="2" s="1"/>
  <c r="B1620" i="2"/>
  <c r="D1608" i="2"/>
  <c r="F1608" i="2" s="1"/>
  <c r="B1608" i="2"/>
  <c r="D1596" i="2"/>
  <c r="F1596" i="2" s="1"/>
  <c r="B1596" i="2"/>
  <c r="D1584" i="2"/>
  <c r="E1584" i="2" s="1"/>
  <c r="B1584" i="2"/>
  <c r="D1572" i="2"/>
  <c r="E1572" i="2" s="1"/>
  <c r="B1572" i="2"/>
  <c r="D1560" i="2"/>
  <c r="E1560" i="2" s="1"/>
  <c r="B1560" i="2"/>
  <c r="D1548" i="2"/>
  <c r="E1548" i="2" s="1"/>
  <c r="B1548" i="2"/>
  <c r="D1536" i="2"/>
  <c r="B1536" i="2"/>
  <c r="D1524" i="2"/>
  <c r="E1524" i="2" s="1"/>
  <c r="B1524" i="2"/>
  <c r="D1512" i="2"/>
  <c r="E1512" i="2" s="1"/>
  <c r="B1512" i="2"/>
  <c r="D1500" i="2"/>
  <c r="E1500" i="2" s="1"/>
  <c r="B1500" i="2"/>
  <c r="D1488" i="2"/>
  <c r="B1488" i="2"/>
  <c r="D1476" i="2"/>
  <c r="F1476" i="2" s="1"/>
  <c r="B1476" i="2"/>
  <c r="D1464" i="2"/>
  <c r="F1464" i="2" s="1"/>
  <c r="B1464" i="2"/>
  <c r="D1452" i="2"/>
  <c r="E1452" i="2" s="1"/>
  <c r="B1452" i="2"/>
  <c r="D1440" i="2"/>
  <c r="F1440" i="2" s="1"/>
  <c r="B1440" i="2"/>
  <c r="D1428" i="2"/>
  <c r="E1428" i="2" s="1"/>
  <c r="C1428" i="2" s="1"/>
  <c r="B1428" i="2"/>
  <c r="D1416" i="2"/>
  <c r="F1416" i="2" s="1"/>
  <c r="B1416" i="2"/>
  <c r="D1404" i="2"/>
  <c r="E1404" i="2" s="1"/>
  <c r="B1404" i="2"/>
  <c r="D1392" i="2"/>
  <c r="F1392" i="2" s="1"/>
  <c r="B1392" i="2"/>
  <c r="D1380" i="2"/>
  <c r="E1380" i="2" s="1"/>
  <c r="B1380" i="2"/>
  <c r="D1368" i="2"/>
  <c r="B1368" i="2"/>
  <c r="D1356" i="2"/>
  <c r="F1356" i="2" s="1"/>
  <c r="B1356" i="2"/>
  <c r="D1344" i="2"/>
  <c r="E1344" i="2" s="1"/>
  <c r="B1344" i="2"/>
  <c r="D1332" i="2"/>
  <c r="B1332" i="2"/>
  <c r="D1320" i="2"/>
  <c r="F1320" i="2" s="1"/>
  <c r="B1320" i="2"/>
  <c r="D1308" i="2"/>
  <c r="F1308" i="2" s="1"/>
  <c r="B1308" i="2"/>
  <c r="D1296" i="2"/>
  <c r="B1296" i="2"/>
  <c r="D1284" i="2"/>
  <c r="F1284" i="2" s="1"/>
  <c r="B1284" i="2"/>
  <c r="D1272" i="2"/>
  <c r="F1272" i="2" s="1"/>
  <c r="B1272" i="2"/>
  <c r="D1260" i="2"/>
  <c r="B1260" i="2"/>
  <c r="D1248" i="2"/>
  <c r="F1248" i="2" s="1"/>
  <c r="B1248" i="2"/>
  <c r="D1236" i="2"/>
  <c r="F1236" i="2" s="1"/>
  <c r="B1236" i="2"/>
  <c r="D1224" i="2"/>
  <c r="E1224" i="2" s="1"/>
  <c r="B1224" i="2"/>
  <c r="D1212" i="2"/>
  <c r="E1212" i="2" s="1"/>
  <c r="B1212" i="2"/>
  <c r="D1200" i="2"/>
  <c r="F1200" i="2" s="1"/>
  <c r="B1200" i="2"/>
  <c r="D1188" i="2"/>
  <c r="B1188" i="2"/>
  <c r="D1176" i="2"/>
  <c r="F1176" i="2" s="1"/>
  <c r="B1176" i="2"/>
  <c r="D1164" i="2"/>
  <c r="E1164" i="2" s="1"/>
  <c r="B1164" i="2"/>
  <c r="D1152" i="2"/>
  <c r="F1152" i="2" s="1"/>
  <c r="B1152" i="2"/>
  <c r="D1140" i="2"/>
  <c r="F1140" i="2" s="1"/>
  <c r="B1140" i="2"/>
  <c r="D1128" i="2"/>
  <c r="E1128" i="2" s="1"/>
  <c r="B1128" i="2"/>
  <c r="D1116" i="2"/>
  <c r="B1116" i="2"/>
  <c r="D1104" i="2"/>
  <c r="F1104" i="2" s="1"/>
  <c r="B1104" i="2"/>
  <c r="D1092" i="2"/>
  <c r="F1092" i="2" s="1"/>
  <c r="B1092" i="2"/>
  <c r="D1080" i="2"/>
  <c r="F1080" i="2" s="1"/>
  <c r="B1080" i="2"/>
  <c r="D1068" i="2"/>
  <c r="F1068" i="2" s="1"/>
  <c r="B1068" i="2"/>
  <c r="D1056" i="2"/>
  <c r="F1056" i="2" s="1"/>
  <c r="B1056" i="2"/>
  <c r="D1044" i="2"/>
  <c r="B1044" i="2"/>
  <c r="D1032" i="2"/>
  <c r="F1032" i="2" s="1"/>
  <c r="B1032" i="2"/>
  <c r="D1020" i="2"/>
  <c r="B1020" i="2"/>
  <c r="D1008" i="2"/>
  <c r="E1008" i="2" s="1"/>
  <c r="B1008" i="2"/>
  <c r="D996" i="2"/>
  <c r="F996" i="2" s="1"/>
  <c r="B996" i="2"/>
  <c r="D984" i="2"/>
  <c r="F984" i="2" s="1"/>
  <c r="B984" i="2"/>
  <c r="D972" i="2"/>
  <c r="E972" i="2" s="1"/>
  <c r="B972" i="2"/>
  <c r="D960" i="2"/>
  <c r="F960" i="2" s="1"/>
  <c r="B960" i="2"/>
  <c r="D948" i="2"/>
  <c r="E948" i="2" s="1"/>
  <c r="B948" i="2"/>
  <c r="D936" i="2"/>
  <c r="E936" i="2" s="1"/>
  <c r="B936" i="2"/>
  <c r="D924" i="2"/>
  <c r="F924" i="2" s="1"/>
  <c r="B924" i="2"/>
  <c r="D912" i="2"/>
  <c r="E912" i="2" s="1"/>
  <c r="B912" i="2"/>
  <c r="D900" i="2"/>
  <c r="E900" i="2" s="1"/>
  <c r="B900" i="2"/>
  <c r="D888" i="2"/>
  <c r="E888" i="2" s="1"/>
  <c r="B888" i="2"/>
  <c r="D876" i="2"/>
  <c r="F876" i="2" s="1"/>
  <c r="B876" i="2"/>
  <c r="D864" i="2"/>
  <c r="E864" i="2" s="1"/>
  <c r="B864" i="2"/>
  <c r="D852" i="2"/>
  <c r="B852" i="2"/>
  <c r="D840" i="2"/>
  <c r="F840" i="2" s="1"/>
  <c r="B840" i="2"/>
  <c r="D828" i="2"/>
  <c r="E828" i="2" s="1"/>
  <c r="B828" i="2"/>
  <c r="D816" i="2"/>
  <c r="F816" i="2" s="1"/>
  <c r="B816" i="2"/>
  <c r="D804" i="2"/>
  <c r="E804" i="2" s="1"/>
  <c r="C804" i="2" s="1"/>
  <c r="B804" i="2"/>
  <c r="E985" i="2"/>
  <c r="C985" i="2" s="1"/>
  <c r="D2003" i="2"/>
  <c r="E2003" i="2" s="1"/>
  <c r="B2003" i="2"/>
  <c r="D1991" i="2"/>
  <c r="E1991" i="2" s="1"/>
  <c r="B1991" i="2"/>
  <c r="D1979" i="2"/>
  <c r="B1979" i="2"/>
  <c r="D1967" i="2"/>
  <c r="F1967" i="2" s="1"/>
  <c r="B1967" i="2"/>
  <c r="D1955" i="2"/>
  <c r="F1955" i="2" s="1"/>
  <c r="B1955" i="2"/>
  <c r="D1943" i="2"/>
  <c r="E1943" i="2" s="1"/>
  <c r="B1943" i="2"/>
  <c r="D1931" i="2"/>
  <c r="E1931" i="2" s="1"/>
  <c r="B1931" i="2"/>
  <c r="D1919" i="2"/>
  <c r="F1919" i="2" s="1"/>
  <c r="B1919" i="2"/>
  <c r="D1907" i="2"/>
  <c r="E1907" i="2" s="1"/>
  <c r="B1907" i="2"/>
  <c r="D1895" i="2"/>
  <c r="B1895" i="2"/>
  <c r="D1883" i="2"/>
  <c r="F1883" i="2" s="1"/>
  <c r="B1883" i="2"/>
  <c r="D1871" i="2"/>
  <c r="E1871" i="2" s="1"/>
  <c r="B1871" i="2"/>
  <c r="D1859" i="2"/>
  <c r="B1859" i="2"/>
  <c r="D1847" i="2"/>
  <c r="E1847" i="2" s="1"/>
  <c r="B1847" i="2"/>
  <c r="D1835" i="2"/>
  <c r="F1835" i="2" s="1"/>
  <c r="B1835" i="2"/>
  <c r="D1823" i="2"/>
  <c r="F1823" i="2" s="1"/>
  <c r="B1823" i="2"/>
  <c r="D1811" i="2"/>
  <c r="F1811" i="2" s="1"/>
  <c r="B1811" i="2"/>
  <c r="D1799" i="2"/>
  <c r="E1799" i="2" s="1"/>
  <c r="B1799" i="2"/>
  <c r="D1787" i="2"/>
  <c r="E1787" i="2" s="1"/>
  <c r="B1787" i="2"/>
  <c r="D1775" i="2"/>
  <c r="E1775" i="2" s="1"/>
  <c r="B1775" i="2"/>
  <c r="D1763" i="2"/>
  <c r="E1763" i="2" s="1"/>
  <c r="B1763" i="2"/>
  <c r="D1751" i="2"/>
  <c r="F1751" i="2" s="1"/>
  <c r="B1751" i="2"/>
  <c r="D1739" i="2"/>
  <c r="F1739" i="2" s="1"/>
  <c r="B1739" i="2"/>
  <c r="D1727" i="2"/>
  <c r="E1727" i="2" s="1"/>
  <c r="B1727" i="2"/>
  <c r="D1715" i="2"/>
  <c r="F1715" i="2" s="1"/>
  <c r="B1715" i="2"/>
  <c r="D1703" i="2"/>
  <c r="E1703" i="2" s="1"/>
  <c r="B1703" i="2"/>
  <c r="D1691" i="2"/>
  <c r="F1691" i="2" s="1"/>
  <c r="B1691" i="2"/>
  <c r="D1679" i="2"/>
  <c r="F1679" i="2" s="1"/>
  <c r="B1679" i="2"/>
  <c r="D1667" i="2"/>
  <c r="B1667" i="2"/>
  <c r="D1655" i="2"/>
  <c r="B1655" i="2"/>
  <c r="D1643" i="2"/>
  <c r="F1643" i="2" s="1"/>
  <c r="B1643" i="2"/>
  <c r="D1631" i="2"/>
  <c r="E1631" i="2" s="1"/>
  <c r="B1631" i="2"/>
  <c r="D1619" i="2"/>
  <c r="E1619" i="2" s="1"/>
  <c r="B1619" i="2"/>
  <c r="D1607" i="2"/>
  <c r="F1607" i="2" s="1"/>
  <c r="B1607" i="2"/>
  <c r="D1595" i="2"/>
  <c r="E1595" i="2" s="1"/>
  <c r="B1595" i="2"/>
  <c r="D1583" i="2"/>
  <c r="F1583" i="2" s="1"/>
  <c r="B1583" i="2"/>
  <c r="D1571" i="2"/>
  <c r="E1571" i="2" s="1"/>
  <c r="B1571" i="2"/>
  <c r="D1559" i="2"/>
  <c r="F1559" i="2" s="1"/>
  <c r="B1559" i="2"/>
  <c r="D1547" i="2"/>
  <c r="F1547" i="2" s="1"/>
  <c r="B1547" i="2"/>
  <c r="D1535" i="2"/>
  <c r="E1535" i="2" s="1"/>
  <c r="B1535" i="2"/>
  <c r="D1523" i="2"/>
  <c r="E1523" i="2" s="1"/>
  <c r="B1523" i="2"/>
  <c r="D1511" i="2"/>
  <c r="B1511" i="2"/>
  <c r="D1499" i="2"/>
  <c r="F1499" i="2" s="1"/>
  <c r="B1499" i="2"/>
  <c r="D1487" i="2"/>
  <c r="F1487" i="2" s="1"/>
  <c r="B1487" i="2"/>
  <c r="D1475" i="2"/>
  <c r="E1475" i="2" s="1"/>
  <c r="B1475" i="2"/>
  <c r="D1463" i="2"/>
  <c r="E1463" i="2" s="1"/>
  <c r="B1463" i="2"/>
  <c r="D1451" i="2"/>
  <c r="E1451" i="2" s="1"/>
  <c r="B1451" i="2"/>
  <c r="D1439" i="2"/>
  <c r="E1439" i="2" s="1"/>
  <c r="B1439" i="2"/>
  <c r="D1427" i="2"/>
  <c r="E1427" i="2" s="1"/>
  <c r="B1427" i="2"/>
  <c r="D1415" i="2"/>
  <c r="B1415" i="2"/>
  <c r="D1403" i="2"/>
  <c r="F1403" i="2" s="1"/>
  <c r="B1403" i="2"/>
  <c r="D1391" i="2"/>
  <c r="B1391" i="2"/>
  <c r="D1379" i="2"/>
  <c r="E1379" i="2" s="1"/>
  <c r="B1379" i="2"/>
  <c r="D1367" i="2"/>
  <c r="B1367" i="2"/>
  <c r="D1355" i="2"/>
  <c r="F1355" i="2" s="1"/>
  <c r="B1355" i="2"/>
  <c r="D1343" i="2"/>
  <c r="F1343" i="2" s="1"/>
  <c r="B1343" i="2"/>
  <c r="D1331" i="2"/>
  <c r="B1331" i="2"/>
  <c r="D1319" i="2"/>
  <c r="B1319" i="2"/>
  <c r="D1307" i="2"/>
  <c r="B1307" i="2"/>
  <c r="D1295" i="2"/>
  <c r="B1295" i="2"/>
  <c r="D1283" i="2"/>
  <c r="B1283" i="2"/>
  <c r="D1271" i="2"/>
  <c r="F1271" i="2" s="1"/>
  <c r="B1271" i="2"/>
  <c r="D1259" i="2"/>
  <c r="F1259" i="2" s="1"/>
  <c r="B1259" i="2"/>
  <c r="D1247" i="2"/>
  <c r="B1247" i="2"/>
  <c r="D1235" i="2"/>
  <c r="E1235" i="2" s="1"/>
  <c r="B1235" i="2"/>
  <c r="D1223" i="2"/>
  <c r="F1223" i="2" s="1"/>
  <c r="B1223" i="2"/>
  <c r="D1211" i="2"/>
  <c r="F1211" i="2" s="1"/>
  <c r="B1211" i="2"/>
  <c r="D1199" i="2"/>
  <c r="B1199" i="2"/>
  <c r="D1187" i="2"/>
  <c r="B1187" i="2"/>
  <c r="D1175" i="2"/>
  <c r="F1175" i="2" s="1"/>
  <c r="B1175" i="2"/>
  <c r="D1163" i="2"/>
  <c r="F1163" i="2" s="1"/>
  <c r="B1163" i="2"/>
  <c r="D1151" i="2"/>
  <c r="E1151" i="2" s="1"/>
  <c r="B1151" i="2"/>
  <c r="D1139" i="2"/>
  <c r="E1139" i="2" s="1"/>
  <c r="B1139" i="2"/>
  <c r="D1127" i="2"/>
  <c r="E1127" i="2" s="1"/>
  <c r="B1127" i="2"/>
  <c r="D1115" i="2"/>
  <c r="B1115" i="2"/>
  <c r="D1103" i="2"/>
  <c r="B1103" i="2"/>
  <c r="D1091" i="2"/>
  <c r="E1091" i="2" s="1"/>
  <c r="B1091" i="2"/>
  <c r="D1079" i="2"/>
  <c r="F1079" i="2" s="1"/>
  <c r="B1079" i="2"/>
  <c r="D1067" i="2"/>
  <c r="B1067" i="2"/>
  <c r="D1055" i="2"/>
  <c r="E1055" i="2" s="1"/>
  <c r="B1055" i="2"/>
  <c r="D1043" i="2"/>
  <c r="B1043" i="2"/>
  <c r="D1031" i="2"/>
  <c r="E1031" i="2" s="1"/>
  <c r="B1031" i="2"/>
  <c r="D1019" i="2"/>
  <c r="E1019" i="2" s="1"/>
  <c r="B1019" i="2"/>
  <c r="D1007" i="2"/>
  <c r="E1007" i="2" s="1"/>
  <c r="B1007" i="2"/>
  <c r="D995" i="2"/>
  <c r="E995" i="2" s="1"/>
  <c r="B995" i="2"/>
  <c r="D983" i="2"/>
  <c r="F983" i="2" s="1"/>
  <c r="B983" i="2"/>
  <c r="D971" i="2"/>
  <c r="E971" i="2" s="1"/>
  <c r="B971" i="2"/>
  <c r="D959" i="2"/>
  <c r="B959" i="2"/>
  <c r="D947" i="2"/>
  <c r="F947" i="2" s="1"/>
  <c r="B947" i="2"/>
  <c r="D935" i="2"/>
  <c r="B935" i="2"/>
  <c r="D923" i="2"/>
  <c r="E923" i="2" s="1"/>
  <c r="B923" i="2"/>
  <c r="D911" i="2"/>
  <c r="F911" i="2" s="1"/>
  <c r="B911" i="2"/>
  <c r="D899" i="2"/>
  <c r="B899" i="2"/>
  <c r="D887" i="2"/>
  <c r="E887" i="2" s="1"/>
  <c r="B887" i="2"/>
  <c r="C887" i="2" s="1"/>
  <c r="D875" i="2"/>
  <c r="F875" i="2" s="1"/>
  <c r="B875" i="2"/>
  <c r="D863" i="2"/>
  <c r="B863" i="2"/>
  <c r="D851" i="2"/>
  <c r="E851" i="2" s="1"/>
  <c r="B851" i="2"/>
  <c r="D839" i="2"/>
  <c r="F839" i="2" s="1"/>
  <c r="B839" i="2"/>
  <c r="D827" i="2"/>
  <c r="F827" i="2" s="1"/>
  <c r="B827" i="2"/>
  <c r="D815" i="2"/>
  <c r="B815" i="2"/>
  <c r="D803" i="2"/>
  <c r="F803" i="2" s="1"/>
  <c r="B803" i="2"/>
  <c r="D2002" i="2"/>
  <c r="F2002" i="2" s="1"/>
  <c r="B2002" i="2"/>
  <c r="D1990" i="2"/>
  <c r="E1990" i="2" s="1"/>
  <c r="B1990" i="2"/>
  <c r="D1978" i="2"/>
  <c r="B1978" i="2"/>
  <c r="D1966" i="2"/>
  <c r="B1966" i="2"/>
  <c r="D1954" i="2"/>
  <c r="E1954" i="2" s="1"/>
  <c r="B1954" i="2"/>
  <c r="D1942" i="2"/>
  <c r="B1942" i="2"/>
  <c r="D1930" i="2"/>
  <c r="F1930" i="2" s="1"/>
  <c r="B1930" i="2"/>
  <c r="D1918" i="2"/>
  <c r="E1918" i="2" s="1"/>
  <c r="B1918" i="2"/>
  <c r="D1906" i="2"/>
  <c r="F1906" i="2" s="1"/>
  <c r="B1906" i="2"/>
  <c r="D1894" i="2"/>
  <c r="F1894" i="2" s="1"/>
  <c r="B1894" i="2"/>
  <c r="D1882" i="2"/>
  <c r="F1882" i="2" s="1"/>
  <c r="B1882" i="2"/>
  <c r="D1870" i="2"/>
  <c r="F1870" i="2" s="1"/>
  <c r="B1870" i="2"/>
  <c r="D1858" i="2"/>
  <c r="F1858" i="2" s="1"/>
  <c r="B1858" i="2"/>
  <c r="D1846" i="2"/>
  <c r="F1846" i="2" s="1"/>
  <c r="B1846" i="2"/>
  <c r="D1834" i="2"/>
  <c r="F1834" i="2" s="1"/>
  <c r="B1834" i="2"/>
  <c r="D1822" i="2"/>
  <c r="F1822" i="2" s="1"/>
  <c r="B1822" i="2"/>
  <c r="D1810" i="2"/>
  <c r="B1810" i="2"/>
  <c r="D1798" i="2"/>
  <c r="B1798" i="2"/>
  <c r="D1786" i="2"/>
  <c r="B1786" i="2"/>
  <c r="D1774" i="2"/>
  <c r="B1774" i="2"/>
  <c r="D1762" i="2"/>
  <c r="F1762" i="2" s="1"/>
  <c r="B1762" i="2"/>
  <c r="D1750" i="2"/>
  <c r="E1750" i="2" s="1"/>
  <c r="B1750" i="2"/>
  <c r="D1738" i="2"/>
  <c r="B1738" i="2"/>
  <c r="D1726" i="2"/>
  <c r="B1726" i="2"/>
  <c r="D1714" i="2"/>
  <c r="E1714" i="2" s="1"/>
  <c r="B1714" i="2"/>
  <c r="D1702" i="2"/>
  <c r="F1702" i="2" s="1"/>
  <c r="B1702" i="2"/>
  <c r="D1690" i="2"/>
  <c r="E1690" i="2" s="1"/>
  <c r="B1690" i="2"/>
  <c r="D1678" i="2"/>
  <c r="B1678" i="2"/>
  <c r="D1666" i="2"/>
  <c r="F1666" i="2" s="1"/>
  <c r="B1666" i="2"/>
  <c r="D1654" i="2"/>
  <c r="F1654" i="2" s="1"/>
  <c r="B1654" i="2"/>
  <c r="D1642" i="2"/>
  <c r="F1642" i="2" s="1"/>
  <c r="B1642" i="2"/>
  <c r="D1630" i="2"/>
  <c r="E1630" i="2" s="1"/>
  <c r="B1630" i="2"/>
  <c r="D1618" i="2"/>
  <c r="F1618" i="2" s="1"/>
  <c r="B1618" i="2"/>
  <c r="D1606" i="2"/>
  <c r="F1606" i="2" s="1"/>
  <c r="B1606" i="2"/>
  <c r="D1594" i="2"/>
  <c r="B1594" i="2"/>
  <c r="D1582" i="2"/>
  <c r="F1582" i="2" s="1"/>
  <c r="B1582" i="2"/>
  <c r="D1570" i="2"/>
  <c r="B1570" i="2"/>
  <c r="D1558" i="2"/>
  <c r="B1558" i="2"/>
  <c r="D1546" i="2"/>
  <c r="F1546" i="2" s="1"/>
  <c r="B1546" i="2"/>
  <c r="D1534" i="2"/>
  <c r="E1534" i="2" s="1"/>
  <c r="B1534" i="2"/>
  <c r="D1522" i="2"/>
  <c r="E1522" i="2" s="1"/>
  <c r="B1522" i="2"/>
  <c r="D1510" i="2"/>
  <c r="B1510" i="2"/>
  <c r="D1498" i="2"/>
  <c r="F1498" i="2" s="1"/>
  <c r="B1498" i="2"/>
  <c r="D1486" i="2"/>
  <c r="F1486" i="2" s="1"/>
  <c r="B1486" i="2"/>
  <c r="D1474" i="2"/>
  <c r="B1474" i="2"/>
  <c r="D1462" i="2"/>
  <c r="F1462" i="2" s="1"/>
  <c r="B1462" i="2"/>
  <c r="D1450" i="2"/>
  <c r="E1450" i="2" s="1"/>
  <c r="B1450" i="2"/>
  <c r="D1438" i="2"/>
  <c r="F1438" i="2" s="1"/>
  <c r="B1438" i="2"/>
  <c r="D1426" i="2"/>
  <c r="F1426" i="2" s="1"/>
  <c r="B1426" i="2"/>
  <c r="D1414" i="2"/>
  <c r="B1414" i="2"/>
  <c r="D1402" i="2"/>
  <c r="E1402" i="2" s="1"/>
  <c r="B1402" i="2"/>
  <c r="D1390" i="2"/>
  <c r="F1390" i="2" s="1"/>
  <c r="B1390" i="2"/>
  <c r="D1378" i="2"/>
  <c r="E1378" i="2" s="1"/>
  <c r="B1378" i="2"/>
  <c r="D1366" i="2"/>
  <c r="F1366" i="2" s="1"/>
  <c r="B1366" i="2"/>
  <c r="D1354" i="2"/>
  <c r="E1354" i="2" s="1"/>
  <c r="B1354" i="2"/>
  <c r="D1342" i="2"/>
  <c r="F1342" i="2" s="1"/>
  <c r="B1342" i="2"/>
  <c r="D1330" i="2"/>
  <c r="B1330" i="2"/>
  <c r="D1318" i="2"/>
  <c r="B1318" i="2"/>
  <c r="D1306" i="2"/>
  <c r="B1306" i="2"/>
  <c r="D1294" i="2"/>
  <c r="F1294" i="2" s="1"/>
  <c r="B1294" i="2"/>
  <c r="D1282" i="2"/>
  <c r="B1282" i="2"/>
  <c r="D1270" i="2"/>
  <c r="B1270" i="2"/>
  <c r="D1258" i="2"/>
  <c r="B1258" i="2"/>
  <c r="D1246" i="2"/>
  <c r="B1246" i="2"/>
  <c r="D1234" i="2"/>
  <c r="B1234" i="2"/>
  <c r="D1222" i="2"/>
  <c r="B1222" i="2"/>
  <c r="D1210" i="2"/>
  <c r="F1210" i="2" s="1"/>
  <c r="B1210" i="2"/>
  <c r="D1198" i="2"/>
  <c r="B1198" i="2"/>
  <c r="D1186" i="2"/>
  <c r="F1186" i="2" s="1"/>
  <c r="B1186" i="2"/>
  <c r="D1174" i="2"/>
  <c r="F1174" i="2" s="1"/>
  <c r="B1174" i="2"/>
  <c r="D1162" i="2"/>
  <c r="E1162" i="2" s="1"/>
  <c r="B1162" i="2"/>
  <c r="D1150" i="2"/>
  <c r="B1150" i="2"/>
  <c r="D1138" i="2"/>
  <c r="F1138" i="2" s="1"/>
  <c r="B1138" i="2"/>
  <c r="D1126" i="2"/>
  <c r="B1126" i="2"/>
  <c r="D1114" i="2"/>
  <c r="F1114" i="2" s="1"/>
  <c r="B1114" i="2"/>
  <c r="D1102" i="2"/>
  <c r="F1102" i="2" s="1"/>
  <c r="B1102" i="2"/>
  <c r="D1090" i="2"/>
  <c r="E1090" i="2" s="1"/>
  <c r="B1090" i="2"/>
  <c r="D1078" i="2"/>
  <c r="E1078" i="2" s="1"/>
  <c r="B1078" i="2"/>
  <c r="D1066" i="2"/>
  <c r="E1066" i="2" s="1"/>
  <c r="B1066" i="2"/>
  <c r="D1054" i="2"/>
  <c r="B1054" i="2"/>
  <c r="D1042" i="2"/>
  <c r="B1042" i="2"/>
  <c r="D1030" i="2"/>
  <c r="B1030" i="2"/>
  <c r="D1018" i="2"/>
  <c r="E1018" i="2" s="1"/>
  <c r="B1018" i="2"/>
  <c r="D1006" i="2"/>
  <c r="E1006" i="2" s="1"/>
  <c r="B1006" i="2"/>
  <c r="D994" i="2"/>
  <c r="B994" i="2"/>
  <c r="D982" i="2"/>
  <c r="B982" i="2"/>
  <c r="D970" i="2"/>
  <c r="B970" i="2"/>
  <c r="D958" i="2"/>
  <c r="B958" i="2"/>
  <c r="D946" i="2"/>
  <c r="E946" i="2" s="1"/>
  <c r="B946" i="2"/>
  <c r="D934" i="2"/>
  <c r="B934" i="2"/>
  <c r="D922" i="2"/>
  <c r="B922" i="2"/>
  <c r="D910" i="2"/>
  <c r="E910" i="2" s="1"/>
  <c r="B910" i="2"/>
  <c r="D898" i="2"/>
  <c r="B898" i="2"/>
  <c r="D886" i="2"/>
  <c r="B886" i="2"/>
  <c r="D874" i="2"/>
  <c r="B874" i="2"/>
  <c r="D862" i="2"/>
  <c r="B862" i="2"/>
  <c r="D850" i="2"/>
  <c r="B850" i="2"/>
  <c r="D838" i="2"/>
  <c r="F838" i="2" s="1"/>
  <c r="B838" i="2"/>
  <c r="D826" i="2"/>
  <c r="F826" i="2" s="1"/>
  <c r="B826" i="2"/>
  <c r="D814" i="2"/>
  <c r="F814" i="2" s="1"/>
  <c r="B814" i="2"/>
  <c r="D802" i="2"/>
  <c r="F802" i="2" s="1"/>
  <c r="B802" i="2"/>
  <c r="D2001" i="2"/>
  <c r="F2001" i="2" s="1"/>
  <c r="B2001" i="2"/>
  <c r="D1989" i="2"/>
  <c r="E1989" i="2" s="1"/>
  <c r="B1989" i="2"/>
  <c r="D1977" i="2"/>
  <c r="F1977" i="2" s="1"/>
  <c r="B1977" i="2"/>
  <c r="D1965" i="2"/>
  <c r="B1965" i="2"/>
  <c r="D1953" i="2"/>
  <c r="E1953" i="2" s="1"/>
  <c r="B1953" i="2"/>
  <c r="D1941" i="2"/>
  <c r="E1941" i="2" s="1"/>
  <c r="B1941" i="2"/>
  <c r="D1929" i="2"/>
  <c r="E1929" i="2" s="1"/>
  <c r="B1929" i="2"/>
  <c r="D1917" i="2"/>
  <c r="B1917" i="2"/>
  <c r="D1905" i="2"/>
  <c r="E1905" i="2" s="1"/>
  <c r="B1905" i="2"/>
  <c r="D1893" i="2"/>
  <c r="B1893" i="2"/>
  <c r="D1881" i="2"/>
  <c r="B1881" i="2"/>
  <c r="D1869" i="2"/>
  <c r="B1869" i="2"/>
  <c r="D1857" i="2"/>
  <c r="E1857" i="2" s="1"/>
  <c r="B1857" i="2"/>
  <c r="D1845" i="2"/>
  <c r="F1845" i="2" s="1"/>
  <c r="B1845" i="2"/>
  <c r="D1833" i="2"/>
  <c r="B1833" i="2"/>
  <c r="D1821" i="2"/>
  <c r="E1821" i="2" s="1"/>
  <c r="B1821" i="2"/>
  <c r="D1809" i="2"/>
  <c r="F1809" i="2" s="1"/>
  <c r="B1809" i="2"/>
  <c r="D1797" i="2"/>
  <c r="F1797" i="2" s="1"/>
  <c r="B1797" i="2"/>
  <c r="D1785" i="2"/>
  <c r="F1785" i="2" s="1"/>
  <c r="B1785" i="2"/>
  <c r="D1773" i="2"/>
  <c r="F1773" i="2" s="1"/>
  <c r="B1773" i="2"/>
  <c r="D1761" i="2"/>
  <c r="F1761" i="2" s="1"/>
  <c r="B1761" i="2"/>
  <c r="D1749" i="2"/>
  <c r="E1749" i="2" s="1"/>
  <c r="B1749" i="2"/>
  <c r="D1737" i="2"/>
  <c r="E1737" i="2" s="1"/>
  <c r="B1737" i="2"/>
  <c r="D1725" i="2"/>
  <c r="E1725" i="2" s="1"/>
  <c r="B1725" i="2"/>
  <c r="D1713" i="2"/>
  <c r="F1713" i="2" s="1"/>
  <c r="B1713" i="2"/>
  <c r="D1701" i="2"/>
  <c r="F1701" i="2" s="1"/>
  <c r="B1701" i="2"/>
  <c r="D1689" i="2"/>
  <c r="B1689" i="2"/>
  <c r="D1677" i="2"/>
  <c r="F1677" i="2" s="1"/>
  <c r="B1677" i="2"/>
  <c r="D1665" i="2"/>
  <c r="B1665" i="2"/>
  <c r="D1653" i="2"/>
  <c r="F1653" i="2" s="1"/>
  <c r="B1653" i="2"/>
  <c r="D1641" i="2"/>
  <c r="B1641" i="2"/>
  <c r="D1629" i="2"/>
  <c r="F1629" i="2" s="1"/>
  <c r="B1629" i="2"/>
  <c r="D1617" i="2"/>
  <c r="E1617" i="2" s="1"/>
  <c r="B1617" i="2"/>
  <c r="D1605" i="2"/>
  <c r="F1605" i="2" s="1"/>
  <c r="B1605" i="2"/>
  <c r="D1593" i="2"/>
  <c r="F1593" i="2" s="1"/>
  <c r="B1593" i="2"/>
  <c r="D1581" i="2"/>
  <c r="E1581" i="2" s="1"/>
  <c r="B1581" i="2"/>
  <c r="D1569" i="2"/>
  <c r="F1569" i="2" s="1"/>
  <c r="B1569" i="2"/>
  <c r="D1557" i="2"/>
  <c r="B1557" i="2"/>
  <c r="D1545" i="2"/>
  <c r="B1545" i="2"/>
  <c r="D1533" i="2"/>
  <c r="E1533" i="2" s="1"/>
  <c r="B1533" i="2"/>
  <c r="D1521" i="2"/>
  <c r="B1521" i="2"/>
  <c r="D1509" i="2"/>
  <c r="B1509" i="2"/>
  <c r="D1497" i="2"/>
  <c r="B1497" i="2"/>
  <c r="D1485" i="2"/>
  <c r="B1485" i="2"/>
  <c r="D1473" i="2"/>
  <c r="E1473" i="2" s="1"/>
  <c r="B1473" i="2"/>
  <c r="D1461" i="2"/>
  <c r="E1461" i="2" s="1"/>
  <c r="B1461" i="2"/>
  <c r="D1449" i="2"/>
  <c r="E1449" i="2" s="1"/>
  <c r="B1449" i="2"/>
  <c r="D1437" i="2"/>
  <c r="E1437" i="2" s="1"/>
  <c r="B1437" i="2"/>
  <c r="D1425" i="2"/>
  <c r="B1425" i="2"/>
  <c r="D1413" i="2"/>
  <c r="F1413" i="2" s="1"/>
  <c r="B1413" i="2"/>
  <c r="D1401" i="2"/>
  <c r="E1401" i="2" s="1"/>
  <c r="B1401" i="2"/>
  <c r="D1389" i="2"/>
  <c r="E1389" i="2" s="1"/>
  <c r="B1389" i="2"/>
  <c r="D1377" i="2"/>
  <c r="B1377" i="2"/>
  <c r="D1365" i="2"/>
  <c r="B1365" i="2"/>
  <c r="D1353" i="2"/>
  <c r="B1353" i="2"/>
  <c r="D1341" i="2"/>
  <c r="B1341" i="2"/>
  <c r="D1329" i="2"/>
  <c r="F1329" i="2" s="1"/>
  <c r="B1329" i="2"/>
  <c r="D1317" i="2"/>
  <c r="B1317" i="2"/>
  <c r="D1305" i="2"/>
  <c r="B1305" i="2"/>
  <c r="D1293" i="2"/>
  <c r="F1293" i="2" s="1"/>
  <c r="B1293" i="2"/>
  <c r="D1281" i="2"/>
  <c r="E1281" i="2" s="1"/>
  <c r="B1281" i="2"/>
  <c r="D1269" i="2"/>
  <c r="B1269" i="2"/>
  <c r="D1257" i="2"/>
  <c r="E1257" i="2" s="1"/>
  <c r="B1257" i="2"/>
  <c r="D1245" i="2"/>
  <c r="B1245" i="2"/>
  <c r="D1233" i="2"/>
  <c r="F1233" i="2" s="1"/>
  <c r="B1233" i="2"/>
  <c r="D1221" i="2"/>
  <c r="E1221" i="2" s="1"/>
  <c r="B1221" i="2"/>
  <c r="D1209" i="2"/>
  <c r="F1209" i="2" s="1"/>
  <c r="B1209" i="2"/>
  <c r="D1197" i="2"/>
  <c r="E1197" i="2" s="1"/>
  <c r="B1197" i="2"/>
  <c r="D1185" i="2"/>
  <c r="B1185" i="2"/>
  <c r="D1173" i="2"/>
  <c r="E1173" i="2" s="1"/>
  <c r="B1173" i="2"/>
  <c r="D1161" i="2"/>
  <c r="F1161" i="2" s="1"/>
  <c r="B1161" i="2"/>
  <c r="D1149" i="2"/>
  <c r="F1149" i="2" s="1"/>
  <c r="B1149" i="2"/>
  <c r="D1137" i="2"/>
  <c r="F1137" i="2" s="1"/>
  <c r="B1137" i="2"/>
  <c r="D1125" i="2"/>
  <c r="F1125" i="2" s="1"/>
  <c r="B1125" i="2"/>
  <c r="D1113" i="2"/>
  <c r="B1113" i="2"/>
  <c r="D1101" i="2"/>
  <c r="F1101" i="2" s="1"/>
  <c r="B1101" i="2"/>
  <c r="D1089" i="2"/>
  <c r="E1089" i="2" s="1"/>
  <c r="B1089" i="2"/>
  <c r="D1077" i="2"/>
  <c r="E1077" i="2" s="1"/>
  <c r="B1077" i="2"/>
  <c r="D1065" i="2"/>
  <c r="E1065" i="2" s="1"/>
  <c r="B1065" i="2"/>
  <c r="D1053" i="2"/>
  <c r="E1053" i="2" s="1"/>
  <c r="B1053" i="2"/>
  <c r="D1041" i="2"/>
  <c r="F1041" i="2" s="1"/>
  <c r="B1041" i="2"/>
  <c r="D1029" i="2"/>
  <c r="E1029" i="2" s="1"/>
  <c r="B1029" i="2"/>
  <c r="D1017" i="2"/>
  <c r="E1017" i="2" s="1"/>
  <c r="B1017" i="2"/>
  <c r="D1005" i="2"/>
  <c r="B1005" i="2"/>
  <c r="D993" i="2"/>
  <c r="E993" i="2" s="1"/>
  <c r="B993" i="2"/>
  <c r="D981" i="2"/>
  <c r="E981" i="2" s="1"/>
  <c r="B981" i="2"/>
  <c r="D969" i="2"/>
  <c r="E969" i="2" s="1"/>
  <c r="B969" i="2"/>
  <c r="D957" i="2"/>
  <c r="B957" i="2"/>
  <c r="D945" i="2"/>
  <c r="E945" i="2" s="1"/>
  <c r="B945" i="2"/>
  <c r="D933" i="2"/>
  <c r="E933" i="2" s="1"/>
  <c r="B933" i="2"/>
  <c r="D921" i="2"/>
  <c r="E921" i="2" s="1"/>
  <c r="B921" i="2"/>
  <c r="D909" i="2"/>
  <c r="B909" i="2"/>
  <c r="D897" i="2"/>
  <c r="B897" i="2"/>
  <c r="D885" i="2"/>
  <c r="F885" i="2" s="1"/>
  <c r="B885" i="2"/>
  <c r="D873" i="2"/>
  <c r="B873" i="2"/>
  <c r="D861" i="2"/>
  <c r="E861" i="2" s="1"/>
  <c r="B861" i="2"/>
  <c r="D849" i="2"/>
  <c r="F849" i="2" s="1"/>
  <c r="B849" i="2"/>
  <c r="D837" i="2"/>
  <c r="E837" i="2" s="1"/>
  <c r="B837" i="2"/>
  <c r="D825" i="2"/>
  <c r="E825" i="2" s="1"/>
  <c r="B825" i="2"/>
  <c r="D813" i="2"/>
  <c r="E813" i="2" s="1"/>
  <c r="B813" i="2"/>
  <c r="D801" i="2"/>
  <c r="E801" i="2" s="1"/>
  <c r="B801" i="2"/>
  <c r="D2000" i="2"/>
  <c r="E2000" i="2" s="1"/>
  <c r="B2000" i="2"/>
  <c r="D1988" i="2"/>
  <c r="B1988" i="2"/>
  <c r="D1976" i="2"/>
  <c r="E1976" i="2" s="1"/>
  <c r="B1976" i="2"/>
  <c r="D1964" i="2"/>
  <c r="B1964" i="2"/>
  <c r="D1952" i="2"/>
  <c r="E1952" i="2" s="1"/>
  <c r="B1952" i="2"/>
  <c r="D1940" i="2"/>
  <c r="B1940" i="2"/>
  <c r="D1928" i="2"/>
  <c r="F1928" i="2" s="1"/>
  <c r="B1928" i="2"/>
  <c r="D1916" i="2"/>
  <c r="F1916" i="2" s="1"/>
  <c r="B1916" i="2"/>
  <c r="D1904" i="2"/>
  <c r="B1904" i="2"/>
  <c r="D1892" i="2"/>
  <c r="F1892" i="2" s="1"/>
  <c r="B1892" i="2"/>
  <c r="D1880" i="2"/>
  <c r="F1880" i="2" s="1"/>
  <c r="B1880" i="2"/>
  <c r="D1868" i="2"/>
  <c r="E1868" i="2" s="1"/>
  <c r="B1868" i="2"/>
  <c r="D1856" i="2"/>
  <c r="B1856" i="2"/>
  <c r="D1844" i="2"/>
  <c r="B1844" i="2"/>
  <c r="D1832" i="2"/>
  <c r="E1832" i="2" s="1"/>
  <c r="B1832" i="2"/>
  <c r="D1820" i="2"/>
  <c r="E1820" i="2" s="1"/>
  <c r="B1820" i="2"/>
  <c r="D1808" i="2"/>
  <c r="E1808" i="2" s="1"/>
  <c r="B1808" i="2"/>
  <c r="D1796" i="2"/>
  <c r="F1796" i="2" s="1"/>
  <c r="B1796" i="2"/>
  <c r="D1784" i="2"/>
  <c r="F1784" i="2" s="1"/>
  <c r="B1784" i="2"/>
  <c r="D1772" i="2"/>
  <c r="E1772" i="2" s="1"/>
  <c r="B1772" i="2"/>
  <c r="D1760" i="2"/>
  <c r="F1760" i="2" s="1"/>
  <c r="B1760" i="2"/>
  <c r="D1748" i="2"/>
  <c r="E1748" i="2" s="1"/>
  <c r="B1748" i="2"/>
  <c r="D1736" i="2"/>
  <c r="F1736" i="2" s="1"/>
  <c r="B1736" i="2"/>
  <c r="D1724" i="2"/>
  <c r="F1724" i="2" s="1"/>
  <c r="B1724" i="2"/>
  <c r="D1712" i="2"/>
  <c r="F1712" i="2" s="1"/>
  <c r="B1712" i="2"/>
  <c r="D1700" i="2"/>
  <c r="E1700" i="2" s="1"/>
  <c r="B1700" i="2"/>
  <c r="D1688" i="2"/>
  <c r="F1688" i="2" s="1"/>
  <c r="B1688" i="2"/>
  <c r="D1676" i="2"/>
  <c r="F1676" i="2" s="1"/>
  <c r="B1676" i="2"/>
  <c r="D1664" i="2"/>
  <c r="B1664" i="2"/>
  <c r="D1652" i="2"/>
  <c r="B1652" i="2"/>
  <c r="D1640" i="2"/>
  <c r="F1640" i="2" s="1"/>
  <c r="B1640" i="2"/>
  <c r="D1628" i="2"/>
  <c r="F1628" i="2" s="1"/>
  <c r="B1628" i="2"/>
  <c r="D1616" i="2"/>
  <c r="E1616" i="2" s="1"/>
  <c r="B1616" i="2"/>
  <c r="D1604" i="2"/>
  <c r="B1604" i="2"/>
  <c r="D1592" i="2"/>
  <c r="F1592" i="2" s="1"/>
  <c r="B1592" i="2"/>
  <c r="D1580" i="2"/>
  <c r="E1580" i="2" s="1"/>
  <c r="B1580" i="2"/>
  <c r="D1568" i="2"/>
  <c r="F1568" i="2" s="1"/>
  <c r="B1568" i="2"/>
  <c r="D1556" i="2"/>
  <c r="E1556" i="2" s="1"/>
  <c r="B1556" i="2"/>
  <c r="D1544" i="2"/>
  <c r="B1544" i="2"/>
  <c r="D1532" i="2"/>
  <c r="F1532" i="2" s="1"/>
  <c r="B1532" i="2"/>
  <c r="D1520" i="2"/>
  <c r="B1520" i="2"/>
  <c r="D1508" i="2"/>
  <c r="E1508" i="2" s="1"/>
  <c r="B1508" i="2"/>
  <c r="D1496" i="2"/>
  <c r="E1496" i="2" s="1"/>
  <c r="B1496" i="2"/>
  <c r="D1484" i="2"/>
  <c r="E1484" i="2" s="1"/>
  <c r="B1484" i="2"/>
  <c r="D1472" i="2"/>
  <c r="F1472" i="2" s="1"/>
  <c r="B1472" i="2"/>
  <c r="D1460" i="2"/>
  <c r="E1460" i="2" s="1"/>
  <c r="B1460" i="2"/>
  <c r="D1448" i="2"/>
  <c r="E1448" i="2" s="1"/>
  <c r="B1448" i="2"/>
  <c r="D1436" i="2"/>
  <c r="E1436" i="2" s="1"/>
  <c r="B1436" i="2"/>
  <c r="D1424" i="2"/>
  <c r="E1424" i="2" s="1"/>
  <c r="B1424" i="2"/>
  <c r="D1412" i="2"/>
  <c r="F1412" i="2" s="1"/>
  <c r="B1412" i="2"/>
  <c r="D1400" i="2"/>
  <c r="E1400" i="2" s="1"/>
  <c r="B1400" i="2"/>
  <c r="D1388" i="2"/>
  <c r="B1388" i="2"/>
  <c r="D1376" i="2"/>
  <c r="E1376" i="2" s="1"/>
  <c r="B1376" i="2"/>
  <c r="D1364" i="2"/>
  <c r="F1364" i="2" s="1"/>
  <c r="B1364" i="2"/>
  <c r="D1352" i="2"/>
  <c r="F1352" i="2" s="1"/>
  <c r="B1352" i="2"/>
  <c r="D1340" i="2"/>
  <c r="F1340" i="2" s="1"/>
  <c r="B1340" i="2"/>
  <c r="D1328" i="2"/>
  <c r="F1328" i="2" s="1"/>
  <c r="B1328" i="2"/>
  <c r="D1316" i="2"/>
  <c r="F1316" i="2" s="1"/>
  <c r="B1316" i="2"/>
  <c r="D1304" i="2"/>
  <c r="E1304" i="2" s="1"/>
  <c r="B1304" i="2"/>
  <c r="D1292" i="2"/>
  <c r="F1292" i="2" s="1"/>
  <c r="B1292" i="2"/>
  <c r="D1280" i="2"/>
  <c r="F1280" i="2" s="1"/>
  <c r="B1280" i="2"/>
  <c r="D1268" i="2"/>
  <c r="B1268" i="2"/>
  <c r="D1256" i="2"/>
  <c r="F1256" i="2" s="1"/>
  <c r="B1256" i="2"/>
  <c r="D1244" i="2"/>
  <c r="F1244" i="2" s="1"/>
  <c r="B1244" i="2"/>
  <c r="D1232" i="2"/>
  <c r="F1232" i="2" s="1"/>
  <c r="B1232" i="2"/>
  <c r="D1220" i="2"/>
  <c r="F1220" i="2" s="1"/>
  <c r="B1220" i="2"/>
  <c r="D1208" i="2"/>
  <c r="E1208" i="2" s="1"/>
  <c r="B1208" i="2"/>
  <c r="D1196" i="2"/>
  <c r="F1196" i="2" s="1"/>
  <c r="B1196" i="2"/>
  <c r="D1184" i="2"/>
  <c r="F1184" i="2" s="1"/>
  <c r="B1184" i="2"/>
  <c r="D1172" i="2"/>
  <c r="E1172" i="2" s="1"/>
  <c r="B1172" i="2"/>
  <c r="D1160" i="2"/>
  <c r="B1160" i="2"/>
  <c r="D1148" i="2"/>
  <c r="F1148" i="2" s="1"/>
  <c r="B1148" i="2"/>
  <c r="D1136" i="2"/>
  <c r="E1136" i="2" s="1"/>
  <c r="B1136" i="2"/>
  <c r="D1124" i="2"/>
  <c r="B1124" i="2"/>
  <c r="D1112" i="2"/>
  <c r="B1112" i="2"/>
  <c r="D1100" i="2"/>
  <c r="E1100" i="2" s="1"/>
  <c r="B1100" i="2"/>
  <c r="D1088" i="2"/>
  <c r="B1088" i="2"/>
  <c r="D1076" i="2"/>
  <c r="B1076" i="2"/>
  <c r="D1064" i="2"/>
  <c r="F1064" i="2" s="1"/>
  <c r="B1064" i="2"/>
  <c r="D1052" i="2"/>
  <c r="F1052" i="2" s="1"/>
  <c r="B1052" i="2"/>
  <c r="D1040" i="2"/>
  <c r="F1040" i="2" s="1"/>
  <c r="B1040" i="2"/>
  <c r="D1028" i="2"/>
  <c r="B1028" i="2"/>
  <c r="D1016" i="2"/>
  <c r="B1016" i="2"/>
  <c r="D1004" i="2"/>
  <c r="E1004" i="2" s="1"/>
  <c r="B1004" i="2"/>
  <c r="D992" i="2"/>
  <c r="E992" i="2" s="1"/>
  <c r="B992" i="2"/>
  <c r="D980" i="2"/>
  <c r="F980" i="2" s="1"/>
  <c r="B980" i="2"/>
  <c r="D968" i="2"/>
  <c r="B968" i="2"/>
  <c r="D956" i="2"/>
  <c r="B956" i="2"/>
  <c r="D944" i="2"/>
  <c r="F944" i="2" s="1"/>
  <c r="B944" i="2"/>
  <c r="D932" i="2"/>
  <c r="F932" i="2" s="1"/>
  <c r="B932" i="2"/>
  <c r="D920" i="2"/>
  <c r="E920" i="2" s="1"/>
  <c r="B920" i="2"/>
  <c r="D908" i="2"/>
  <c r="E908" i="2" s="1"/>
  <c r="B908" i="2"/>
  <c r="D896" i="2"/>
  <c r="F896" i="2" s="1"/>
  <c r="B896" i="2"/>
  <c r="D884" i="2"/>
  <c r="F884" i="2" s="1"/>
  <c r="B884" i="2"/>
  <c r="D872" i="2"/>
  <c r="B872" i="2"/>
  <c r="D860" i="2"/>
  <c r="F860" i="2" s="1"/>
  <c r="B860" i="2"/>
  <c r="D848" i="2"/>
  <c r="E848" i="2" s="1"/>
  <c r="B848" i="2"/>
  <c r="D836" i="2"/>
  <c r="B836" i="2"/>
  <c r="D824" i="2"/>
  <c r="F824" i="2" s="1"/>
  <c r="B824" i="2"/>
  <c r="D812" i="2"/>
  <c r="E812" i="2" s="1"/>
  <c r="B812" i="2"/>
  <c r="D800" i="2"/>
  <c r="B800" i="2"/>
  <c r="D1999" i="2"/>
  <c r="B1999" i="2"/>
  <c r="D1987" i="2"/>
  <c r="E1987" i="2" s="1"/>
  <c r="B1987" i="2"/>
  <c r="D1975" i="2"/>
  <c r="E1975" i="2" s="1"/>
  <c r="B1975" i="2"/>
  <c r="D1963" i="2"/>
  <c r="B1963" i="2"/>
  <c r="D1951" i="2"/>
  <c r="B1951" i="2"/>
  <c r="D1939" i="2"/>
  <c r="E1939" i="2" s="1"/>
  <c r="B1939" i="2"/>
  <c r="D1927" i="2"/>
  <c r="F1927" i="2" s="1"/>
  <c r="B1927" i="2"/>
  <c r="D1915" i="2"/>
  <c r="B1915" i="2"/>
  <c r="D1903" i="2"/>
  <c r="E1903" i="2" s="1"/>
  <c r="B1903" i="2"/>
  <c r="D1891" i="2"/>
  <c r="E1891" i="2" s="1"/>
  <c r="B1891" i="2"/>
  <c r="D1879" i="2"/>
  <c r="E1879" i="2" s="1"/>
  <c r="B1879" i="2"/>
  <c r="D1867" i="2"/>
  <c r="F1867" i="2" s="1"/>
  <c r="B1867" i="2"/>
  <c r="D1855" i="2"/>
  <c r="F1855" i="2" s="1"/>
  <c r="B1855" i="2"/>
  <c r="D1843" i="2"/>
  <c r="B1843" i="2"/>
  <c r="D1831" i="2"/>
  <c r="B1831" i="2"/>
  <c r="D1819" i="2"/>
  <c r="B1819" i="2"/>
  <c r="D1807" i="2"/>
  <c r="F1807" i="2" s="1"/>
  <c r="B1807" i="2"/>
  <c r="D1795" i="2"/>
  <c r="F1795" i="2" s="1"/>
  <c r="B1795" i="2"/>
  <c r="D1783" i="2"/>
  <c r="B1783" i="2"/>
  <c r="D1771" i="2"/>
  <c r="E1771" i="2" s="1"/>
  <c r="B1771" i="2"/>
  <c r="D1759" i="2"/>
  <c r="F1759" i="2" s="1"/>
  <c r="B1759" i="2"/>
  <c r="D1747" i="2"/>
  <c r="B1747" i="2"/>
  <c r="D1735" i="2"/>
  <c r="F1735" i="2" s="1"/>
  <c r="B1735" i="2"/>
  <c r="D1723" i="2"/>
  <c r="F1723" i="2" s="1"/>
  <c r="B1723" i="2"/>
  <c r="D1711" i="2"/>
  <c r="F1711" i="2" s="1"/>
  <c r="B1711" i="2"/>
  <c r="D1699" i="2"/>
  <c r="B1699" i="2"/>
  <c r="D1687" i="2"/>
  <c r="F1687" i="2" s="1"/>
  <c r="B1687" i="2"/>
  <c r="D1675" i="2"/>
  <c r="E1675" i="2" s="1"/>
  <c r="B1675" i="2"/>
  <c r="D1663" i="2"/>
  <c r="F1663" i="2" s="1"/>
  <c r="B1663" i="2"/>
  <c r="D1651" i="2"/>
  <c r="F1651" i="2" s="1"/>
  <c r="B1651" i="2"/>
  <c r="D1639" i="2"/>
  <c r="F1639" i="2" s="1"/>
  <c r="B1639" i="2"/>
  <c r="D1627" i="2"/>
  <c r="F1627" i="2" s="1"/>
  <c r="B1627" i="2"/>
  <c r="D1615" i="2"/>
  <c r="F1615" i="2" s="1"/>
  <c r="B1615" i="2"/>
  <c r="D1603" i="2"/>
  <c r="B1603" i="2"/>
  <c r="D1591" i="2"/>
  <c r="E1591" i="2" s="1"/>
  <c r="B1591" i="2"/>
  <c r="D1579" i="2"/>
  <c r="E1579" i="2" s="1"/>
  <c r="B1579" i="2"/>
  <c r="D1567" i="2"/>
  <c r="F1567" i="2" s="1"/>
  <c r="B1567" i="2"/>
  <c r="D1555" i="2"/>
  <c r="B1555" i="2"/>
  <c r="D1543" i="2"/>
  <c r="E1543" i="2" s="1"/>
  <c r="B1543" i="2"/>
  <c r="D1531" i="2"/>
  <c r="B1531" i="2"/>
  <c r="D1519" i="2"/>
  <c r="F1519" i="2" s="1"/>
  <c r="B1519" i="2"/>
  <c r="D1507" i="2"/>
  <c r="E1507" i="2" s="1"/>
  <c r="B1507" i="2"/>
  <c r="D1495" i="2"/>
  <c r="B1495" i="2"/>
  <c r="D1483" i="2"/>
  <c r="E1483" i="2" s="1"/>
  <c r="B1483" i="2"/>
  <c r="D1471" i="2"/>
  <c r="E1471" i="2" s="1"/>
  <c r="B1471" i="2"/>
  <c r="D1459" i="2"/>
  <c r="E1459" i="2" s="1"/>
  <c r="B1459" i="2"/>
  <c r="D1447" i="2"/>
  <c r="F1447" i="2" s="1"/>
  <c r="B1447" i="2"/>
  <c r="D1435" i="2"/>
  <c r="F1435" i="2" s="1"/>
  <c r="B1435" i="2"/>
  <c r="D1423" i="2"/>
  <c r="F1423" i="2" s="1"/>
  <c r="B1423" i="2"/>
  <c r="D1411" i="2"/>
  <c r="F1411" i="2" s="1"/>
  <c r="B1411" i="2"/>
  <c r="D1399" i="2"/>
  <c r="F1399" i="2" s="1"/>
  <c r="B1399" i="2"/>
  <c r="D1387" i="2"/>
  <c r="F1387" i="2" s="1"/>
  <c r="B1387" i="2"/>
  <c r="D1375" i="2"/>
  <c r="F1375" i="2" s="1"/>
  <c r="B1375" i="2"/>
  <c r="D1363" i="2"/>
  <c r="F1363" i="2" s="1"/>
  <c r="B1363" i="2"/>
  <c r="D1351" i="2"/>
  <c r="B1351" i="2"/>
  <c r="D1339" i="2"/>
  <c r="B1339" i="2"/>
  <c r="D1327" i="2"/>
  <c r="B1327" i="2"/>
  <c r="D1315" i="2"/>
  <c r="F1315" i="2" s="1"/>
  <c r="B1315" i="2"/>
  <c r="D1303" i="2"/>
  <c r="B1303" i="2"/>
  <c r="D1291" i="2"/>
  <c r="F1291" i="2" s="1"/>
  <c r="B1291" i="2"/>
  <c r="D1279" i="2"/>
  <c r="F1279" i="2" s="1"/>
  <c r="B1279" i="2"/>
  <c r="D1267" i="2"/>
  <c r="F1267" i="2" s="1"/>
  <c r="B1267" i="2"/>
  <c r="D1255" i="2"/>
  <c r="F1255" i="2" s="1"/>
  <c r="B1255" i="2"/>
  <c r="D1243" i="2"/>
  <c r="F1243" i="2" s="1"/>
  <c r="B1243" i="2"/>
  <c r="D1231" i="2"/>
  <c r="B1231" i="2"/>
  <c r="D1219" i="2"/>
  <c r="B1219" i="2"/>
  <c r="D1207" i="2"/>
  <c r="F1207" i="2" s="1"/>
  <c r="B1207" i="2"/>
  <c r="D1195" i="2"/>
  <c r="F1195" i="2" s="1"/>
  <c r="B1195" i="2"/>
  <c r="D1183" i="2"/>
  <c r="E1183" i="2" s="1"/>
  <c r="B1183" i="2"/>
  <c r="D1171" i="2"/>
  <c r="F1171" i="2" s="1"/>
  <c r="B1171" i="2"/>
  <c r="D1159" i="2"/>
  <c r="F1159" i="2" s="1"/>
  <c r="B1159" i="2"/>
  <c r="D1147" i="2"/>
  <c r="F1147" i="2" s="1"/>
  <c r="B1147" i="2"/>
  <c r="D1135" i="2"/>
  <c r="E1135" i="2" s="1"/>
  <c r="B1135" i="2"/>
  <c r="D1123" i="2"/>
  <c r="F1123" i="2" s="1"/>
  <c r="B1123" i="2"/>
  <c r="D1111" i="2"/>
  <c r="E1111" i="2" s="1"/>
  <c r="B1111" i="2"/>
  <c r="D1099" i="2"/>
  <c r="F1099" i="2" s="1"/>
  <c r="B1099" i="2"/>
  <c r="D1087" i="2"/>
  <c r="E1087" i="2" s="1"/>
  <c r="B1087" i="2"/>
  <c r="D1075" i="2"/>
  <c r="F1075" i="2" s="1"/>
  <c r="B1075" i="2"/>
  <c r="D1063" i="2"/>
  <c r="F1063" i="2" s="1"/>
  <c r="B1063" i="2"/>
  <c r="D1051" i="2"/>
  <c r="B1051" i="2"/>
  <c r="B1039" i="2"/>
  <c r="D1039" i="2"/>
  <c r="F1039" i="2" s="1"/>
  <c r="D1027" i="2"/>
  <c r="F1027" i="2" s="1"/>
  <c r="B1027" i="2"/>
  <c r="D1015" i="2"/>
  <c r="F1015" i="2" s="1"/>
  <c r="B1015" i="2"/>
  <c r="D1003" i="2"/>
  <c r="B1003" i="2"/>
  <c r="D991" i="2"/>
  <c r="F991" i="2" s="1"/>
  <c r="B991" i="2"/>
  <c r="D979" i="2"/>
  <c r="F979" i="2" s="1"/>
  <c r="B979" i="2"/>
  <c r="D967" i="2"/>
  <c r="F967" i="2" s="1"/>
  <c r="B967" i="2"/>
  <c r="D955" i="2"/>
  <c r="F955" i="2" s="1"/>
  <c r="B955" i="2"/>
  <c r="D943" i="2"/>
  <c r="E943" i="2" s="1"/>
  <c r="B943" i="2"/>
  <c r="D931" i="2"/>
  <c r="E931" i="2" s="1"/>
  <c r="B931" i="2"/>
  <c r="D919" i="2"/>
  <c r="F919" i="2" s="1"/>
  <c r="B919" i="2"/>
  <c r="D907" i="2"/>
  <c r="F907" i="2" s="1"/>
  <c r="B907" i="2"/>
  <c r="D895" i="2"/>
  <c r="F895" i="2" s="1"/>
  <c r="B895" i="2"/>
  <c r="D883" i="2"/>
  <c r="F883" i="2" s="1"/>
  <c r="B883" i="2"/>
  <c r="D871" i="2"/>
  <c r="F871" i="2" s="1"/>
  <c r="B871" i="2"/>
  <c r="D859" i="2"/>
  <c r="B859" i="2"/>
  <c r="D847" i="2"/>
  <c r="F847" i="2" s="1"/>
  <c r="B847" i="2"/>
  <c r="D835" i="2"/>
  <c r="B835" i="2"/>
  <c r="D823" i="2"/>
  <c r="B823" i="2"/>
  <c r="D811" i="2"/>
  <c r="B811" i="2"/>
  <c r="D799" i="2"/>
  <c r="F799" i="2" s="1"/>
  <c r="B799" i="2"/>
  <c r="E1676" i="2"/>
  <c r="E1607" i="2"/>
  <c r="E1582" i="2"/>
  <c r="G1582" i="2" s="1"/>
  <c r="D1998" i="2"/>
  <c r="F1998" i="2" s="1"/>
  <c r="B1998" i="2"/>
  <c r="D1986" i="2"/>
  <c r="B1986" i="2"/>
  <c r="D1974" i="2"/>
  <c r="B1974" i="2"/>
  <c r="D1962" i="2"/>
  <c r="B1962" i="2"/>
  <c r="D1950" i="2"/>
  <c r="B1950" i="2"/>
  <c r="D1938" i="2"/>
  <c r="E1938" i="2" s="1"/>
  <c r="B1938" i="2"/>
  <c r="D1926" i="2"/>
  <c r="B1926" i="2"/>
  <c r="D1914" i="2"/>
  <c r="E1914" i="2" s="1"/>
  <c r="B1914" i="2"/>
  <c r="B1902" i="2"/>
  <c r="D1902" i="2"/>
  <c r="F1902" i="2" s="1"/>
  <c r="B1890" i="2"/>
  <c r="D1890" i="2"/>
  <c r="B1878" i="2"/>
  <c r="D1878" i="2"/>
  <c r="F1878" i="2" s="1"/>
  <c r="D1866" i="2"/>
  <c r="F1866" i="2" s="1"/>
  <c r="B1866" i="2"/>
  <c r="D1854" i="2"/>
  <c r="B1854" i="2"/>
  <c r="D1842" i="2"/>
  <c r="F1842" i="2" s="1"/>
  <c r="B1842" i="2"/>
  <c r="D1830" i="2"/>
  <c r="F1830" i="2" s="1"/>
  <c r="B1830" i="2"/>
  <c r="D1818" i="2"/>
  <c r="E1818" i="2" s="1"/>
  <c r="B1818" i="2"/>
  <c r="B1806" i="2"/>
  <c r="D1806" i="2"/>
  <c r="E1806" i="2" s="1"/>
  <c r="D1794" i="2"/>
  <c r="E1794" i="2" s="1"/>
  <c r="B1794" i="2"/>
  <c r="D1782" i="2"/>
  <c r="B1782" i="2"/>
  <c r="B1770" i="2"/>
  <c r="D1770" i="2"/>
  <c r="B1758" i="2"/>
  <c r="D1758" i="2"/>
  <c r="E1758" i="2" s="1"/>
  <c r="B1746" i="2"/>
  <c r="D1746" i="2"/>
  <c r="B1734" i="2"/>
  <c r="D1734" i="2"/>
  <c r="D1722" i="2"/>
  <c r="B1722" i="2"/>
  <c r="D1710" i="2"/>
  <c r="B1710" i="2"/>
  <c r="D1698" i="2"/>
  <c r="B1698" i="2"/>
  <c r="D1686" i="2"/>
  <c r="E1686" i="2" s="1"/>
  <c r="B1686" i="2"/>
  <c r="D1674" i="2"/>
  <c r="E1674" i="2" s="1"/>
  <c r="B1674" i="2"/>
  <c r="D1662" i="2"/>
  <c r="E1662" i="2" s="1"/>
  <c r="B1662" i="2"/>
  <c r="D1650" i="2"/>
  <c r="E1650" i="2" s="1"/>
  <c r="B1650" i="2"/>
  <c r="D1638" i="2"/>
  <c r="B1638" i="2"/>
  <c r="D1626" i="2"/>
  <c r="E1626" i="2" s="1"/>
  <c r="B1626" i="2"/>
  <c r="D1614" i="2"/>
  <c r="B1614" i="2"/>
  <c r="D1602" i="2"/>
  <c r="E1602" i="2" s="1"/>
  <c r="B1602" i="2"/>
  <c r="B1590" i="2"/>
  <c r="D1590" i="2"/>
  <c r="B1578" i="2"/>
  <c r="D1578" i="2"/>
  <c r="D1566" i="2"/>
  <c r="B1566" i="2"/>
  <c r="D1554" i="2"/>
  <c r="E1554" i="2" s="1"/>
  <c r="B1554" i="2"/>
  <c r="D1542" i="2"/>
  <c r="B1542" i="2"/>
  <c r="D1530" i="2"/>
  <c r="E1530" i="2" s="1"/>
  <c r="B1530" i="2"/>
  <c r="D1518" i="2"/>
  <c r="B1518" i="2"/>
  <c r="D1506" i="2"/>
  <c r="F1506" i="2" s="1"/>
  <c r="B1506" i="2"/>
  <c r="D1494" i="2"/>
  <c r="E1494" i="2" s="1"/>
  <c r="B1494" i="2"/>
  <c r="D1482" i="2"/>
  <c r="F1482" i="2" s="1"/>
  <c r="B1482" i="2"/>
  <c r="D1470" i="2"/>
  <c r="F1470" i="2" s="1"/>
  <c r="B1470" i="2"/>
  <c r="D1458" i="2"/>
  <c r="E1458" i="2" s="1"/>
  <c r="B1458" i="2"/>
  <c r="D1446" i="2"/>
  <c r="E1446" i="2" s="1"/>
  <c r="B1446" i="2"/>
  <c r="D1434" i="2"/>
  <c r="F1434" i="2" s="1"/>
  <c r="B1434" i="2"/>
  <c r="D1422" i="2"/>
  <c r="B1422" i="2"/>
  <c r="D1410" i="2"/>
  <c r="F1410" i="2" s="1"/>
  <c r="B1410" i="2"/>
  <c r="D1398" i="2"/>
  <c r="F1398" i="2" s="1"/>
  <c r="B1398" i="2"/>
  <c r="D1386" i="2"/>
  <c r="F1386" i="2" s="1"/>
  <c r="B1386" i="2"/>
  <c r="D1374" i="2"/>
  <c r="F1374" i="2" s="1"/>
  <c r="B1374" i="2"/>
  <c r="D1362" i="2"/>
  <c r="F1362" i="2" s="1"/>
  <c r="B1362" i="2"/>
  <c r="D1350" i="2"/>
  <c r="F1350" i="2" s="1"/>
  <c r="B1350" i="2"/>
  <c r="D1338" i="2"/>
  <c r="B1338" i="2"/>
  <c r="D1326" i="2"/>
  <c r="B1326" i="2"/>
  <c r="D1314" i="2"/>
  <c r="B1314" i="2"/>
  <c r="D1302" i="2"/>
  <c r="E1302" i="2" s="1"/>
  <c r="B1302" i="2"/>
  <c r="D1290" i="2"/>
  <c r="B1290" i="2"/>
  <c r="D1278" i="2"/>
  <c r="F1278" i="2" s="1"/>
  <c r="B1278" i="2"/>
  <c r="D1266" i="2"/>
  <c r="E1266" i="2" s="1"/>
  <c r="B1266" i="2"/>
  <c r="D1254" i="2"/>
  <c r="B1254" i="2"/>
  <c r="D1242" i="2"/>
  <c r="B1242" i="2"/>
  <c r="D1230" i="2"/>
  <c r="F1230" i="2" s="1"/>
  <c r="B1230" i="2"/>
  <c r="D1218" i="2"/>
  <c r="E1218" i="2" s="1"/>
  <c r="B1218" i="2"/>
  <c r="D1206" i="2"/>
  <c r="F1206" i="2" s="1"/>
  <c r="B1206" i="2"/>
  <c r="D1194" i="2"/>
  <c r="E1194" i="2" s="1"/>
  <c r="B1194" i="2"/>
  <c r="D1182" i="2"/>
  <c r="E1182" i="2" s="1"/>
  <c r="B1182" i="2"/>
  <c r="D1170" i="2"/>
  <c r="F1170" i="2" s="1"/>
  <c r="B1170" i="2"/>
  <c r="D1158" i="2"/>
  <c r="F1158" i="2" s="1"/>
  <c r="B1158" i="2"/>
  <c r="D1146" i="2"/>
  <c r="F1146" i="2" s="1"/>
  <c r="B1146" i="2"/>
  <c r="D1134" i="2"/>
  <c r="F1134" i="2" s="1"/>
  <c r="B1134" i="2"/>
  <c r="D1122" i="2"/>
  <c r="F1122" i="2" s="1"/>
  <c r="B1122" i="2"/>
  <c r="D1110" i="2"/>
  <c r="B1110" i="2"/>
  <c r="D1098" i="2"/>
  <c r="F1098" i="2" s="1"/>
  <c r="B1098" i="2"/>
  <c r="D1086" i="2"/>
  <c r="E1086" i="2" s="1"/>
  <c r="B1086" i="2"/>
  <c r="D1074" i="2"/>
  <c r="F1074" i="2" s="1"/>
  <c r="B1074" i="2"/>
  <c r="D1062" i="2"/>
  <c r="F1062" i="2" s="1"/>
  <c r="B1062" i="2"/>
  <c r="D1050" i="2"/>
  <c r="F1050" i="2" s="1"/>
  <c r="B1050" i="2"/>
  <c r="D1038" i="2"/>
  <c r="F1038" i="2" s="1"/>
  <c r="B1038" i="2"/>
  <c r="D1026" i="2"/>
  <c r="F1026" i="2" s="1"/>
  <c r="B1026" i="2"/>
  <c r="D1014" i="2"/>
  <c r="F1014" i="2" s="1"/>
  <c r="B1014" i="2"/>
  <c r="D1002" i="2"/>
  <c r="F1002" i="2" s="1"/>
  <c r="B1002" i="2"/>
  <c r="D990" i="2"/>
  <c r="F990" i="2" s="1"/>
  <c r="B990" i="2"/>
  <c r="D978" i="2"/>
  <c r="F978" i="2" s="1"/>
  <c r="B978" i="2"/>
  <c r="B966" i="2"/>
  <c r="D966" i="2"/>
  <c r="D954" i="2"/>
  <c r="F954" i="2" s="1"/>
  <c r="B954" i="2"/>
  <c r="D942" i="2"/>
  <c r="F942" i="2" s="1"/>
  <c r="B942" i="2"/>
  <c r="D930" i="2"/>
  <c r="F930" i="2" s="1"/>
  <c r="B930" i="2"/>
  <c r="D918" i="2"/>
  <c r="F918" i="2" s="1"/>
  <c r="B918" i="2"/>
  <c r="D906" i="2"/>
  <c r="F906" i="2" s="1"/>
  <c r="B906" i="2"/>
  <c r="D894" i="2"/>
  <c r="F894" i="2" s="1"/>
  <c r="B894" i="2"/>
  <c r="D882" i="2"/>
  <c r="E882" i="2" s="1"/>
  <c r="B882" i="2"/>
  <c r="D870" i="2"/>
  <c r="B870" i="2"/>
  <c r="D858" i="2"/>
  <c r="F858" i="2" s="1"/>
  <c r="B858" i="2"/>
  <c r="D846" i="2"/>
  <c r="E846" i="2" s="1"/>
  <c r="B846" i="2"/>
  <c r="D834" i="2"/>
  <c r="E834" i="2" s="1"/>
  <c r="B834" i="2"/>
  <c r="D822" i="2"/>
  <c r="B822" i="2"/>
  <c r="D810" i="2"/>
  <c r="B810" i="2"/>
  <c r="D798" i="2"/>
  <c r="F798" i="2" s="1"/>
  <c r="B798" i="2"/>
  <c r="E1964" i="2"/>
  <c r="E1955" i="2"/>
  <c r="D1997" i="2"/>
  <c r="F1997" i="2" s="1"/>
  <c r="B1997" i="2"/>
  <c r="D1985" i="2"/>
  <c r="E1985" i="2" s="1"/>
  <c r="B1985" i="2"/>
  <c r="D1973" i="2"/>
  <c r="E1973" i="2" s="1"/>
  <c r="B1973" i="2"/>
  <c r="D1961" i="2"/>
  <c r="E1961" i="2" s="1"/>
  <c r="B1961" i="2"/>
  <c r="D1949" i="2"/>
  <c r="E1949" i="2" s="1"/>
  <c r="B1949" i="2"/>
  <c r="D1937" i="2"/>
  <c r="F1937" i="2" s="1"/>
  <c r="B1937" i="2"/>
  <c r="D1925" i="2"/>
  <c r="E1925" i="2" s="1"/>
  <c r="B1925" i="2"/>
  <c r="D1913" i="2"/>
  <c r="E1913" i="2" s="1"/>
  <c r="B1913" i="2"/>
  <c r="D1901" i="2"/>
  <c r="F1901" i="2" s="1"/>
  <c r="B1901" i="2"/>
  <c r="D1889" i="2"/>
  <c r="E1889" i="2" s="1"/>
  <c r="B1889" i="2"/>
  <c r="D1877" i="2"/>
  <c r="F1877" i="2" s="1"/>
  <c r="B1877" i="2"/>
  <c r="D1865" i="2"/>
  <c r="B1865" i="2"/>
  <c r="D1853" i="2"/>
  <c r="F1853" i="2" s="1"/>
  <c r="B1853" i="2"/>
  <c r="D1841" i="2"/>
  <c r="F1841" i="2" s="1"/>
  <c r="B1841" i="2"/>
  <c r="D1829" i="2"/>
  <c r="B1829" i="2"/>
  <c r="D1817" i="2"/>
  <c r="E1817" i="2" s="1"/>
  <c r="B1817" i="2"/>
  <c r="D1805" i="2"/>
  <c r="E1805" i="2" s="1"/>
  <c r="B1805" i="2"/>
  <c r="D1793" i="2"/>
  <c r="E1793" i="2" s="1"/>
  <c r="B1793" i="2"/>
  <c r="D1781" i="2"/>
  <c r="E1781" i="2" s="1"/>
  <c r="B1781" i="2"/>
  <c r="D1769" i="2"/>
  <c r="F1769" i="2" s="1"/>
  <c r="B1769" i="2"/>
  <c r="D1757" i="2"/>
  <c r="E1757" i="2" s="1"/>
  <c r="B1757" i="2"/>
  <c r="D1745" i="2"/>
  <c r="E1745" i="2" s="1"/>
  <c r="B1745" i="2"/>
  <c r="D1733" i="2"/>
  <c r="E1733" i="2" s="1"/>
  <c r="B1733" i="2"/>
  <c r="D1721" i="2"/>
  <c r="E1721" i="2" s="1"/>
  <c r="B1721" i="2"/>
  <c r="D1709" i="2"/>
  <c r="F1709" i="2" s="1"/>
  <c r="B1709" i="2"/>
  <c r="D1697" i="2"/>
  <c r="B1697" i="2"/>
  <c r="D1685" i="2"/>
  <c r="E1685" i="2" s="1"/>
  <c r="B1685" i="2"/>
  <c r="D1673" i="2"/>
  <c r="B1673" i="2"/>
  <c r="D1661" i="2"/>
  <c r="F1661" i="2" s="1"/>
  <c r="B1661" i="2"/>
  <c r="D1649" i="2"/>
  <c r="E1649" i="2" s="1"/>
  <c r="B1649" i="2"/>
  <c r="D1637" i="2"/>
  <c r="E1637" i="2" s="1"/>
  <c r="B1637" i="2"/>
  <c r="D1625" i="2"/>
  <c r="B1625" i="2"/>
  <c r="D1613" i="2"/>
  <c r="E1613" i="2" s="1"/>
  <c r="B1613" i="2"/>
  <c r="D1601" i="2"/>
  <c r="F1601" i="2" s="1"/>
  <c r="B1601" i="2"/>
  <c r="D1589" i="2"/>
  <c r="B1589" i="2"/>
  <c r="D1577" i="2"/>
  <c r="E1577" i="2" s="1"/>
  <c r="B1577" i="2"/>
  <c r="D1565" i="2"/>
  <c r="F1565" i="2" s="1"/>
  <c r="B1565" i="2"/>
  <c r="D1553" i="2"/>
  <c r="E1553" i="2" s="1"/>
  <c r="B1553" i="2"/>
  <c r="D1541" i="2"/>
  <c r="F1541" i="2" s="1"/>
  <c r="B1541" i="2"/>
  <c r="D1529" i="2"/>
  <c r="E1529" i="2" s="1"/>
  <c r="B1529" i="2"/>
  <c r="D1517" i="2"/>
  <c r="F1517" i="2" s="1"/>
  <c r="B1517" i="2"/>
  <c r="D1505" i="2"/>
  <c r="E1505" i="2" s="1"/>
  <c r="B1505" i="2"/>
  <c r="D1493" i="2"/>
  <c r="E1493" i="2" s="1"/>
  <c r="B1493" i="2"/>
  <c r="D1481" i="2"/>
  <c r="F1481" i="2" s="1"/>
  <c r="B1481" i="2"/>
  <c r="D1469" i="2"/>
  <c r="F1469" i="2" s="1"/>
  <c r="B1469" i="2"/>
  <c r="D1457" i="2"/>
  <c r="F1457" i="2" s="1"/>
  <c r="B1457" i="2"/>
  <c r="D1445" i="2"/>
  <c r="F1445" i="2" s="1"/>
  <c r="B1445" i="2"/>
  <c r="D1433" i="2"/>
  <c r="B1433" i="2"/>
  <c r="D1421" i="2"/>
  <c r="F1421" i="2" s="1"/>
  <c r="B1421" i="2"/>
  <c r="D1409" i="2"/>
  <c r="F1409" i="2" s="1"/>
  <c r="B1409" i="2"/>
  <c r="D1397" i="2"/>
  <c r="F1397" i="2" s="1"/>
  <c r="B1397" i="2"/>
  <c r="D1385" i="2"/>
  <c r="F1385" i="2" s="1"/>
  <c r="B1385" i="2"/>
  <c r="D1373" i="2"/>
  <c r="F1373" i="2" s="1"/>
  <c r="B1373" i="2"/>
  <c r="D1361" i="2"/>
  <c r="F1361" i="2" s="1"/>
  <c r="B1361" i="2"/>
  <c r="D1349" i="2"/>
  <c r="F1349" i="2" s="1"/>
  <c r="B1349" i="2"/>
  <c r="D1337" i="2"/>
  <c r="E1337" i="2" s="1"/>
  <c r="B1337" i="2"/>
  <c r="D1325" i="2"/>
  <c r="F1325" i="2" s="1"/>
  <c r="B1325" i="2"/>
  <c r="D1313" i="2"/>
  <c r="F1313" i="2" s="1"/>
  <c r="B1313" i="2"/>
  <c r="D1301" i="2"/>
  <c r="F1301" i="2" s="1"/>
  <c r="B1301" i="2"/>
  <c r="D1289" i="2"/>
  <c r="E1289" i="2" s="1"/>
  <c r="B1289" i="2"/>
  <c r="D1277" i="2"/>
  <c r="E1277" i="2" s="1"/>
  <c r="B1277" i="2"/>
  <c r="D1265" i="2"/>
  <c r="E1265" i="2" s="1"/>
  <c r="B1265" i="2"/>
  <c r="D1253" i="2"/>
  <c r="E1253" i="2" s="1"/>
  <c r="B1253" i="2"/>
  <c r="D1241" i="2"/>
  <c r="E1241" i="2" s="1"/>
  <c r="B1241" i="2"/>
  <c r="D1229" i="2"/>
  <c r="E1229" i="2" s="1"/>
  <c r="B1229" i="2"/>
  <c r="D1217" i="2"/>
  <c r="E1217" i="2" s="1"/>
  <c r="B1217" i="2"/>
  <c r="D1205" i="2"/>
  <c r="E1205" i="2" s="1"/>
  <c r="B1205" i="2"/>
  <c r="D1193" i="2"/>
  <c r="E1193" i="2" s="1"/>
  <c r="B1193" i="2"/>
  <c r="D1181" i="2"/>
  <c r="B1181" i="2"/>
  <c r="D1169" i="2"/>
  <c r="F1169" i="2" s="1"/>
  <c r="B1169" i="2"/>
  <c r="D1157" i="2"/>
  <c r="F1157" i="2" s="1"/>
  <c r="B1157" i="2"/>
  <c r="D1145" i="2"/>
  <c r="F1145" i="2" s="1"/>
  <c r="B1145" i="2"/>
  <c r="D1133" i="2"/>
  <c r="F1133" i="2" s="1"/>
  <c r="B1133" i="2"/>
  <c r="D1121" i="2"/>
  <c r="F1121" i="2" s="1"/>
  <c r="B1121" i="2"/>
  <c r="D1109" i="2"/>
  <c r="B1109" i="2"/>
  <c r="D1097" i="2"/>
  <c r="F1097" i="2" s="1"/>
  <c r="B1097" i="2"/>
  <c r="D1085" i="2"/>
  <c r="F1085" i="2" s="1"/>
  <c r="B1085" i="2"/>
  <c r="D1073" i="2"/>
  <c r="E1073" i="2" s="1"/>
  <c r="B1073" i="2"/>
  <c r="D1061" i="2"/>
  <c r="B1061" i="2"/>
  <c r="D1049" i="2"/>
  <c r="F1049" i="2" s="1"/>
  <c r="B1049" i="2"/>
  <c r="D1037" i="2"/>
  <c r="F1037" i="2" s="1"/>
  <c r="B1037" i="2"/>
  <c r="D1025" i="2"/>
  <c r="F1025" i="2" s="1"/>
  <c r="B1025" i="2"/>
  <c r="D1013" i="2"/>
  <c r="F1013" i="2" s="1"/>
  <c r="B1013" i="2"/>
  <c r="D1001" i="2"/>
  <c r="F1001" i="2" s="1"/>
  <c r="B1001" i="2"/>
  <c r="D989" i="2"/>
  <c r="F989" i="2" s="1"/>
  <c r="B989" i="2"/>
  <c r="D977" i="2"/>
  <c r="F977" i="2" s="1"/>
  <c r="B977" i="2"/>
  <c r="D965" i="2"/>
  <c r="F965" i="2" s="1"/>
  <c r="B965" i="2"/>
  <c r="D953" i="2"/>
  <c r="E953" i="2" s="1"/>
  <c r="B953" i="2"/>
  <c r="D941" i="2"/>
  <c r="F941" i="2" s="1"/>
  <c r="B941" i="2"/>
  <c r="B929" i="2"/>
  <c r="D929" i="2"/>
  <c r="F929" i="2" s="1"/>
  <c r="D917" i="2"/>
  <c r="B917" i="2"/>
  <c r="D905" i="2"/>
  <c r="F905" i="2" s="1"/>
  <c r="B905" i="2"/>
  <c r="D893" i="2"/>
  <c r="F893" i="2" s="1"/>
  <c r="B893" i="2"/>
  <c r="B881" i="2"/>
  <c r="D881" i="2"/>
  <c r="F881" i="2" s="1"/>
  <c r="D869" i="2"/>
  <c r="B869" i="2"/>
  <c r="D857" i="2"/>
  <c r="F857" i="2" s="1"/>
  <c r="B857" i="2"/>
  <c r="D845" i="2"/>
  <c r="B845" i="2"/>
  <c r="D833" i="2"/>
  <c r="E833" i="2" s="1"/>
  <c r="B833" i="2"/>
  <c r="D821" i="2"/>
  <c r="E821" i="2" s="1"/>
  <c r="B821" i="2"/>
  <c r="D809" i="2"/>
  <c r="F809" i="2" s="1"/>
  <c r="B809" i="2"/>
  <c r="D797" i="2"/>
  <c r="B797" i="2"/>
  <c r="F1964" i="2"/>
  <c r="E1928" i="2"/>
  <c r="F1929" i="2"/>
  <c r="G1929" i="2" s="1"/>
  <c r="F1943" i="2"/>
  <c r="G1943" i="2" s="1"/>
  <c r="E1569" i="2"/>
  <c r="E1163" i="2"/>
  <c r="D2008" i="2"/>
  <c r="E2008" i="2" s="1"/>
  <c r="B2008" i="2"/>
  <c r="D1996" i="2"/>
  <c r="B1996" i="2"/>
  <c r="D1984" i="2"/>
  <c r="B1984" i="2"/>
  <c r="D1972" i="2"/>
  <c r="B1972" i="2"/>
  <c r="D1960" i="2"/>
  <c r="B1960" i="2"/>
  <c r="D1948" i="2"/>
  <c r="F1948" i="2" s="1"/>
  <c r="B1948" i="2"/>
  <c r="D1936" i="2"/>
  <c r="B1936" i="2"/>
  <c r="D1924" i="2"/>
  <c r="E1924" i="2" s="1"/>
  <c r="B1924" i="2"/>
  <c r="D1912" i="2"/>
  <c r="F1912" i="2" s="1"/>
  <c r="B1912" i="2"/>
  <c r="D1900" i="2"/>
  <c r="E1900" i="2" s="1"/>
  <c r="B1900" i="2"/>
  <c r="D1888" i="2"/>
  <c r="F1888" i="2" s="1"/>
  <c r="B1888" i="2"/>
  <c r="D1876" i="2"/>
  <c r="B1876" i="2"/>
  <c r="D1864" i="2"/>
  <c r="B1864" i="2"/>
  <c r="D1852" i="2"/>
  <c r="F1852" i="2" s="1"/>
  <c r="B1852" i="2"/>
  <c r="D1840" i="2"/>
  <c r="B1840" i="2"/>
  <c r="D1828" i="2"/>
  <c r="F1828" i="2" s="1"/>
  <c r="B1828" i="2"/>
  <c r="D1816" i="2"/>
  <c r="F1816" i="2" s="1"/>
  <c r="B1816" i="2"/>
  <c r="D1804" i="2"/>
  <c r="E1804" i="2" s="1"/>
  <c r="B1804" i="2"/>
  <c r="D1792" i="2"/>
  <c r="B1792" i="2"/>
  <c r="D1780" i="2"/>
  <c r="E1780" i="2" s="1"/>
  <c r="B1780" i="2"/>
  <c r="D1768" i="2"/>
  <c r="E1768" i="2" s="1"/>
  <c r="B1768" i="2"/>
  <c r="D1756" i="2"/>
  <c r="E1756" i="2" s="1"/>
  <c r="B1756" i="2"/>
  <c r="D1744" i="2"/>
  <c r="E1744" i="2" s="1"/>
  <c r="B1744" i="2"/>
  <c r="D1732" i="2"/>
  <c r="F1732" i="2" s="1"/>
  <c r="B1732" i="2"/>
  <c r="D1720" i="2"/>
  <c r="E1720" i="2" s="1"/>
  <c r="B1720" i="2"/>
  <c r="D1708" i="2"/>
  <c r="E1708" i="2" s="1"/>
  <c r="B1708" i="2"/>
  <c r="D1696" i="2"/>
  <c r="E1696" i="2" s="1"/>
  <c r="B1696" i="2"/>
  <c r="D1684" i="2"/>
  <c r="F1684" i="2" s="1"/>
  <c r="B1684" i="2"/>
  <c r="D1672" i="2"/>
  <c r="E1672" i="2" s="1"/>
  <c r="B1672" i="2"/>
  <c r="D1660" i="2"/>
  <c r="B1660" i="2"/>
  <c r="D1648" i="2"/>
  <c r="E1648" i="2" s="1"/>
  <c r="B1648" i="2"/>
  <c r="D1636" i="2"/>
  <c r="F1636" i="2" s="1"/>
  <c r="B1636" i="2"/>
  <c r="D1624" i="2"/>
  <c r="E1624" i="2" s="1"/>
  <c r="B1624" i="2"/>
  <c r="D1612" i="2"/>
  <c r="F1612" i="2" s="1"/>
  <c r="B1612" i="2"/>
  <c r="D1600" i="2"/>
  <c r="E1600" i="2" s="1"/>
  <c r="B1600" i="2"/>
  <c r="D1588" i="2"/>
  <c r="E1588" i="2" s="1"/>
  <c r="B1588" i="2"/>
  <c r="D1576" i="2"/>
  <c r="F1576" i="2" s="1"/>
  <c r="B1576" i="2"/>
  <c r="D1564" i="2"/>
  <c r="E1564" i="2" s="1"/>
  <c r="B1564" i="2"/>
  <c r="D1552" i="2"/>
  <c r="B1552" i="2"/>
  <c r="D1540" i="2"/>
  <c r="F1540" i="2" s="1"/>
  <c r="B1540" i="2"/>
  <c r="D1528" i="2"/>
  <c r="F1528" i="2" s="1"/>
  <c r="B1528" i="2"/>
  <c r="D1516" i="2"/>
  <c r="F1516" i="2" s="1"/>
  <c r="B1516" i="2"/>
  <c r="D1504" i="2"/>
  <c r="E1504" i="2" s="1"/>
  <c r="B1504" i="2"/>
  <c r="D1492" i="2"/>
  <c r="E1492" i="2" s="1"/>
  <c r="B1492" i="2"/>
  <c r="D1480" i="2"/>
  <c r="E1480" i="2" s="1"/>
  <c r="B1480" i="2"/>
  <c r="D1468" i="2"/>
  <c r="B1468" i="2"/>
  <c r="D1456" i="2"/>
  <c r="E1456" i="2" s="1"/>
  <c r="B1456" i="2"/>
  <c r="D1444" i="2"/>
  <c r="B1444" i="2"/>
  <c r="D1432" i="2"/>
  <c r="F1432" i="2" s="1"/>
  <c r="B1432" i="2"/>
  <c r="D1420" i="2"/>
  <c r="F1420" i="2" s="1"/>
  <c r="B1420" i="2"/>
  <c r="D1408" i="2"/>
  <c r="E1408" i="2" s="1"/>
  <c r="B1408" i="2"/>
  <c r="D1396" i="2"/>
  <c r="F1396" i="2" s="1"/>
  <c r="B1396" i="2"/>
  <c r="D1384" i="2"/>
  <c r="F1384" i="2" s="1"/>
  <c r="B1384" i="2"/>
  <c r="D1372" i="2"/>
  <c r="B1372" i="2"/>
  <c r="D1360" i="2"/>
  <c r="F1360" i="2" s="1"/>
  <c r="B1360" i="2"/>
  <c r="D1348" i="2"/>
  <c r="B1348" i="2"/>
  <c r="D1336" i="2"/>
  <c r="E1336" i="2" s="1"/>
  <c r="B1336" i="2"/>
  <c r="D1324" i="2"/>
  <c r="F1324" i="2" s="1"/>
  <c r="B1324" i="2"/>
  <c r="D1312" i="2"/>
  <c r="E1312" i="2" s="1"/>
  <c r="C1312" i="2" s="1"/>
  <c r="B1312" i="2"/>
  <c r="D1300" i="2"/>
  <c r="F1300" i="2" s="1"/>
  <c r="B1300" i="2"/>
  <c r="D1288" i="2"/>
  <c r="B1288" i="2"/>
  <c r="D1276" i="2"/>
  <c r="E1276" i="2" s="1"/>
  <c r="B1276" i="2"/>
  <c r="D1264" i="2"/>
  <c r="E1264" i="2" s="1"/>
  <c r="B1264" i="2"/>
  <c r="D1252" i="2"/>
  <c r="F1252" i="2" s="1"/>
  <c r="B1252" i="2"/>
  <c r="D1240" i="2"/>
  <c r="F1240" i="2" s="1"/>
  <c r="B1240" i="2"/>
  <c r="D1228" i="2"/>
  <c r="E1228" i="2" s="1"/>
  <c r="B1228" i="2"/>
  <c r="D1216" i="2"/>
  <c r="F1216" i="2" s="1"/>
  <c r="B1216" i="2"/>
  <c r="D1204" i="2"/>
  <c r="B1204" i="2"/>
  <c r="D1192" i="2"/>
  <c r="F1192" i="2" s="1"/>
  <c r="B1192" i="2"/>
  <c r="D1180" i="2"/>
  <c r="E1180" i="2" s="1"/>
  <c r="B1180" i="2"/>
  <c r="D1168" i="2"/>
  <c r="F1168" i="2" s="1"/>
  <c r="B1168" i="2"/>
  <c r="D1156" i="2"/>
  <c r="B1156" i="2"/>
  <c r="D1144" i="2"/>
  <c r="B1144" i="2"/>
  <c r="D1132" i="2"/>
  <c r="F1132" i="2" s="1"/>
  <c r="B1132" i="2"/>
  <c r="D1120" i="2"/>
  <c r="B1120" i="2"/>
  <c r="D1108" i="2"/>
  <c r="E1108" i="2" s="1"/>
  <c r="B1108" i="2"/>
  <c r="D1096" i="2"/>
  <c r="E1096" i="2" s="1"/>
  <c r="B1096" i="2"/>
  <c r="D1084" i="2"/>
  <c r="B1084" i="2"/>
  <c r="D1072" i="2"/>
  <c r="E1072" i="2" s="1"/>
  <c r="B1072" i="2"/>
  <c r="D1060" i="2"/>
  <c r="F1060" i="2" s="1"/>
  <c r="B1060" i="2"/>
  <c r="D1048" i="2"/>
  <c r="E1048" i="2" s="1"/>
  <c r="B1048" i="2"/>
  <c r="D1036" i="2"/>
  <c r="F1036" i="2" s="1"/>
  <c r="B1036" i="2"/>
  <c r="D1024" i="2"/>
  <c r="E1024" i="2" s="1"/>
  <c r="B1024" i="2"/>
  <c r="D1012" i="2"/>
  <c r="E1012" i="2" s="1"/>
  <c r="B1012" i="2"/>
  <c r="D1000" i="2"/>
  <c r="F1000" i="2" s="1"/>
  <c r="B1000" i="2"/>
  <c r="D988" i="2"/>
  <c r="E988" i="2" s="1"/>
  <c r="B988" i="2"/>
  <c r="D976" i="2"/>
  <c r="F976" i="2" s="1"/>
  <c r="B976" i="2"/>
  <c r="D964" i="2"/>
  <c r="F964" i="2" s="1"/>
  <c r="B964" i="2"/>
  <c r="D952" i="2"/>
  <c r="F952" i="2" s="1"/>
  <c r="B952" i="2"/>
  <c r="D940" i="2"/>
  <c r="E940" i="2" s="1"/>
  <c r="B940" i="2"/>
  <c r="B928" i="2"/>
  <c r="D928" i="2"/>
  <c r="D916" i="2"/>
  <c r="E916" i="2" s="1"/>
  <c r="B916" i="2"/>
  <c r="B904" i="2"/>
  <c r="D904" i="2"/>
  <c r="D892" i="2"/>
  <c r="B892" i="2"/>
  <c r="D880" i="2"/>
  <c r="B880" i="2"/>
  <c r="D868" i="2"/>
  <c r="E868" i="2" s="1"/>
  <c r="B868" i="2"/>
  <c r="D856" i="2"/>
  <c r="E856" i="2" s="1"/>
  <c r="B856" i="2"/>
  <c r="D844" i="2"/>
  <c r="B844" i="2"/>
  <c r="D832" i="2"/>
  <c r="F832" i="2" s="1"/>
  <c r="B832" i="2"/>
  <c r="D820" i="2"/>
  <c r="F820" i="2" s="1"/>
  <c r="B820" i="2"/>
  <c r="D808" i="2"/>
  <c r="F808" i="2" s="1"/>
  <c r="B808" i="2"/>
  <c r="B796" i="2"/>
  <c r="D796" i="2"/>
  <c r="E1988" i="2"/>
  <c r="F1931" i="2"/>
  <c r="F1818" i="2"/>
  <c r="G1818" i="2" s="1"/>
  <c r="E1605" i="2"/>
  <c r="G1605" i="2" s="1"/>
  <c r="F1725" i="2"/>
  <c r="F1183" i="2"/>
  <c r="G1183" i="2" s="1"/>
  <c r="F1127" i="2"/>
  <c r="D2007" i="2"/>
  <c r="F2007" i="2" s="1"/>
  <c r="B2007" i="2"/>
  <c r="D1995" i="2"/>
  <c r="B1995" i="2"/>
  <c r="D1983" i="2"/>
  <c r="B1983" i="2"/>
  <c r="D1971" i="2"/>
  <c r="F1971" i="2" s="1"/>
  <c r="B1971" i="2"/>
  <c r="D1959" i="2"/>
  <c r="E1959" i="2" s="1"/>
  <c r="B1959" i="2"/>
  <c r="D1947" i="2"/>
  <c r="F1947" i="2" s="1"/>
  <c r="B1947" i="2"/>
  <c r="D1935" i="2"/>
  <c r="F1935" i="2" s="1"/>
  <c r="B1935" i="2"/>
  <c r="D1923" i="2"/>
  <c r="B1923" i="2"/>
  <c r="D1911" i="2"/>
  <c r="F1911" i="2" s="1"/>
  <c r="B1911" i="2"/>
  <c r="D1899" i="2"/>
  <c r="E1899" i="2" s="1"/>
  <c r="B1899" i="2"/>
  <c r="D1887" i="2"/>
  <c r="F1887" i="2" s="1"/>
  <c r="B1887" i="2"/>
  <c r="D1875" i="2"/>
  <c r="F1875" i="2" s="1"/>
  <c r="B1875" i="2"/>
  <c r="D1863" i="2"/>
  <c r="F1863" i="2" s="1"/>
  <c r="B1863" i="2"/>
  <c r="D1851" i="2"/>
  <c r="E1851" i="2" s="1"/>
  <c r="B1851" i="2"/>
  <c r="D1839" i="2"/>
  <c r="B1839" i="2"/>
  <c r="D1827" i="2"/>
  <c r="F1827" i="2" s="1"/>
  <c r="B1827" i="2"/>
  <c r="D1815" i="2"/>
  <c r="E1815" i="2" s="1"/>
  <c r="B1815" i="2"/>
  <c r="D1803" i="2"/>
  <c r="F1803" i="2" s="1"/>
  <c r="B1803" i="2"/>
  <c r="D1791" i="2"/>
  <c r="B1791" i="2"/>
  <c r="D1779" i="2"/>
  <c r="E1779" i="2" s="1"/>
  <c r="B1779" i="2"/>
  <c r="D1767" i="2"/>
  <c r="F1767" i="2" s="1"/>
  <c r="B1767" i="2"/>
  <c r="D1755" i="2"/>
  <c r="E1755" i="2" s="1"/>
  <c r="B1755" i="2"/>
  <c r="D1743" i="2"/>
  <c r="F1743" i="2" s="1"/>
  <c r="B1743" i="2"/>
  <c r="D1731" i="2"/>
  <c r="B1731" i="2"/>
  <c r="D1719" i="2"/>
  <c r="E1719" i="2" s="1"/>
  <c r="B1719" i="2"/>
  <c r="D1707" i="2"/>
  <c r="F1707" i="2" s="1"/>
  <c r="B1707" i="2"/>
  <c r="D1695" i="2"/>
  <c r="E1695" i="2" s="1"/>
  <c r="B1695" i="2"/>
  <c r="D1683" i="2"/>
  <c r="E1683" i="2" s="1"/>
  <c r="B1683" i="2"/>
  <c r="D1671" i="2"/>
  <c r="B1671" i="2"/>
  <c r="D1659" i="2"/>
  <c r="F1659" i="2" s="1"/>
  <c r="B1659" i="2"/>
  <c r="D1647" i="2"/>
  <c r="E1647" i="2" s="1"/>
  <c r="B1647" i="2"/>
  <c r="D1635" i="2"/>
  <c r="E1635" i="2" s="1"/>
  <c r="B1635" i="2"/>
  <c r="D1623" i="2"/>
  <c r="F1623" i="2" s="1"/>
  <c r="B1623" i="2"/>
  <c r="D1611" i="2"/>
  <c r="E1611" i="2" s="1"/>
  <c r="B1611" i="2"/>
  <c r="D1599" i="2"/>
  <c r="F1599" i="2" s="1"/>
  <c r="B1599" i="2"/>
  <c r="D1587" i="2"/>
  <c r="F1587" i="2" s="1"/>
  <c r="B1587" i="2"/>
  <c r="D1575" i="2"/>
  <c r="F1575" i="2" s="1"/>
  <c r="B1575" i="2"/>
  <c r="D1563" i="2"/>
  <c r="E1563" i="2" s="1"/>
  <c r="B1563" i="2"/>
  <c r="D1551" i="2"/>
  <c r="B1551" i="2"/>
  <c r="D1539" i="2"/>
  <c r="F1539" i="2" s="1"/>
  <c r="B1539" i="2"/>
  <c r="D1527" i="2"/>
  <c r="E1527" i="2" s="1"/>
  <c r="B1527" i="2"/>
  <c r="D1515" i="2"/>
  <c r="F1515" i="2" s="1"/>
  <c r="B1515" i="2"/>
  <c r="D1503" i="2"/>
  <c r="E1503" i="2" s="1"/>
  <c r="B1503" i="2"/>
  <c r="D1491" i="2"/>
  <c r="F1491" i="2" s="1"/>
  <c r="B1491" i="2"/>
  <c r="D1479" i="2"/>
  <c r="F1479" i="2" s="1"/>
  <c r="B1479" i="2"/>
  <c r="D1467" i="2"/>
  <c r="E1467" i="2" s="1"/>
  <c r="B1467" i="2"/>
  <c r="D1455" i="2"/>
  <c r="E1455" i="2" s="1"/>
  <c r="B1455" i="2"/>
  <c r="D1443" i="2"/>
  <c r="E1443" i="2" s="1"/>
  <c r="B1443" i="2"/>
  <c r="D1431" i="2"/>
  <c r="E1431" i="2" s="1"/>
  <c r="B1431" i="2"/>
  <c r="D1419" i="2"/>
  <c r="F1419" i="2" s="1"/>
  <c r="B1419" i="2"/>
  <c r="D1407" i="2"/>
  <c r="E1407" i="2" s="1"/>
  <c r="B1407" i="2"/>
  <c r="D1395" i="2"/>
  <c r="F1395" i="2" s="1"/>
  <c r="B1395" i="2"/>
  <c r="D1383" i="2"/>
  <c r="F1383" i="2" s="1"/>
  <c r="B1383" i="2"/>
  <c r="D1371" i="2"/>
  <c r="E1371" i="2" s="1"/>
  <c r="B1371" i="2"/>
  <c r="D1359" i="2"/>
  <c r="F1359" i="2" s="1"/>
  <c r="B1359" i="2"/>
  <c r="D1347" i="2"/>
  <c r="F1347" i="2" s="1"/>
  <c r="B1347" i="2"/>
  <c r="D1335" i="2"/>
  <c r="B1335" i="2"/>
  <c r="D1323" i="2"/>
  <c r="B1323" i="2"/>
  <c r="D1311" i="2"/>
  <c r="F1311" i="2" s="1"/>
  <c r="B1311" i="2"/>
  <c r="D1299" i="2"/>
  <c r="B1299" i="2"/>
  <c r="D1287" i="2"/>
  <c r="E1287" i="2" s="1"/>
  <c r="B1287" i="2"/>
  <c r="D1275" i="2"/>
  <c r="E1275" i="2" s="1"/>
  <c r="B1275" i="2"/>
  <c r="D1263" i="2"/>
  <c r="E1263" i="2" s="1"/>
  <c r="B1263" i="2"/>
  <c r="D1251" i="2"/>
  <c r="F1251" i="2" s="1"/>
  <c r="B1251" i="2"/>
  <c r="D1239" i="2"/>
  <c r="F1239" i="2" s="1"/>
  <c r="B1239" i="2"/>
  <c r="D1227" i="2"/>
  <c r="F1227" i="2" s="1"/>
  <c r="B1227" i="2"/>
  <c r="D1215" i="2"/>
  <c r="E1215" i="2" s="1"/>
  <c r="B1215" i="2"/>
  <c r="D1203" i="2"/>
  <c r="F1203" i="2" s="1"/>
  <c r="B1203" i="2"/>
  <c r="D1191" i="2"/>
  <c r="F1191" i="2" s="1"/>
  <c r="B1191" i="2"/>
  <c r="D1179" i="2"/>
  <c r="F1179" i="2" s="1"/>
  <c r="B1179" i="2"/>
  <c r="D1167" i="2"/>
  <c r="F1167" i="2" s="1"/>
  <c r="B1167" i="2"/>
  <c r="D1155" i="2"/>
  <c r="E1155" i="2" s="1"/>
  <c r="B1155" i="2"/>
  <c r="D1143" i="2"/>
  <c r="F1143" i="2" s="1"/>
  <c r="B1143" i="2"/>
  <c r="D1131" i="2"/>
  <c r="E1131" i="2" s="1"/>
  <c r="B1131" i="2"/>
  <c r="D1119" i="2"/>
  <c r="B1119" i="2"/>
  <c r="D1107" i="2"/>
  <c r="F1107" i="2" s="1"/>
  <c r="B1107" i="2"/>
  <c r="D1095" i="2"/>
  <c r="E1095" i="2" s="1"/>
  <c r="B1095" i="2"/>
  <c r="D1083" i="2"/>
  <c r="B1083" i="2"/>
  <c r="B1071" i="2"/>
  <c r="D1071" i="2"/>
  <c r="F1071" i="2" s="1"/>
  <c r="D1059" i="2"/>
  <c r="F1059" i="2" s="1"/>
  <c r="B1059" i="2"/>
  <c r="D1047" i="2"/>
  <c r="F1047" i="2" s="1"/>
  <c r="B1047" i="2"/>
  <c r="D1035" i="2"/>
  <c r="F1035" i="2" s="1"/>
  <c r="B1035" i="2"/>
  <c r="D1023" i="2"/>
  <c r="E1023" i="2" s="1"/>
  <c r="B1023" i="2"/>
  <c r="D1011" i="2"/>
  <c r="F1011" i="2" s="1"/>
  <c r="B1011" i="2"/>
  <c r="D999" i="2"/>
  <c r="F999" i="2" s="1"/>
  <c r="B999" i="2"/>
  <c r="D987" i="2"/>
  <c r="B987" i="2"/>
  <c r="D975" i="2"/>
  <c r="F975" i="2" s="1"/>
  <c r="B975" i="2"/>
  <c r="D963" i="2"/>
  <c r="E963" i="2" s="1"/>
  <c r="B963" i="2"/>
  <c r="D951" i="2"/>
  <c r="B951" i="2"/>
  <c r="D939" i="2"/>
  <c r="B939" i="2"/>
  <c r="D927" i="2"/>
  <c r="B927" i="2"/>
  <c r="D915" i="2"/>
  <c r="F915" i="2" s="1"/>
  <c r="B915" i="2"/>
  <c r="D903" i="2"/>
  <c r="F903" i="2" s="1"/>
  <c r="B903" i="2"/>
  <c r="D891" i="2"/>
  <c r="E891" i="2" s="1"/>
  <c r="B891" i="2"/>
  <c r="D879" i="2"/>
  <c r="F879" i="2" s="1"/>
  <c r="B879" i="2"/>
  <c r="D867" i="2"/>
  <c r="E867" i="2" s="1"/>
  <c r="B867" i="2"/>
  <c r="D855" i="2"/>
  <c r="E855" i="2" s="1"/>
  <c r="B855" i="2"/>
  <c r="D843" i="2"/>
  <c r="E843" i="2" s="1"/>
  <c r="B843" i="2"/>
  <c r="D831" i="2"/>
  <c r="E831" i="2" s="1"/>
  <c r="B831" i="2"/>
  <c r="D819" i="2"/>
  <c r="F819" i="2" s="1"/>
  <c r="B819" i="2"/>
  <c r="D807" i="2"/>
  <c r="E807" i="2" s="1"/>
  <c r="B807" i="2"/>
  <c r="D795" i="2"/>
  <c r="E795" i="2" s="1"/>
  <c r="B795" i="2"/>
  <c r="F2003" i="2"/>
  <c r="F1975" i="2"/>
  <c r="G1975" i="2" s="1"/>
  <c r="F1991" i="2"/>
  <c r="F1988" i="2"/>
  <c r="F1726" i="2"/>
  <c r="E1567" i="2"/>
  <c r="E1342" i="2"/>
  <c r="D2006" i="2"/>
  <c r="F2006" i="2" s="1"/>
  <c r="B2006" i="2"/>
  <c r="D1994" i="2"/>
  <c r="F1994" i="2" s="1"/>
  <c r="B1994" i="2"/>
  <c r="D1982" i="2"/>
  <c r="F1982" i="2" s="1"/>
  <c r="B1982" i="2"/>
  <c r="D1970" i="2"/>
  <c r="B1970" i="2"/>
  <c r="D1958" i="2"/>
  <c r="E1958" i="2" s="1"/>
  <c r="B1958" i="2"/>
  <c r="D1946" i="2"/>
  <c r="B1946" i="2"/>
  <c r="D1934" i="2"/>
  <c r="E1934" i="2" s="1"/>
  <c r="B1934" i="2"/>
  <c r="D1922" i="2"/>
  <c r="F1922" i="2" s="1"/>
  <c r="B1922" i="2"/>
  <c r="D1910" i="2"/>
  <c r="B1910" i="2"/>
  <c r="D1898" i="2"/>
  <c r="E1898" i="2" s="1"/>
  <c r="B1898" i="2"/>
  <c r="D1886" i="2"/>
  <c r="F1886" i="2" s="1"/>
  <c r="B1886" i="2"/>
  <c r="D1874" i="2"/>
  <c r="F1874" i="2" s="1"/>
  <c r="B1874" i="2"/>
  <c r="D1862" i="2"/>
  <c r="B1862" i="2"/>
  <c r="D1850" i="2"/>
  <c r="E1850" i="2" s="1"/>
  <c r="B1850" i="2"/>
  <c r="D1838" i="2"/>
  <c r="E1838" i="2" s="1"/>
  <c r="B1838" i="2"/>
  <c r="D1826" i="2"/>
  <c r="F1826" i="2" s="1"/>
  <c r="B1826" i="2"/>
  <c r="D1814" i="2"/>
  <c r="E1814" i="2" s="1"/>
  <c r="B1814" i="2"/>
  <c r="D1802" i="2"/>
  <c r="F1802" i="2" s="1"/>
  <c r="B1802" i="2"/>
  <c r="D1790" i="2"/>
  <c r="F1790" i="2" s="1"/>
  <c r="B1790" i="2"/>
  <c r="D1778" i="2"/>
  <c r="F1778" i="2" s="1"/>
  <c r="B1778" i="2"/>
  <c r="D1766" i="2"/>
  <c r="E1766" i="2" s="1"/>
  <c r="B1766" i="2"/>
  <c r="D1754" i="2"/>
  <c r="B1754" i="2"/>
  <c r="D1742" i="2"/>
  <c r="F1742" i="2" s="1"/>
  <c r="B1742" i="2"/>
  <c r="D1730" i="2"/>
  <c r="E1730" i="2" s="1"/>
  <c r="B1730" i="2"/>
  <c r="D1718" i="2"/>
  <c r="F1718" i="2" s="1"/>
  <c r="B1718" i="2"/>
  <c r="D1706" i="2"/>
  <c r="F1706" i="2" s="1"/>
  <c r="B1706" i="2"/>
  <c r="D1694" i="2"/>
  <c r="E1694" i="2" s="1"/>
  <c r="B1694" i="2"/>
  <c r="D1682" i="2"/>
  <c r="E1682" i="2" s="1"/>
  <c r="B1682" i="2"/>
  <c r="D1670" i="2"/>
  <c r="F1670" i="2" s="1"/>
  <c r="B1670" i="2"/>
  <c r="D1658" i="2"/>
  <c r="E1658" i="2" s="1"/>
  <c r="B1658" i="2"/>
  <c r="D1646" i="2"/>
  <c r="E1646" i="2" s="1"/>
  <c r="B1646" i="2"/>
  <c r="D1634" i="2"/>
  <c r="B1634" i="2"/>
  <c r="D1622" i="2"/>
  <c r="B1622" i="2"/>
  <c r="D1610" i="2"/>
  <c r="B1610" i="2"/>
  <c r="D1598" i="2"/>
  <c r="F1598" i="2" s="1"/>
  <c r="B1598" i="2"/>
  <c r="D1586" i="2"/>
  <c r="E1586" i="2" s="1"/>
  <c r="B1586" i="2"/>
  <c r="D1574" i="2"/>
  <c r="B1574" i="2"/>
  <c r="D1562" i="2"/>
  <c r="E1562" i="2" s="1"/>
  <c r="B1562" i="2"/>
  <c r="D1550" i="2"/>
  <c r="F1550" i="2" s="1"/>
  <c r="B1550" i="2"/>
  <c r="D1538" i="2"/>
  <c r="B1538" i="2"/>
  <c r="D1526" i="2"/>
  <c r="E1526" i="2" s="1"/>
  <c r="B1526" i="2"/>
  <c r="D1514" i="2"/>
  <c r="F1514" i="2" s="1"/>
  <c r="B1514" i="2"/>
  <c r="D1502" i="2"/>
  <c r="E1502" i="2" s="1"/>
  <c r="B1502" i="2"/>
  <c r="D1490" i="2"/>
  <c r="F1490" i="2" s="1"/>
  <c r="B1490" i="2"/>
  <c r="D1478" i="2"/>
  <c r="F1478" i="2" s="1"/>
  <c r="B1478" i="2"/>
  <c r="D1466" i="2"/>
  <c r="F1466" i="2" s="1"/>
  <c r="B1466" i="2"/>
  <c r="D1454" i="2"/>
  <c r="E1454" i="2" s="1"/>
  <c r="B1454" i="2"/>
  <c r="D1442" i="2"/>
  <c r="F1442" i="2" s="1"/>
  <c r="B1442" i="2"/>
  <c r="D1430" i="2"/>
  <c r="E1430" i="2" s="1"/>
  <c r="B1430" i="2"/>
  <c r="D1418" i="2"/>
  <c r="F1418" i="2" s="1"/>
  <c r="B1418" i="2"/>
  <c r="D1406" i="2"/>
  <c r="F1406" i="2" s="1"/>
  <c r="B1406" i="2"/>
  <c r="D1394" i="2"/>
  <c r="E1394" i="2" s="1"/>
  <c r="B1394" i="2"/>
  <c r="D1382" i="2"/>
  <c r="E1382" i="2" s="1"/>
  <c r="B1382" i="2"/>
  <c r="D1370" i="2"/>
  <c r="E1370" i="2" s="1"/>
  <c r="B1370" i="2"/>
  <c r="D1358" i="2"/>
  <c r="F1358" i="2" s="1"/>
  <c r="B1358" i="2"/>
  <c r="D1346" i="2"/>
  <c r="B1346" i="2"/>
  <c r="D1334" i="2"/>
  <c r="F1334" i="2" s="1"/>
  <c r="B1334" i="2"/>
  <c r="D1322" i="2"/>
  <c r="B1322" i="2"/>
  <c r="D1310" i="2"/>
  <c r="F1310" i="2" s="1"/>
  <c r="B1310" i="2"/>
  <c r="D1298" i="2"/>
  <c r="F1298" i="2" s="1"/>
  <c r="B1298" i="2"/>
  <c r="D1286" i="2"/>
  <c r="E1286" i="2" s="1"/>
  <c r="B1286" i="2"/>
  <c r="D1274" i="2"/>
  <c r="E1274" i="2" s="1"/>
  <c r="B1274" i="2"/>
  <c r="D1262" i="2"/>
  <c r="B1262" i="2"/>
  <c r="D1250" i="2"/>
  <c r="F1250" i="2" s="1"/>
  <c r="B1250" i="2"/>
  <c r="D1238" i="2"/>
  <c r="F1238" i="2" s="1"/>
  <c r="B1238" i="2"/>
  <c r="D1226" i="2"/>
  <c r="F1226" i="2" s="1"/>
  <c r="B1226" i="2"/>
  <c r="D1214" i="2"/>
  <c r="E1214" i="2" s="1"/>
  <c r="B1214" i="2"/>
  <c r="D1202" i="2"/>
  <c r="E1202" i="2" s="1"/>
  <c r="B1202" i="2"/>
  <c r="D1190" i="2"/>
  <c r="E1190" i="2" s="1"/>
  <c r="B1190" i="2"/>
  <c r="D1178" i="2"/>
  <c r="F1178" i="2" s="1"/>
  <c r="B1178" i="2"/>
  <c r="D1166" i="2"/>
  <c r="B1166" i="2"/>
  <c r="D1154" i="2"/>
  <c r="F1154" i="2" s="1"/>
  <c r="B1154" i="2"/>
  <c r="D1142" i="2"/>
  <c r="F1142" i="2" s="1"/>
  <c r="B1142" i="2"/>
  <c r="D1130" i="2"/>
  <c r="E1130" i="2" s="1"/>
  <c r="B1130" i="2"/>
  <c r="D1118" i="2"/>
  <c r="E1118" i="2" s="1"/>
  <c r="B1118" i="2"/>
  <c r="D1106" i="2"/>
  <c r="F1106" i="2" s="1"/>
  <c r="B1106" i="2"/>
  <c r="D1094" i="2"/>
  <c r="B1094" i="2"/>
  <c r="D1082" i="2"/>
  <c r="F1082" i="2" s="1"/>
  <c r="B1082" i="2"/>
  <c r="D1070" i="2"/>
  <c r="E1070" i="2" s="1"/>
  <c r="B1070" i="2"/>
  <c r="D1058" i="2"/>
  <c r="F1058" i="2" s="1"/>
  <c r="B1058" i="2"/>
  <c r="D1046" i="2"/>
  <c r="F1046" i="2" s="1"/>
  <c r="B1046" i="2"/>
  <c r="D1034" i="2"/>
  <c r="B1034" i="2"/>
  <c r="D1022" i="2"/>
  <c r="F1022" i="2" s="1"/>
  <c r="B1022" i="2"/>
  <c r="D1010" i="2"/>
  <c r="B1010" i="2"/>
  <c r="D998" i="2"/>
  <c r="F998" i="2" s="1"/>
  <c r="B998" i="2"/>
  <c r="D986" i="2"/>
  <c r="B986" i="2"/>
  <c r="D974" i="2"/>
  <c r="E974" i="2" s="1"/>
  <c r="B974" i="2"/>
  <c r="D962" i="2"/>
  <c r="F962" i="2" s="1"/>
  <c r="B962" i="2"/>
  <c r="D950" i="2"/>
  <c r="E950" i="2" s="1"/>
  <c r="B950" i="2"/>
  <c r="D938" i="2"/>
  <c r="E938" i="2" s="1"/>
  <c r="B938" i="2"/>
  <c r="D926" i="2"/>
  <c r="E926" i="2" s="1"/>
  <c r="B926" i="2"/>
  <c r="D914" i="2"/>
  <c r="B914" i="2"/>
  <c r="D902" i="2"/>
  <c r="E902" i="2" s="1"/>
  <c r="B902" i="2"/>
  <c r="D890" i="2"/>
  <c r="E890" i="2" s="1"/>
  <c r="B890" i="2"/>
  <c r="D878" i="2"/>
  <c r="B878" i="2"/>
  <c r="D866" i="2"/>
  <c r="F866" i="2" s="1"/>
  <c r="B866" i="2"/>
  <c r="D854" i="2"/>
  <c r="F854" i="2" s="1"/>
  <c r="B854" i="2"/>
  <c r="D842" i="2"/>
  <c r="B842" i="2"/>
  <c r="D830" i="2"/>
  <c r="F830" i="2" s="1"/>
  <c r="B830" i="2"/>
  <c r="D818" i="2"/>
  <c r="E818" i="2" s="1"/>
  <c r="B818" i="2"/>
  <c r="D806" i="2"/>
  <c r="B806" i="2"/>
  <c r="E1919" i="2"/>
  <c r="F1918" i="2"/>
  <c r="E1726" i="2"/>
  <c r="F1714" i="2"/>
  <c r="G1714" i="2" s="1"/>
  <c r="E1399" i="2"/>
  <c r="G1399" i="2" s="1"/>
  <c r="F1078" i="2"/>
  <c r="E1122" i="2"/>
  <c r="G1122" i="2" s="1"/>
  <c r="E1278" i="2"/>
  <c r="F1522" i="2"/>
  <c r="C1631" i="2"/>
  <c r="C812" i="2"/>
  <c r="D784" i="2"/>
  <c r="E784" i="2" s="1"/>
  <c r="D771" i="2"/>
  <c r="D759" i="2"/>
  <c r="E759" i="2" s="1"/>
  <c r="D747" i="2"/>
  <c r="F747" i="2" s="1"/>
  <c r="D735" i="2"/>
  <c r="E735" i="2" s="1"/>
  <c r="D723" i="2"/>
  <c r="F723" i="2" s="1"/>
  <c r="D711" i="2"/>
  <c r="D699" i="2"/>
  <c r="E699" i="2" s="1"/>
  <c r="D687" i="2"/>
  <c r="D675" i="2"/>
  <c r="D663" i="2"/>
  <c r="F663" i="2" s="1"/>
  <c r="D651" i="2"/>
  <c r="F651" i="2" s="1"/>
  <c r="D639" i="2"/>
  <c r="F639" i="2" s="1"/>
  <c r="D627" i="2"/>
  <c r="D615" i="2"/>
  <c r="F615" i="2" s="1"/>
  <c r="D603" i="2"/>
  <c r="E603" i="2" s="1"/>
  <c r="D591" i="2"/>
  <c r="F591" i="2" s="1"/>
  <c r="D579" i="2"/>
  <c r="F579" i="2" s="1"/>
  <c r="D567" i="2"/>
  <c r="D555" i="2"/>
  <c r="F555" i="2" s="1"/>
  <c r="D543" i="2"/>
  <c r="D531" i="2"/>
  <c r="D519" i="2"/>
  <c r="F519" i="2" s="1"/>
  <c r="D507" i="2"/>
  <c r="D495" i="2"/>
  <c r="E495" i="2" s="1"/>
  <c r="D483" i="2"/>
  <c r="D471" i="2"/>
  <c r="F471" i="2" s="1"/>
  <c r="D459" i="2"/>
  <c r="E459" i="2" s="1"/>
  <c r="D447" i="2"/>
  <c r="F447" i="2" s="1"/>
  <c r="D435" i="2"/>
  <c r="E435" i="2" s="1"/>
  <c r="D423" i="2"/>
  <c r="D411" i="2"/>
  <c r="F411" i="2" s="1"/>
  <c r="D399" i="2"/>
  <c r="D387" i="2"/>
  <c r="D375" i="2"/>
  <c r="D363" i="2"/>
  <c r="E363" i="2" s="1"/>
  <c r="D351" i="2"/>
  <c r="F351" i="2" s="1"/>
  <c r="D339" i="2"/>
  <c r="F339" i="2" s="1"/>
  <c r="D327" i="2"/>
  <c r="E327" i="2" s="1"/>
  <c r="D315" i="2"/>
  <c r="F315" i="2" s="1"/>
  <c r="D303" i="2"/>
  <c r="F303" i="2" s="1"/>
  <c r="D291" i="2"/>
  <c r="F291" i="2" s="1"/>
  <c r="D279" i="2"/>
  <c r="D267" i="2"/>
  <c r="F267" i="2" s="1"/>
  <c r="D255" i="2"/>
  <c r="D243" i="2"/>
  <c r="D231" i="2"/>
  <c r="D219" i="2"/>
  <c r="D207" i="2"/>
  <c r="F207" i="2" s="1"/>
  <c r="D195" i="2"/>
  <c r="D183" i="2"/>
  <c r="E183" i="2" s="1"/>
  <c r="D171" i="2"/>
  <c r="F171" i="2" s="1"/>
  <c r="D159" i="2"/>
  <c r="E159" i="2" s="1"/>
  <c r="D147" i="2"/>
  <c r="F147" i="2" s="1"/>
  <c r="D135" i="2"/>
  <c r="D123" i="2"/>
  <c r="E123" i="2" s="1"/>
  <c r="D111" i="2"/>
  <c r="D99" i="2"/>
  <c r="D87" i="2"/>
  <c r="F87" i="2" s="1"/>
  <c r="D75" i="2"/>
  <c r="F75" i="2" s="1"/>
  <c r="D63" i="2"/>
  <c r="D51" i="2"/>
  <c r="F51" i="2" s="1"/>
  <c r="D39" i="2"/>
  <c r="F39" i="2" s="1"/>
  <c r="D27" i="2"/>
  <c r="F27" i="2" s="1"/>
  <c r="D15" i="2"/>
  <c r="E15" i="2" s="1"/>
  <c r="D365" i="2"/>
  <c r="F365" i="2" s="1"/>
  <c r="D783" i="2"/>
  <c r="D770" i="2"/>
  <c r="E770" i="2" s="1"/>
  <c r="D758" i="2"/>
  <c r="E758" i="2" s="1"/>
  <c r="D746" i="2"/>
  <c r="E746" i="2" s="1"/>
  <c r="D734" i="2"/>
  <c r="E734" i="2" s="1"/>
  <c r="D722" i="2"/>
  <c r="E722" i="2" s="1"/>
  <c r="D710" i="2"/>
  <c r="E710" i="2" s="1"/>
  <c r="D698" i="2"/>
  <c r="E698" i="2" s="1"/>
  <c r="D686" i="2"/>
  <c r="E686" i="2" s="1"/>
  <c r="D674" i="2"/>
  <c r="E674" i="2" s="1"/>
  <c r="D662" i="2"/>
  <c r="E662" i="2" s="1"/>
  <c r="D650" i="2"/>
  <c r="F650" i="2" s="1"/>
  <c r="D638" i="2"/>
  <c r="D626" i="2"/>
  <c r="E626" i="2" s="1"/>
  <c r="D614" i="2"/>
  <c r="D602" i="2"/>
  <c r="D590" i="2"/>
  <c r="F590" i="2" s="1"/>
  <c r="D578" i="2"/>
  <c r="E578" i="2" s="1"/>
  <c r="D566" i="2"/>
  <c r="E566" i="2" s="1"/>
  <c r="D554" i="2"/>
  <c r="F554" i="2" s="1"/>
  <c r="D542" i="2"/>
  <c r="E542" i="2" s="1"/>
  <c r="D530" i="2"/>
  <c r="E530" i="2" s="1"/>
  <c r="D518" i="2"/>
  <c r="E518" i="2" s="1"/>
  <c r="D506" i="2"/>
  <c r="D494" i="2"/>
  <c r="D482" i="2"/>
  <c r="E482" i="2" s="1"/>
  <c r="D470" i="2"/>
  <c r="D458" i="2"/>
  <c r="D446" i="2"/>
  <c r="F446" i="2" s="1"/>
  <c r="D434" i="2"/>
  <c r="E434" i="2" s="1"/>
  <c r="D422" i="2"/>
  <c r="F422" i="2" s="1"/>
  <c r="D410" i="2"/>
  <c r="D398" i="2"/>
  <c r="F398" i="2" s="1"/>
  <c r="D386" i="2"/>
  <c r="F386" i="2" s="1"/>
  <c r="D374" i="2"/>
  <c r="F374" i="2" s="1"/>
  <c r="D362" i="2"/>
  <c r="F362" i="2" s="1"/>
  <c r="D350" i="2"/>
  <c r="D338" i="2"/>
  <c r="E338" i="2" s="1"/>
  <c r="D326" i="2"/>
  <c r="D314" i="2"/>
  <c r="D302" i="2"/>
  <c r="E302" i="2" s="1"/>
  <c r="D290" i="2"/>
  <c r="D278" i="2"/>
  <c r="E278" i="2" s="1"/>
  <c r="D266" i="2"/>
  <c r="E266" i="2" s="1"/>
  <c r="D254" i="2"/>
  <c r="E254" i="2" s="1"/>
  <c r="D242" i="2"/>
  <c r="E242" i="2" s="1"/>
  <c r="D230" i="2"/>
  <c r="F230" i="2" s="1"/>
  <c r="D218" i="2"/>
  <c r="E218" i="2" s="1"/>
  <c r="D206" i="2"/>
  <c r="D194" i="2"/>
  <c r="E194" i="2" s="1"/>
  <c r="D182" i="2"/>
  <c r="D170" i="2"/>
  <c r="D158" i="2"/>
  <c r="D146" i="2"/>
  <c r="F146" i="2" s="1"/>
  <c r="D134" i="2"/>
  <c r="F134" i="2" s="1"/>
  <c r="D122" i="2"/>
  <c r="F122" i="2" s="1"/>
  <c r="D110" i="2"/>
  <c r="E110" i="2" s="1"/>
  <c r="D98" i="2"/>
  <c r="F98" i="2" s="1"/>
  <c r="D86" i="2"/>
  <c r="F86" i="2" s="1"/>
  <c r="D74" i="2"/>
  <c r="F74" i="2" s="1"/>
  <c r="D62" i="2"/>
  <c r="D50" i="2"/>
  <c r="F50" i="2" s="1"/>
  <c r="D38" i="2"/>
  <c r="D26" i="2"/>
  <c r="D14" i="2"/>
  <c r="F14" i="2" s="1"/>
  <c r="D521" i="2"/>
  <c r="F521" i="2" s="1"/>
  <c r="D101" i="2"/>
  <c r="F101" i="2" s="1"/>
  <c r="D794" i="2"/>
  <c r="F794" i="2" s="1"/>
  <c r="D782" i="2"/>
  <c r="D769" i="2"/>
  <c r="F769" i="2" s="1"/>
  <c r="D757" i="2"/>
  <c r="E757" i="2" s="1"/>
  <c r="D745" i="2"/>
  <c r="D733" i="2"/>
  <c r="D721" i="2"/>
  <c r="F721" i="2" s="1"/>
  <c r="D709" i="2"/>
  <c r="D697" i="2"/>
  <c r="D685" i="2"/>
  <c r="E685" i="2" s="1"/>
  <c r="D673" i="2"/>
  <c r="E673" i="2" s="1"/>
  <c r="D661" i="2"/>
  <c r="F661" i="2" s="1"/>
  <c r="D649" i="2"/>
  <c r="E649" i="2" s="1"/>
  <c r="D637" i="2"/>
  <c r="E637" i="2" s="1"/>
  <c r="D625" i="2"/>
  <c r="F625" i="2" s="1"/>
  <c r="D613" i="2"/>
  <c r="E613" i="2" s="1"/>
  <c r="D601" i="2"/>
  <c r="F601" i="2" s="1"/>
  <c r="D589" i="2"/>
  <c r="D577" i="2"/>
  <c r="E577" i="2" s="1"/>
  <c r="D565" i="2"/>
  <c r="F565" i="2" s="1"/>
  <c r="D553" i="2"/>
  <c r="D541" i="2"/>
  <c r="F541" i="2" s="1"/>
  <c r="D529" i="2"/>
  <c r="F529" i="2" s="1"/>
  <c r="D517" i="2"/>
  <c r="F517" i="2" s="1"/>
  <c r="D505" i="2"/>
  <c r="F505" i="2" s="1"/>
  <c r="D493" i="2"/>
  <c r="E493" i="2" s="1"/>
  <c r="D481" i="2"/>
  <c r="D469" i="2"/>
  <c r="F469" i="2" s="1"/>
  <c r="D457" i="2"/>
  <c r="F457" i="2" s="1"/>
  <c r="D445" i="2"/>
  <c r="D433" i="2"/>
  <c r="F433" i="2" s="1"/>
  <c r="D421" i="2"/>
  <c r="D409" i="2"/>
  <c r="D397" i="2"/>
  <c r="E397" i="2" s="1"/>
  <c r="D385" i="2"/>
  <c r="F385" i="2" s="1"/>
  <c r="D373" i="2"/>
  <c r="D361" i="2"/>
  <c r="F361" i="2" s="1"/>
  <c r="D349" i="2"/>
  <c r="F349" i="2" s="1"/>
  <c r="D337" i="2"/>
  <c r="F337" i="2" s="1"/>
  <c r="D325" i="2"/>
  <c r="F325" i="2" s="1"/>
  <c r="D313" i="2"/>
  <c r="D301" i="2"/>
  <c r="D289" i="2"/>
  <c r="F289" i="2" s="1"/>
  <c r="D277" i="2"/>
  <c r="D265" i="2"/>
  <c r="D253" i="2"/>
  <c r="F253" i="2" s="1"/>
  <c r="D241" i="2"/>
  <c r="F241" i="2" s="1"/>
  <c r="D229" i="2"/>
  <c r="F229" i="2" s="1"/>
  <c r="D217" i="2"/>
  <c r="F217" i="2" s="1"/>
  <c r="D205" i="2"/>
  <c r="F205" i="2" s="1"/>
  <c r="D193" i="2"/>
  <c r="F193" i="2" s="1"/>
  <c r="D181" i="2"/>
  <c r="F181" i="2" s="1"/>
  <c r="D169" i="2"/>
  <c r="F169" i="2" s="1"/>
  <c r="D157" i="2"/>
  <c r="D145" i="2"/>
  <c r="F145" i="2" s="1"/>
  <c r="D133" i="2"/>
  <c r="D121" i="2"/>
  <c r="D109" i="2"/>
  <c r="F109" i="2" s="1"/>
  <c r="D97" i="2"/>
  <c r="F97" i="2" s="1"/>
  <c r="D85" i="2"/>
  <c r="D73" i="2"/>
  <c r="F73" i="2" s="1"/>
  <c r="D61" i="2"/>
  <c r="F61" i="2" s="1"/>
  <c r="D49" i="2"/>
  <c r="F49" i="2" s="1"/>
  <c r="D37" i="2"/>
  <c r="F37" i="2" s="1"/>
  <c r="D25" i="2"/>
  <c r="F25" i="2" s="1"/>
  <c r="D13" i="2"/>
  <c r="D509" i="2"/>
  <c r="E509" i="2" s="1"/>
  <c r="D137" i="2"/>
  <c r="D29" i="2"/>
  <c r="D793" i="2"/>
  <c r="E793" i="2" s="1"/>
  <c r="D781" i="2"/>
  <c r="E781" i="2" s="1"/>
  <c r="D768" i="2"/>
  <c r="F768" i="2" s="1"/>
  <c r="D756" i="2"/>
  <c r="E756" i="2" s="1"/>
  <c r="D744" i="2"/>
  <c r="E744" i="2" s="1"/>
  <c r="D732" i="2"/>
  <c r="F732" i="2" s="1"/>
  <c r="D720" i="2"/>
  <c r="D708" i="2"/>
  <c r="F708" i="2" s="1"/>
  <c r="D696" i="2"/>
  <c r="D684" i="2"/>
  <c r="F684" i="2" s="1"/>
  <c r="D672" i="2"/>
  <c r="F672" i="2" s="1"/>
  <c r="D660" i="2"/>
  <c r="D648" i="2"/>
  <c r="E648" i="2" s="1"/>
  <c r="D636" i="2"/>
  <c r="E636" i="2" s="1"/>
  <c r="D624" i="2"/>
  <c r="E624" i="2" s="1"/>
  <c r="D612" i="2"/>
  <c r="F612" i="2" s="1"/>
  <c r="D600" i="2"/>
  <c r="D588" i="2"/>
  <c r="E588" i="2" s="1"/>
  <c r="D576" i="2"/>
  <c r="E576" i="2" s="1"/>
  <c r="D564" i="2"/>
  <c r="F564" i="2" s="1"/>
  <c r="D552" i="2"/>
  <c r="D540" i="2"/>
  <c r="F540" i="2" s="1"/>
  <c r="D528" i="2"/>
  <c r="D516" i="2"/>
  <c r="D504" i="2"/>
  <c r="E504" i="2" s="1"/>
  <c r="D492" i="2"/>
  <c r="F492" i="2" s="1"/>
  <c r="D480" i="2"/>
  <c r="E480" i="2" s="1"/>
  <c r="D468" i="2"/>
  <c r="E468" i="2" s="1"/>
  <c r="D456" i="2"/>
  <c r="D444" i="2"/>
  <c r="F444" i="2" s="1"/>
  <c r="D432" i="2"/>
  <c r="E432" i="2" s="1"/>
  <c r="D420" i="2"/>
  <c r="E420" i="2" s="1"/>
  <c r="D408" i="2"/>
  <c r="D396" i="2"/>
  <c r="E396" i="2" s="1"/>
  <c r="D384" i="2"/>
  <c r="D372" i="2"/>
  <c r="D360" i="2"/>
  <c r="F360" i="2" s="1"/>
  <c r="D348" i="2"/>
  <c r="F348" i="2" s="1"/>
  <c r="D336" i="2"/>
  <c r="F336" i="2" s="1"/>
  <c r="D324" i="2"/>
  <c r="E324" i="2" s="1"/>
  <c r="D312" i="2"/>
  <c r="F312" i="2" s="1"/>
  <c r="D300" i="2"/>
  <c r="E300" i="2" s="1"/>
  <c r="D288" i="2"/>
  <c r="E288" i="2" s="1"/>
  <c r="D276" i="2"/>
  <c r="E276" i="2" s="1"/>
  <c r="D264" i="2"/>
  <c r="D252" i="2"/>
  <c r="F252" i="2" s="1"/>
  <c r="D240" i="2"/>
  <c r="D228" i="2"/>
  <c r="D216" i="2"/>
  <c r="E216" i="2" s="1"/>
  <c r="D204" i="2"/>
  <c r="D192" i="2"/>
  <c r="E192" i="2" s="1"/>
  <c r="D180" i="2"/>
  <c r="F180" i="2" s="1"/>
  <c r="D168" i="2"/>
  <c r="E168" i="2" s="1"/>
  <c r="D156" i="2"/>
  <c r="F156" i="2" s="1"/>
  <c r="D144" i="2"/>
  <c r="F144" i="2" s="1"/>
  <c r="D132" i="2"/>
  <c r="F132" i="2" s="1"/>
  <c r="D120" i="2"/>
  <c r="D108" i="2"/>
  <c r="F108" i="2" s="1"/>
  <c r="D96" i="2"/>
  <c r="D84" i="2"/>
  <c r="D72" i="2"/>
  <c r="F72" i="2" s="1"/>
  <c r="D60" i="2"/>
  <c r="E60" i="2" s="1"/>
  <c r="D48" i="2"/>
  <c r="E48" i="2" s="1"/>
  <c r="D36" i="2"/>
  <c r="F36" i="2" s="1"/>
  <c r="D24" i="2"/>
  <c r="F24" i="2" s="1"/>
  <c r="D12" i="2"/>
  <c r="F12" i="2" s="1"/>
  <c r="D792" i="2"/>
  <c r="F792" i="2" s="1"/>
  <c r="D780" i="2"/>
  <c r="F780" i="2" s="1"/>
  <c r="D767" i="2"/>
  <c r="D755" i="2"/>
  <c r="E755" i="2" s="1"/>
  <c r="D743" i="2"/>
  <c r="E743" i="2" s="1"/>
  <c r="D731" i="2"/>
  <c r="D719" i="2"/>
  <c r="E719" i="2" s="1"/>
  <c r="D707" i="2"/>
  <c r="E707" i="2" s="1"/>
  <c r="D695" i="2"/>
  <c r="E695" i="2" s="1"/>
  <c r="D683" i="2"/>
  <c r="E683" i="2" s="1"/>
  <c r="D671" i="2"/>
  <c r="E671" i="2" s="1"/>
  <c r="D659" i="2"/>
  <c r="F659" i="2" s="1"/>
  <c r="D647" i="2"/>
  <c r="E647" i="2" s="1"/>
  <c r="D635" i="2"/>
  <c r="F635" i="2" s="1"/>
  <c r="D623" i="2"/>
  <c r="D611" i="2"/>
  <c r="E611" i="2" s="1"/>
  <c r="D599" i="2"/>
  <c r="D587" i="2"/>
  <c r="D575" i="2"/>
  <c r="E575" i="2" s="1"/>
  <c r="D563" i="2"/>
  <c r="E563" i="2" s="1"/>
  <c r="D551" i="2"/>
  <c r="F551" i="2" s="1"/>
  <c r="D539" i="2"/>
  <c r="E539" i="2" s="1"/>
  <c r="D527" i="2"/>
  <c r="F527" i="2" s="1"/>
  <c r="D515" i="2"/>
  <c r="E515" i="2" s="1"/>
  <c r="D503" i="2"/>
  <c r="E503" i="2" s="1"/>
  <c r="D491" i="2"/>
  <c r="F491" i="2" s="1"/>
  <c r="D479" i="2"/>
  <c r="D467" i="2"/>
  <c r="E467" i="2" s="1"/>
  <c r="D455" i="2"/>
  <c r="E455" i="2" s="1"/>
  <c r="D443" i="2"/>
  <c r="D431" i="2"/>
  <c r="E431" i="2" s="1"/>
  <c r="D419" i="2"/>
  <c r="E419" i="2" s="1"/>
  <c r="D407" i="2"/>
  <c r="F407" i="2" s="1"/>
  <c r="D395" i="2"/>
  <c r="D383" i="2"/>
  <c r="F383" i="2" s="1"/>
  <c r="D371" i="2"/>
  <c r="F371" i="2" s="1"/>
  <c r="D359" i="2"/>
  <c r="F359" i="2" s="1"/>
  <c r="D347" i="2"/>
  <c r="E347" i="2" s="1"/>
  <c r="D335" i="2"/>
  <c r="D323" i="2"/>
  <c r="F323" i="2" s="1"/>
  <c r="D311" i="2"/>
  <c r="D299" i="2"/>
  <c r="D287" i="2"/>
  <c r="F287" i="2" s="1"/>
  <c r="D275" i="2"/>
  <c r="F275" i="2" s="1"/>
  <c r="D263" i="2"/>
  <c r="F263" i="2" s="1"/>
  <c r="D251" i="2"/>
  <c r="E251" i="2" s="1"/>
  <c r="D239" i="2"/>
  <c r="E239" i="2" s="1"/>
  <c r="D227" i="2"/>
  <c r="F227" i="2" s="1"/>
  <c r="D215" i="2"/>
  <c r="E215" i="2" s="1"/>
  <c r="D203" i="2"/>
  <c r="E203" i="2" s="1"/>
  <c r="D191" i="2"/>
  <c r="D179" i="2"/>
  <c r="F179" i="2" s="1"/>
  <c r="D167" i="2"/>
  <c r="D155" i="2"/>
  <c r="D143" i="2"/>
  <c r="E143" i="2" s="1"/>
  <c r="D131" i="2"/>
  <c r="E131" i="2" s="1"/>
  <c r="D119" i="2"/>
  <c r="F119" i="2" s="1"/>
  <c r="D107" i="2"/>
  <c r="E107" i="2" s="1"/>
  <c r="D95" i="2"/>
  <c r="E95" i="2" s="1"/>
  <c r="D83" i="2"/>
  <c r="E83" i="2" s="1"/>
  <c r="D71" i="2"/>
  <c r="F71" i="2" s="1"/>
  <c r="D59" i="2"/>
  <c r="F59" i="2" s="1"/>
  <c r="D47" i="2"/>
  <c r="D35" i="2"/>
  <c r="D23" i="2"/>
  <c r="D11" i="2"/>
  <c r="D773" i="2"/>
  <c r="D701" i="2"/>
  <c r="E701" i="2" s="1"/>
  <c r="D617" i="2"/>
  <c r="F617" i="2" s="1"/>
  <c r="D557" i="2"/>
  <c r="E557" i="2" s="1"/>
  <c r="D473" i="2"/>
  <c r="F473" i="2" s="1"/>
  <c r="D401" i="2"/>
  <c r="F401" i="2" s="1"/>
  <c r="D305" i="2"/>
  <c r="D269" i="2"/>
  <c r="D209" i="2"/>
  <c r="D149" i="2"/>
  <c r="F149" i="2" s="1"/>
  <c r="D77" i="2"/>
  <c r="D791" i="2"/>
  <c r="D779" i="2"/>
  <c r="D766" i="2"/>
  <c r="E766" i="2" s="1"/>
  <c r="D754" i="2"/>
  <c r="F754" i="2" s="1"/>
  <c r="D742" i="2"/>
  <c r="E742" i="2" s="1"/>
  <c r="D730" i="2"/>
  <c r="F730" i="2" s="1"/>
  <c r="D718" i="2"/>
  <c r="D706" i="2"/>
  <c r="F706" i="2" s="1"/>
  <c r="D694" i="2"/>
  <c r="F694" i="2" s="1"/>
  <c r="D682" i="2"/>
  <c r="F682" i="2" s="1"/>
  <c r="D670" i="2"/>
  <c r="F670" i="2" s="1"/>
  <c r="D658" i="2"/>
  <c r="F658" i="2" s="1"/>
  <c r="D646" i="2"/>
  <c r="D634" i="2"/>
  <c r="E634" i="2" s="1"/>
  <c r="D622" i="2"/>
  <c r="E622" i="2" s="1"/>
  <c r="D610" i="2"/>
  <c r="F610" i="2" s="1"/>
  <c r="D598" i="2"/>
  <c r="F598" i="2" s="1"/>
  <c r="D586" i="2"/>
  <c r="D574" i="2"/>
  <c r="F574" i="2" s="1"/>
  <c r="D562" i="2"/>
  <c r="E562" i="2" s="1"/>
  <c r="D550" i="2"/>
  <c r="E550" i="2" s="1"/>
  <c r="D538" i="2"/>
  <c r="D526" i="2"/>
  <c r="E526" i="2" s="1"/>
  <c r="D514" i="2"/>
  <c r="E514" i="2" s="1"/>
  <c r="D502" i="2"/>
  <c r="D490" i="2"/>
  <c r="E490" i="2" s="1"/>
  <c r="D478" i="2"/>
  <c r="F478" i="2" s="1"/>
  <c r="D466" i="2"/>
  <c r="F466" i="2" s="1"/>
  <c r="D454" i="2"/>
  <c r="E454" i="2" s="1"/>
  <c r="D442" i="2"/>
  <c r="E442" i="2" s="1"/>
  <c r="D430" i="2"/>
  <c r="E430" i="2" s="1"/>
  <c r="D418" i="2"/>
  <c r="E418" i="2" s="1"/>
  <c r="D406" i="2"/>
  <c r="F406" i="2" s="1"/>
  <c r="D394" i="2"/>
  <c r="D382" i="2"/>
  <c r="F382" i="2" s="1"/>
  <c r="D370" i="2"/>
  <c r="D358" i="2"/>
  <c r="D346" i="2"/>
  <c r="E346" i="2" s="1"/>
  <c r="D334" i="2"/>
  <c r="D322" i="2"/>
  <c r="F322" i="2" s="1"/>
  <c r="D310" i="2"/>
  <c r="F310" i="2" s="1"/>
  <c r="D298" i="2"/>
  <c r="F298" i="2" s="1"/>
  <c r="D286" i="2"/>
  <c r="F286" i="2" s="1"/>
  <c r="D274" i="2"/>
  <c r="E274" i="2" s="1"/>
  <c r="D262" i="2"/>
  <c r="F262" i="2" s="1"/>
  <c r="D250" i="2"/>
  <c r="D238" i="2"/>
  <c r="F238" i="2" s="1"/>
  <c r="D226" i="2"/>
  <c r="D214" i="2"/>
  <c r="D202" i="2"/>
  <c r="F202" i="2" s="1"/>
  <c r="D190" i="2"/>
  <c r="E190" i="2" s="1"/>
  <c r="D178" i="2"/>
  <c r="F178" i="2" s="1"/>
  <c r="D166" i="2"/>
  <c r="F166" i="2" s="1"/>
  <c r="D154" i="2"/>
  <c r="F154" i="2" s="1"/>
  <c r="D142" i="2"/>
  <c r="E142" i="2" s="1"/>
  <c r="D130" i="2"/>
  <c r="F130" i="2" s="1"/>
  <c r="D118" i="2"/>
  <c r="F118" i="2" s="1"/>
  <c r="D106" i="2"/>
  <c r="D94" i="2"/>
  <c r="F94" i="2" s="1"/>
  <c r="D82" i="2"/>
  <c r="D70" i="2"/>
  <c r="D58" i="2"/>
  <c r="F58" i="2" s="1"/>
  <c r="D46" i="2"/>
  <c r="F46" i="2" s="1"/>
  <c r="D34" i="2"/>
  <c r="F34" i="2" s="1"/>
  <c r="D22" i="2"/>
  <c r="F22" i="2" s="1"/>
  <c r="D774" i="2"/>
  <c r="E774" i="2" s="1"/>
  <c r="D749" i="2"/>
  <c r="E749" i="2" s="1"/>
  <c r="D689" i="2"/>
  <c r="E689" i="2" s="1"/>
  <c r="D641" i="2"/>
  <c r="F641" i="2" s="1"/>
  <c r="D569" i="2"/>
  <c r="D485" i="2"/>
  <c r="F485" i="2" s="1"/>
  <c r="D413" i="2"/>
  <c r="D341" i="2"/>
  <c r="D281" i="2"/>
  <c r="D221" i="2"/>
  <c r="F221" i="2" s="1"/>
  <c r="D161" i="2"/>
  <c r="E161" i="2" s="1"/>
  <c r="D65" i="2"/>
  <c r="D790" i="2"/>
  <c r="E790" i="2" s="1"/>
  <c r="D778" i="2"/>
  <c r="E778" i="2" s="1"/>
  <c r="D765" i="2"/>
  <c r="E765" i="2" s="1"/>
  <c r="D753" i="2"/>
  <c r="F753" i="2" s="1"/>
  <c r="D741" i="2"/>
  <c r="D729" i="2"/>
  <c r="E729" i="2" s="1"/>
  <c r="D717" i="2"/>
  <c r="D705" i="2"/>
  <c r="F705" i="2" s="1"/>
  <c r="D693" i="2"/>
  <c r="E693" i="2" s="1"/>
  <c r="D681" i="2"/>
  <c r="D669" i="2"/>
  <c r="F669" i="2" s="1"/>
  <c r="D657" i="2"/>
  <c r="F657" i="2" s="1"/>
  <c r="D645" i="2"/>
  <c r="F645" i="2" s="1"/>
  <c r="D633" i="2"/>
  <c r="E633" i="2" s="1"/>
  <c r="D621" i="2"/>
  <c r="F621" i="2" s="1"/>
  <c r="D609" i="2"/>
  <c r="F609" i="2" s="1"/>
  <c r="D597" i="2"/>
  <c r="D585" i="2"/>
  <c r="E585" i="2" s="1"/>
  <c r="D573" i="2"/>
  <c r="E573" i="2" s="1"/>
  <c r="D561" i="2"/>
  <c r="D549" i="2"/>
  <c r="E549" i="2" s="1"/>
  <c r="D537" i="2"/>
  <c r="E537" i="2" s="1"/>
  <c r="D525" i="2"/>
  <c r="F525" i="2" s="1"/>
  <c r="D513" i="2"/>
  <c r="F513" i="2" s="1"/>
  <c r="D501" i="2"/>
  <c r="F501" i="2" s="1"/>
  <c r="D489" i="2"/>
  <c r="F489" i="2" s="1"/>
  <c r="D477" i="2"/>
  <c r="E477" i="2" s="1"/>
  <c r="D465" i="2"/>
  <c r="F465" i="2" s="1"/>
  <c r="D453" i="2"/>
  <c r="D441" i="2"/>
  <c r="F441" i="2" s="1"/>
  <c r="D429" i="2"/>
  <c r="F429" i="2" s="1"/>
  <c r="D417" i="2"/>
  <c r="D405" i="2"/>
  <c r="E405" i="2" s="1"/>
  <c r="D393" i="2"/>
  <c r="E393" i="2" s="1"/>
  <c r="D381" i="2"/>
  <c r="E381" i="2" s="1"/>
  <c r="D369" i="2"/>
  <c r="F369" i="2" s="1"/>
  <c r="D357" i="2"/>
  <c r="F357" i="2" s="1"/>
  <c r="D345" i="2"/>
  <c r="F345" i="2" s="1"/>
  <c r="D333" i="2"/>
  <c r="E333" i="2" s="1"/>
  <c r="D321" i="2"/>
  <c r="F321" i="2" s="1"/>
  <c r="D309" i="2"/>
  <c r="D297" i="2"/>
  <c r="F297" i="2" s="1"/>
  <c r="D285" i="2"/>
  <c r="D273" i="2"/>
  <c r="D261" i="2"/>
  <c r="D249" i="2"/>
  <c r="F249" i="2" s="1"/>
  <c r="D237" i="2"/>
  <c r="E237" i="2" s="1"/>
  <c r="D225" i="2"/>
  <c r="D213" i="2"/>
  <c r="E213" i="2" s="1"/>
  <c r="D201" i="2"/>
  <c r="E201" i="2" s="1"/>
  <c r="D189" i="2"/>
  <c r="F189" i="2" s="1"/>
  <c r="D177" i="2"/>
  <c r="E177" i="2" s="1"/>
  <c r="D165" i="2"/>
  <c r="D153" i="2"/>
  <c r="E153" i="2" s="1"/>
  <c r="D141" i="2"/>
  <c r="D129" i="2"/>
  <c r="D117" i="2"/>
  <c r="F117" i="2" s="1"/>
  <c r="D105" i="2"/>
  <c r="D93" i="2"/>
  <c r="F93" i="2" s="1"/>
  <c r="D81" i="2"/>
  <c r="F81" i="2" s="1"/>
  <c r="D69" i="2"/>
  <c r="D57" i="2"/>
  <c r="E57" i="2" s="1"/>
  <c r="D45" i="2"/>
  <c r="F45" i="2" s="1"/>
  <c r="D33" i="2"/>
  <c r="F33" i="2" s="1"/>
  <c r="D21" i="2"/>
  <c r="D786" i="2"/>
  <c r="E786" i="2" s="1"/>
  <c r="D725" i="2"/>
  <c r="F725" i="2" s="1"/>
  <c r="D665" i="2"/>
  <c r="E665" i="2" s="1"/>
  <c r="D605" i="2"/>
  <c r="F605" i="2" s="1"/>
  <c r="D545" i="2"/>
  <c r="F545" i="2" s="1"/>
  <c r="D497" i="2"/>
  <c r="F497" i="2" s="1"/>
  <c r="D425" i="2"/>
  <c r="F425" i="2" s="1"/>
  <c r="D353" i="2"/>
  <c r="F353" i="2" s="1"/>
  <c r="D293" i="2"/>
  <c r="D233" i="2"/>
  <c r="F233" i="2" s="1"/>
  <c r="D173" i="2"/>
  <c r="F173" i="2" s="1"/>
  <c r="D89" i="2"/>
  <c r="D789" i="2"/>
  <c r="E789" i="2" s="1"/>
  <c r="D777" i="2"/>
  <c r="F777" i="2" s="1"/>
  <c r="D764" i="2"/>
  <c r="D752" i="2"/>
  <c r="D740" i="2"/>
  <c r="E740" i="2" s="1"/>
  <c r="D728" i="2"/>
  <c r="E728" i="2" s="1"/>
  <c r="D716" i="2"/>
  <c r="E716" i="2" s="1"/>
  <c r="D704" i="2"/>
  <c r="E704" i="2" s="1"/>
  <c r="D692" i="2"/>
  <c r="E692" i="2" s="1"/>
  <c r="D680" i="2"/>
  <c r="D668" i="2"/>
  <c r="E668" i="2" s="1"/>
  <c r="D656" i="2"/>
  <c r="D644" i="2"/>
  <c r="E644" i="2" s="1"/>
  <c r="D632" i="2"/>
  <c r="D620" i="2"/>
  <c r="E620" i="2" s="1"/>
  <c r="D608" i="2"/>
  <c r="E608" i="2" s="1"/>
  <c r="D596" i="2"/>
  <c r="E596" i="2" s="1"/>
  <c r="D584" i="2"/>
  <c r="E584" i="2" s="1"/>
  <c r="D572" i="2"/>
  <c r="E572" i="2" s="1"/>
  <c r="D560" i="2"/>
  <c r="D548" i="2"/>
  <c r="E548" i="2" s="1"/>
  <c r="D536" i="2"/>
  <c r="E536" i="2" s="1"/>
  <c r="D524" i="2"/>
  <c r="E524" i="2" s="1"/>
  <c r="D512" i="2"/>
  <c r="D500" i="2"/>
  <c r="F500" i="2" s="1"/>
  <c r="D488" i="2"/>
  <c r="D476" i="2"/>
  <c r="D464" i="2"/>
  <c r="E464" i="2" s="1"/>
  <c r="D452" i="2"/>
  <c r="E452" i="2" s="1"/>
  <c r="D440" i="2"/>
  <c r="E440" i="2" s="1"/>
  <c r="D428" i="2"/>
  <c r="F428" i="2" s="1"/>
  <c r="D416" i="2"/>
  <c r="D404" i="2"/>
  <c r="F404" i="2" s="1"/>
  <c r="D392" i="2"/>
  <c r="E392" i="2" s="1"/>
  <c r="D380" i="2"/>
  <c r="E380" i="2" s="1"/>
  <c r="D368" i="2"/>
  <c r="D356" i="2"/>
  <c r="F356" i="2" s="1"/>
  <c r="D344" i="2"/>
  <c r="F344" i="2" s="1"/>
  <c r="D332" i="2"/>
  <c r="D320" i="2"/>
  <c r="E320" i="2" s="1"/>
  <c r="D308" i="2"/>
  <c r="E308" i="2" s="1"/>
  <c r="D296" i="2"/>
  <c r="F296" i="2" s="1"/>
  <c r="D284" i="2"/>
  <c r="E284" i="2" s="1"/>
  <c r="D272" i="2"/>
  <c r="F272" i="2" s="1"/>
  <c r="D260" i="2"/>
  <c r="F260" i="2" s="1"/>
  <c r="D248" i="2"/>
  <c r="E248" i="2" s="1"/>
  <c r="D236" i="2"/>
  <c r="E236" i="2" s="1"/>
  <c r="D224" i="2"/>
  <c r="D212" i="2"/>
  <c r="E212" i="2" s="1"/>
  <c r="D200" i="2"/>
  <c r="D188" i="2"/>
  <c r="D176" i="2"/>
  <c r="E176" i="2" s="1"/>
  <c r="D164" i="2"/>
  <c r="E164" i="2" s="1"/>
  <c r="D152" i="2"/>
  <c r="E152" i="2" s="1"/>
  <c r="D140" i="2"/>
  <c r="D128" i="2"/>
  <c r="F128" i="2" s="1"/>
  <c r="D116" i="2"/>
  <c r="E116" i="2" s="1"/>
  <c r="D104" i="2"/>
  <c r="E104" i="2" s="1"/>
  <c r="D92" i="2"/>
  <c r="E92" i="2" s="1"/>
  <c r="D80" i="2"/>
  <c r="D68" i="2"/>
  <c r="E68" i="2" s="1"/>
  <c r="D56" i="2"/>
  <c r="D44" i="2"/>
  <c r="D32" i="2"/>
  <c r="E32" i="2" s="1"/>
  <c r="D20" i="2"/>
  <c r="F20" i="2" s="1"/>
  <c r="D788" i="2"/>
  <c r="E788" i="2" s="1"/>
  <c r="D776" i="2"/>
  <c r="E776" i="2" s="1"/>
  <c r="D763" i="2"/>
  <c r="E763" i="2" s="1"/>
  <c r="D751" i="2"/>
  <c r="F751" i="2" s="1"/>
  <c r="D739" i="2"/>
  <c r="E739" i="2" s="1"/>
  <c r="D727" i="2"/>
  <c r="E727" i="2" s="1"/>
  <c r="D715" i="2"/>
  <c r="D703" i="2"/>
  <c r="F703" i="2" s="1"/>
  <c r="D691" i="2"/>
  <c r="F691" i="2" s="1"/>
  <c r="D679" i="2"/>
  <c r="F679" i="2" s="1"/>
  <c r="D667" i="2"/>
  <c r="F667" i="2" s="1"/>
  <c r="D655" i="2"/>
  <c r="E655" i="2" s="1"/>
  <c r="D643" i="2"/>
  <c r="F643" i="2" s="1"/>
  <c r="D631" i="2"/>
  <c r="E631" i="2" s="1"/>
  <c r="D619" i="2"/>
  <c r="E619" i="2" s="1"/>
  <c r="D607" i="2"/>
  <c r="E607" i="2" s="1"/>
  <c r="D595" i="2"/>
  <c r="F595" i="2" s="1"/>
  <c r="D583" i="2"/>
  <c r="F583" i="2" s="1"/>
  <c r="D571" i="2"/>
  <c r="D559" i="2"/>
  <c r="E559" i="2" s="1"/>
  <c r="D547" i="2"/>
  <c r="D535" i="2"/>
  <c r="D523" i="2"/>
  <c r="D511" i="2"/>
  <c r="D499" i="2"/>
  <c r="F499" i="2" s="1"/>
  <c r="D487" i="2"/>
  <c r="F487" i="2" s="1"/>
  <c r="D475" i="2"/>
  <c r="F475" i="2" s="1"/>
  <c r="D463" i="2"/>
  <c r="F463" i="2" s="1"/>
  <c r="D451" i="2"/>
  <c r="F451" i="2" s="1"/>
  <c r="D439" i="2"/>
  <c r="F439" i="2" s="1"/>
  <c r="D427" i="2"/>
  <c r="D415" i="2"/>
  <c r="F415" i="2" s="1"/>
  <c r="D403" i="2"/>
  <c r="D391" i="2"/>
  <c r="D379" i="2"/>
  <c r="E379" i="2" s="1"/>
  <c r="D367" i="2"/>
  <c r="E367" i="2" s="1"/>
  <c r="D355" i="2"/>
  <c r="F355" i="2" s="1"/>
  <c r="D343" i="2"/>
  <c r="F343" i="2" s="1"/>
  <c r="D331" i="2"/>
  <c r="F331" i="2" s="1"/>
  <c r="D319" i="2"/>
  <c r="E319" i="2" s="1"/>
  <c r="D307" i="2"/>
  <c r="F307" i="2" s="1"/>
  <c r="D295" i="2"/>
  <c r="F295" i="2" s="1"/>
  <c r="D283" i="2"/>
  <c r="F283" i="2" s="1"/>
  <c r="D271" i="2"/>
  <c r="F271" i="2" s="1"/>
  <c r="D259" i="2"/>
  <c r="F259" i="2" s="1"/>
  <c r="D247" i="2"/>
  <c r="D235" i="2"/>
  <c r="F235" i="2" s="1"/>
  <c r="D223" i="2"/>
  <c r="E223" i="2" s="1"/>
  <c r="D211" i="2"/>
  <c r="F211" i="2" s="1"/>
  <c r="D199" i="2"/>
  <c r="D187" i="2"/>
  <c r="F187" i="2" s="1"/>
  <c r="D175" i="2"/>
  <c r="F175" i="2" s="1"/>
  <c r="D163" i="2"/>
  <c r="E163" i="2" s="1"/>
  <c r="D151" i="2"/>
  <c r="F151" i="2" s="1"/>
  <c r="D139" i="2"/>
  <c r="D127" i="2"/>
  <c r="F127" i="2" s="1"/>
  <c r="D115" i="2"/>
  <c r="D103" i="2"/>
  <c r="D91" i="2"/>
  <c r="E91" i="2" s="1"/>
  <c r="D79" i="2"/>
  <c r="F79" i="2" s="1"/>
  <c r="D67" i="2"/>
  <c r="F67" i="2" s="1"/>
  <c r="D55" i="2"/>
  <c r="F55" i="2" s="1"/>
  <c r="D43" i="2"/>
  <c r="F43" i="2" s="1"/>
  <c r="D31" i="2"/>
  <c r="F31" i="2" s="1"/>
  <c r="D19" i="2"/>
  <c r="E19" i="2" s="1"/>
  <c r="D737" i="2"/>
  <c r="E737" i="2" s="1"/>
  <c r="D677" i="2"/>
  <c r="E677" i="2" s="1"/>
  <c r="D629" i="2"/>
  <c r="E629" i="2" s="1"/>
  <c r="D581" i="2"/>
  <c r="D461" i="2"/>
  <c r="D389" i="2"/>
  <c r="E389" i="2" s="1"/>
  <c r="D329" i="2"/>
  <c r="F329" i="2" s="1"/>
  <c r="D257" i="2"/>
  <c r="E257" i="2" s="1"/>
  <c r="D185" i="2"/>
  <c r="D113" i="2"/>
  <c r="F113" i="2" s="1"/>
  <c r="D41" i="2"/>
  <c r="F41" i="2" s="1"/>
  <c r="D787" i="2"/>
  <c r="D775" i="2"/>
  <c r="D762" i="2"/>
  <c r="D750" i="2"/>
  <c r="F750" i="2" s="1"/>
  <c r="D738" i="2"/>
  <c r="F738" i="2" s="1"/>
  <c r="D726" i="2"/>
  <c r="F726" i="2" s="1"/>
  <c r="D714" i="2"/>
  <c r="E714" i="2" s="1"/>
  <c r="D702" i="2"/>
  <c r="F702" i="2" s="1"/>
  <c r="D690" i="2"/>
  <c r="F690" i="2" s="1"/>
  <c r="D678" i="2"/>
  <c r="F678" i="2" s="1"/>
  <c r="D666" i="2"/>
  <c r="F666" i="2" s="1"/>
  <c r="D654" i="2"/>
  <c r="E654" i="2" s="1"/>
  <c r="D642" i="2"/>
  <c r="F642" i="2" s="1"/>
  <c r="D630" i="2"/>
  <c r="F630" i="2" s="1"/>
  <c r="D618" i="2"/>
  <c r="D606" i="2"/>
  <c r="E606" i="2" s="1"/>
  <c r="D594" i="2"/>
  <c r="E594" i="2" s="1"/>
  <c r="D582" i="2"/>
  <c r="E582" i="2" s="1"/>
  <c r="D570" i="2"/>
  <c r="F570" i="2" s="1"/>
  <c r="D558" i="2"/>
  <c r="F558" i="2" s="1"/>
  <c r="D546" i="2"/>
  <c r="F546" i="2" s="1"/>
  <c r="D534" i="2"/>
  <c r="F534" i="2" s="1"/>
  <c r="D522" i="2"/>
  <c r="E522" i="2" s="1"/>
  <c r="D510" i="2"/>
  <c r="E510" i="2" s="1"/>
  <c r="D498" i="2"/>
  <c r="F498" i="2" s="1"/>
  <c r="D486" i="2"/>
  <c r="E486" i="2" s="1"/>
  <c r="D474" i="2"/>
  <c r="D462" i="2"/>
  <c r="F462" i="2" s="1"/>
  <c r="D450" i="2"/>
  <c r="E450" i="2" s="1"/>
  <c r="D438" i="2"/>
  <c r="D426" i="2"/>
  <c r="E426" i="2" s="1"/>
  <c r="D414" i="2"/>
  <c r="F414" i="2" s="1"/>
  <c r="D402" i="2"/>
  <c r="F402" i="2" s="1"/>
  <c r="D390" i="2"/>
  <c r="E390" i="2" s="1"/>
  <c r="D378" i="2"/>
  <c r="F378" i="2" s="1"/>
  <c r="D366" i="2"/>
  <c r="F366" i="2" s="1"/>
  <c r="D354" i="2"/>
  <c r="F354" i="2" s="1"/>
  <c r="D342" i="2"/>
  <c r="F342" i="2" s="1"/>
  <c r="D330" i="2"/>
  <c r="D318" i="2"/>
  <c r="F318" i="2" s="1"/>
  <c r="D306" i="2"/>
  <c r="D294" i="2"/>
  <c r="D282" i="2"/>
  <c r="F282" i="2" s="1"/>
  <c r="D270" i="2"/>
  <c r="E270" i="2" s="1"/>
  <c r="D258" i="2"/>
  <c r="E258" i="2" s="1"/>
  <c r="D246" i="2"/>
  <c r="E246" i="2" s="1"/>
  <c r="D234" i="2"/>
  <c r="F234" i="2" s="1"/>
  <c r="D222" i="2"/>
  <c r="F222" i="2" s="1"/>
  <c r="D210" i="2"/>
  <c r="E210" i="2" s="1"/>
  <c r="D198" i="2"/>
  <c r="E198" i="2" s="1"/>
  <c r="D186" i="2"/>
  <c r="D174" i="2"/>
  <c r="F174" i="2" s="1"/>
  <c r="D162" i="2"/>
  <c r="F162" i="2" s="1"/>
  <c r="D150" i="2"/>
  <c r="D138" i="2"/>
  <c r="E138" i="2" s="1"/>
  <c r="D126" i="2"/>
  <c r="F126" i="2" s="1"/>
  <c r="D114" i="2"/>
  <c r="F114" i="2" s="1"/>
  <c r="D102" i="2"/>
  <c r="E102" i="2" s="1"/>
  <c r="D90" i="2"/>
  <c r="F90" i="2" s="1"/>
  <c r="D78" i="2"/>
  <c r="F78" i="2" s="1"/>
  <c r="D66" i="2"/>
  <c r="F66" i="2" s="1"/>
  <c r="D54" i="2"/>
  <c r="E54" i="2" s="1"/>
  <c r="D42" i="2"/>
  <c r="D30" i="2"/>
  <c r="F30" i="2" s="1"/>
  <c r="D18" i="2"/>
  <c r="F18" i="2" s="1"/>
  <c r="D761" i="2"/>
  <c r="D713" i="2"/>
  <c r="E713" i="2" s="1"/>
  <c r="D653" i="2"/>
  <c r="F653" i="2" s="1"/>
  <c r="D593" i="2"/>
  <c r="F593" i="2" s="1"/>
  <c r="D533" i="2"/>
  <c r="E533" i="2" s="1"/>
  <c r="D449" i="2"/>
  <c r="F449" i="2" s="1"/>
  <c r="D377" i="2"/>
  <c r="F377" i="2" s="1"/>
  <c r="D317" i="2"/>
  <c r="F317" i="2" s="1"/>
  <c r="D245" i="2"/>
  <c r="E245" i="2" s="1"/>
  <c r="D197" i="2"/>
  <c r="D125" i="2"/>
  <c r="F125" i="2" s="1"/>
  <c r="D53" i="2"/>
  <c r="D785" i="2"/>
  <c r="D772" i="2"/>
  <c r="E772" i="2" s="1"/>
  <c r="D760" i="2"/>
  <c r="D748" i="2"/>
  <c r="F748" i="2" s="1"/>
  <c r="D736" i="2"/>
  <c r="F736" i="2" s="1"/>
  <c r="D724" i="2"/>
  <c r="F724" i="2" s="1"/>
  <c r="D712" i="2"/>
  <c r="F712" i="2" s="1"/>
  <c r="D700" i="2"/>
  <c r="F700" i="2" s="1"/>
  <c r="D688" i="2"/>
  <c r="F688" i="2" s="1"/>
  <c r="D676" i="2"/>
  <c r="D664" i="2"/>
  <c r="F664" i="2" s="1"/>
  <c r="D652" i="2"/>
  <c r="F652" i="2" s="1"/>
  <c r="D640" i="2"/>
  <c r="D628" i="2"/>
  <c r="E628" i="2" s="1"/>
  <c r="D616" i="2"/>
  <c r="F616" i="2" s="1"/>
  <c r="D604" i="2"/>
  <c r="F604" i="2" s="1"/>
  <c r="D592" i="2"/>
  <c r="E592" i="2" s="1"/>
  <c r="D580" i="2"/>
  <c r="E580" i="2" s="1"/>
  <c r="D568" i="2"/>
  <c r="E568" i="2" s="1"/>
  <c r="D556" i="2"/>
  <c r="F556" i="2" s="1"/>
  <c r="D544" i="2"/>
  <c r="F544" i="2" s="1"/>
  <c r="D532" i="2"/>
  <c r="E532" i="2" s="1"/>
  <c r="D520" i="2"/>
  <c r="F520" i="2" s="1"/>
  <c r="D508" i="2"/>
  <c r="D496" i="2"/>
  <c r="D484" i="2"/>
  <c r="E484" i="2" s="1"/>
  <c r="D472" i="2"/>
  <c r="D460" i="2"/>
  <c r="F460" i="2" s="1"/>
  <c r="D448" i="2"/>
  <c r="E448" i="2" s="1"/>
  <c r="D436" i="2"/>
  <c r="F436" i="2" s="1"/>
  <c r="D424" i="2"/>
  <c r="F424" i="2" s="1"/>
  <c r="D412" i="2"/>
  <c r="E412" i="2" s="1"/>
  <c r="D400" i="2"/>
  <c r="F400" i="2" s="1"/>
  <c r="D388" i="2"/>
  <c r="D376" i="2"/>
  <c r="F376" i="2" s="1"/>
  <c r="D364" i="2"/>
  <c r="F364" i="2" s="1"/>
  <c r="D352" i="2"/>
  <c r="D340" i="2"/>
  <c r="F340" i="2" s="1"/>
  <c r="D328" i="2"/>
  <c r="E328" i="2" s="1"/>
  <c r="D316" i="2"/>
  <c r="F316" i="2" s="1"/>
  <c r="D304" i="2"/>
  <c r="E304" i="2" s="1"/>
  <c r="D292" i="2"/>
  <c r="D280" i="2"/>
  <c r="F280" i="2" s="1"/>
  <c r="D268" i="2"/>
  <c r="F268" i="2" s="1"/>
  <c r="D256" i="2"/>
  <c r="E256" i="2" s="1"/>
  <c r="D244" i="2"/>
  <c r="D232" i="2"/>
  <c r="E232" i="2" s="1"/>
  <c r="D220" i="2"/>
  <c r="D208" i="2"/>
  <c r="D196" i="2"/>
  <c r="F196" i="2" s="1"/>
  <c r="D184" i="2"/>
  <c r="F184" i="2" s="1"/>
  <c r="D172" i="2"/>
  <c r="E172" i="2" s="1"/>
  <c r="D160" i="2"/>
  <c r="E160" i="2" s="1"/>
  <c r="D148" i="2"/>
  <c r="F148" i="2" s="1"/>
  <c r="D136" i="2"/>
  <c r="F136" i="2" s="1"/>
  <c r="D124" i="2"/>
  <c r="D112" i="2"/>
  <c r="F112" i="2" s="1"/>
  <c r="D100" i="2"/>
  <c r="D88" i="2"/>
  <c r="D76" i="2"/>
  <c r="F76" i="2" s="1"/>
  <c r="D64" i="2"/>
  <c r="D52" i="2"/>
  <c r="F52" i="2" s="1"/>
  <c r="D40" i="2"/>
  <c r="F40" i="2" s="1"/>
  <c r="D28" i="2"/>
  <c r="F28" i="2" s="1"/>
  <c r="D16" i="2"/>
  <c r="E16" i="2" s="1"/>
  <c r="D437" i="2"/>
  <c r="F437" i="2" s="1"/>
  <c r="D17" i="2"/>
  <c r="F17" i="2" s="1"/>
  <c r="C1779" i="2"/>
  <c r="C1018" i="2"/>
  <c r="C1389" i="2"/>
  <c r="G1931" i="2"/>
  <c r="C923" i="2"/>
  <c r="C1431" i="2"/>
  <c r="C1182" i="2"/>
  <c r="C882" i="2"/>
  <c r="C1287" i="2"/>
  <c r="C1289" i="2"/>
  <c r="B786" i="2"/>
  <c r="B782" i="2"/>
  <c r="B777" i="2"/>
  <c r="B769" i="2"/>
  <c r="B755" i="2"/>
  <c r="B751" i="2"/>
  <c r="B738" i="2"/>
  <c r="B704" i="2"/>
  <c r="B700" i="2"/>
  <c r="B687" i="2"/>
  <c r="B683" i="2"/>
  <c r="B679" i="2"/>
  <c r="B794" i="2"/>
  <c r="B773" i="2"/>
  <c r="B759" i="2"/>
  <c r="B746" i="2"/>
  <c r="B742" i="2"/>
  <c r="B729" i="2"/>
  <c r="B725" i="2"/>
  <c r="B721" i="2"/>
  <c r="B708" i="2"/>
  <c r="B659" i="2"/>
  <c r="B652" i="2"/>
  <c r="B648" i="2"/>
  <c r="B638" i="2"/>
  <c r="B635" i="2"/>
  <c r="B631" i="2"/>
  <c r="B620" i="2"/>
  <c r="B608" i="2"/>
  <c r="B588" i="2"/>
  <c r="B584" i="2"/>
  <c r="B560" i="2"/>
  <c r="B789" i="2"/>
  <c r="B781" i="2"/>
  <c r="B768" i="2"/>
  <c r="B750" i="2"/>
  <c r="F733" i="2"/>
  <c r="F720" i="2"/>
  <c r="B716" i="2"/>
  <c r="B712" i="2"/>
  <c r="B699" i="2"/>
  <c r="B695" i="2"/>
  <c r="B691" i="2"/>
  <c r="B674" i="2"/>
  <c r="B793" i="2"/>
  <c r="B785" i="2"/>
  <c r="E780" i="2"/>
  <c r="B772" i="2"/>
  <c r="B763" i="2"/>
  <c r="B754" i="2"/>
  <c r="B741" i="2"/>
  <c r="B737" i="2"/>
  <c r="B733" i="2"/>
  <c r="B720" i="2"/>
  <c r="B686" i="2"/>
  <c r="B682" i="2"/>
  <c r="B678" i="2"/>
  <c r="B670" i="2"/>
  <c r="B666" i="2"/>
  <c r="B662" i="2"/>
  <c r="B651" i="2"/>
  <c r="B641" i="2"/>
  <c r="B623" i="2"/>
  <c r="B612" i="2"/>
  <c r="B607" i="2"/>
  <c r="B600" i="2"/>
  <c r="B591" i="2"/>
  <c r="B587" i="2"/>
  <c r="B583" i="2"/>
  <c r="B576" i="2"/>
  <c r="B572" i="2"/>
  <c r="F567" i="2"/>
  <c r="B551" i="2"/>
  <c r="E792" i="2"/>
  <c r="B780" i="2"/>
  <c r="B776" i="2"/>
  <c r="B758" i="2"/>
  <c r="F745" i="2"/>
  <c r="B728" i="2"/>
  <c r="B724" i="2"/>
  <c r="B711" i="2"/>
  <c r="B707" i="2"/>
  <c r="B703" i="2"/>
  <c r="B690" i="2"/>
  <c r="B658" i="2"/>
  <c r="B655" i="2"/>
  <c r="B644" i="2"/>
  <c r="B634" i="2"/>
  <c r="B603" i="2"/>
  <c r="B595" i="2"/>
  <c r="B579" i="2"/>
  <c r="B567" i="2"/>
  <c r="B792" i="2"/>
  <c r="B784" i="2"/>
  <c r="B767" i="2"/>
  <c r="B762" i="2"/>
  <c r="B753" i="2"/>
  <c r="B749" i="2"/>
  <c r="B745" i="2"/>
  <c r="B732" i="2"/>
  <c r="F715" i="2"/>
  <c r="B698" i="2"/>
  <c r="B694" i="2"/>
  <c r="B681" i="2"/>
  <c r="B669" i="2"/>
  <c r="B788" i="2"/>
  <c r="B775" i="2"/>
  <c r="B771" i="2"/>
  <c r="B740" i="2"/>
  <c r="B736" i="2"/>
  <c r="B723" i="2"/>
  <c r="B719" i="2"/>
  <c r="B715" i="2"/>
  <c r="B702" i="2"/>
  <c r="B677" i="2"/>
  <c r="B673" i="2"/>
  <c r="B665" i="2"/>
  <c r="B647" i="2"/>
  <c r="B640" i="2"/>
  <c r="B637" i="2"/>
  <c r="B633" i="2"/>
  <c r="B619" i="2"/>
  <c r="B615" i="2"/>
  <c r="B602" i="2"/>
  <c r="B582" i="2"/>
  <c r="B578" i="2"/>
  <c r="B566" i="2"/>
  <c r="B555" i="2"/>
  <c r="B550" i="2"/>
  <c r="B779" i="2"/>
  <c r="B766" i="2"/>
  <c r="E761" i="2"/>
  <c r="E752" i="2"/>
  <c r="B744" i="2"/>
  <c r="B710" i="2"/>
  <c r="B706" i="2"/>
  <c r="B693" i="2"/>
  <c r="B689" i="2"/>
  <c r="B685" i="2"/>
  <c r="B661" i="2"/>
  <c r="B629" i="2"/>
  <c r="B625" i="2"/>
  <c r="B622" i="2"/>
  <c r="B606" i="2"/>
  <c r="B598" i="2"/>
  <c r="B590" i="2"/>
  <c r="B586" i="2"/>
  <c r="B575" i="2"/>
  <c r="B558" i="2"/>
  <c r="B791" i="2"/>
  <c r="B787" i="2"/>
  <c r="B783" i="2"/>
  <c r="B761" i="2"/>
  <c r="B757" i="2"/>
  <c r="B752" i="2"/>
  <c r="B748" i="2"/>
  <c r="B735" i="2"/>
  <c r="B731" i="2"/>
  <c r="B727" i="2"/>
  <c r="B714" i="2"/>
  <c r="F697" i="2"/>
  <c r="B680" i="2"/>
  <c r="F676" i="2"/>
  <c r="B778" i="2"/>
  <c r="B722" i="2"/>
  <c r="B718" i="2"/>
  <c r="B705" i="2"/>
  <c r="B701" i="2"/>
  <c r="B697" i="2"/>
  <c r="B684" i="2"/>
  <c r="B676" i="2"/>
  <c r="B672" i="2"/>
  <c r="F646" i="2"/>
  <c r="B643" i="2"/>
  <c r="B636" i="2"/>
  <c r="B632" i="2"/>
  <c r="B621" i="2"/>
  <c r="B618" i="2"/>
  <c r="B610" i="2"/>
  <c r="B597" i="2"/>
  <c r="F581" i="2"/>
  <c r="B574" i="2"/>
  <c r="F569" i="2"/>
  <c r="B561" i="2"/>
  <c r="B557" i="2"/>
  <c r="E777" i="2"/>
  <c r="B765" i="2"/>
  <c r="B760" i="2"/>
  <c r="F746" i="2"/>
  <c r="B734" i="2"/>
  <c r="B730" i="2"/>
  <c r="B717" i="2"/>
  <c r="B713" i="2"/>
  <c r="B709" i="2"/>
  <c r="B696" i="2"/>
  <c r="E687" i="2"/>
  <c r="B675" i="2"/>
  <c r="B660" i="2"/>
  <c r="B656" i="2"/>
  <c r="B653" i="2"/>
  <c r="B609" i="2"/>
  <c r="B589" i="2"/>
  <c r="B585" i="2"/>
  <c r="B577" i="2"/>
  <c r="B573" i="2"/>
  <c r="B756" i="2"/>
  <c r="E656" i="2"/>
  <c r="B604" i="2"/>
  <c r="B594" i="2"/>
  <c r="B565" i="2"/>
  <c r="B547" i="2"/>
  <c r="B543" i="2"/>
  <c r="B538" i="2"/>
  <c r="B535" i="2"/>
  <c r="B531" i="2"/>
  <c r="B526" i="2"/>
  <c r="B523" i="2"/>
  <c r="B487" i="2"/>
  <c r="B466" i="2"/>
  <c r="B462" i="2"/>
  <c r="B458" i="2"/>
  <c r="B442" i="2"/>
  <c r="B438" i="2"/>
  <c r="B430" i="2"/>
  <c r="B414" i="2"/>
  <c r="B392" i="2"/>
  <c r="B368" i="2"/>
  <c r="F350" i="2"/>
  <c r="B667" i="2"/>
  <c r="B639" i="2"/>
  <c r="B613" i="2"/>
  <c r="F602" i="2"/>
  <c r="B593" i="2"/>
  <c r="B564" i="2"/>
  <c r="B546" i="2"/>
  <c r="B519" i="2"/>
  <c r="E507" i="2"/>
  <c r="E502" i="2"/>
  <c r="B483" i="2"/>
  <c r="B478" i="2"/>
  <c r="B474" i="2"/>
  <c r="E470" i="2"/>
  <c r="B449" i="2"/>
  <c r="B425" i="2"/>
  <c r="E422" i="2"/>
  <c r="B747" i="2"/>
  <c r="F696" i="2"/>
  <c r="E638" i="2"/>
  <c r="B630" i="2"/>
  <c r="B592" i="2"/>
  <c r="B563" i="2"/>
  <c r="B542" i="2"/>
  <c r="B534" i="2"/>
  <c r="B530" i="2"/>
  <c r="B522" i="2"/>
  <c r="B514" i="2"/>
  <c r="B511" i="2"/>
  <c r="B507" i="2"/>
  <c r="B502" i="2"/>
  <c r="B499" i="2"/>
  <c r="B495" i="2"/>
  <c r="B490" i="2"/>
  <c r="B486" i="2"/>
  <c r="B470" i="2"/>
  <c r="B461" i="2"/>
  <c r="E453" i="2"/>
  <c r="B446" i="2"/>
  <c r="B437" i="2"/>
  <c r="B434" i="2"/>
  <c r="B422" i="2"/>
  <c r="B743" i="2"/>
  <c r="B692" i="2"/>
  <c r="B664" i="2"/>
  <c r="B646" i="2"/>
  <c r="B611" i="2"/>
  <c r="B601" i="2"/>
  <c r="B556" i="2"/>
  <c r="B545" i="2"/>
  <c r="B518" i="2"/>
  <c r="B482" i="2"/>
  <c r="B473" i="2"/>
  <c r="B457" i="2"/>
  <c r="B453" i="2"/>
  <c r="F445" i="2"/>
  <c r="F421" i="2"/>
  <c r="B417" i="2"/>
  <c r="B790" i="2"/>
  <c r="B739" i="2"/>
  <c r="B688" i="2"/>
  <c r="B663" i="2"/>
  <c r="B654" i="2"/>
  <c r="B645" i="2"/>
  <c r="B628" i="2"/>
  <c r="B581" i="2"/>
  <c r="B562" i="2"/>
  <c r="B549" i="2"/>
  <c r="B537" i="2"/>
  <c r="B533" i="2"/>
  <c r="B525" i="2"/>
  <c r="B521" i="2"/>
  <c r="B510" i="2"/>
  <c r="B506" i="2"/>
  <c r="B498" i="2"/>
  <c r="B494" i="2"/>
  <c r="B485" i="2"/>
  <c r="F481" i="2"/>
  <c r="B469" i="2"/>
  <c r="B465" i="2"/>
  <c r="B445" i="2"/>
  <c r="B441" i="2"/>
  <c r="B433" i="2"/>
  <c r="B429" i="2"/>
  <c r="B421" i="2"/>
  <c r="B390" i="2"/>
  <c r="B385" i="2"/>
  <c r="B375" i="2"/>
  <c r="B370" i="2"/>
  <c r="B353" i="2"/>
  <c r="B349" i="2"/>
  <c r="B341" i="2"/>
  <c r="B337" i="2"/>
  <c r="F326" i="2"/>
  <c r="B311" i="2"/>
  <c r="B306" i="2"/>
  <c r="B295" i="2"/>
  <c r="B284" i="2"/>
  <c r="B279" i="2"/>
  <c r="B627" i="2"/>
  <c r="B571" i="2"/>
  <c r="E561" i="2"/>
  <c r="B541" i="2"/>
  <c r="B529" i="2"/>
  <c r="B481" i="2"/>
  <c r="B477" i="2"/>
  <c r="B456" i="2"/>
  <c r="B448" i="2"/>
  <c r="B424" i="2"/>
  <c r="B409" i="2"/>
  <c r="B405" i="2"/>
  <c r="B395" i="2"/>
  <c r="F384" i="2"/>
  <c r="B379" i="2"/>
  <c r="B360" i="2"/>
  <c r="B345" i="2"/>
  <c r="B326" i="2"/>
  <c r="B321" i="2"/>
  <c r="B316" i="2"/>
  <c r="B626" i="2"/>
  <c r="F618" i="2"/>
  <c r="B599" i="2"/>
  <c r="F589" i="2"/>
  <c r="B580" i="2"/>
  <c r="B570" i="2"/>
  <c r="F528" i="2"/>
  <c r="B517" i="2"/>
  <c r="B513" i="2"/>
  <c r="B509" i="2"/>
  <c r="B501" i="2"/>
  <c r="B497" i="2"/>
  <c r="B493" i="2"/>
  <c r="B489" i="2"/>
  <c r="B468" i="2"/>
  <c r="B460" i="2"/>
  <c r="B444" i="2"/>
  <c r="B432" i="2"/>
  <c r="B420" i="2"/>
  <c r="B400" i="2"/>
  <c r="B389" i="2"/>
  <c r="B384" i="2"/>
  <c r="B363" i="2"/>
  <c r="B356" i="2"/>
  <c r="F352" i="2"/>
  <c r="B336" i="2"/>
  <c r="B331" i="2"/>
  <c r="B305" i="2"/>
  <c r="B294" i="2"/>
  <c r="B289" i="2"/>
  <c r="B278" i="2"/>
  <c r="B267" i="2"/>
  <c r="B262" i="2"/>
  <c r="B726" i="2"/>
  <c r="E660" i="2"/>
  <c r="F597" i="2"/>
  <c r="B569" i="2"/>
  <c r="B554" i="2"/>
  <c r="B544" i="2"/>
  <c r="B540" i="2"/>
  <c r="B528" i="2"/>
  <c r="F516" i="2"/>
  <c r="B505" i="2"/>
  <c r="B480" i="2"/>
  <c r="F476" i="2"/>
  <c r="B472" i="2"/>
  <c r="B464" i="2"/>
  <c r="B455" i="2"/>
  <c r="B452" i="2"/>
  <c r="E443" i="2"/>
  <c r="B440" i="2"/>
  <c r="B436" i="2"/>
  <c r="B428" i="2"/>
  <c r="B416" i="2"/>
  <c r="B412" i="2"/>
  <c r="B408" i="2"/>
  <c r="B404" i="2"/>
  <c r="E399" i="2"/>
  <c r="F394" i="2"/>
  <c r="F388" i="2"/>
  <c r="B374" i="2"/>
  <c r="B366" i="2"/>
  <c r="B352" i="2"/>
  <c r="B344" i="2"/>
  <c r="B340" i="2"/>
  <c r="F335" i="2"/>
  <c r="F330" i="2"/>
  <c r="B774" i="2"/>
  <c r="B650" i="2"/>
  <c r="B617" i="2"/>
  <c r="F587" i="2"/>
  <c r="B568" i="2"/>
  <c r="F553" i="2"/>
  <c r="B548" i="2"/>
  <c r="B536" i="2"/>
  <c r="B532" i="2"/>
  <c r="B524" i="2"/>
  <c r="B520" i="2"/>
  <c r="B516" i="2"/>
  <c r="B492" i="2"/>
  <c r="B488" i="2"/>
  <c r="B484" i="2"/>
  <c r="E479" i="2"/>
  <c r="B476" i="2"/>
  <c r="B467" i="2"/>
  <c r="B443" i="2"/>
  <c r="B431" i="2"/>
  <c r="F427" i="2"/>
  <c r="F709" i="2"/>
  <c r="B668" i="2"/>
  <c r="B657" i="2"/>
  <c r="E640" i="2"/>
  <c r="E623" i="2"/>
  <c r="B614" i="2"/>
  <c r="B605" i="2"/>
  <c r="E565" i="2"/>
  <c r="B552" i="2"/>
  <c r="E547" i="2"/>
  <c r="E538" i="2"/>
  <c r="E523" i="2"/>
  <c r="F507" i="2"/>
  <c r="B503" i="2"/>
  <c r="B475" i="2"/>
  <c r="B471" i="2"/>
  <c r="E458" i="2"/>
  <c r="B450" i="2"/>
  <c r="B435" i="2"/>
  <c r="B426" i="2"/>
  <c r="B418" i="2"/>
  <c r="B411" i="2"/>
  <c r="B398" i="2"/>
  <c r="E386" i="2"/>
  <c r="B382" i="2"/>
  <c r="B377" i="2"/>
  <c r="B372" i="2"/>
  <c r="B365" i="2"/>
  <c r="B358" i="2"/>
  <c r="B351" i="2"/>
  <c r="B339" i="2"/>
  <c r="B334" i="2"/>
  <c r="B308" i="2"/>
  <c r="B292" i="2"/>
  <c r="B281" i="2"/>
  <c r="B265" i="2"/>
  <c r="B254" i="2"/>
  <c r="B649" i="2"/>
  <c r="B500" i="2"/>
  <c r="B413" i="2"/>
  <c r="B394" i="2"/>
  <c r="B383" i="2"/>
  <c r="B359" i="2"/>
  <c r="B335" i="2"/>
  <c r="B318" i="2"/>
  <c r="B310" i="2"/>
  <c r="B303" i="2"/>
  <c r="B296" i="2"/>
  <c r="B268" i="2"/>
  <c r="B255" i="2"/>
  <c r="B243" i="2"/>
  <c r="E231" i="2"/>
  <c r="B226" i="2"/>
  <c r="F220" i="2"/>
  <c r="F214" i="2"/>
  <c r="B209" i="2"/>
  <c r="B203" i="2"/>
  <c r="B192" i="2"/>
  <c r="B186" i="2"/>
  <c r="B175" i="2"/>
  <c r="B169" i="2"/>
  <c r="B152" i="2"/>
  <c r="B135" i="2"/>
  <c r="B118" i="2"/>
  <c r="B107" i="2"/>
  <c r="B96" i="2"/>
  <c r="B85" i="2"/>
  <c r="B46" i="2"/>
  <c r="B35" i="2"/>
  <c r="B24" i="2"/>
  <c r="B13" i="2"/>
  <c r="B47" i="2"/>
  <c r="B642" i="2"/>
  <c r="F543" i="2"/>
  <c r="F496" i="2"/>
  <c r="B403" i="2"/>
  <c r="B373" i="2"/>
  <c r="B325" i="2"/>
  <c r="E309" i="2"/>
  <c r="B302" i="2"/>
  <c r="B288" i="2"/>
  <c r="B274" i="2"/>
  <c r="B261" i="2"/>
  <c r="B248" i="2"/>
  <c r="B237" i="2"/>
  <c r="B231" i="2"/>
  <c r="B220" i="2"/>
  <c r="B214" i="2"/>
  <c r="F208" i="2"/>
  <c r="B197" i="2"/>
  <c r="E191" i="2"/>
  <c r="B180" i="2"/>
  <c r="B163" i="2"/>
  <c r="B146" i="2"/>
  <c r="B140" i="2"/>
  <c r="B129" i="2"/>
  <c r="B123" i="2"/>
  <c r="B112" i="2"/>
  <c r="F106" i="2"/>
  <c r="B101" i="2"/>
  <c r="B90" i="2"/>
  <c r="F84" i="2"/>
  <c r="B79" i="2"/>
  <c r="B68" i="2"/>
  <c r="B62" i="2"/>
  <c r="B57" i="2"/>
  <c r="B51" i="2"/>
  <c r="B40" i="2"/>
  <c r="B29" i="2"/>
  <c r="B18" i="2"/>
  <c r="B34" i="2"/>
  <c r="B23" i="2"/>
  <c r="B12" i="2"/>
  <c r="B386" i="2"/>
  <c r="B275" i="2"/>
  <c r="B170" i="2"/>
  <c r="B427" i="2"/>
  <c r="E543" i="2"/>
  <c r="B496" i="2"/>
  <c r="B447" i="2"/>
  <c r="F423" i="2"/>
  <c r="B393" i="2"/>
  <c r="F358" i="2"/>
  <c r="B343" i="2"/>
  <c r="F334" i="2"/>
  <c r="B317" i="2"/>
  <c r="B309" i="2"/>
  <c r="F273" i="2"/>
  <c r="B242" i="2"/>
  <c r="B225" i="2"/>
  <c r="B208" i="2"/>
  <c r="B191" i="2"/>
  <c r="B185" i="2"/>
  <c r="B174" i="2"/>
  <c r="B168" i="2"/>
  <c r="B157" i="2"/>
  <c r="B151" i="2"/>
  <c r="B134" i="2"/>
  <c r="F111" i="2"/>
  <c r="B106" i="2"/>
  <c r="F100" i="2"/>
  <c r="B95" i="2"/>
  <c r="B84" i="2"/>
  <c r="B73" i="2"/>
  <c r="B269" i="2"/>
  <c r="B227" i="2"/>
  <c r="B108" i="2"/>
  <c r="F547" i="2"/>
  <c r="B770" i="2"/>
  <c r="B539" i="2"/>
  <c r="B423" i="2"/>
  <c r="B402" i="2"/>
  <c r="B381" i="2"/>
  <c r="B371" i="2"/>
  <c r="B350" i="2"/>
  <c r="B333" i="2"/>
  <c r="B324" i="2"/>
  <c r="F301" i="2"/>
  <c r="B287" i="2"/>
  <c r="B280" i="2"/>
  <c r="B273" i="2"/>
  <c r="B266" i="2"/>
  <c r="B260" i="2"/>
  <c r="B253" i="2"/>
  <c r="F247" i="2"/>
  <c r="B236" i="2"/>
  <c r="B230" i="2"/>
  <c r="B219" i="2"/>
  <c r="B213" i="2"/>
  <c r="B202" i="2"/>
  <c r="B196" i="2"/>
  <c r="F190" i="2"/>
  <c r="B179" i="2"/>
  <c r="E167" i="2"/>
  <c r="B162" i="2"/>
  <c r="B145" i="2"/>
  <c r="F139" i="2"/>
  <c r="F133" i="2"/>
  <c r="B128" i="2"/>
  <c r="B122" i="2"/>
  <c r="B117" i="2"/>
  <c r="B111" i="2"/>
  <c r="B100" i="2"/>
  <c r="B89" i="2"/>
  <c r="B78" i="2"/>
  <c r="B67" i="2"/>
  <c r="B56" i="2"/>
  <c r="B50" i="2"/>
  <c r="B45" i="2"/>
  <c r="B39" i="2"/>
  <c r="B28" i="2"/>
  <c r="B17" i="2"/>
  <c r="B33" i="2"/>
  <c r="B16" i="2"/>
  <c r="B187" i="2"/>
  <c r="B25" i="2"/>
  <c r="E632" i="2"/>
  <c r="F538" i="2"/>
  <c r="B515" i="2"/>
  <c r="B491" i="2"/>
  <c r="B419" i="2"/>
  <c r="B391" i="2"/>
  <c r="F380" i="2"/>
  <c r="B364" i="2"/>
  <c r="B342" i="2"/>
  <c r="F332" i="2"/>
  <c r="B323" i="2"/>
  <c r="B315" i="2"/>
  <c r="B301" i="2"/>
  <c r="B293" i="2"/>
  <c r="B286" i="2"/>
  <c r="E279" i="2"/>
  <c r="B272" i="2"/>
  <c r="B259" i="2"/>
  <c r="B247" i="2"/>
  <c r="B241" i="2"/>
  <c r="B224" i="2"/>
  <c r="B207" i="2"/>
  <c r="B190" i="2"/>
  <c r="B173" i="2"/>
  <c r="B167" i="2"/>
  <c r="B156" i="2"/>
  <c r="B150" i="2"/>
  <c r="B139" i="2"/>
  <c r="B133" i="2"/>
  <c r="F105" i="2"/>
  <c r="F99" i="2"/>
  <c r="B94" i="2"/>
  <c r="B83" i="2"/>
  <c r="B72" i="2"/>
  <c r="B61" i="2"/>
  <c r="E44" i="2"/>
  <c r="F38" i="2"/>
  <c r="B22" i="2"/>
  <c r="B11" i="2"/>
  <c r="B44" i="2"/>
  <c r="B27" i="2"/>
  <c r="B376" i="2"/>
  <c r="B256" i="2"/>
  <c r="B210" i="2"/>
  <c r="B624" i="2"/>
  <c r="E567" i="2"/>
  <c r="F535" i="2"/>
  <c r="E512" i="2"/>
  <c r="B410" i="2"/>
  <c r="B401" i="2"/>
  <c r="B380" i="2"/>
  <c r="F370" i="2"/>
  <c r="B357" i="2"/>
  <c r="F341" i="2"/>
  <c r="B332" i="2"/>
  <c r="B300" i="2"/>
  <c r="F265" i="2"/>
  <c r="B252" i="2"/>
  <c r="B235" i="2"/>
  <c r="F223" i="2"/>
  <c r="B218" i="2"/>
  <c r="B212" i="2"/>
  <c r="E206" i="2"/>
  <c r="B201" i="2"/>
  <c r="B195" i="2"/>
  <c r="B184" i="2"/>
  <c r="B178" i="2"/>
  <c r="B161" i="2"/>
  <c r="B144" i="2"/>
  <c r="B127" i="2"/>
  <c r="F121" i="2"/>
  <c r="B116" i="2"/>
  <c r="B110" i="2"/>
  <c r="B105" i="2"/>
  <c r="B99" i="2"/>
  <c r="B88" i="2"/>
  <c r="F82" i="2"/>
  <c r="B77" i="2"/>
  <c r="B66" i="2"/>
  <c r="B55" i="2"/>
  <c r="B38" i="2"/>
  <c r="E26" i="2"/>
  <c r="B297" i="2"/>
  <c r="B221" i="2"/>
  <c r="B451" i="2"/>
  <c r="F623" i="2"/>
  <c r="E535" i="2"/>
  <c r="B512" i="2"/>
  <c r="B463" i="2"/>
  <c r="B439" i="2"/>
  <c r="B399" i="2"/>
  <c r="B388" i="2"/>
  <c r="B369" i="2"/>
  <c r="B348" i="2"/>
  <c r="B330" i="2"/>
  <c r="B314" i="2"/>
  <c r="B307" i="2"/>
  <c r="B299" i="2"/>
  <c r="B285" i="2"/>
  <c r="F277" i="2"/>
  <c r="E264" i="2"/>
  <c r="B258" i="2"/>
  <c r="B246" i="2"/>
  <c r="B240" i="2"/>
  <c r="B229" i="2"/>
  <c r="B223" i="2"/>
  <c r="B206" i="2"/>
  <c r="E200" i="2"/>
  <c r="B189" i="2"/>
  <c r="B172" i="2"/>
  <c r="B155" i="2"/>
  <c r="B149" i="2"/>
  <c r="B138" i="2"/>
  <c r="B132" i="2"/>
  <c r="B121" i="2"/>
  <c r="F115" i="2"/>
  <c r="B82" i="2"/>
  <c r="B71" i="2"/>
  <c r="B60" i="2"/>
  <c r="B49" i="2"/>
  <c r="F21" i="2"/>
  <c r="B193" i="2"/>
  <c r="B136" i="2"/>
  <c r="B596" i="2"/>
  <c r="B616" i="2"/>
  <c r="E508" i="2"/>
  <c r="B407" i="2"/>
  <c r="B378" i="2"/>
  <c r="B355" i="2"/>
  <c r="F347" i="2"/>
  <c r="B322" i="2"/>
  <c r="B277" i="2"/>
  <c r="B271" i="2"/>
  <c r="B264" i="2"/>
  <c r="B251" i="2"/>
  <c r="B234" i="2"/>
  <c r="B217" i="2"/>
  <c r="B200" i="2"/>
  <c r="B194" i="2"/>
  <c r="B183" i="2"/>
  <c r="B177" i="2"/>
  <c r="B166" i="2"/>
  <c r="B160" i="2"/>
  <c r="B143" i="2"/>
  <c r="B126" i="2"/>
  <c r="F120" i="2"/>
  <c r="B115" i="2"/>
  <c r="B104" i="2"/>
  <c r="B98" i="2"/>
  <c r="B93" i="2"/>
  <c r="B87" i="2"/>
  <c r="B76" i="2"/>
  <c r="F70" i="2"/>
  <c r="B65" i="2"/>
  <c r="B54" i="2"/>
  <c r="B43" i="2"/>
  <c r="B32" i="2"/>
  <c r="B26" i="2"/>
  <c r="B21" i="2"/>
  <c r="B15" i="2"/>
  <c r="B290" i="2"/>
  <c r="B119" i="2"/>
  <c r="B58" i="2"/>
  <c r="B671" i="2"/>
  <c r="B559" i="2"/>
  <c r="B508" i="2"/>
  <c r="B459" i="2"/>
  <c r="B387" i="2"/>
  <c r="B362" i="2"/>
  <c r="B347" i="2"/>
  <c r="B329" i="2"/>
  <c r="B320" i="2"/>
  <c r="B313" i="2"/>
  <c r="E305" i="2"/>
  <c r="B291" i="2"/>
  <c r="B270" i="2"/>
  <c r="B257" i="2"/>
  <c r="F250" i="2"/>
  <c r="B245" i="2"/>
  <c r="B239" i="2"/>
  <c r="B228" i="2"/>
  <c r="B222" i="2"/>
  <c r="B211" i="2"/>
  <c r="B205" i="2"/>
  <c r="B188" i="2"/>
  <c r="B171" i="2"/>
  <c r="B154" i="2"/>
  <c r="B137" i="2"/>
  <c r="B131" i="2"/>
  <c r="B120" i="2"/>
  <c r="B109" i="2"/>
  <c r="F103" i="2"/>
  <c r="B70" i="2"/>
  <c r="B59" i="2"/>
  <c r="B48" i="2"/>
  <c r="F42" i="2"/>
  <c r="B37" i="2"/>
  <c r="F319" i="2"/>
  <c r="B304" i="2"/>
  <c r="B244" i="2"/>
  <c r="B204" i="2"/>
  <c r="B153" i="2"/>
  <c r="B97" i="2"/>
  <c r="B553" i="2"/>
  <c r="B527" i="2"/>
  <c r="B504" i="2"/>
  <c r="B479" i="2"/>
  <c r="B415" i="2"/>
  <c r="B406" i="2"/>
  <c r="B397" i="2"/>
  <c r="B361" i="2"/>
  <c r="B354" i="2"/>
  <c r="B346" i="2"/>
  <c r="B338" i="2"/>
  <c r="B328" i="2"/>
  <c r="B298" i="2"/>
  <c r="B283" i="2"/>
  <c r="B276" i="2"/>
  <c r="F269" i="2"/>
  <c r="B263" i="2"/>
  <c r="B250" i="2"/>
  <c r="F244" i="2"/>
  <c r="B233" i="2"/>
  <c r="B216" i="2"/>
  <c r="B199" i="2"/>
  <c r="B182" i="2"/>
  <c r="B176" i="2"/>
  <c r="B165" i="2"/>
  <c r="B159" i="2"/>
  <c r="B148" i="2"/>
  <c r="B142" i="2"/>
  <c r="B125" i="2"/>
  <c r="B114" i="2"/>
  <c r="B103" i="2"/>
  <c r="B92" i="2"/>
  <c r="B86" i="2"/>
  <c r="B81" i="2"/>
  <c r="B75" i="2"/>
  <c r="B64" i="2"/>
  <c r="B53" i="2"/>
  <c r="B42" i="2"/>
  <c r="B31" i="2"/>
  <c r="B20" i="2"/>
  <c r="B14" i="2"/>
  <c r="F552" i="2"/>
  <c r="B454" i="2"/>
  <c r="B312" i="2"/>
  <c r="F141" i="2"/>
  <c r="B36" i="2"/>
  <c r="B113" i="2"/>
  <c r="B327" i="2"/>
  <c r="B41" i="2"/>
  <c r="B238" i="2"/>
  <c r="E35" i="2"/>
  <c r="F311" i="2"/>
  <c r="B30" i="2"/>
  <c r="B164" i="2"/>
  <c r="F413" i="2"/>
  <c r="B124" i="2"/>
  <c r="F226" i="2"/>
  <c r="B158" i="2"/>
  <c r="B91" i="2"/>
  <c r="B215" i="2"/>
  <c r="B80" i="2"/>
  <c r="E135" i="2"/>
  <c r="B396" i="2"/>
  <c r="F85" i="2"/>
  <c r="B19" i="2"/>
  <c r="B147" i="2"/>
  <c r="F13" i="2"/>
  <c r="B282" i="2"/>
  <c r="B74" i="2"/>
  <c r="B367" i="2"/>
  <c r="B69" i="2"/>
  <c r="B198" i="2"/>
  <c r="B63" i="2"/>
  <c r="B141" i="2"/>
  <c r="B130" i="2"/>
  <c r="F186" i="2"/>
  <c r="B52" i="2"/>
  <c r="B249" i="2"/>
  <c r="B181" i="2"/>
  <c r="B319" i="2"/>
  <c r="B102" i="2"/>
  <c r="B232" i="2"/>
  <c r="F96" i="2"/>
  <c r="F216" i="2"/>
  <c r="E297" i="2"/>
  <c r="F80" i="2"/>
  <c r="F129" i="2"/>
  <c r="E188" i="2"/>
  <c r="E224" i="2"/>
  <c r="E469" i="2"/>
  <c r="F387" i="2"/>
  <c r="F571" i="2"/>
  <c r="F261" i="2"/>
  <c r="F131" i="2"/>
  <c r="E275" i="2"/>
  <c r="F11" i="2"/>
  <c r="E100" i="2"/>
  <c r="E80" i="2"/>
  <c r="F488" i="2"/>
  <c r="F135" i="2"/>
  <c r="E261" i="2"/>
  <c r="E11" i="2"/>
  <c r="F204" i="2"/>
  <c r="F182" i="2"/>
  <c r="F56" i="2"/>
  <c r="E120" i="2"/>
  <c r="F77" i="2"/>
  <c r="E488" i="2"/>
  <c r="F372" i="2"/>
  <c r="E204" i="2"/>
  <c r="F137" i="2"/>
  <c r="E182" i="2"/>
  <c r="E56" i="2"/>
  <c r="E214" i="2"/>
  <c r="E77" i="2"/>
  <c r="F62" i="2"/>
  <c r="E372" i="2"/>
  <c r="F276" i="2"/>
  <c r="E137" i="2"/>
  <c r="F290" i="2"/>
  <c r="E12" i="2"/>
  <c r="F89" i="2"/>
  <c r="E587" i="2"/>
  <c r="E652" i="2"/>
  <c r="E62" i="2"/>
  <c r="E321" i="2"/>
  <c r="E290" i="2"/>
  <c r="E82" i="2"/>
  <c r="F302" i="2"/>
  <c r="F240" i="2"/>
  <c r="F299" i="2"/>
  <c r="F29" i="2"/>
  <c r="E134" i="2"/>
  <c r="E170" i="2"/>
  <c r="E314" i="2"/>
  <c r="F438" i="2"/>
  <c r="F614" i="2"/>
  <c r="E574" i="2"/>
  <c r="F153" i="2"/>
  <c r="E99" i="2"/>
  <c r="E240" i="2"/>
  <c r="F155" i="2"/>
  <c r="E299" i="2"/>
  <c r="E250" i="2"/>
  <c r="E29" i="2"/>
  <c r="F255" i="2"/>
  <c r="E438" i="2"/>
  <c r="F474" i="2"/>
  <c r="E614" i="2"/>
  <c r="F243" i="2"/>
  <c r="E103" i="2"/>
  <c r="E155" i="2"/>
  <c r="F209" i="2"/>
  <c r="F308" i="2"/>
  <c r="E259" i="2"/>
  <c r="E243" i="2"/>
  <c r="E311" i="2"/>
  <c r="E111" i="2"/>
  <c r="E208" i="2"/>
  <c r="E209" i="2"/>
  <c r="E42" i="2"/>
  <c r="E162" i="2"/>
  <c r="E51" i="2"/>
  <c r="E226" i="2"/>
  <c r="E317" i="2"/>
  <c r="E76" i="2"/>
  <c r="E53" i="2"/>
  <c r="F188" i="2"/>
  <c r="F224" i="2"/>
  <c r="F408" i="2"/>
  <c r="F573" i="2"/>
  <c r="F687" i="2"/>
  <c r="E696" i="2"/>
  <c r="G696" i="2" s="1"/>
  <c r="F170" i="2"/>
  <c r="F309" i="2"/>
  <c r="G1988" i="2"/>
  <c r="C1524" i="2"/>
  <c r="F681" i="2"/>
  <c r="E599" i="2"/>
  <c r="E474" i="2"/>
  <c r="E651" i="2"/>
  <c r="C651" i="2" s="1"/>
  <c r="E287" i="2"/>
  <c r="C287" i="2" s="1"/>
  <c r="E89" i="2"/>
  <c r="C1676" i="2"/>
  <c r="E681" i="2"/>
  <c r="E521" i="2"/>
  <c r="E684" i="2"/>
  <c r="E492" i="2"/>
  <c r="F599" i="2"/>
  <c r="E391" i="2"/>
  <c r="G1918" i="2"/>
  <c r="E602" i="2"/>
  <c r="G602" i="2" s="1"/>
  <c r="F530" i="2"/>
  <c r="F391" i="2"/>
  <c r="E571" i="2"/>
  <c r="F53" i="2"/>
  <c r="F320" i="2"/>
  <c r="E711" i="2"/>
  <c r="F397" i="2"/>
  <c r="E330" i="2"/>
  <c r="F711" i="2"/>
  <c r="E597" i="2"/>
  <c r="E413" i="2"/>
  <c r="E738" i="2"/>
  <c r="E385" i="2"/>
  <c r="E604" i="2"/>
  <c r="E403" i="2"/>
  <c r="F183" i="2"/>
  <c r="E277" i="2"/>
  <c r="C1776" i="2"/>
  <c r="C1857" i="2"/>
  <c r="E569" i="2"/>
  <c r="F403" i="2"/>
  <c r="E197" i="2"/>
  <c r="E165" i="2"/>
  <c r="F741" i="2"/>
  <c r="F479" i="2"/>
  <c r="E408" i="2"/>
  <c r="E558" i="2"/>
  <c r="F197" i="2"/>
  <c r="F165" i="2"/>
  <c r="C1588" i="2"/>
  <c r="G1163" i="2"/>
  <c r="E741" i="2"/>
  <c r="E726" i="2"/>
  <c r="E552" i="2"/>
  <c r="E421" i="2"/>
  <c r="E494" i="2"/>
  <c r="F314" i="2"/>
  <c r="E255" i="2"/>
  <c r="E84" i="2"/>
  <c r="E249" i="2"/>
  <c r="F455" i="2"/>
  <c r="E341" i="2"/>
  <c r="F494" i="2"/>
  <c r="C1605" i="2"/>
  <c r="C972" i="2"/>
  <c r="F766" i="2"/>
  <c r="F784" i="2"/>
  <c r="F443" i="2"/>
  <c r="E387" i="2"/>
  <c r="F305" i="2"/>
  <c r="E129" i="2"/>
  <c r="E115" i="2"/>
  <c r="C1808" i="2"/>
  <c r="C1694" i="2"/>
  <c r="G1919" i="2"/>
  <c r="C1726" i="2"/>
  <c r="C1582" i="2"/>
  <c r="C1275" i="2"/>
  <c r="C1473" i="2"/>
  <c r="C1484" i="2"/>
  <c r="C1455" i="2"/>
  <c r="C1004" i="2"/>
  <c r="C1019" i="2"/>
  <c r="C853" i="2"/>
  <c r="C1918" i="2"/>
  <c r="C1897" i="2"/>
  <c r="C1449" i="2"/>
  <c r="C1263" i="2"/>
  <c r="C920" i="2"/>
  <c r="C828" i="2"/>
  <c r="C1988" i="2"/>
  <c r="C1571" i="2"/>
  <c r="G1278" i="2"/>
  <c r="C1278" i="2"/>
  <c r="C1382" i="2"/>
  <c r="C1928" i="2"/>
  <c r="C1931" i="2"/>
  <c r="C1163" i="2"/>
  <c r="C963" i="2"/>
  <c r="C1029" i="2"/>
  <c r="G1955" i="2"/>
  <c r="C1990" i="2"/>
  <c r="C2000" i="2"/>
  <c r="C1401" i="2"/>
  <c r="C1848" i="2"/>
  <c r="C1337" i="2"/>
  <c r="C1424" i="2"/>
  <c r="C902" i="2"/>
  <c r="C2008" i="2"/>
  <c r="G1569" i="2"/>
  <c r="C1569" i="2"/>
  <c r="C1733" i="2"/>
  <c r="C1682" i="2"/>
  <c r="C1344" i="2"/>
  <c r="C1370" i="2"/>
  <c r="C933" i="2"/>
  <c r="C856" i="2"/>
  <c r="C1048" i="2"/>
  <c r="C1683" i="2"/>
  <c r="C1508" i="2"/>
  <c r="C1600" i="2"/>
  <c r="C1441" i="2"/>
  <c r="C921" i="2"/>
  <c r="C1740" i="2"/>
  <c r="C1091" i="2"/>
  <c r="C971" i="2"/>
  <c r="C1939" i="2"/>
  <c r="C1427" i="2"/>
  <c r="C1563" i="2"/>
  <c r="C1304" i="2"/>
  <c r="C950" i="2"/>
  <c r="C1136" i="2"/>
  <c r="C1055" i="2"/>
  <c r="C936" i="2"/>
  <c r="C1430" i="2"/>
  <c r="C969" i="2"/>
  <c r="C945" i="2"/>
  <c r="C1031" i="2"/>
  <c r="C868" i="2"/>
  <c r="G1127" i="2"/>
  <c r="C995" i="2"/>
  <c r="B764" i="2"/>
  <c r="E414" i="2" l="1"/>
  <c r="E1937" i="2"/>
  <c r="G1937" i="2" s="1"/>
  <c r="C2004" i="2"/>
  <c r="G573" i="6"/>
  <c r="G1353" i="6"/>
  <c r="G1851" i="6"/>
  <c r="C1851" i="6"/>
  <c r="C1213" i="6"/>
  <c r="G1213" i="6"/>
  <c r="C864" i="2"/>
  <c r="C1008" i="2"/>
  <c r="G567" i="6"/>
  <c r="G566" i="6"/>
  <c r="G1074" i="6"/>
  <c r="C1074" i="6"/>
  <c r="G876" i="6"/>
  <c r="C876" i="6"/>
  <c r="G1479" i="6"/>
  <c r="C1479" i="6"/>
  <c r="C1438" i="6"/>
  <c r="E318" i="2"/>
  <c r="G894" i="6"/>
  <c r="C894" i="6"/>
  <c r="G1569" i="6"/>
  <c r="C1569" i="6"/>
  <c r="C821" i="6"/>
  <c r="G821" i="6"/>
  <c r="G1523" i="6"/>
  <c r="C1523" i="6"/>
  <c r="C1812" i="6"/>
  <c r="G1089" i="6"/>
  <c r="C1502" i="6"/>
  <c r="G1502" i="6"/>
  <c r="C951" i="6"/>
  <c r="G951" i="6"/>
  <c r="G1477" i="6"/>
  <c r="C1477" i="6"/>
  <c r="F367" i="2"/>
  <c r="G367" i="2" s="1"/>
  <c r="C1780" i="2"/>
  <c r="C1057" i="2"/>
  <c r="G241" i="6"/>
  <c r="G426" i="6"/>
  <c r="G812" i="6"/>
  <c r="G1619" i="6"/>
  <c r="G1114" i="6"/>
  <c r="C1359" i="6"/>
  <c r="G1359" i="6"/>
  <c r="G1014" i="6"/>
  <c r="C1014" i="6"/>
  <c r="C1353" i="6"/>
  <c r="G237" i="6"/>
  <c r="G766" i="6"/>
  <c r="G1827" i="6"/>
  <c r="C1827" i="6"/>
  <c r="C882" i="6"/>
  <c r="G882" i="6"/>
  <c r="C1756" i="6"/>
  <c r="G1756" i="6"/>
  <c r="C1051" i="6"/>
  <c r="C1779" i="6"/>
  <c r="C864" i="6"/>
  <c r="G864" i="6"/>
  <c r="C1443" i="6"/>
  <c r="G1443" i="6"/>
  <c r="C243" i="2"/>
  <c r="G691" i="6"/>
  <c r="G1119" i="6"/>
  <c r="C1804" i="6"/>
  <c r="G692" i="6"/>
  <c r="C191" i="6"/>
  <c r="C72" i="6"/>
  <c r="G528" i="6"/>
  <c r="C1495" i="6"/>
  <c r="G981" i="6"/>
  <c r="C1806" i="6"/>
  <c r="C180" i="6"/>
  <c r="G1389" i="6"/>
  <c r="G678" i="6"/>
  <c r="G1061" i="6"/>
  <c r="C1169" i="6"/>
  <c r="G143" i="6"/>
  <c r="G581" i="6"/>
  <c r="G1659" i="6"/>
  <c r="G1752" i="6"/>
  <c r="C789" i="6"/>
  <c r="C1274" i="6"/>
  <c r="G793" i="6"/>
  <c r="G699" i="6"/>
  <c r="G605" i="6"/>
  <c r="G1027" i="6"/>
  <c r="C631" i="6"/>
  <c r="C150" i="6"/>
  <c r="G150" i="6"/>
  <c r="C143" i="6"/>
  <c r="G665" i="6"/>
  <c r="C1007" i="6"/>
  <c r="G1287" i="6"/>
  <c r="C1595" i="6"/>
  <c r="C1993" i="6"/>
  <c r="G1703" i="6"/>
  <c r="C1137" i="6"/>
  <c r="G858" i="6"/>
  <c r="G729" i="6"/>
  <c r="G781" i="6"/>
  <c r="G629" i="6"/>
  <c r="G593" i="6"/>
  <c r="G495" i="6"/>
  <c r="G970" i="6"/>
  <c r="G669" i="6"/>
  <c r="G667" i="6"/>
  <c r="G525" i="6"/>
  <c r="G1589" i="6"/>
  <c r="G617" i="6"/>
  <c r="G622" i="6"/>
  <c r="C1323" i="6"/>
  <c r="G674" i="6"/>
  <c r="G1149" i="6"/>
  <c r="G1258" i="6"/>
  <c r="G270" i="6"/>
  <c r="C650" i="6"/>
  <c r="G450" i="6"/>
  <c r="C634" i="6"/>
  <c r="C98" i="6"/>
  <c r="G285" i="6"/>
  <c r="C970" i="6"/>
  <c r="G684" i="6"/>
  <c r="G1071" i="6"/>
  <c r="C1847" i="6"/>
  <c r="G1199" i="6"/>
  <c r="C613" i="6"/>
  <c r="G979" i="6"/>
  <c r="C979" i="6"/>
  <c r="G1209" i="6"/>
  <c r="G624" i="6"/>
  <c r="F9" i="6"/>
  <c r="G445" i="6"/>
  <c r="G750" i="6"/>
  <c r="C1589" i="6"/>
  <c r="C655" i="6"/>
  <c r="C501" i="6"/>
  <c r="G792" i="6"/>
  <c r="G1618" i="6"/>
  <c r="C1611" i="6"/>
  <c r="G1307" i="6"/>
  <c r="C1307" i="6"/>
  <c r="G1771" i="6"/>
  <c r="C1771" i="6"/>
  <c r="G709" i="6"/>
  <c r="G1483" i="6"/>
  <c r="G425" i="6"/>
  <c r="G727" i="6"/>
  <c r="G557" i="6"/>
  <c r="G539" i="6"/>
  <c r="G454" i="6"/>
  <c r="C1803" i="6"/>
  <c r="C1148" i="6"/>
  <c r="G1143" i="6"/>
  <c r="C1227" i="6"/>
  <c r="C1576" i="6"/>
  <c r="C1364" i="6"/>
  <c r="C1084" i="6"/>
  <c r="G1710" i="6"/>
  <c r="C1065" i="6"/>
  <c r="C89" i="6"/>
  <c r="G439" i="6"/>
  <c r="G555" i="6"/>
  <c r="G261" i="6"/>
  <c r="G499" i="6"/>
  <c r="G689" i="6"/>
  <c r="G639" i="6"/>
  <c r="G648" i="6"/>
  <c r="G447" i="6"/>
  <c r="G477" i="6"/>
  <c r="G500" i="6"/>
  <c r="C1919" i="6"/>
  <c r="G1078" i="6"/>
  <c r="G969" i="6"/>
  <c r="C1139" i="6"/>
  <c r="G810" i="6"/>
  <c r="G552" i="6"/>
  <c r="C671" i="6"/>
  <c r="G1205" i="6"/>
  <c r="G1773" i="6"/>
  <c r="C1773" i="6"/>
  <c r="G395" i="6"/>
  <c r="G633" i="6"/>
  <c r="C636" i="6"/>
  <c r="G169" i="6"/>
  <c r="G721" i="6"/>
  <c r="G597" i="6"/>
  <c r="G502" i="6"/>
  <c r="G1666" i="6"/>
  <c r="C1448" i="6"/>
  <c r="G492" i="6"/>
  <c r="C38" i="6"/>
  <c r="C216" i="6"/>
  <c r="G533" i="6"/>
  <c r="G711" i="6"/>
  <c r="C269" i="6"/>
  <c r="G763" i="6"/>
  <c r="C169" i="6"/>
  <c r="C995" i="6"/>
  <c r="G603" i="6"/>
  <c r="G725" i="6"/>
  <c r="C1054" i="6"/>
  <c r="C552" i="6"/>
  <c r="G615" i="6"/>
  <c r="G656" i="6"/>
  <c r="C1317" i="6"/>
  <c r="G1731" i="6"/>
  <c r="C1085" i="6"/>
  <c r="C566" i="6"/>
  <c r="G1797" i="6"/>
  <c r="G616" i="6"/>
  <c r="C531" i="6"/>
  <c r="C279" i="6"/>
  <c r="C645" i="6"/>
  <c r="G258" i="6"/>
  <c r="G569" i="6"/>
  <c r="G783" i="6"/>
  <c r="C202" i="6"/>
  <c r="C162" i="6"/>
  <c r="C248" i="6"/>
  <c r="G330" i="6"/>
  <c r="C330" i="6"/>
  <c r="G99" i="6"/>
  <c r="C99" i="6"/>
  <c r="G641" i="6"/>
  <c r="C667" i="6"/>
  <c r="C628" i="6"/>
  <c r="G732" i="6"/>
  <c r="G745" i="6"/>
  <c r="G537" i="6"/>
  <c r="C725" i="6"/>
  <c r="C285" i="6"/>
  <c r="C777" i="6"/>
  <c r="G1059" i="6"/>
  <c r="G229" i="6"/>
  <c r="G675" i="6"/>
  <c r="G409" i="6"/>
  <c r="C409" i="6"/>
  <c r="C812" i="6"/>
  <c r="G351" i="6"/>
  <c r="C351" i="6"/>
  <c r="G637" i="6"/>
  <c r="C1198" i="6"/>
  <c r="G337" i="6"/>
  <c r="C337" i="6"/>
  <c r="G754" i="6"/>
  <c r="C662" i="6"/>
  <c r="G786" i="6"/>
  <c r="G701" i="6"/>
  <c r="G1311" i="6"/>
  <c r="C1311" i="6"/>
  <c r="G1981" i="6"/>
  <c r="C1462" i="6"/>
  <c r="G1097" i="6"/>
  <c r="C1097" i="6"/>
  <c r="C1945" i="6"/>
  <c r="C1917" i="6"/>
  <c r="G1679" i="6"/>
  <c r="G1866" i="6"/>
  <c r="C1866" i="6"/>
  <c r="G1041" i="6"/>
  <c r="C1041" i="6"/>
  <c r="G680" i="6"/>
  <c r="G769" i="6"/>
  <c r="G390" i="6"/>
  <c r="C390" i="6"/>
  <c r="G198" i="6"/>
  <c r="C198" i="6"/>
  <c r="G703" i="6"/>
  <c r="C555" i="6"/>
  <c r="G561" i="6"/>
  <c r="G181" i="6"/>
  <c r="G704" i="6"/>
  <c r="C572" i="6"/>
  <c r="C221" i="6"/>
  <c r="G190" i="6"/>
  <c r="C190" i="6"/>
  <c r="G977" i="6"/>
  <c r="G742" i="6"/>
  <c r="C791" i="6"/>
  <c r="G599" i="6"/>
  <c r="C977" i="6"/>
  <c r="G1352" i="6"/>
  <c r="C1352" i="6"/>
  <c r="G1639" i="6"/>
  <c r="C1639" i="6"/>
  <c r="G1746" i="6"/>
  <c r="C1746" i="6"/>
  <c r="G1933" i="6"/>
  <c r="G1099" i="6"/>
  <c r="C1659" i="6"/>
  <c r="G1957" i="6"/>
  <c r="G1197" i="6"/>
  <c r="C1197" i="6"/>
  <c r="G1608" i="6"/>
  <c r="C1608" i="6"/>
  <c r="C148" i="6"/>
  <c r="G148" i="6"/>
  <c r="G42" i="6"/>
  <c r="C42" i="6"/>
  <c r="C74" i="6"/>
  <c r="C680" i="6"/>
  <c r="C622" i="6"/>
  <c r="G373" i="6"/>
  <c r="C373" i="6"/>
  <c r="G1191" i="6"/>
  <c r="C1191" i="6"/>
  <c r="C1618" i="6"/>
  <c r="G1997" i="6"/>
  <c r="C1997" i="6"/>
  <c r="G1708" i="6"/>
  <c r="C1708" i="6"/>
  <c r="G159" i="6"/>
  <c r="C159" i="6"/>
  <c r="G759" i="6"/>
  <c r="G246" i="6"/>
  <c r="G378" i="6"/>
  <c r="C378" i="6"/>
  <c r="G510" i="6"/>
  <c r="C32" i="6"/>
  <c r="C727" i="6"/>
  <c r="C759" i="6"/>
  <c r="G486" i="6"/>
  <c r="G524" i="6"/>
  <c r="G682" i="6"/>
  <c r="G735" i="6"/>
  <c r="G183" i="6"/>
  <c r="C183" i="6"/>
  <c r="C766" i="6"/>
  <c r="C225" i="6"/>
  <c r="G251" i="6"/>
  <c r="G554" i="6"/>
  <c r="G126" i="6"/>
  <c r="C126" i="6"/>
  <c r="G265" i="6"/>
  <c r="G586" i="6"/>
  <c r="G851" i="6"/>
  <c r="C851" i="6"/>
  <c r="G275" i="6"/>
  <c r="G934" i="6"/>
  <c r="C934" i="6"/>
  <c r="G814" i="6"/>
  <c r="C814" i="6"/>
  <c r="G1849" i="6"/>
  <c r="G1283" i="6"/>
  <c r="C1283" i="6"/>
  <c r="C1735" i="6"/>
  <c r="C1420" i="6"/>
  <c r="C1179" i="6"/>
  <c r="C1957" i="6"/>
  <c r="C1731" i="6"/>
  <c r="G414" i="6"/>
  <c r="C414" i="6"/>
  <c r="C629" i="6"/>
  <c r="G262" i="6"/>
  <c r="C262" i="6"/>
  <c r="C203" i="6"/>
  <c r="G14" i="6"/>
  <c r="C14" i="6"/>
  <c r="C652" i="6"/>
  <c r="C769" i="6"/>
  <c r="G219" i="6"/>
  <c r="C219" i="6"/>
  <c r="G530" i="6"/>
  <c r="G282" i="6"/>
  <c r="C69" i="6"/>
  <c r="C237" i="6"/>
  <c r="G922" i="6"/>
  <c r="C922" i="6"/>
  <c r="C785" i="6"/>
  <c r="G546" i="6"/>
  <c r="C1121" i="6"/>
  <c r="G1121" i="6"/>
  <c r="C1460" i="6"/>
  <c r="C1933" i="6"/>
  <c r="G1459" i="6"/>
  <c r="C1459" i="6"/>
  <c r="G1761" i="6"/>
  <c r="C1761" i="6"/>
  <c r="G672" i="6"/>
  <c r="C135" i="6"/>
  <c r="G538" i="6"/>
  <c r="C533" i="6"/>
  <c r="E9" i="6"/>
  <c r="E6" i="6" s="1"/>
  <c r="G11" i="6"/>
  <c r="C11" i="6"/>
  <c r="G751" i="6"/>
  <c r="G366" i="6"/>
  <c r="C366" i="6"/>
  <c r="C273" i="6"/>
  <c r="G342" i="6"/>
  <c r="C342" i="6"/>
  <c r="G747" i="6"/>
  <c r="G771" i="6"/>
  <c r="C490" i="6"/>
  <c r="C496" i="6"/>
  <c r="G702" i="6"/>
  <c r="G111" i="6"/>
  <c r="C111" i="6"/>
  <c r="G438" i="6"/>
  <c r="G643" i="6"/>
  <c r="G697" i="6"/>
  <c r="C615" i="6"/>
  <c r="C514" i="6"/>
  <c r="C46" i="6"/>
  <c r="G826" i="6"/>
  <c r="C826" i="6"/>
  <c r="C792" i="6"/>
  <c r="G606" i="6"/>
  <c r="C742" i="6"/>
  <c r="G421" i="6"/>
  <c r="C421" i="6"/>
  <c r="C1013" i="6"/>
  <c r="G578" i="6"/>
  <c r="G385" i="6"/>
  <c r="C385" i="6"/>
  <c r="C1071" i="6"/>
  <c r="C678" i="6"/>
  <c r="G1142" i="6"/>
  <c r="C1142" i="6"/>
  <c r="C1755" i="6"/>
  <c r="G1185" i="6"/>
  <c r="C1185" i="6"/>
  <c r="G999" i="6"/>
  <c r="G1003" i="6"/>
  <c r="C2006" i="6"/>
  <c r="G1329" i="6"/>
  <c r="C1647" i="6"/>
  <c r="G1719" i="6"/>
  <c r="C1719" i="6"/>
  <c r="G685" i="6"/>
  <c r="G451" i="6"/>
  <c r="G526" i="6"/>
  <c r="G787" i="6"/>
  <c r="G657" i="6"/>
  <c r="G545" i="6"/>
  <c r="C781" i="6"/>
  <c r="G511" i="6"/>
  <c r="C665" i="6"/>
  <c r="C709" i="6"/>
  <c r="C617" i="6"/>
  <c r="G713" i="6"/>
  <c r="G534" i="6"/>
  <c r="G683" i="6"/>
  <c r="C692" i="6"/>
  <c r="G504" i="6"/>
  <c r="G975" i="6"/>
  <c r="C975" i="6"/>
  <c r="G301" i="6"/>
  <c r="C301" i="6"/>
  <c r="G507" i="6"/>
  <c r="G840" i="6"/>
  <c r="C840" i="6"/>
  <c r="C1619" i="6"/>
  <c r="G1349" i="6"/>
  <c r="C1349" i="6"/>
  <c r="G1111" i="6"/>
  <c r="C1111" i="6"/>
  <c r="G1612" i="6"/>
  <c r="C1612" i="6"/>
  <c r="C1655" i="6"/>
  <c r="G1402" i="6"/>
  <c r="C1402" i="6"/>
  <c r="G687" i="6"/>
  <c r="C626" i="6"/>
  <c r="C593" i="6"/>
  <c r="G189" i="6"/>
  <c r="G739" i="6"/>
  <c r="G201" i="6"/>
  <c r="G795" i="6"/>
  <c r="C26" i="6"/>
  <c r="G780" i="6"/>
  <c r="G294" i="6"/>
  <c r="C294" i="6"/>
  <c r="G112" i="6"/>
  <c r="C112" i="6"/>
  <c r="G102" i="6"/>
  <c r="C102" i="6"/>
  <c r="G1037" i="6"/>
  <c r="G695" i="6"/>
  <c r="G618" i="6"/>
  <c r="G1700" i="6"/>
  <c r="G1047" i="6"/>
  <c r="C1762" i="6"/>
  <c r="C1926" i="6"/>
  <c r="G1361" i="6"/>
  <c r="C1361" i="6"/>
  <c r="C687" i="6"/>
  <c r="G462" i="6"/>
  <c r="C539" i="6"/>
  <c r="G757" i="6"/>
  <c r="G306" i="6"/>
  <c r="C306" i="6"/>
  <c r="G621" i="6"/>
  <c r="G147" i="6"/>
  <c r="G303" i="6"/>
  <c r="C303" i="6"/>
  <c r="G748" i="6"/>
  <c r="G749" i="6"/>
  <c r="G457" i="6"/>
  <c r="G832" i="6"/>
  <c r="G718" i="6"/>
  <c r="G349" i="6"/>
  <c r="C349" i="6"/>
  <c r="G399" i="6"/>
  <c r="C399" i="6"/>
  <c r="G1447" i="6"/>
  <c r="C1447" i="6"/>
  <c r="C1629" i="6"/>
  <c r="C1483" i="6"/>
  <c r="G1387" i="6"/>
  <c r="C1931" i="6"/>
  <c r="G730" i="6"/>
  <c r="C1287" i="6"/>
  <c r="G1053" i="6"/>
  <c r="C1053" i="6"/>
  <c r="C1996" i="6"/>
  <c r="C581" i="6"/>
  <c r="C31" i="6"/>
  <c r="G723" i="6"/>
  <c r="C439" i="6"/>
  <c r="G498" i="6"/>
  <c r="C201" i="6"/>
  <c r="C673" i="6"/>
  <c r="C669" i="6"/>
  <c r="C548" i="6"/>
  <c r="C721" i="6"/>
  <c r="C258" i="6"/>
  <c r="C92" i="6"/>
  <c r="C209" i="6"/>
  <c r="G958" i="6"/>
  <c r="C958" i="6"/>
  <c r="C810" i="6"/>
  <c r="G1216" i="6"/>
  <c r="C1216" i="6"/>
  <c r="G1277" i="6"/>
  <c r="C1277" i="6"/>
  <c r="C1108" i="6"/>
  <c r="G166" i="6"/>
  <c r="C166" i="6"/>
  <c r="G715" i="6"/>
  <c r="G551" i="6"/>
  <c r="G609" i="6"/>
  <c r="G17" i="6"/>
  <c r="C17" i="6"/>
  <c r="G402" i="6"/>
  <c r="C402" i="6"/>
  <c r="G521" i="6"/>
  <c r="G775" i="6"/>
  <c r="G238" i="6"/>
  <c r="C238" i="6"/>
  <c r="G585" i="6"/>
  <c r="G20" i="6"/>
  <c r="C20" i="6"/>
  <c r="C795" i="6"/>
  <c r="G217" i="6"/>
  <c r="C205" i="6"/>
  <c r="G474" i="6"/>
  <c r="C246" i="6"/>
  <c r="G137" i="6"/>
  <c r="C137" i="6"/>
  <c r="G318" i="6"/>
  <c r="C318" i="6"/>
  <c r="G210" i="6"/>
  <c r="C210" i="6"/>
  <c r="G696" i="6"/>
  <c r="G213" i="6"/>
  <c r="C222" i="6"/>
  <c r="G733" i="6"/>
  <c r="C750" i="6"/>
  <c r="C241" i="6"/>
  <c r="G798" i="6"/>
  <c r="G647" i="6"/>
  <c r="C661" i="6"/>
  <c r="C1239" i="6"/>
  <c r="G1150" i="6"/>
  <c r="C1150" i="6"/>
  <c r="C1825" i="6"/>
  <c r="C1059" i="6"/>
  <c r="C1095" i="6"/>
  <c r="C1049" i="6"/>
  <c r="G1464" i="6"/>
  <c r="C1464" i="6"/>
  <c r="C1376" i="6"/>
  <c r="G123" i="6"/>
  <c r="C123" i="6"/>
  <c r="C573" i="6"/>
  <c r="G27" i="6"/>
  <c r="C27" i="6"/>
  <c r="G354" i="6"/>
  <c r="C354" i="6"/>
  <c r="C557" i="6"/>
  <c r="C197" i="6"/>
  <c r="C653" i="6"/>
  <c r="C605" i="6"/>
  <c r="C462" i="6"/>
  <c r="G313" i="6"/>
  <c r="C313" i="6"/>
  <c r="G481" i="6"/>
  <c r="G946" i="6"/>
  <c r="C946" i="6"/>
  <c r="G1060" i="6"/>
  <c r="G1167" i="6"/>
  <c r="C1167" i="6"/>
  <c r="G800" i="6"/>
  <c r="C1968" i="6"/>
  <c r="C1373" i="6"/>
  <c r="G1424" i="6"/>
  <c r="G1275" i="6"/>
  <c r="C1275" i="6"/>
  <c r="C1388" i="6"/>
  <c r="G1871" i="6"/>
  <c r="C1871" i="6"/>
  <c r="G1211" i="6"/>
  <c r="C1211" i="6"/>
  <c r="C1399" i="2"/>
  <c r="E849" i="2"/>
  <c r="C981" i="2"/>
  <c r="C1197" i="2"/>
  <c r="C1714" i="2"/>
  <c r="C1277" i="2"/>
  <c r="C1493" i="2"/>
  <c r="E1308" i="2"/>
  <c r="F1619" i="2"/>
  <c r="F1496" i="2"/>
  <c r="G1496" i="2" s="1"/>
  <c r="F1513" i="2"/>
  <c r="G1513" i="2" s="1"/>
  <c r="E1409" i="2"/>
  <c r="G1409" i="2" s="1"/>
  <c r="E114" i="2"/>
  <c r="F48" i="2"/>
  <c r="G48" i="2" s="1"/>
  <c r="F257" i="2"/>
  <c r="E669" i="2"/>
  <c r="E263" i="2"/>
  <c r="E462" i="2"/>
  <c r="C462" i="2" s="1"/>
  <c r="E1098" i="2"/>
  <c r="G1098" i="2" s="1"/>
  <c r="E207" i="2"/>
  <c r="C207" i="2" s="1"/>
  <c r="E690" i="2"/>
  <c r="G690" i="2" s="1"/>
  <c r="F232" i="2"/>
  <c r="G232" i="2" s="1"/>
  <c r="E808" i="2"/>
  <c r="F2000" i="2"/>
  <c r="G2000" i="2" s="1"/>
  <c r="E296" i="2"/>
  <c r="E1040" i="2"/>
  <c r="E1760" i="2"/>
  <c r="G1760" i="2" s="1"/>
  <c r="F1976" i="2"/>
  <c r="G1976" i="2" s="1"/>
  <c r="F278" i="2"/>
  <c r="E101" i="2"/>
  <c r="E1210" i="2"/>
  <c r="E1243" i="2"/>
  <c r="E1927" i="2"/>
  <c r="C1927" i="2" s="1"/>
  <c r="F1847" i="2"/>
  <c r="C1804" i="2"/>
  <c r="C1402" i="2"/>
  <c r="F1055" i="2"/>
  <c r="G1055" i="2" s="1"/>
  <c r="F1891" i="2"/>
  <c r="G1891" i="2" s="1"/>
  <c r="E1822" i="2"/>
  <c r="C1822" i="2" s="1"/>
  <c r="F1534" i="2"/>
  <c r="C1302" i="2"/>
  <c r="F1012" i="2"/>
  <c r="E1267" i="2"/>
  <c r="C808" i="2"/>
  <c r="F1952" i="2"/>
  <c r="G1952" i="2" s="1"/>
  <c r="F1086" i="2"/>
  <c r="G1086" i="2" s="1"/>
  <c r="F1938" i="2"/>
  <c r="G1938" i="2" s="1"/>
  <c r="F804" i="2"/>
  <c r="F1302" i="2"/>
  <c r="G1302" i="2" s="1"/>
  <c r="E1506" i="2"/>
  <c r="G1506" i="2" s="1"/>
  <c r="E832" i="2"/>
  <c r="C832" i="2" s="1"/>
  <c r="E798" i="2"/>
  <c r="C1111" i="2"/>
  <c r="F1562" i="2"/>
  <c r="F1224" i="2"/>
  <c r="G1224" i="2" s="1"/>
  <c r="C1461" i="2"/>
  <c r="E1395" i="2"/>
  <c r="C1395" i="2" s="1"/>
  <c r="C1851" i="2"/>
  <c r="E1902" i="2"/>
  <c r="G1902" i="2" s="1"/>
  <c r="F1543" i="2"/>
  <c r="G1543" i="2" s="1"/>
  <c r="F1118" i="2"/>
  <c r="G1118" i="2" s="1"/>
  <c r="E1170" i="2"/>
  <c r="C1012" i="2"/>
  <c r="E1880" i="2"/>
  <c r="C1880" i="2" s="1"/>
  <c r="E1704" i="2"/>
  <c r="C1704" i="2" s="1"/>
  <c r="E819" i="2"/>
  <c r="E1887" i="2"/>
  <c r="C1887" i="2" s="1"/>
  <c r="E1397" i="2"/>
  <c r="C1397" i="2" s="1"/>
  <c r="F1218" i="2"/>
  <c r="G1218" i="2" s="1"/>
  <c r="F1484" i="2"/>
  <c r="G1484" i="2" s="1"/>
  <c r="F981" i="2"/>
  <c r="G981" i="2" s="1"/>
  <c r="E1236" i="2"/>
  <c r="C848" i="2"/>
  <c r="C992" i="2"/>
  <c r="E1715" i="2"/>
  <c r="F57" i="2"/>
  <c r="C926" i="2"/>
  <c r="F1611" i="2"/>
  <c r="C938" i="2"/>
  <c r="F607" i="2"/>
  <c r="F1304" i="2"/>
  <c r="C1276" i="2"/>
  <c r="C1017" i="2"/>
  <c r="C1471" i="2"/>
  <c r="E1080" i="2"/>
  <c r="G1080" i="2" s="1"/>
  <c r="F1402" i="2"/>
  <c r="C197" i="2"/>
  <c r="C1500" i="2"/>
  <c r="F2004" i="2"/>
  <c r="G2004" i="2" s="1"/>
  <c r="E1457" i="2"/>
  <c r="C1457" i="2" s="1"/>
  <c r="F1507" i="2"/>
  <c r="G1507" i="2" s="1"/>
  <c r="E1723" i="2"/>
  <c r="C1723" i="2" s="1"/>
  <c r="C1379" i="2"/>
  <c r="F1595" i="2"/>
  <c r="G1595" i="2" s="1"/>
  <c r="F1128" i="2"/>
  <c r="F1524" i="2"/>
  <c r="C129" i="2"/>
  <c r="C1850" i="2"/>
  <c r="E879" i="2"/>
  <c r="C879" i="2" s="1"/>
  <c r="E1227" i="2"/>
  <c r="F1287" i="2"/>
  <c r="G1287" i="2" s="1"/>
  <c r="E1359" i="2"/>
  <c r="G1359" i="2" s="1"/>
  <c r="E932" i="2"/>
  <c r="G932" i="2" s="1"/>
  <c r="C1556" i="2"/>
  <c r="C255" i="2"/>
  <c r="F634" i="2"/>
  <c r="G634" i="2" s="1"/>
  <c r="C910" i="2"/>
  <c r="E1385" i="2"/>
  <c r="C1385" i="2" s="1"/>
  <c r="E1874" i="2"/>
  <c r="C1874" i="2" s="1"/>
  <c r="E1002" i="2"/>
  <c r="G1002" i="2" s="1"/>
  <c r="F812" i="2"/>
  <c r="E1041" i="2"/>
  <c r="C1041" i="2" s="1"/>
  <c r="F1837" i="2"/>
  <c r="E929" i="2"/>
  <c r="C1553" i="2"/>
  <c r="F801" i="2"/>
  <c r="E1252" i="2"/>
  <c r="G1252" i="2" s="1"/>
  <c r="E830" i="2"/>
  <c r="C830" i="2" s="1"/>
  <c r="E1178" i="2"/>
  <c r="C1178" i="2" s="1"/>
  <c r="F1135" i="2"/>
  <c r="G1135" i="2" s="1"/>
  <c r="E1627" i="2"/>
  <c r="F1164" i="2"/>
  <c r="G1164" i="2" s="1"/>
  <c r="F346" i="2"/>
  <c r="G346" i="2" s="1"/>
  <c r="C1958" i="2"/>
  <c r="E1875" i="2"/>
  <c r="G1875" i="2" s="1"/>
  <c r="C1637" i="2"/>
  <c r="C931" i="2"/>
  <c r="E1075" i="2"/>
  <c r="C1460" i="2"/>
  <c r="E1366" i="2"/>
  <c r="C1366" i="2" s="1"/>
  <c r="F1848" i="2"/>
  <c r="G1848" i="2" s="1"/>
  <c r="E915" i="2"/>
  <c r="C915" i="2" s="1"/>
  <c r="F1721" i="2"/>
  <c r="G1721" i="2" s="1"/>
  <c r="F908" i="2"/>
  <c r="G908" i="2" s="1"/>
  <c r="F1018" i="2"/>
  <c r="F1600" i="2"/>
  <c r="E1948" i="2"/>
  <c r="C1820" i="2"/>
  <c r="F953" i="2"/>
  <c r="C1760" i="2"/>
  <c r="C1533" i="2"/>
  <c r="F1533" i="2"/>
  <c r="G1533" i="2" s="1"/>
  <c r="E1036" i="2"/>
  <c r="E1998" i="2"/>
  <c r="C1964" i="2"/>
  <c r="F864" i="2"/>
  <c r="E1176" i="2"/>
  <c r="G1176" i="2" s="1"/>
  <c r="C1919" i="2"/>
  <c r="F1814" i="2"/>
  <c r="G1814" i="2" s="1"/>
  <c r="E1403" i="2"/>
  <c r="F988" i="2"/>
  <c r="E1612" i="2"/>
  <c r="C1672" i="2"/>
  <c r="F1675" i="2"/>
  <c r="G1675" i="2" s="1"/>
  <c r="E1735" i="2"/>
  <c r="G1735" i="2" s="1"/>
  <c r="C1436" i="2"/>
  <c r="E1568" i="2"/>
  <c r="F933" i="2"/>
  <c r="G933" i="2" s="1"/>
  <c r="C993" i="2"/>
  <c r="F1197" i="2"/>
  <c r="F1905" i="2"/>
  <c r="G1905" i="2" s="1"/>
  <c r="E826" i="2"/>
  <c r="C826" i="2" s="1"/>
  <c r="C1378" i="2"/>
  <c r="E1355" i="2"/>
  <c r="G1355" i="2" s="1"/>
  <c r="C1007" i="2"/>
  <c r="F1703" i="2"/>
  <c r="G1703" i="2" s="1"/>
  <c r="C1380" i="2"/>
  <c r="E691" i="2"/>
  <c r="F1190" i="2"/>
  <c r="E999" i="2"/>
  <c r="C999" i="2" s="1"/>
  <c r="F1467" i="2"/>
  <c r="G1467" i="2" s="1"/>
  <c r="E1684" i="2"/>
  <c r="E1280" i="2"/>
  <c r="C1280" i="2" s="1"/>
  <c r="F1439" i="2"/>
  <c r="G1439" i="2" s="1"/>
  <c r="F1879" i="2"/>
  <c r="G1879" i="2" s="1"/>
  <c r="E1930" i="2"/>
  <c r="F1376" i="2"/>
  <c r="G1376" i="2" s="1"/>
  <c r="E1784" i="2"/>
  <c r="C1784" i="2" s="1"/>
  <c r="F813" i="2"/>
  <c r="G813" i="2" s="1"/>
  <c r="E1773" i="2"/>
  <c r="C1773" i="2" s="1"/>
  <c r="F1452" i="2"/>
  <c r="G1452" i="2" s="1"/>
  <c r="C1130" i="2"/>
  <c r="E1071" i="2"/>
  <c r="G1071" i="2" s="1"/>
  <c r="C1815" i="2"/>
  <c r="C1073" i="2"/>
  <c r="C1217" i="2"/>
  <c r="C1281" i="2"/>
  <c r="C1439" i="2"/>
  <c r="F948" i="2"/>
  <c r="G948" i="2" s="1"/>
  <c r="F1501" i="2"/>
  <c r="G1501" i="2" s="1"/>
  <c r="F1441" i="2"/>
  <c r="G1441" i="2" s="1"/>
  <c r="F594" i="2"/>
  <c r="E725" i="2"/>
  <c r="F1987" i="2"/>
  <c r="G1987" i="2" s="1"/>
  <c r="E1651" i="2"/>
  <c r="G1651" i="2" s="1"/>
  <c r="E1412" i="2"/>
  <c r="F992" i="2"/>
  <c r="G992" i="2" s="1"/>
  <c r="E1196" i="2"/>
  <c r="C1196" i="2" s="1"/>
  <c r="F1460" i="2"/>
  <c r="G1460" i="2" s="1"/>
  <c r="F1581" i="2"/>
  <c r="G1581" i="2" s="1"/>
  <c r="F910" i="2"/>
  <c r="F1031" i="2"/>
  <c r="G1031" i="2" s="1"/>
  <c r="C1212" i="2"/>
  <c r="C1404" i="2"/>
  <c r="E1104" i="2"/>
  <c r="G1104" i="2" s="1"/>
  <c r="E839" i="2"/>
  <c r="G839" i="2" s="1"/>
  <c r="E905" i="2"/>
  <c r="E944" i="2"/>
  <c r="G944" i="2" s="1"/>
  <c r="F1004" i="2"/>
  <c r="G1004" i="2" s="1"/>
  <c r="F1136" i="2"/>
  <c r="G1136" i="2" s="1"/>
  <c r="E1691" i="2"/>
  <c r="G1691" i="2" s="1"/>
  <c r="F837" i="2"/>
  <c r="F1029" i="2"/>
  <c r="G1029" i="2" s="1"/>
  <c r="C1690" i="2"/>
  <c r="F912" i="2"/>
  <c r="G912" i="2" s="1"/>
  <c r="E1416" i="2"/>
  <c r="C1416" i="2" s="1"/>
  <c r="C805" i="2"/>
  <c r="C1513" i="2"/>
  <c r="C1717" i="2"/>
  <c r="F1861" i="2"/>
  <c r="G1861" i="2" s="1"/>
  <c r="F1685" i="2"/>
  <c r="G1685" i="2" s="1"/>
  <c r="F1430" i="2"/>
  <c r="G1430" i="2" s="1"/>
  <c r="E1707" i="2"/>
  <c r="E1842" i="2"/>
  <c r="E896" i="2"/>
  <c r="C896" i="2" s="1"/>
  <c r="F1208" i="2"/>
  <c r="E1356" i="2"/>
  <c r="F1968" i="2"/>
  <c r="G1968" i="2" s="1"/>
  <c r="E1525" i="2"/>
  <c r="G1525" i="2" s="1"/>
  <c r="E1922" i="2"/>
  <c r="C1922" i="2" s="1"/>
  <c r="F843" i="2"/>
  <c r="C1371" i="2"/>
  <c r="E1240" i="2"/>
  <c r="F1591" i="2"/>
  <c r="G1591" i="2" s="1"/>
  <c r="E1892" i="2"/>
  <c r="C1892" i="2" s="1"/>
  <c r="E2002" i="2"/>
  <c r="E1846" i="2"/>
  <c r="G1846" i="2" s="1"/>
  <c r="C347" i="2"/>
  <c r="C912" i="2"/>
  <c r="E753" i="2"/>
  <c r="E112" i="2"/>
  <c r="G112" i="2" s="1"/>
  <c r="G1964" i="2"/>
  <c r="E169" i="2"/>
  <c r="C169" i="2" s="1"/>
  <c r="F245" i="2"/>
  <c r="F54" i="2"/>
  <c r="G54" i="2" s="1"/>
  <c r="E583" i="2"/>
  <c r="G583" i="2" s="1"/>
  <c r="E630" i="2"/>
  <c r="F1586" i="2"/>
  <c r="F1155" i="2"/>
  <c r="G1155" i="2" s="1"/>
  <c r="E1168" i="2"/>
  <c r="E1206" i="2"/>
  <c r="G1206" i="2" s="1"/>
  <c r="E1398" i="2"/>
  <c r="G1398" i="2" s="1"/>
  <c r="F1674" i="2"/>
  <c r="G1674" i="2" s="1"/>
  <c r="E1387" i="2"/>
  <c r="G1387" i="2" s="1"/>
  <c r="F1771" i="2"/>
  <c r="G1771" i="2" s="1"/>
  <c r="F1436" i="2"/>
  <c r="G1436" i="2" s="1"/>
  <c r="F1556" i="2"/>
  <c r="E1762" i="2"/>
  <c r="G1762" i="2" s="1"/>
  <c r="F1007" i="2"/>
  <c r="G1007" i="2" s="1"/>
  <c r="E1547" i="2"/>
  <c r="F1727" i="2"/>
  <c r="G1727" i="2" s="1"/>
  <c r="F1380" i="2"/>
  <c r="G1380" i="2" s="1"/>
  <c r="F1560" i="2"/>
  <c r="G1560" i="2" s="1"/>
  <c r="C1873" i="2"/>
  <c r="F218" i="2"/>
  <c r="F203" i="2"/>
  <c r="E173" i="2"/>
  <c r="C173" i="2" s="1"/>
  <c r="E406" i="2"/>
  <c r="C406" i="2" s="1"/>
  <c r="F1212" i="2"/>
  <c r="G1212" i="2" s="1"/>
  <c r="C1572" i="2"/>
  <c r="C1968" i="2"/>
  <c r="E1381" i="2"/>
  <c r="E723" i="2"/>
  <c r="G723" i="2" s="1"/>
  <c r="E650" i="2"/>
  <c r="E1466" i="2"/>
  <c r="C1466" i="2" s="1"/>
  <c r="E1743" i="2"/>
  <c r="G1743" i="2" s="1"/>
  <c r="F1471" i="2"/>
  <c r="G1471" i="2" s="1"/>
  <c r="E1855" i="2"/>
  <c r="C1772" i="2"/>
  <c r="F1832" i="2"/>
  <c r="G1832" i="2" s="1"/>
  <c r="C1952" i="2"/>
  <c r="F1089" i="2"/>
  <c r="G1089" i="2" s="1"/>
  <c r="E1161" i="2"/>
  <c r="C1161" i="2" s="1"/>
  <c r="F887" i="2"/>
  <c r="F1776" i="2"/>
  <c r="G1776" i="2" s="1"/>
  <c r="C1832" i="2"/>
  <c r="E1284" i="2"/>
  <c r="F973" i="2"/>
  <c r="G973" i="2" s="1"/>
  <c r="G276" i="2"/>
  <c r="E1154" i="2"/>
  <c r="C1274" i="2"/>
  <c r="C1934" i="2"/>
  <c r="F1529" i="2"/>
  <c r="G1529" i="2" s="1"/>
  <c r="E1997" i="2"/>
  <c r="G1997" i="2" s="1"/>
  <c r="F1580" i="2"/>
  <c r="E841" i="2"/>
  <c r="G841" i="2" s="1"/>
  <c r="E295" i="2"/>
  <c r="C295" i="2" s="1"/>
  <c r="E262" i="2"/>
  <c r="F256" i="2"/>
  <c r="G256" i="2" s="1"/>
  <c r="E601" i="2"/>
  <c r="F1286" i="2"/>
  <c r="F1635" i="2"/>
  <c r="F1755" i="2"/>
  <c r="E1827" i="2"/>
  <c r="F1336" i="2"/>
  <c r="F1265" i="2"/>
  <c r="G1265" i="2" s="1"/>
  <c r="E1374" i="2"/>
  <c r="G1374" i="2" s="1"/>
  <c r="E955" i="2"/>
  <c r="F1989" i="2"/>
  <c r="G1989" i="2" s="1"/>
  <c r="C1703" i="2"/>
  <c r="E1464" i="2"/>
  <c r="C1464" i="2" s="1"/>
  <c r="E1596" i="2"/>
  <c r="G1596" i="2" s="1"/>
  <c r="E708" i="2"/>
  <c r="F974" i="2"/>
  <c r="E1106" i="2"/>
  <c r="C1106" i="2" s="1"/>
  <c r="G1726" i="2"/>
  <c r="E1587" i="2"/>
  <c r="G1587" i="2" s="1"/>
  <c r="C1635" i="2"/>
  <c r="C1265" i="2"/>
  <c r="E1541" i="2"/>
  <c r="C1541" i="2" s="1"/>
  <c r="F1817" i="2"/>
  <c r="G1817" i="2" s="1"/>
  <c r="E1877" i="2"/>
  <c r="E1434" i="2"/>
  <c r="C1434" i="2" s="1"/>
  <c r="E1352" i="2"/>
  <c r="C1352" i="2" s="1"/>
  <c r="E1916" i="2"/>
  <c r="E1797" i="2"/>
  <c r="G1797" i="2" s="1"/>
  <c r="E1175" i="2"/>
  <c r="G1175" i="2" s="1"/>
  <c r="E579" i="2"/>
  <c r="G579" i="2" s="1"/>
  <c r="F236" i="2"/>
  <c r="E151" i="2"/>
  <c r="C151" i="2" s="1"/>
  <c r="E491" i="2"/>
  <c r="G491" i="2" s="1"/>
  <c r="E342" i="2"/>
  <c r="E1184" i="2"/>
  <c r="G1184" i="2" s="1"/>
  <c r="E74" i="2"/>
  <c r="F486" i="2"/>
  <c r="C1727" i="2"/>
  <c r="F420" i="2"/>
  <c r="E609" i="2"/>
  <c r="G82" i="2"/>
  <c r="F92" i="2"/>
  <c r="E1406" i="2"/>
  <c r="C1406" i="2" s="1"/>
  <c r="E854" i="2"/>
  <c r="G1534" i="2"/>
  <c r="C1527" i="2"/>
  <c r="F1492" i="2"/>
  <c r="G1492" i="2" s="1"/>
  <c r="C1685" i="2"/>
  <c r="C1757" i="2"/>
  <c r="E1386" i="2"/>
  <c r="E907" i="2"/>
  <c r="G907" i="2" s="1"/>
  <c r="E1039" i="2"/>
  <c r="C1039" i="2" s="1"/>
  <c r="E1099" i="2"/>
  <c r="G1099" i="2" s="1"/>
  <c r="E1375" i="2"/>
  <c r="C1879" i="2"/>
  <c r="E1679" i="2"/>
  <c r="F1473" i="2"/>
  <c r="G1473" i="2" s="1"/>
  <c r="C1929" i="2"/>
  <c r="F888" i="2"/>
  <c r="G888" i="2" s="1"/>
  <c r="E1417" i="2"/>
  <c r="G1417" i="2" s="1"/>
  <c r="E1801" i="2"/>
  <c r="G1801" i="2" s="1"/>
  <c r="E564" i="2"/>
  <c r="G564" i="2" s="1"/>
  <c r="C120" i="2"/>
  <c r="E1706" i="2"/>
  <c r="E1539" i="2"/>
  <c r="C1539" i="2" s="1"/>
  <c r="E1599" i="2"/>
  <c r="C1599" i="2" s="1"/>
  <c r="F1756" i="2"/>
  <c r="C1122" i="2"/>
  <c r="E860" i="2"/>
  <c r="G860" i="2" s="1"/>
  <c r="C1172" i="2"/>
  <c r="F923" i="2"/>
  <c r="F805" i="2"/>
  <c r="G805" i="2" s="1"/>
  <c r="E1597" i="2"/>
  <c r="C1861" i="2"/>
  <c r="E998" i="2"/>
  <c r="F1646" i="2"/>
  <c r="F891" i="2"/>
  <c r="G891" i="2" s="1"/>
  <c r="E1911" i="2"/>
  <c r="G1911" i="2" s="1"/>
  <c r="F1564" i="2"/>
  <c r="C846" i="2"/>
  <c r="F1266" i="2"/>
  <c r="G1266" i="2" s="1"/>
  <c r="F825" i="2"/>
  <c r="G825" i="2" s="1"/>
  <c r="F1077" i="2"/>
  <c r="G1077" i="2" s="1"/>
  <c r="F1354" i="2"/>
  <c r="G1354" i="2" s="1"/>
  <c r="E840" i="2"/>
  <c r="E1369" i="2"/>
  <c r="F1489" i="2"/>
  <c r="G1489" i="2" s="1"/>
  <c r="E1537" i="2"/>
  <c r="G1537" i="2" s="1"/>
  <c r="C948" i="2"/>
  <c r="C1266" i="2"/>
  <c r="C1354" i="2"/>
  <c r="C1591" i="2"/>
  <c r="C1437" i="2"/>
  <c r="C1920" i="2"/>
  <c r="C1543" i="2"/>
  <c r="C1581" i="2"/>
  <c r="G1725" i="2"/>
  <c r="C1725" i="2"/>
  <c r="C888" i="2"/>
  <c r="C1933" i="2"/>
  <c r="F1437" i="2"/>
  <c r="G1437" i="2" s="1"/>
  <c r="G819" i="2"/>
  <c r="F867" i="2"/>
  <c r="F1023" i="2"/>
  <c r="E1143" i="2"/>
  <c r="C1143" i="2" s="1"/>
  <c r="E1191" i="2"/>
  <c r="E1251" i="2"/>
  <c r="G1251" i="2" s="1"/>
  <c r="E1157" i="2"/>
  <c r="F1205" i="2"/>
  <c r="E1062" i="2"/>
  <c r="C1062" i="2" s="1"/>
  <c r="F1554" i="2"/>
  <c r="E1291" i="2"/>
  <c r="C1291" i="2" s="1"/>
  <c r="E1064" i="2"/>
  <c r="C1064" i="2" s="1"/>
  <c r="E1712" i="2"/>
  <c r="F1053" i="2"/>
  <c r="E802" i="2"/>
  <c r="E1186" i="2"/>
  <c r="E1834" i="2"/>
  <c r="E1882" i="2"/>
  <c r="F1884" i="2"/>
  <c r="G1884" i="2" s="1"/>
  <c r="E1957" i="2"/>
  <c r="C1957" i="2" s="1"/>
  <c r="G830" i="2"/>
  <c r="G1586" i="2"/>
  <c r="E1052" i="2"/>
  <c r="F1992" i="2"/>
  <c r="G1992" i="2" s="1"/>
  <c r="C1992" i="2"/>
  <c r="E1701" i="2"/>
  <c r="F890" i="2"/>
  <c r="G890" i="2" s="1"/>
  <c r="C1286" i="2"/>
  <c r="E1598" i="2"/>
  <c r="C1598" i="2" s="1"/>
  <c r="F1658" i="2"/>
  <c r="G1658" i="2" s="1"/>
  <c r="C833" i="2"/>
  <c r="E954" i="2"/>
  <c r="E1014" i="2"/>
  <c r="G1014" i="2" s="1"/>
  <c r="F1954" i="2"/>
  <c r="E1256" i="2"/>
  <c r="G1256" i="2" s="1"/>
  <c r="F1424" i="2"/>
  <c r="G1424" i="2" s="1"/>
  <c r="E1654" i="2"/>
  <c r="E803" i="2"/>
  <c r="C803" i="2" s="1"/>
  <c r="F1907" i="2"/>
  <c r="E1272" i="2"/>
  <c r="G1524" i="2"/>
  <c r="C1584" i="2"/>
  <c r="E1956" i="2"/>
  <c r="G1956" i="2" s="1"/>
  <c r="F1189" i="2"/>
  <c r="G1189" i="2" s="1"/>
  <c r="F1969" i="2"/>
  <c r="G1969" i="2" s="1"/>
  <c r="F950" i="2"/>
  <c r="G950" i="2" s="1"/>
  <c r="F1130" i="2"/>
  <c r="G1130" i="2" s="1"/>
  <c r="E1550" i="2"/>
  <c r="C1550" i="2" s="1"/>
  <c r="E1790" i="2"/>
  <c r="C1790" i="2" s="1"/>
  <c r="F1095" i="2"/>
  <c r="F1217" i="2"/>
  <c r="G1217" i="2" s="1"/>
  <c r="F1337" i="2"/>
  <c r="G1337" i="2" s="1"/>
  <c r="F1637" i="2"/>
  <c r="C1494" i="2"/>
  <c r="F1953" i="2"/>
  <c r="G1953" i="2" s="1"/>
  <c r="E1316" i="2"/>
  <c r="E885" i="2"/>
  <c r="C1450" i="2"/>
  <c r="C1127" i="2"/>
  <c r="E1320" i="2"/>
  <c r="E937" i="2"/>
  <c r="G937" i="2" s="1"/>
  <c r="C1489" i="2"/>
  <c r="G443" i="2"/>
  <c r="E39" i="2"/>
  <c r="C39" i="2" s="1"/>
  <c r="C1355" i="2"/>
  <c r="F759" i="2"/>
  <c r="F110" i="2"/>
  <c r="G110" i="2" s="1"/>
  <c r="E1046" i="2"/>
  <c r="G1046" i="2" s="1"/>
  <c r="G1704" i="2"/>
  <c r="G1012" i="2"/>
  <c r="C944" i="2"/>
  <c r="C669" i="2"/>
  <c r="F902" i="2"/>
  <c r="G902" i="2" s="1"/>
  <c r="E962" i="2"/>
  <c r="G962" i="2" s="1"/>
  <c r="E1142" i="2"/>
  <c r="C1142" i="2" s="1"/>
  <c r="E1310" i="2"/>
  <c r="C1310" i="2" s="1"/>
  <c r="F1370" i="2"/>
  <c r="G1370" i="2" s="1"/>
  <c r="E1107" i="2"/>
  <c r="C1107" i="2" s="1"/>
  <c r="F1696" i="2"/>
  <c r="G1696" i="2" s="1"/>
  <c r="F1229" i="2"/>
  <c r="G1229" i="2" s="1"/>
  <c r="E1349" i="2"/>
  <c r="E1841" i="2"/>
  <c r="G1841" i="2" s="1"/>
  <c r="F1650" i="2"/>
  <c r="G1650" i="2" s="1"/>
  <c r="C1914" i="2"/>
  <c r="E1195" i="2"/>
  <c r="E1447" i="2"/>
  <c r="G1447" i="2" s="1"/>
  <c r="E1148" i="2"/>
  <c r="C1208" i="2"/>
  <c r="F1090" i="2"/>
  <c r="C1534" i="2"/>
  <c r="C1139" i="2"/>
  <c r="F1933" i="2"/>
  <c r="G1933" i="2" s="1"/>
  <c r="F493" i="2"/>
  <c r="G1078" i="2"/>
  <c r="F1502" i="2"/>
  <c r="F1941" i="2"/>
  <c r="E1362" i="2"/>
  <c r="E980" i="2"/>
  <c r="E816" i="2"/>
  <c r="C816" i="2" s="1"/>
  <c r="E960" i="2"/>
  <c r="E1092" i="2"/>
  <c r="E1140" i="2"/>
  <c r="G1140" i="2" s="1"/>
  <c r="E1608" i="2"/>
  <c r="G1608" i="2" s="1"/>
  <c r="F1920" i="2"/>
  <c r="G1920" i="2" s="1"/>
  <c r="E949" i="2"/>
  <c r="C997" i="2"/>
  <c r="E1273" i="2"/>
  <c r="E1333" i="2"/>
  <c r="C1549" i="2"/>
  <c r="F1693" i="2"/>
  <c r="G1693" i="2" s="1"/>
  <c r="E1753" i="2"/>
  <c r="C1002" i="2"/>
  <c r="E1878" i="2"/>
  <c r="G2003" i="2"/>
  <c r="C1647" i="2"/>
  <c r="F1276" i="2"/>
  <c r="G1276" i="2" s="1"/>
  <c r="E809" i="2"/>
  <c r="G809" i="2" s="1"/>
  <c r="F1193" i="2"/>
  <c r="E1661" i="2"/>
  <c r="F1913" i="2"/>
  <c r="C943" i="2"/>
  <c r="E1519" i="2"/>
  <c r="E1867" i="2"/>
  <c r="G1867" i="2" s="1"/>
  <c r="F1616" i="2"/>
  <c r="G1616" i="2" s="1"/>
  <c r="C1748" i="2"/>
  <c r="F1808" i="2"/>
  <c r="E1149" i="2"/>
  <c r="G1197" i="2"/>
  <c r="C1162" i="2"/>
  <c r="E1618" i="2"/>
  <c r="F1750" i="2"/>
  <c r="F1427" i="2"/>
  <c r="G1427" i="2" s="1"/>
  <c r="E1739" i="2"/>
  <c r="E876" i="2"/>
  <c r="C876" i="2" s="1"/>
  <c r="E1392" i="2"/>
  <c r="C1560" i="2"/>
  <c r="E1081" i="2"/>
  <c r="E1213" i="2"/>
  <c r="C1213" i="2" s="1"/>
  <c r="G808" i="2"/>
  <c r="E1011" i="2"/>
  <c r="E1179" i="2"/>
  <c r="C1179" i="2" s="1"/>
  <c r="E1419" i="2"/>
  <c r="C1419" i="2" s="1"/>
  <c r="F1408" i="2"/>
  <c r="E1912" i="2"/>
  <c r="E1001" i="2"/>
  <c r="C1001" i="2" s="1"/>
  <c r="F1613" i="2"/>
  <c r="E1853" i="2"/>
  <c r="G1853" i="2" s="1"/>
  <c r="C1955" i="2"/>
  <c r="E1410" i="2"/>
  <c r="F1662" i="2"/>
  <c r="G1662" i="2" s="1"/>
  <c r="E895" i="2"/>
  <c r="G955" i="2"/>
  <c r="E824" i="2"/>
  <c r="C824" i="2" s="1"/>
  <c r="E884" i="2"/>
  <c r="F1508" i="2"/>
  <c r="G1508" i="2" s="1"/>
  <c r="E1809" i="2"/>
  <c r="C1809" i="2" s="1"/>
  <c r="E1811" i="2"/>
  <c r="C1811" i="2" s="1"/>
  <c r="E924" i="2"/>
  <c r="F1344" i="2"/>
  <c r="G1344" i="2" s="1"/>
  <c r="E1440" i="2"/>
  <c r="F1740" i="2"/>
  <c r="G1740" i="2" s="1"/>
  <c r="F1885" i="2"/>
  <c r="G1885" i="2" s="1"/>
  <c r="C1595" i="2"/>
  <c r="F671" i="2"/>
  <c r="G671" i="2" s="1"/>
  <c r="G985" i="2"/>
  <c r="F1274" i="2"/>
  <c r="G1274" i="2" s="1"/>
  <c r="F855" i="2"/>
  <c r="G855" i="2" s="1"/>
  <c r="C1720" i="2"/>
  <c r="E1852" i="2"/>
  <c r="C1852" i="2" s="1"/>
  <c r="F1073" i="2"/>
  <c r="F1241" i="2"/>
  <c r="G1241" i="2" s="1"/>
  <c r="E1050" i="2"/>
  <c r="E1470" i="2"/>
  <c r="E1279" i="2"/>
  <c r="C1279" i="2" s="1"/>
  <c r="E1232" i="2"/>
  <c r="C1232" i="2" s="1"/>
  <c r="F861" i="2"/>
  <c r="G861" i="2" s="1"/>
  <c r="E1629" i="2"/>
  <c r="G1629" i="2" s="1"/>
  <c r="E1248" i="2"/>
  <c r="E1812" i="2"/>
  <c r="C1812" i="2" s="1"/>
  <c r="E1285" i="2"/>
  <c r="E1705" i="2"/>
  <c r="C1885" i="2"/>
  <c r="F2005" i="2"/>
  <c r="G2005" i="2" s="1"/>
  <c r="C1394" i="2"/>
  <c r="F1526" i="2"/>
  <c r="G1526" i="2" s="1"/>
  <c r="F1766" i="2"/>
  <c r="F1672" i="2"/>
  <c r="G1672" i="2" s="1"/>
  <c r="F1553" i="2"/>
  <c r="G1553" i="2" s="1"/>
  <c r="C1613" i="2"/>
  <c r="E1174" i="2"/>
  <c r="C1943" i="2"/>
  <c r="F1749" i="2"/>
  <c r="C841" i="2"/>
  <c r="E282" i="2"/>
  <c r="G282" i="2" s="1"/>
  <c r="C99" i="2"/>
  <c r="C11" i="2"/>
  <c r="E519" i="2"/>
  <c r="C784" i="2"/>
  <c r="E866" i="2"/>
  <c r="G866" i="2" s="1"/>
  <c r="E1034" i="2"/>
  <c r="C1034" i="2" s="1"/>
  <c r="F1034" i="2"/>
  <c r="G1154" i="2"/>
  <c r="E1322" i="2"/>
  <c r="F1322" i="2"/>
  <c r="F951" i="2"/>
  <c r="E951" i="2"/>
  <c r="E1000" i="2"/>
  <c r="E845" i="2"/>
  <c r="F845" i="2"/>
  <c r="F1697" i="2"/>
  <c r="E1697" i="2"/>
  <c r="C1697" i="2" s="1"/>
  <c r="E810" i="2"/>
  <c r="C810" i="2" s="1"/>
  <c r="F810" i="2"/>
  <c r="F1051" i="2"/>
  <c r="E1051" i="2"/>
  <c r="C1891" i="2"/>
  <c r="F1247" i="2"/>
  <c r="E1247" i="2"/>
  <c r="E1632" i="2"/>
  <c r="F1632" i="2"/>
  <c r="E873" i="2"/>
  <c r="C873" i="2" s="1"/>
  <c r="F873" i="2"/>
  <c r="E1510" i="2"/>
  <c r="F1510" i="2"/>
  <c r="E1115" i="2"/>
  <c r="F1115" i="2"/>
  <c r="F1391" i="2"/>
  <c r="E1391" i="2"/>
  <c r="F1634" i="2"/>
  <c r="E1634" i="2"/>
  <c r="C1634" i="2" s="1"/>
  <c r="E1119" i="2"/>
  <c r="F1119" i="2"/>
  <c r="E1770" i="2"/>
  <c r="F1770" i="2"/>
  <c r="F1843" i="2"/>
  <c r="E1843" i="2"/>
  <c r="E956" i="2"/>
  <c r="F956" i="2"/>
  <c r="F379" i="2"/>
  <c r="E605" i="2"/>
  <c r="E446" i="2"/>
  <c r="G446" i="2" s="1"/>
  <c r="E1239" i="2"/>
  <c r="G1239" i="2" s="1"/>
  <c r="F1839" i="2"/>
  <c r="G1839" i="2" s="1"/>
  <c r="E1839" i="2"/>
  <c r="F1708" i="2"/>
  <c r="E797" i="2"/>
  <c r="C797" i="2" s="1"/>
  <c r="F797" i="2"/>
  <c r="E1181" i="2"/>
  <c r="C1181" i="2" s="1"/>
  <c r="F1181" i="2"/>
  <c r="F1578" i="2"/>
  <c r="E1578" i="2"/>
  <c r="C1578" i="2" s="1"/>
  <c r="E800" i="2"/>
  <c r="F800" i="2"/>
  <c r="E1005" i="2"/>
  <c r="C1005" i="2" s="1"/>
  <c r="F1005" i="2"/>
  <c r="F1113" i="2"/>
  <c r="E1113" i="2"/>
  <c r="E1521" i="2"/>
  <c r="F1521" i="2"/>
  <c r="F1330" i="2"/>
  <c r="E1330" i="2"/>
  <c r="C696" i="2"/>
  <c r="F143" i="2"/>
  <c r="F431" i="2"/>
  <c r="E87" i="2"/>
  <c r="G87" i="2" s="1"/>
  <c r="E58" i="2"/>
  <c r="G58" i="2" s="1"/>
  <c r="F986" i="2"/>
  <c r="E986" i="2"/>
  <c r="F1166" i="2"/>
  <c r="E1166" i="2"/>
  <c r="E1144" i="2"/>
  <c r="C1144" i="2" s="1"/>
  <c r="F1144" i="2"/>
  <c r="F1660" i="2"/>
  <c r="E1660" i="2"/>
  <c r="F1840" i="2"/>
  <c r="G1840" i="2" s="1"/>
  <c r="E1840" i="2"/>
  <c r="C1840" i="2" s="1"/>
  <c r="F1783" i="2"/>
  <c r="E1783" i="2"/>
  <c r="F968" i="2"/>
  <c r="E968" i="2"/>
  <c r="C968" i="2" s="1"/>
  <c r="E1016" i="2"/>
  <c r="F1016" i="2"/>
  <c r="F1245" i="2"/>
  <c r="G1245" i="2" s="1"/>
  <c r="E1245" i="2"/>
  <c r="E1966" i="2"/>
  <c r="F1966" i="2"/>
  <c r="F1667" i="2"/>
  <c r="E1667" i="2"/>
  <c r="E852" i="2"/>
  <c r="F852" i="2"/>
  <c r="E590" i="2"/>
  <c r="C590" i="2" s="1"/>
  <c r="F1346" i="2"/>
  <c r="E1346" i="2"/>
  <c r="E1731" i="2"/>
  <c r="F1731" i="2"/>
  <c r="E1983" i="2"/>
  <c r="F1983" i="2"/>
  <c r="E880" i="2"/>
  <c r="F880" i="2"/>
  <c r="E869" i="2"/>
  <c r="F869" i="2"/>
  <c r="E1061" i="2"/>
  <c r="F1061" i="2"/>
  <c r="E1710" i="2"/>
  <c r="C1710" i="2" s="1"/>
  <c r="F1710" i="2"/>
  <c r="G1710" i="2" s="1"/>
  <c r="E1782" i="2"/>
  <c r="C1782" i="2" s="1"/>
  <c r="F1782" i="2"/>
  <c r="E811" i="2"/>
  <c r="F811" i="2"/>
  <c r="F1904" i="2"/>
  <c r="E1904" i="2"/>
  <c r="C1904" i="2" s="1"/>
  <c r="E1185" i="2"/>
  <c r="F1185" i="2"/>
  <c r="E1198" i="2"/>
  <c r="F1198" i="2"/>
  <c r="E1594" i="2"/>
  <c r="F1594" i="2"/>
  <c r="F1199" i="2"/>
  <c r="E1199" i="2"/>
  <c r="F1979" i="2"/>
  <c r="E1979" i="2"/>
  <c r="G1979" i="2" s="1"/>
  <c r="E1536" i="2"/>
  <c r="F1536" i="2"/>
  <c r="C1969" i="2"/>
  <c r="F32" i="2"/>
  <c r="G32" i="2" s="1"/>
  <c r="F91" i="2"/>
  <c r="F772" i="2"/>
  <c r="G772" i="2" s="1"/>
  <c r="F608" i="2"/>
  <c r="E235" i="2"/>
  <c r="G235" i="2" s="1"/>
  <c r="C320" i="2"/>
  <c r="C973" i="2"/>
  <c r="E1083" i="2"/>
  <c r="F1083" i="2"/>
  <c r="E1084" i="2"/>
  <c r="F1084" i="2"/>
  <c r="F1156" i="2"/>
  <c r="E1156" i="2"/>
  <c r="C1156" i="2" s="1"/>
  <c r="E1348" i="2"/>
  <c r="F1348" i="2"/>
  <c r="F1579" i="2"/>
  <c r="G1579" i="2" s="1"/>
  <c r="G812" i="2"/>
  <c r="E872" i="2"/>
  <c r="F872" i="2"/>
  <c r="E1220" i="2"/>
  <c r="F1604" i="2"/>
  <c r="E1604" i="2"/>
  <c r="E957" i="2"/>
  <c r="C957" i="2" s="1"/>
  <c r="F957" i="2"/>
  <c r="F1665" i="2"/>
  <c r="E1665" i="2"/>
  <c r="F1415" i="2"/>
  <c r="E1415" i="2"/>
  <c r="E1321" i="2"/>
  <c r="F1321" i="2"/>
  <c r="F176" i="2"/>
  <c r="G176" i="2" s="1"/>
  <c r="F405" i="2"/>
  <c r="F1910" i="2"/>
  <c r="E1910" i="2"/>
  <c r="E987" i="2"/>
  <c r="F987" i="2"/>
  <c r="E1035" i="2"/>
  <c r="E1383" i="2"/>
  <c r="G1383" i="2" s="1"/>
  <c r="F1995" i="2"/>
  <c r="E1995" i="2"/>
  <c r="C1995" i="2" s="1"/>
  <c r="F892" i="2"/>
  <c r="E892" i="2"/>
  <c r="C892" i="2" s="1"/>
  <c r="E1433" i="2"/>
  <c r="F1433" i="2"/>
  <c r="E823" i="2"/>
  <c r="F823" i="2"/>
  <c r="F815" i="2"/>
  <c r="E815" i="2"/>
  <c r="C815" i="2" s="1"/>
  <c r="E1020" i="2"/>
  <c r="F1020" i="2"/>
  <c r="F877" i="2"/>
  <c r="E877" i="2"/>
  <c r="G738" i="2"/>
  <c r="G111" i="2"/>
  <c r="F549" i="2"/>
  <c r="C1884" i="2"/>
  <c r="E904" i="2"/>
  <c r="F904" i="2"/>
  <c r="F1505" i="2"/>
  <c r="G1505" i="2" s="1"/>
  <c r="F1488" i="2"/>
  <c r="E1488" i="2"/>
  <c r="C1488" i="2" s="1"/>
  <c r="E1141" i="2"/>
  <c r="C1141" i="2" s="1"/>
  <c r="F1141" i="2"/>
  <c r="F575" i="2"/>
  <c r="E1010" i="2"/>
  <c r="F1010" i="2"/>
  <c r="F927" i="2"/>
  <c r="E927" i="2"/>
  <c r="E1323" i="2"/>
  <c r="F1323" i="2"/>
  <c r="G1036" i="2"/>
  <c r="E1864" i="2"/>
  <c r="C1864" i="2" s="1"/>
  <c r="F1864" i="2"/>
  <c r="F1219" i="2"/>
  <c r="E1219" i="2"/>
  <c r="F1531" i="2"/>
  <c r="E1531" i="2"/>
  <c r="E1485" i="2"/>
  <c r="C1485" i="2" s="1"/>
  <c r="F1485" i="2"/>
  <c r="F1222" i="2"/>
  <c r="E1222" i="2"/>
  <c r="E1372" i="2"/>
  <c r="C1372" i="2" s="1"/>
  <c r="F1372" i="2"/>
  <c r="E1950" i="2"/>
  <c r="C1950" i="2" s="1"/>
  <c r="F1950" i="2"/>
  <c r="F1351" i="2"/>
  <c r="E1351" i="2"/>
  <c r="F1819" i="2"/>
  <c r="E1819" i="2"/>
  <c r="E1042" i="2"/>
  <c r="C1042" i="2" s="1"/>
  <c r="F1042" i="2"/>
  <c r="E1367" i="2"/>
  <c r="F1367" i="2"/>
  <c r="F1188" i="2"/>
  <c r="G1188" i="2" s="1"/>
  <c r="E1188" i="2"/>
  <c r="C1188" i="2" s="1"/>
  <c r="F714" i="2"/>
  <c r="E1094" i="2"/>
  <c r="C1094" i="2" s="1"/>
  <c r="F1094" i="2"/>
  <c r="E939" i="2"/>
  <c r="F939" i="2"/>
  <c r="E844" i="2"/>
  <c r="C844" i="2" s="1"/>
  <c r="F844" i="2"/>
  <c r="E1444" i="2"/>
  <c r="F1444" i="2"/>
  <c r="E1876" i="2"/>
  <c r="F1876" i="2"/>
  <c r="F1326" i="2"/>
  <c r="E1326" i="2"/>
  <c r="F1890" i="2"/>
  <c r="E1890" i="2"/>
  <c r="F1231" i="2"/>
  <c r="E1231" i="2"/>
  <c r="E1951" i="2"/>
  <c r="F1951" i="2"/>
  <c r="E836" i="2"/>
  <c r="F836" i="2"/>
  <c r="F1124" i="2"/>
  <c r="E1124" i="2"/>
  <c r="C1124" i="2" s="1"/>
  <c r="E982" i="2"/>
  <c r="F982" i="2"/>
  <c r="F1307" i="2"/>
  <c r="E1307" i="2"/>
  <c r="F1021" i="2"/>
  <c r="E1021" i="2"/>
  <c r="E253" i="2"/>
  <c r="G253" i="2" s="1"/>
  <c r="F1622" i="2"/>
  <c r="E1622" i="2"/>
  <c r="F796" i="2"/>
  <c r="E796" i="2"/>
  <c r="E928" i="2"/>
  <c r="F928" i="2"/>
  <c r="E1640" i="2"/>
  <c r="G1640" i="2" s="1"/>
  <c r="E1365" i="2"/>
  <c r="C1365" i="2" s="1"/>
  <c r="F1365" i="2"/>
  <c r="G1600" i="2"/>
  <c r="C1913" i="2"/>
  <c r="C1961" i="2"/>
  <c r="F1458" i="2"/>
  <c r="G1458" i="2" s="1"/>
  <c r="E1830" i="2"/>
  <c r="G1830" i="2" s="1"/>
  <c r="G1279" i="2"/>
  <c r="C908" i="2"/>
  <c r="E1340" i="2"/>
  <c r="E1736" i="2"/>
  <c r="C1736" i="2" s="1"/>
  <c r="G1041" i="2"/>
  <c r="E1233" i="2"/>
  <c r="G1233" i="2" s="1"/>
  <c r="E1761" i="2"/>
  <c r="C1761" i="2" s="1"/>
  <c r="C1905" i="2"/>
  <c r="E1498" i="2"/>
  <c r="C1498" i="2" s="1"/>
  <c r="C1834" i="2"/>
  <c r="E1870" i="2"/>
  <c r="G1870" i="2" s="1"/>
  <c r="E1906" i="2"/>
  <c r="F1787" i="2"/>
  <c r="E984" i="2"/>
  <c r="E1068" i="2"/>
  <c r="C1224" i="2"/>
  <c r="G1440" i="2"/>
  <c r="E1429" i="2"/>
  <c r="E1585" i="2"/>
  <c r="F1633" i="2"/>
  <c r="G1633" i="2" s="1"/>
  <c r="C1681" i="2"/>
  <c r="E1921" i="2"/>
  <c r="C962" i="2"/>
  <c r="E1226" i="2"/>
  <c r="G1226" i="2" s="1"/>
  <c r="E1742" i="2"/>
  <c r="G1742" i="2" s="1"/>
  <c r="F1695" i="2"/>
  <c r="G1695" i="2" s="1"/>
  <c r="C1743" i="2"/>
  <c r="C1924" i="2"/>
  <c r="G953" i="2"/>
  <c r="C1229" i="2"/>
  <c r="F848" i="2"/>
  <c r="G848" i="2" s="1"/>
  <c r="G884" i="2"/>
  <c r="F1172" i="2"/>
  <c r="G1304" i="2"/>
  <c r="C1376" i="2"/>
  <c r="F1851" i="2"/>
  <c r="G1851" i="2" s="1"/>
  <c r="F969" i="2"/>
  <c r="G969" i="2" s="1"/>
  <c r="F1017" i="2"/>
  <c r="G1017" i="2" s="1"/>
  <c r="E1413" i="2"/>
  <c r="E1713" i="2"/>
  <c r="E1102" i="2"/>
  <c r="C1102" i="2" s="1"/>
  <c r="G1654" i="2"/>
  <c r="C851" i="2"/>
  <c r="C1847" i="2"/>
  <c r="F1990" i="2"/>
  <c r="G1990" i="2" s="1"/>
  <c r="E1032" i="2"/>
  <c r="E1200" i="2"/>
  <c r="G1200" i="2" s="1"/>
  <c r="C1452" i="2"/>
  <c r="F1500" i="2"/>
  <c r="G1500" i="2" s="1"/>
  <c r="F889" i="2"/>
  <c r="G889" i="2" s="1"/>
  <c r="E1153" i="2"/>
  <c r="C1633" i="2"/>
  <c r="C1693" i="2"/>
  <c r="E1802" i="2"/>
  <c r="G1802" i="2" s="1"/>
  <c r="F807" i="2"/>
  <c r="G807" i="2" s="1"/>
  <c r="E965" i="2"/>
  <c r="G965" i="2" s="1"/>
  <c r="G1470" i="2"/>
  <c r="E1123" i="2"/>
  <c r="G1123" i="2" s="1"/>
  <c r="E1687" i="2"/>
  <c r="C1687" i="2" s="1"/>
  <c r="C932" i="2"/>
  <c r="F1700" i="2"/>
  <c r="G1700" i="2" s="1"/>
  <c r="F1748" i="2"/>
  <c r="G1748" i="2" s="1"/>
  <c r="E1796" i="2"/>
  <c r="C825" i="2"/>
  <c r="C861" i="2"/>
  <c r="F921" i="2"/>
  <c r="G921" i="2" s="1"/>
  <c r="E1593" i="2"/>
  <c r="C1593" i="2" s="1"/>
  <c r="E1977" i="2"/>
  <c r="G1977" i="2" s="1"/>
  <c r="E814" i="2"/>
  <c r="G814" i="2" s="1"/>
  <c r="E1606" i="2"/>
  <c r="C1606" i="2" s="1"/>
  <c r="E1211" i="2"/>
  <c r="C1211" i="2" s="1"/>
  <c r="F1379" i="2"/>
  <c r="G1379" i="2" s="1"/>
  <c r="E1559" i="2"/>
  <c r="E1751" i="2"/>
  <c r="E1666" i="2"/>
  <c r="C1164" i="2"/>
  <c r="G1812" i="2"/>
  <c r="G1882" i="2"/>
  <c r="C1799" i="2"/>
  <c r="F828" i="2"/>
  <c r="G828" i="2" s="1"/>
  <c r="E996" i="2"/>
  <c r="C889" i="2"/>
  <c r="E1047" i="2"/>
  <c r="C1047" i="2" s="1"/>
  <c r="F1503" i="2"/>
  <c r="G1503" i="2" s="1"/>
  <c r="E1659" i="2"/>
  <c r="F1815" i="2"/>
  <c r="G1815" i="2" s="1"/>
  <c r="G1168" i="2"/>
  <c r="C1228" i="2"/>
  <c r="F1720" i="2"/>
  <c r="G1720" i="2" s="1"/>
  <c r="E1037" i="2"/>
  <c r="G1928" i="2"/>
  <c r="E906" i="2"/>
  <c r="E1146" i="2"/>
  <c r="F1794" i="2"/>
  <c r="G1794" i="2" s="1"/>
  <c r="F1914" i="2"/>
  <c r="G1914" i="2" s="1"/>
  <c r="C955" i="2"/>
  <c r="E1423" i="2"/>
  <c r="E1795" i="2"/>
  <c r="G1232" i="2"/>
  <c r="C946" i="2"/>
  <c r="G1811" i="2"/>
  <c r="G1128" i="2"/>
  <c r="F853" i="2"/>
  <c r="G853" i="2" s="1"/>
  <c r="E901" i="2"/>
  <c r="E1345" i="2"/>
  <c r="F1549" i="2"/>
  <c r="G1549" i="2" s="1"/>
  <c r="E1657" i="2"/>
  <c r="G1657" i="2" s="1"/>
  <c r="G1837" i="2"/>
  <c r="C1128" i="2"/>
  <c r="E1668" i="2"/>
  <c r="F997" i="2"/>
  <c r="F1057" i="2"/>
  <c r="E1405" i="2"/>
  <c r="C1501" i="2"/>
  <c r="E1609" i="2"/>
  <c r="C1837" i="2"/>
  <c r="G1822" i="2"/>
  <c r="F938" i="2"/>
  <c r="G938" i="2" s="1"/>
  <c r="E1022" i="2"/>
  <c r="C1118" i="2"/>
  <c r="G1922" i="2"/>
  <c r="G1095" i="2"/>
  <c r="G1611" i="2"/>
  <c r="G1755" i="2"/>
  <c r="E964" i="2"/>
  <c r="G964" i="2" s="1"/>
  <c r="F1072" i="2"/>
  <c r="G1072" i="2" s="1"/>
  <c r="E1360" i="2"/>
  <c r="E1528" i="2"/>
  <c r="C1528" i="2" s="1"/>
  <c r="F821" i="2"/>
  <c r="G821" i="2" s="1"/>
  <c r="E881" i="2"/>
  <c r="G881" i="2" s="1"/>
  <c r="E1517" i="2"/>
  <c r="C1517" i="2" s="1"/>
  <c r="F1733" i="2"/>
  <c r="G1733" i="2" s="1"/>
  <c r="F1793" i="2"/>
  <c r="G1793" i="2" s="1"/>
  <c r="C1554" i="2"/>
  <c r="F1087" i="2"/>
  <c r="G1087" i="2" s="1"/>
  <c r="E1125" i="2"/>
  <c r="G1125" i="2" s="1"/>
  <c r="C1257" i="2"/>
  <c r="E1677" i="2"/>
  <c r="G1677" i="2" s="1"/>
  <c r="E827" i="2"/>
  <c r="G827" i="2" s="1"/>
  <c r="F1235" i="2"/>
  <c r="G1235" i="2" s="1"/>
  <c r="C1619" i="2"/>
  <c r="F1871" i="2"/>
  <c r="G804" i="2"/>
  <c r="G924" i="2"/>
  <c r="F1428" i="2"/>
  <c r="G1428" i="2" s="1"/>
  <c r="G1464" i="2"/>
  <c r="E1932" i="2"/>
  <c r="E1980" i="2"/>
  <c r="E961" i="2"/>
  <c r="F1945" i="2"/>
  <c r="G1945" i="2" s="1"/>
  <c r="E1082" i="2"/>
  <c r="G1082" i="2" s="1"/>
  <c r="G867" i="2"/>
  <c r="F1407" i="2"/>
  <c r="G1407" i="2" s="1"/>
  <c r="E1623" i="2"/>
  <c r="G1623" i="2" s="1"/>
  <c r="C1719" i="2"/>
  <c r="E2007" i="2"/>
  <c r="F916" i="2"/>
  <c r="G916" i="2" s="1"/>
  <c r="C1072" i="2"/>
  <c r="G1240" i="2"/>
  <c r="F1648" i="2"/>
  <c r="G1648" i="2" s="1"/>
  <c r="F1253" i="2"/>
  <c r="G1253" i="2" s="1"/>
  <c r="E1469" i="2"/>
  <c r="E858" i="2"/>
  <c r="E918" i="2"/>
  <c r="G918" i="2" s="1"/>
  <c r="E1158" i="2"/>
  <c r="C1674" i="2"/>
  <c r="E799" i="2"/>
  <c r="E1663" i="2"/>
  <c r="C1663" i="2" s="1"/>
  <c r="E1711" i="2"/>
  <c r="G1711" i="2" s="1"/>
  <c r="E1759" i="2"/>
  <c r="C1759" i="2" s="1"/>
  <c r="E1807" i="2"/>
  <c r="F1903" i="2"/>
  <c r="G1903" i="2" s="1"/>
  <c r="E1244" i="2"/>
  <c r="E1292" i="2"/>
  <c r="E1328" i="2"/>
  <c r="E1364" i="2"/>
  <c r="E1724" i="2"/>
  <c r="F945" i="2"/>
  <c r="G945" i="2" s="1"/>
  <c r="F993" i="2"/>
  <c r="G993" i="2" s="1"/>
  <c r="F1221" i="2"/>
  <c r="G1221" i="2" s="1"/>
  <c r="F1257" i="2"/>
  <c r="G1257" i="2" s="1"/>
  <c r="E1785" i="2"/>
  <c r="F1821" i="2"/>
  <c r="G1821" i="2" s="1"/>
  <c r="E2001" i="2"/>
  <c r="G2001" i="2" s="1"/>
  <c r="E1486" i="2"/>
  <c r="G1486" i="2" s="1"/>
  <c r="E1858" i="2"/>
  <c r="C1858" i="2" s="1"/>
  <c r="E1894" i="2"/>
  <c r="G1894" i="2" s="1"/>
  <c r="G1547" i="2"/>
  <c r="C1451" i="2"/>
  <c r="E1583" i="2"/>
  <c r="C1583" i="2" s="1"/>
  <c r="F1775" i="2"/>
  <c r="G1775" i="2" s="1"/>
  <c r="E1056" i="2"/>
  <c r="F1572" i="2"/>
  <c r="G1572" i="2" s="1"/>
  <c r="F817" i="2"/>
  <c r="G817" i="2" s="1"/>
  <c r="E913" i="2"/>
  <c r="E1669" i="2"/>
  <c r="E1909" i="2"/>
  <c r="C1945" i="2"/>
  <c r="G1385" i="2"/>
  <c r="F1202" i="2"/>
  <c r="G1202" i="2" s="1"/>
  <c r="E1778" i="2"/>
  <c r="G1778" i="2" s="1"/>
  <c r="E1886" i="2"/>
  <c r="C1886" i="2" s="1"/>
  <c r="G1991" i="2"/>
  <c r="F1215" i="2"/>
  <c r="F1719" i="2"/>
  <c r="G1719" i="2" s="1"/>
  <c r="C1648" i="2"/>
  <c r="F1455" i="2"/>
  <c r="G1455" i="2" s="1"/>
  <c r="C1976" i="2"/>
  <c r="E1313" i="2"/>
  <c r="C1313" i="2" s="1"/>
  <c r="C1793" i="2"/>
  <c r="E1901" i="2"/>
  <c r="G1243" i="2"/>
  <c r="C1218" i="2"/>
  <c r="E919" i="2"/>
  <c r="E1147" i="2"/>
  <c r="C1903" i="2"/>
  <c r="F1100" i="2"/>
  <c r="G1148" i="2"/>
  <c r="G1580" i="2"/>
  <c r="F1772" i="2"/>
  <c r="F1820" i="2"/>
  <c r="G1820" i="2" s="1"/>
  <c r="E1329" i="2"/>
  <c r="G1329" i="2" s="1"/>
  <c r="E1138" i="2"/>
  <c r="F1019" i="2"/>
  <c r="G1019" i="2" s="1"/>
  <c r="F1139" i="2"/>
  <c r="G1139" i="2" s="1"/>
  <c r="C1235" i="2"/>
  <c r="C1775" i="2"/>
  <c r="E1823" i="2"/>
  <c r="C1140" i="2"/>
  <c r="F1730" i="2"/>
  <c r="E1826" i="2"/>
  <c r="C1826" i="2" s="1"/>
  <c r="F1263" i="2"/>
  <c r="G1263" i="2" s="1"/>
  <c r="F1371" i="2"/>
  <c r="G1371" i="2" s="1"/>
  <c r="G1827" i="2"/>
  <c r="C1253" i="2"/>
  <c r="C1938" i="2"/>
  <c r="G1880" i="2"/>
  <c r="C1507" i="2"/>
  <c r="G1208" i="2"/>
  <c r="E1472" i="2"/>
  <c r="G1472" i="2" s="1"/>
  <c r="C813" i="2"/>
  <c r="C1221" i="2"/>
  <c r="F1389" i="2"/>
  <c r="E838" i="2"/>
  <c r="C838" i="2" s="1"/>
  <c r="E1702" i="2"/>
  <c r="G1619" i="2"/>
  <c r="C2003" i="2"/>
  <c r="F972" i="2"/>
  <c r="G972" i="2" s="1"/>
  <c r="C817" i="2"/>
  <c r="G1941" i="2"/>
  <c r="C1071" i="2"/>
  <c r="C1492" i="2"/>
  <c r="G1913" i="2"/>
  <c r="E1680" i="2"/>
  <c r="G1680" i="2" s="1"/>
  <c r="C1189" i="2"/>
  <c r="G1286" i="2"/>
  <c r="C953" i="2"/>
  <c r="E554" i="2"/>
  <c r="C554" i="2" s="1"/>
  <c r="F806" i="2"/>
  <c r="E806" i="2"/>
  <c r="C987" i="2"/>
  <c r="G1227" i="2"/>
  <c r="C1227" i="2"/>
  <c r="F1204" i="2"/>
  <c r="E1204" i="2"/>
  <c r="C1612" i="2"/>
  <c r="G1612" i="2"/>
  <c r="F870" i="2"/>
  <c r="E870" i="2"/>
  <c r="F1110" i="2"/>
  <c r="E1110" i="2"/>
  <c r="E1269" i="2"/>
  <c r="F1269" i="2"/>
  <c r="F1258" i="2"/>
  <c r="E1258" i="2"/>
  <c r="E899" i="2"/>
  <c r="F899" i="2"/>
  <c r="E185" i="2"/>
  <c r="C185" i="2" s="1"/>
  <c r="F185" i="2"/>
  <c r="E1589" i="2"/>
  <c r="F1589" i="2"/>
  <c r="F1865" i="2"/>
  <c r="E1865" i="2"/>
  <c r="E1003" i="2"/>
  <c r="F1003" i="2"/>
  <c r="E1641" i="2"/>
  <c r="F1641" i="2"/>
  <c r="G968" i="2"/>
  <c r="G1191" i="2"/>
  <c r="C1191" i="2"/>
  <c r="G1000" i="2"/>
  <c r="C1000" i="2"/>
  <c r="F822" i="2"/>
  <c r="E822" i="2"/>
  <c r="C1530" i="2"/>
  <c r="C1607" i="2"/>
  <c r="G1607" i="2"/>
  <c r="E1054" i="2"/>
  <c r="F1054" i="2"/>
  <c r="E1978" i="2"/>
  <c r="F1978" i="2"/>
  <c r="E627" i="2"/>
  <c r="F627" i="2"/>
  <c r="F1518" i="2"/>
  <c r="E1518" i="2"/>
  <c r="G988" i="2"/>
  <c r="C988" i="2"/>
  <c r="C1346" i="2"/>
  <c r="G798" i="2"/>
  <c r="C798" i="2"/>
  <c r="C1046" i="2"/>
  <c r="G1706" i="2"/>
  <c r="E1862" i="2"/>
  <c r="F1862" i="2"/>
  <c r="F1923" i="2"/>
  <c r="E1923" i="2"/>
  <c r="E1288" i="2"/>
  <c r="F1288" i="2"/>
  <c r="G1564" i="2"/>
  <c r="F1949" i="2"/>
  <c r="G1949" i="2" s="1"/>
  <c r="C1925" i="2"/>
  <c r="E1786" i="2"/>
  <c r="F1786" i="2"/>
  <c r="F195" i="2"/>
  <c r="E195" i="2"/>
  <c r="C195" i="2" s="1"/>
  <c r="E1791" i="2"/>
  <c r="F1791" i="2"/>
  <c r="F914" i="2"/>
  <c r="E914" i="2"/>
  <c r="E1335" i="2"/>
  <c r="F1335" i="2"/>
  <c r="C1649" i="2"/>
  <c r="C1458" i="2"/>
  <c r="C111" i="2"/>
  <c r="F878" i="2"/>
  <c r="E878" i="2"/>
  <c r="F1538" i="2"/>
  <c r="E1538" i="2"/>
  <c r="C1538" i="2" s="1"/>
  <c r="F917" i="2"/>
  <c r="E917" i="2"/>
  <c r="E1829" i="2"/>
  <c r="C1829" i="2" s="1"/>
  <c r="F1829" i="2"/>
  <c r="F1422" i="2"/>
  <c r="E1422" i="2"/>
  <c r="F1974" i="2"/>
  <c r="E1974" i="2"/>
  <c r="C1448" i="2"/>
  <c r="G1161" i="2"/>
  <c r="E1545" i="2"/>
  <c r="C1545" i="2" s="1"/>
  <c r="F1545" i="2"/>
  <c r="F874" i="2"/>
  <c r="E874" i="2"/>
  <c r="F1738" i="2"/>
  <c r="E1738" i="2"/>
  <c r="E1574" i="2"/>
  <c r="F1574" i="2"/>
  <c r="C845" i="2"/>
  <c r="G974" i="2"/>
  <c r="C974" i="2"/>
  <c r="F1299" i="2"/>
  <c r="E1299" i="2"/>
  <c r="C1503" i="2"/>
  <c r="C964" i="2"/>
  <c r="F1120" i="2"/>
  <c r="E1120" i="2"/>
  <c r="C1505" i="2"/>
  <c r="F966" i="2"/>
  <c r="E966" i="2"/>
  <c r="E1722" i="2"/>
  <c r="C1722" i="2" s="1"/>
  <c r="F1722" i="2"/>
  <c r="F1652" i="2"/>
  <c r="E1652" i="2"/>
  <c r="F1856" i="2"/>
  <c r="E1856" i="2"/>
  <c r="E1570" i="2"/>
  <c r="F1570" i="2"/>
  <c r="F771" i="2"/>
  <c r="G771" i="2" s="1"/>
  <c r="E771" i="2"/>
  <c r="G1408" i="2"/>
  <c r="C1408" i="2"/>
  <c r="C1241" i="2"/>
  <c r="G1517" i="2"/>
  <c r="E1673" i="2"/>
  <c r="F1673" i="2"/>
  <c r="E1474" i="2"/>
  <c r="C1474" i="2" s="1"/>
  <c r="F1474" i="2"/>
  <c r="F842" i="2"/>
  <c r="E842" i="2"/>
  <c r="C842" i="2" s="1"/>
  <c r="E1262" i="2"/>
  <c r="F1262" i="2"/>
  <c r="F1792" i="2"/>
  <c r="E1792" i="2"/>
  <c r="C821" i="2"/>
  <c r="G1205" i="2"/>
  <c r="C1205" i="2"/>
  <c r="E1614" i="2"/>
  <c r="C1614" i="2" s="1"/>
  <c r="F1614" i="2"/>
  <c r="E1377" i="2"/>
  <c r="F1377" i="2"/>
  <c r="F395" i="2"/>
  <c r="E395" i="2"/>
  <c r="C395" i="2" s="1"/>
  <c r="C1202" i="2"/>
  <c r="G1502" i="2"/>
  <c r="C1502" i="2"/>
  <c r="F1610" i="2"/>
  <c r="E1610" i="2"/>
  <c r="E1671" i="2"/>
  <c r="F1671" i="2"/>
  <c r="C916" i="2"/>
  <c r="C1024" i="2"/>
  <c r="C1089" i="2"/>
  <c r="C1617" i="2"/>
  <c r="F1067" i="2"/>
  <c r="E1067" i="2"/>
  <c r="F65" i="2"/>
  <c r="E65" i="2"/>
  <c r="C65" i="2" s="1"/>
  <c r="C1910" i="2"/>
  <c r="G1910" i="2"/>
  <c r="F266" i="2"/>
  <c r="G1567" i="2"/>
  <c r="C1567" i="2"/>
  <c r="C1839" i="2"/>
  <c r="E1972" i="2"/>
  <c r="F1972" i="2"/>
  <c r="G1001" i="2"/>
  <c r="C1949" i="2"/>
  <c r="F1566" i="2"/>
  <c r="E1566" i="2"/>
  <c r="E859" i="2"/>
  <c r="C859" i="2" s="1"/>
  <c r="F859" i="2"/>
  <c r="E1555" i="2"/>
  <c r="C1555" i="2" s="1"/>
  <c r="F1555" i="2"/>
  <c r="F1603" i="2"/>
  <c r="E1603" i="2"/>
  <c r="F1520" i="2"/>
  <c r="E1520" i="2"/>
  <c r="F539" i="2"/>
  <c r="C1562" i="2"/>
  <c r="G1562" i="2"/>
  <c r="G1790" i="2"/>
  <c r="G1342" i="2"/>
  <c r="C1342" i="2"/>
  <c r="G1023" i="2"/>
  <c r="C1023" i="2"/>
  <c r="G1336" i="2"/>
  <c r="C1336" i="2"/>
  <c r="C1696" i="2"/>
  <c r="E1109" i="2"/>
  <c r="F1109" i="2"/>
  <c r="C1446" i="2"/>
  <c r="E897" i="2"/>
  <c r="F897" i="2"/>
  <c r="C1053" i="2"/>
  <c r="G1053" i="2"/>
  <c r="F1689" i="2"/>
  <c r="E1689" i="2"/>
  <c r="C1689" i="2" s="1"/>
  <c r="G1749" i="2"/>
  <c r="C1749" i="2"/>
  <c r="E959" i="2"/>
  <c r="F959" i="2"/>
  <c r="C1154" i="2"/>
  <c r="C1190" i="2"/>
  <c r="F1382" i="2"/>
  <c r="G1382" i="2" s="1"/>
  <c r="C1898" i="2"/>
  <c r="F1946" i="2"/>
  <c r="E1946" i="2"/>
  <c r="C869" i="2"/>
  <c r="F963" i="2"/>
  <c r="G963" i="2" s="1"/>
  <c r="G1419" i="2"/>
  <c r="C1875" i="2"/>
  <c r="C1084" i="2"/>
  <c r="C1564" i="2"/>
  <c r="G1684" i="2"/>
  <c r="C1756" i="2"/>
  <c r="G1912" i="2"/>
  <c r="G1073" i="2"/>
  <c r="G1193" i="2"/>
  <c r="F1495" i="2"/>
  <c r="E1495" i="2"/>
  <c r="F1699" i="2"/>
  <c r="E1699" i="2"/>
  <c r="F1747" i="2"/>
  <c r="E1747" i="2"/>
  <c r="F1682" i="2"/>
  <c r="G1682" i="2" s="1"/>
  <c r="E1112" i="2"/>
  <c r="F1112" i="2"/>
  <c r="F1850" i="2"/>
  <c r="G1850" i="2" s="1"/>
  <c r="F1317" i="2"/>
  <c r="E1317" i="2"/>
  <c r="F1425" i="2"/>
  <c r="E1425" i="2"/>
  <c r="E1881" i="2"/>
  <c r="C1881" i="2" s="1"/>
  <c r="F1881" i="2"/>
  <c r="C1989" i="2"/>
  <c r="F934" i="2"/>
  <c r="E934" i="2"/>
  <c r="F994" i="2"/>
  <c r="E994" i="2"/>
  <c r="E1150" i="2"/>
  <c r="C1150" i="2" s="1"/>
  <c r="F1150" i="2"/>
  <c r="F1318" i="2"/>
  <c r="E1318" i="2"/>
  <c r="F1414" i="2"/>
  <c r="E1414" i="2"/>
  <c r="G1510" i="2"/>
  <c r="F1463" i="2"/>
  <c r="G1463" i="2" s="1"/>
  <c r="C1523" i="2"/>
  <c r="F1571" i="2"/>
  <c r="G1571" i="2" s="1"/>
  <c r="C1979" i="2"/>
  <c r="F1008" i="2"/>
  <c r="G1008" i="2" s="1"/>
  <c r="F1777" i="2"/>
  <c r="E1777" i="2"/>
  <c r="E1859" i="2"/>
  <c r="C1859" i="2" s="1"/>
  <c r="F1859" i="2"/>
  <c r="E1296" i="2"/>
  <c r="F1296" i="2"/>
  <c r="E1117" i="2"/>
  <c r="C1117" i="2" s="1"/>
  <c r="F1117" i="2"/>
  <c r="F1297" i="2"/>
  <c r="E1297" i="2"/>
  <c r="E1993" i="2"/>
  <c r="C1993" i="2" s="1"/>
  <c r="F1993" i="2"/>
  <c r="C192" i="2"/>
  <c r="C566" i="2"/>
  <c r="C818" i="2"/>
  <c r="G854" i="2"/>
  <c r="G1190" i="2"/>
  <c r="G1550" i="2"/>
  <c r="C1658" i="2"/>
  <c r="C1706" i="2"/>
  <c r="G1874" i="2"/>
  <c r="C855" i="2"/>
  <c r="C891" i="2"/>
  <c r="C1083" i="2"/>
  <c r="C1119" i="2"/>
  <c r="C1155" i="2"/>
  <c r="E1311" i="2"/>
  <c r="E1347" i="2"/>
  <c r="C1467" i="2"/>
  <c r="E1551" i="2"/>
  <c r="F1551" i="2"/>
  <c r="G1635" i="2"/>
  <c r="C1755" i="2"/>
  <c r="C1983" i="2"/>
  <c r="C1168" i="2"/>
  <c r="E1216" i="2"/>
  <c r="E1300" i="2"/>
  <c r="C1876" i="2"/>
  <c r="G1876" i="2"/>
  <c r="E893" i="2"/>
  <c r="E1121" i="2"/>
  <c r="G1121" i="2" s="1"/>
  <c r="C1193" i="2"/>
  <c r="E1445" i="2"/>
  <c r="E1481" i="2"/>
  <c r="E1601" i="2"/>
  <c r="G1637" i="2"/>
  <c r="C1721" i="2"/>
  <c r="F834" i="2"/>
  <c r="G834" i="2" s="1"/>
  <c r="F882" i="2"/>
  <c r="G882" i="2" s="1"/>
  <c r="F1338" i="2"/>
  <c r="E1338" i="2"/>
  <c r="C1470" i="2"/>
  <c r="F1530" i="2"/>
  <c r="G1530" i="2" s="1"/>
  <c r="F1626" i="2"/>
  <c r="G1626" i="2" s="1"/>
  <c r="E1734" i="2"/>
  <c r="C1734" i="2" s="1"/>
  <c r="F1734" i="2"/>
  <c r="F1854" i="2"/>
  <c r="E1854" i="2"/>
  <c r="C811" i="2"/>
  <c r="E871" i="2"/>
  <c r="E967" i="2"/>
  <c r="E1015" i="2"/>
  <c r="E1411" i="2"/>
  <c r="F1459" i="2"/>
  <c r="G1459" i="2" s="1"/>
  <c r="E1615" i="2"/>
  <c r="E1963" i="2"/>
  <c r="F1963" i="2"/>
  <c r="E1688" i="2"/>
  <c r="C884" i="2"/>
  <c r="G1172" i="2"/>
  <c r="E1532" i="2"/>
  <c r="G1532" i="2" s="1"/>
  <c r="F1868" i="2"/>
  <c r="G1868" i="2" s="1"/>
  <c r="F1281" i="2"/>
  <c r="G1281" i="2" s="1"/>
  <c r="E1653" i="2"/>
  <c r="G1653" i="2" s="1"/>
  <c r="F1833" i="2"/>
  <c r="E1833" i="2"/>
  <c r="E1893" i="2"/>
  <c r="C1893" i="2" s="1"/>
  <c r="F1893" i="2"/>
  <c r="C1953" i="2"/>
  <c r="F946" i="2"/>
  <c r="G946" i="2" s="1"/>
  <c r="F1006" i="2"/>
  <c r="G1006" i="2" s="1"/>
  <c r="F1066" i="2"/>
  <c r="G1066" i="2" s="1"/>
  <c r="E1678" i="2"/>
  <c r="C1678" i="2" s="1"/>
  <c r="F1678" i="2"/>
  <c r="G1750" i="2"/>
  <c r="F851" i="2"/>
  <c r="G851" i="2" s="1"/>
  <c r="F971" i="2"/>
  <c r="G971" i="2" s="1"/>
  <c r="E1079" i="2"/>
  <c r="E1271" i="2"/>
  <c r="F1319" i="2"/>
  <c r="E1319" i="2"/>
  <c r="F1475" i="2"/>
  <c r="C1535" i="2"/>
  <c r="F1690" i="2"/>
  <c r="G1690" i="2" s="1"/>
  <c r="F936" i="2"/>
  <c r="G936" i="2" s="1"/>
  <c r="E1561" i="2"/>
  <c r="C1561" i="2" s="1"/>
  <c r="F1561" i="2"/>
  <c r="C164" i="2"/>
  <c r="G190" i="2"/>
  <c r="F818" i="2"/>
  <c r="G818" i="2" s="1"/>
  <c r="C890" i="2"/>
  <c r="F926" i="2"/>
  <c r="G926" i="2" s="1"/>
  <c r="E1238" i="2"/>
  <c r="F1394" i="2"/>
  <c r="G1394" i="2" s="1"/>
  <c r="E1442" i="2"/>
  <c r="E1478" i="2"/>
  <c r="E1514" i="2"/>
  <c r="C1514" i="2" s="1"/>
  <c r="C1586" i="2"/>
  <c r="C1622" i="2"/>
  <c r="C819" i="2"/>
  <c r="E1515" i="2"/>
  <c r="F1683" i="2"/>
  <c r="G1683" i="2" s="1"/>
  <c r="E1767" i="2"/>
  <c r="E1803" i="2"/>
  <c r="G1803" i="2" s="1"/>
  <c r="E1935" i="2"/>
  <c r="C1935" i="2" s="1"/>
  <c r="F856" i="2"/>
  <c r="G856" i="2" s="1"/>
  <c r="F1048" i="2"/>
  <c r="G1048" i="2" s="1"/>
  <c r="E1132" i="2"/>
  <c r="C1132" i="2" s="1"/>
  <c r="F1264" i="2"/>
  <c r="G1264" i="2" s="1"/>
  <c r="E1384" i="2"/>
  <c r="E1420" i="2"/>
  <c r="F1456" i="2"/>
  <c r="G1456" i="2" s="1"/>
  <c r="E1576" i="2"/>
  <c r="E1732" i="2"/>
  <c r="G1732" i="2" s="1"/>
  <c r="F1768" i="2"/>
  <c r="G1768" i="2" s="1"/>
  <c r="F1804" i="2"/>
  <c r="G1804" i="2" s="1"/>
  <c r="E1888" i="2"/>
  <c r="E1984" i="2"/>
  <c r="F1984" i="2"/>
  <c r="E857" i="2"/>
  <c r="E1361" i="2"/>
  <c r="E1565" i="2"/>
  <c r="F1649" i="2"/>
  <c r="G1649" i="2" s="1"/>
  <c r="E1769" i="2"/>
  <c r="F1805" i="2"/>
  <c r="G1805" i="2" s="1"/>
  <c r="C1877" i="2"/>
  <c r="E930" i="2"/>
  <c r="E978" i="2"/>
  <c r="E1026" i="2"/>
  <c r="F1182" i="2"/>
  <c r="G1182" i="2" s="1"/>
  <c r="E1230" i="2"/>
  <c r="E1350" i="2"/>
  <c r="C1806" i="2"/>
  <c r="E1866" i="2"/>
  <c r="F1986" i="2"/>
  <c r="E1986" i="2"/>
  <c r="F1757" i="2"/>
  <c r="G1757" i="2" s="1"/>
  <c r="C823" i="2"/>
  <c r="E1363" i="2"/>
  <c r="C1459" i="2"/>
  <c r="E1268" i="2"/>
  <c r="F1268" i="2"/>
  <c r="E1664" i="2"/>
  <c r="C1664" i="2" s="1"/>
  <c r="F1664" i="2"/>
  <c r="G1808" i="2"/>
  <c r="C1868" i="2"/>
  <c r="F1961" i="2"/>
  <c r="G1961" i="2" s="1"/>
  <c r="F909" i="2"/>
  <c r="E909" i="2"/>
  <c r="F1449" i="2"/>
  <c r="G1449" i="2" s="1"/>
  <c r="F1557" i="2"/>
  <c r="E1557" i="2"/>
  <c r="E1845" i="2"/>
  <c r="E886" i="2"/>
  <c r="C886" i="2" s="1"/>
  <c r="F886" i="2"/>
  <c r="C1066" i="2"/>
  <c r="E1114" i="2"/>
  <c r="G1114" i="2" s="1"/>
  <c r="F1270" i="2"/>
  <c r="E1270" i="2"/>
  <c r="F1378" i="2"/>
  <c r="G1378" i="2" s="1"/>
  <c r="E1438" i="2"/>
  <c r="C1630" i="2"/>
  <c r="F1798" i="2"/>
  <c r="E1798" i="2"/>
  <c r="E1223" i="2"/>
  <c r="G1223" i="2" s="1"/>
  <c r="F1535" i="2"/>
  <c r="G1535" i="2" s="1"/>
  <c r="F1631" i="2"/>
  <c r="G1631" i="2" s="1"/>
  <c r="F1959" i="2"/>
  <c r="G1959" i="2" s="1"/>
  <c r="F900" i="2"/>
  <c r="G900" i="2" s="1"/>
  <c r="F1260" i="2"/>
  <c r="E1260" i="2"/>
  <c r="F1249" i="2"/>
  <c r="E1249" i="2"/>
  <c r="E1729" i="2"/>
  <c r="F1729" i="2"/>
  <c r="G1622" i="2"/>
  <c r="E1970" i="2"/>
  <c r="F1970" i="2"/>
  <c r="E1060" i="2"/>
  <c r="F1431" i="2"/>
  <c r="G1431" i="2" s="1"/>
  <c r="F1563" i="2"/>
  <c r="G1563" i="2" s="1"/>
  <c r="C1611" i="2"/>
  <c r="F1647" i="2"/>
  <c r="G1647" i="2" s="1"/>
  <c r="E820" i="2"/>
  <c r="F1096" i="2"/>
  <c r="G1096" i="2" s="1"/>
  <c r="F1180" i="2"/>
  <c r="G1180" i="2" s="1"/>
  <c r="C1264" i="2"/>
  <c r="C1768" i="2"/>
  <c r="E1418" i="2"/>
  <c r="E1085" i="2"/>
  <c r="F1277" i="2"/>
  <c r="G1277" i="2" s="1"/>
  <c r="E1325" i="2"/>
  <c r="C1805" i="2"/>
  <c r="G1877" i="2"/>
  <c r="F1925" i="2"/>
  <c r="G1925" i="2" s="1"/>
  <c r="F1973" i="2"/>
  <c r="G1973" i="2" s="1"/>
  <c r="F1758" i="2"/>
  <c r="G1758" i="2" s="1"/>
  <c r="E1074" i="2"/>
  <c r="E1134" i="2"/>
  <c r="G1134" i="2" s="1"/>
  <c r="F1686" i="2"/>
  <c r="G1686" i="2" s="1"/>
  <c r="E1746" i="2"/>
  <c r="F1746" i="2"/>
  <c r="F1924" i="2"/>
  <c r="G1924" i="2" s="1"/>
  <c r="E1063" i="2"/>
  <c r="E1159" i="2"/>
  <c r="E1207" i="2"/>
  <c r="E1255" i="2"/>
  <c r="G1255" i="2" s="1"/>
  <c r="F1303" i="2"/>
  <c r="E1303" i="2"/>
  <c r="C1675" i="2"/>
  <c r="G1723" i="2"/>
  <c r="C1771" i="2"/>
  <c r="F1934" i="2"/>
  <c r="G1934" i="2" s="1"/>
  <c r="E1388" i="2"/>
  <c r="F1388" i="2"/>
  <c r="F1448" i="2"/>
  <c r="G1448" i="2" s="1"/>
  <c r="E1628" i="2"/>
  <c r="F1173" i="2"/>
  <c r="G1173" i="2" s="1"/>
  <c r="E1209" i="2"/>
  <c r="F1497" i="2"/>
  <c r="E1497" i="2"/>
  <c r="F1617" i="2"/>
  <c r="G1617" i="2" s="1"/>
  <c r="E1259" i="2"/>
  <c r="F1331" i="2"/>
  <c r="E1331" i="2"/>
  <c r="C1475" i="2"/>
  <c r="G1475" i="2"/>
  <c r="F1527" i="2"/>
  <c r="G1527" i="2" s="1"/>
  <c r="C330" i="2"/>
  <c r="G486" i="2"/>
  <c r="C1463" i="2"/>
  <c r="C1166" i="2"/>
  <c r="E1358" i="2"/>
  <c r="E1670" i="2"/>
  <c r="G1670" i="2" s="1"/>
  <c r="E1718" i="2"/>
  <c r="E1754" i="2"/>
  <c r="F1754" i="2"/>
  <c r="F1838" i="2"/>
  <c r="G1838" i="2" s="1"/>
  <c r="F795" i="2"/>
  <c r="G795" i="2" s="1"/>
  <c r="F831" i="2"/>
  <c r="G831" i="2" s="1"/>
  <c r="E903" i="2"/>
  <c r="E1059" i="2"/>
  <c r="C1095" i="2"/>
  <c r="F1131" i="2"/>
  <c r="G1131" i="2" s="1"/>
  <c r="E1167" i="2"/>
  <c r="G1167" i="2" s="1"/>
  <c r="E1203" i="2"/>
  <c r="G1203" i="2" s="1"/>
  <c r="F1275" i="2"/>
  <c r="G1275" i="2" s="1"/>
  <c r="E1479" i="2"/>
  <c r="C1695" i="2"/>
  <c r="F1899" i="2"/>
  <c r="G1899" i="2" s="1"/>
  <c r="E1947" i="2"/>
  <c r="C1947" i="2" s="1"/>
  <c r="C940" i="2"/>
  <c r="E976" i="2"/>
  <c r="F1504" i="2"/>
  <c r="G1504" i="2" s="1"/>
  <c r="E1540" i="2"/>
  <c r="F1624" i="2"/>
  <c r="G1624" i="2" s="1"/>
  <c r="C1660" i="2"/>
  <c r="E1996" i="2"/>
  <c r="F1996" i="2"/>
  <c r="E1421" i="2"/>
  <c r="E977" i="2"/>
  <c r="E1013" i="2"/>
  <c r="E1049" i="2"/>
  <c r="E1133" i="2"/>
  <c r="E1169" i="2"/>
  <c r="G1169" i="2" s="1"/>
  <c r="C1529" i="2"/>
  <c r="C1973" i="2"/>
  <c r="F846" i="2"/>
  <c r="G846" i="2" s="1"/>
  <c r="E894" i="2"/>
  <c r="C1686" i="2"/>
  <c r="E1926" i="2"/>
  <c r="F1926" i="2"/>
  <c r="G823" i="2"/>
  <c r="F931" i="2"/>
  <c r="G931" i="2" s="1"/>
  <c r="E979" i="2"/>
  <c r="F1111" i="2"/>
  <c r="G1111" i="2" s="1"/>
  <c r="E1315" i="2"/>
  <c r="E2006" i="2"/>
  <c r="F1076" i="2"/>
  <c r="E1076" i="2"/>
  <c r="C1076" i="2" s="1"/>
  <c r="C1400" i="2"/>
  <c r="G801" i="2"/>
  <c r="G837" i="2"/>
  <c r="F1065" i="2"/>
  <c r="G1065" i="2" s="1"/>
  <c r="E1101" i="2"/>
  <c r="E1137" i="2"/>
  <c r="G1137" i="2" s="1"/>
  <c r="E1293" i="2"/>
  <c r="F1401" i="2"/>
  <c r="G1401" i="2" s="1"/>
  <c r="F898" i="2"/>
  <c r="E898" i="2"/>
  <c r="F958" i="2"/>
  <c r="E958" i="2"/>
  <c r="G1174" i="2"/>
  <c r="F1282" i="2"/>
  <c r="E1282" i="2"/>
  <c r="E1642" i="2"/>
  <c r="C1642" i="2" s="1"/>
  <c r="E1810" i="2"/>
  <c r="C1810" i="2" s="1"/>
  <c r="F1810" i="2"/>
  <c r="C1894" i="2"/>
  <c r="F863" i="2"/>
  <c r="E863" i="2"/>
  <c r="E1343" i="2"/>
  <c r="G864" i="2"/>
  <c r="E1058" i="2"/>
  <c r="G997" i="2"/>
  <c r="G1522" i="2"/>
  <c r="G1598" i="2"/>
  <c r="G1766" i="2"/>
  <c r="C795" i="2"/>
  <c r="C831" i="2"/>
  <c r="C1131" i="2"/>
  <c r="C1899" i="2"/>
  <c r="F1958" i="2"/>
  <c r="G1958" i="2" s="1"/>
  <c r="F868" i="2"/>
  <c r="G868" i="2" s="1"/>
  <c r="F940" i="2"/>
  <c r="G940" i="2" s="1"/>
  <c r="C1096" i="2"/>
  <c r="C1180" i="2"/>
  <c r="F1228" i="2"/>
  <c r="G1228" i="2" s="1"/>
  <c r="C1504" i="2"/>
  <c r="C1624" i="2"/>
  <c r="G1660" i="2"/>
  <c r="E1816" i="2"/>
  <c r="G1816" i="2" s="1"/>
  <c r="G1852" i="2"/>
  <c r="E1936" i="2"/>
  <c r="F1936" i="2"/>
  <c r="E1575" i="2"/>
  <c r="E1982" i="2"/>
  <c r="E941" i="2"/>
  <c r="G1457" i="2"/>
  <c r="C1889" i="2"/>
  <c r="E942" i="2"/>
  <c r="E990" i="2"/>
  <c r="E1038" i="2"/>
  <c r="F1194" i="2"/>
  <c r="G1194" i="2" s="1"/>
  <c r="F1290" i="2"/>
  <c r="E1290" i="2"/>
  <c r="F1446" i="2"/>
  <c r="G1446" i="2" s="1"/>
  <c r="F1494" i="2"/>
  <c r="G1494" i="2" s="1"/>
  <c r="E1590" i="2"/>
  <c r="F1590" i="2"/>
  <c r="E1638" i="2"/>
  <c r="C1638" i="2" s="1"/>
  <c r="F1638" i="2"/>
  <c r="E1027" i="2"/>
  <c r="F1400" i="2"/>
  <c r="G1400" i="2" s="1"/>
  <c r="C1496" i="2"/>
  <c r="F1544" i="2"/>
  <c r="E1544" i="2"/>
  <c r="E1592" i="2"/>
  <c r="G1592" i="2" s="1"/>
  <c r="F1341" i="2"/>
  <c r="E1341" i="2"/>
  <c r="F1461" i="2"/>
  <c r="G1461" i="2" s="1"/>
  <c r="F1509" i="2"/>
  <c r="E1509" i="2"/>
  <c r="G1713" i="2"/>
  <c r="G1773" i="2"/>
  <c r="G1809" i="2"/>
  <c r="F1857" i="2"/>
  <c r="G1857" i="2" s="1"/>
  <c r="E1965" i="2"/>
  <c r="C1965" i="2" s="1"/>
  <c r="F1965" i="2"/>
  <c r="G838" i="2"/>
  <c r="G1018" i="2"/>
  <c r="G1186" i="2"/>
  <c r="E1294" i="2"/>
  <c r="F1450" i="2"/>
  <c r="G1450" i="2" s="1"/>
  <c r="G1498" i="2"/>
  <c r="E1942" i="2"/>
  <c r="F1942" i="2"/>
  <c r="G923" i="2"/>
  <c r="F1091" i="2"/>
  <c r="G1091" i="2" s="1"/>
  <c r="F1187" i="2"/>
  <c r="E1187" i="2"/>
  <c r="F1283" i="2"/>
  <c r="E1283" i="2"/>
  <c r="E1883" i="2"/>
  <c r="C1883" i="2" s="1"/>
  <c r="E1152" i="2"/>
  <c r="G1152" i="2" s="1"/>
  <c r="G1057" i="2"/>
  <c r="C854" i="2"/>
  <c r="G1094" i="2"/>
  <c r="E1250" i="2"/>
  <c r="F1454" i="2"/>
  <c r="G1454" i="2" s="1"/>
  <c r="E1490" i="2"/>
  <c r="G1490" i="2" s="1"/>
  <c r="C1526" i="2"/>
  <c r="C1838" i="2"/>
  <c r="C867" i="2"/>
  <c r="C1239" i="2"/>
  <c r="F1443" i="2"/>
  <c r="G1443" i="2" s="1"/>
  <c r="F1779" i="2"/>
  <c r="G1779" i="2" s="1"/>
  <c r="E1863" i="2"/>
  <c r="C2007" i="2"/>
  <c r="F1024" i="2"/>
  <c r="G1024" i="2" s="1"/>
  <c r="F1312" i="2"/>
  <c r="G1312" i="2" s="1"/>
  <c r="E1396" i="2"/>
  <c r="E1432" i="2"/>
  <c r="G1432" i="2" s="1"/>
  <c r="F1588" i="2"/>
  <c r="G1588" i="2" s="1"/>
  <c r="F1744" i="2"/>
  <c r="G1744" i="2" s="1"/>
  <c r="F1780" i="2"/>
  <c r="G1780" i="2" s="1"/>
  <c r="F1900" i="2"/>
  <c r="G1900" i="2" s="1"/>
  <c r="C1948" i="2"/>
  <c r="F2008" i="2"/>
  <c r="G2008" i="2" s="1"/>
  <c r="E1097" i="2"/>
  <c r="F1289" i="2"/>
  <c r="G1289" i="2" s="1"/>
  <c r="E1373" i="2"/>
  <c r="F1493" i="2"/>
  <c r="G1493" i="2" s="1"/>
  <c r="F1577" i="2"/>
  <c r="G1577" i="2" s="1"/>
  <c r="G1613" i="2"/>
  <c r="C1661" i="2"/>
  <c r="G1661" i="2"/>
  <c r="F1781" i="2"/>
  <c r="G1781" i="2" s="1"/>
  <c r="F1889" i="2"/>
  <c r="G1889" i="2" s="1"/>
  <c r="F1985" i="2"/>
  <c r="G1985" i="2" s="1"/>
  <c r="C1086" i="2"/>
  <c r="C1194" i="2"/>
  <c r="F1242" i="2"/>
  <c r="E1242" i="2"/>
  <c r="F1542" i="2"/>
  <c r="E1542" i="2"/>
  <c r="C1758" i="2"/>
  <c r="F835" i="2"/>
  <c r="E835" i="2"/>
  <c r="G1954" i="2"/>
  <c r="E1028" i="2"/>
  <c r="F1028" i="2"/>
  <c r="F1088" i="2"/>
  <c r="E1088" i="2"/>
  <c r="G1736" i="2"/>
  <c r="F970" i="2"/>
  <c r="E970" i="2"/>
  <c r="E1126" i="2"/>
  <c r="C1126" i="2" s="1"/>
  <c r="F1126" i="2"/>
  <c r="E883" i="2"/>
  <c r="C155" i="2"/>
  <c r="G1142" i="2"/>
  <c r="F1214" i="2"/>
  <c r="G1214" i="2" s="1"/>
  <c r="C1454" i="2"/>
  <c r="C1766" i="2"/>
  <c r="C1443" i="2"/>
  <c r="C1959" i="2"/>
  <c r="C904" i="2"/>
  <c r="F1108" i="2"/>
  <c r="G1108" i="2" s="1"/>
  <c r="E1468" i="2"/>
  <c r="F1468" i="2"/>
  <c r="G1708" i="2"/>
  <c r="F833" i="2"/>
  <c r="G833" i="2" s="1"/>
  <c r="C1985" i="2"/>
  <c r="F1602" i="2"/>
  <c r="G1602" i="2" s="1"/>
  <c r="F1698" i="2"/>
  <c r="E1698" i="2"/>
  <c r="E847" i="2"/>
  <c r="F943" i="2"/>
  <c r="G943" i="2" s="1"/>
  <c r="E991" i="2"/>
  <c r="E1171" i="2"/>
  <c r="E1435" i="2"/>
  <c r="F1483" i="2"/>
  <c r="G1483" i="2" s="1"/>
  <c r="E1639" i="2"/>
  <c r="F1831" i="2"/>
  <c r="E1831" i="2"/>
  <c r="E1999" i="2"/>
  <c r="C1999" i="2" s="1"/>
  <c r="F1999" i="2"/>
  <c r="G1892" i="2"/>
  <c r="G885" i="2"/>
  <c r="F1353" i="2"/>
  <c r="E1353" i="2"/>
  <c r="F1917" i="2"/>
  <c r="E1917" i="2"/>
  <c r="C802" i="2"/>
  <c r="E850" i="2"/>
  <c r="C850" i="2" s="1"/>
  <c r="F850" i="2"/>
  <c r="G910" i="2"/>
  <c r="F1030" i="2"/>
  <c r="E1030" i="2"/>
  <c r="C1030" i="2" s="1"/>
  <c r="G1090" i="2"/>
  <c r="C1138" i="2"/>
  <c r="F1234" i="2"/>
  <c r="E1234" i="2"/>
  <c r="F935" i="2"/>
  <c r="E935" i="2"/>
  <c r="F995" i="2"/>
  <c r="G995" i="2" s="1"/>
  <c r="F1043" i="2"/>
  <c r="E1043" i="2"/>
  <c r="F1151" i="2"/>
  <c r="G1151" i="2" s="1"/>
  <c r="F1295" i="2"/>
  <c r="E1295" i="2"/>
  <c r="E1499" i="2"/>
  <c r="G1499" i="2" s="1"/>
  <c r="C1787" i="2"/>
  <c r="E1116" i="2"/>
  <c r="F1116" i="2"/>
  <c r="F1033" i="2"/>
  <c r="E1033" i="2"/>
  <c r="E1971" i="2"/>
  <c r="G599" i="2"/>
  <c r="C652" i="2"/>
  <c r="C183" i="2"/>
  <c r="C839" i="2"/>
  <c r="F1070" i="2"/>
  <c r="G1070" i="2" s="1"/>
  <c r="C1214" i="2"/>
  <c r="E1298" i="2"/>
  <c r="E1334" i="2"/>
  <c r="G1646" i="2"/>
  <c r="G1730" i="2"/>
  <c r="G843" i="2"/>
  <c r="G1107" i="2"/>
  <c r="G1179" i="2"/>
  <c r="G1215" i="2"/>
  <c r="C1407" i="2"/>
  <c r="G1707" i="2"/>
  <c r="C1827" i="2"/>
  <c r="G2007" i="2"/>
  <c r="E1994" i="2"/>
  <c r="E952" i="2"/>
  <c r="C1108" i="2"/>
  <c r="E1324" i="2"/>
  <c r="F1480" i="2"/>
  <c r="G1480" i="2" s="1"/>
  <c r="E1516" i="2"/>
  <c r="E1636" i="2"/>
  <c r="C1708" i="2"/>
  <c r="C1744" i="2"/>
  <c r="E1828" i="2"/>
  <c r="C1900" i="2"/>
  <c r="G1948" i="2"/>
  <c r="E989" i="2"/>
  <c r="E1025" i="2"/>
  <c r="E1145" i="2"/>
  <c r="E1301" i="2"/>
  <c r="C1577" i="2"/>
  <c r="E1709" i="2"/>
  <c r="F1745" i="2"/>
  <c r="G1745" i="2" s="1"/>
  <c r="C1817" i="2"/>
  <c r="C1901" i="2"/>
  <c r="C1937" i="2"/>
  <c r="C1206" i="2"/>
  <c r="E1254" i="2"/>
  <c r="C1254" i="2" s="1"/>
  <c r="F1254" i="2"/>
  <c r="C1650" i="2"/>
  <c r="G1039" i="2"/>
  <c r="F1327" i="2"/>
  <c r="E1327" i="2"/>
  <c r="C1100" i="2"/>
  <c r="G1556" i="2"/>
  <c r="G849" i="2"/>
  <c r="G802" i="2"/>
  <c r="E1655" i="2"/>
  <c r="F1655" i="2"/>
  <c r="G1787" i="2"/>
  <c r="E1895" i="2"/>
  <c r="C1895" i="2" s="1"/>
  <c r="F1895" i="2"/>
  <c r="F1737" i="2"/>
  <c r="G1737" i="2" s="1"/>
  <c r="F1368" i="2"/>
  <c r="E1368" i="2"/>
  <c r="F1645" i="2"/>
  <c r="E1645" i="2"/>
  <c r="E1192" i="2"/>
  <c r="G1192" i="2" s="1"/>
  <c r="C305" i="2"/>
  <c r="C878" i="2"/>
  <c r="C1070" i="2"/>
  <c r="C1646" i="2"/>
  <c r="C1730" i="2"/>
  <c r="C1814" i="2"/>
  <c r="C807" i="2"/>
  <c r="C843" i="2"/>
  <c r="C796" i="2"/>
  <c r="C1480" i="2"/>
  <c r="F1552" i="2"/>
  <c r="E1552" i="2"/>
  <c r="C1792" i="2"/>
  <c r="C1745" i="2"/>
  <c r="E1314" i="2"/>
  <c r="F1314" i="2"/>
  <c r="C1842" i="2"/>
  <c r="G1842" i="2"/>
  <c r="E1491" i="2"/>
  <c r="C1951" i="2"/>
  <c r="G1100" i="2"/>
  <c r="F1940" i="2"/>
  <c r="E1940" i="2"/>
  <c r="F1806" i="2"/>
  <c r="G1806" i="2" s="1"/>
  <c r="F1305" i="2"/>
  <c r="E1305" i="2"/>
  <c r="F1869" i="2"/>
  <c r="E1869" i="2"/>
  <c r="E862" i="2"/>
  <c r="C862" i="2" s="1"/>
  <c r="F862" i="2"/>
  <c r="F922" i="2"/>
  <c r="E922" i="2"/>
  <c r="G1138" i="2"/>
  <c r="E1246" i="2"/>
  <c r="C1246" i="2" s="1"/>
  <c r="F1246" i="2"/>
  <c r="F1306" i="2"/>
  <c r="E1306" i="2"/>
  <c r="G1402" i="2"/>
  <c r="E1558" i="2"/>
  <c r="F1558" i="2"/>
  <c r="F1774" i="2"/>
  <c r="E1774" i="2"/>
  <c r="G887" i="2"/>
  <c r="E1103" i="2"/>
  <c r="F1103" i="2"/>
  <c r="C1151" i="2"/>
  <c r="G1847" i="2"/>
  <c r="C1248" i="2"/>
  <c r="G1248" i="2"/>
  <c r="F1393" i="2"/>
  <c r="E1393" i="2"/>
  <c r="C279" i="2"/>
  <c r="G1395" i="2"/>
  <c r="C806" i="2"/>
  <c r="C1226" i="2"/>
  <c r="C1610" i="2"/>
  <c r="F1694" i="2"/>
  <c r="G1694" i="2" s="1"/>
  <c r="F1898" i="2"/>
  <c r="G1898" i="2" s="1"/>
  <c r="C1215" i="2"/>
  <c r="C1707" i="2"/>
  <c r="C1036" i="2"/>
  <c r="C1120" i="2"/>
  <c r="C1240" i="2"/>
  <c r="C1444" i="2"/>
  <c r="G1756" i="2"/>
  <c r="F1960" i="2"/>
  <c r="E1960" i="2"/>
  <c r="C1960" i="2" s="1"/>
  <c r="E975" i="2"/>
  <c r="G797" i="2"/>
  <c r="E1625" i="2"/>
  <c r="F1625" i="2"/>
  <c r="C1865" i="2"/>
  <c r="G1901" i="2"/>
  <c r="C1662" i="2"/>
  <c r="E1962" i="2"/>
  <c r="C1962" i="2" s="1"/>
  <c r="F1962" i="2"/>
  <c r="F1339" i="2"/>
  <c r="E1339" i="2"/>
  <c r="F1160" i="2"/>
  <c r="E1160" i="2"/>
  <c r="F1844" i="2"/>
  <c r="E1844" i="2"/>
  <c r="C849" i="2"/>
  <c r="G1593" i="2"/>
  <c r="C1737" i="2"/>
  <c r="C1821" i="2"/>
  <c r="C874" i="2"/>
  <c r="G1606" i="2"/>
  <c r="F1511" i="2"/>
  <c r="E1511" i="2"/>
  <c r="F1044" i="2"/>
  <c r="E1044" i="2"/>
  <c r="F1332" i="2"/>
  <c r="E1332" i="2"/>
  <c r="E1165" i="2"/>
  <c r="C1165" i="2" s="1"/>
  <c r="F1165" i="2"/>
  <c r="E1825" i="2"/>
  <c r="G1825" i="2" s="1"/>
  <c r="F1873" i="2"/>
  <c r="G1873" i="2" s="1"/>
  <c r="C1596" i="2"/>
  <c r="E1045" i="2"/>
  <c r="E1129" i="2"/>
  <c r="E1177" i="2"/>
  <c r="E1261" i="2"/>
  <c r="E1309" i="2"/>
  <c r="F1573" i="2"/>
  <c r="G1573" i="2" s="1"/>
  <c r="C1657" i="2"/>
  <c r="E1741" i="2"/>
  <c r="F1789" i="2"/>
  <c r="G1789" i="2" s="1"/>
  <c r="C1963" i="2"/>
  <c r="C1148" i="2"/>
  <c r="C1640" i="2"/>
  <c r="C1077" i="2"/>
  <c r="C1186" i="2"/>
  <c r="C1522" i="2"/>
  <c r="C1702" i="2"/>
  <c r="C1750" i="2"/>
  <c r="C1954" i="2"/>
  <c r="C1547" i="2"/>
  <c r="C1632" i="2"/>
  <c r="C1956" i="2"/>
  <c r="E925" i="2"/>
  <c r="E1009" i="2"/>
  <c r="E1357" i="2"/>
  <c r="E1453" i="2"/>
  <c r="C1573" i="2"/>
  <c r="C1789" i="2"/>
  <c r="C2005" i="2"/>
  <c r="C1991" i="2"/>
  <c r="C1200" i="2"/>
  <c r="E1093" i="2"/>
  <c r="F1225" i="2"/>
  <c r="G1225" i="2" s="1"/>
  <c r="C1537" i="2"/>
  <c r="E1621" i="2"/>
  <c r="C1626" i="2"/>
  <c r="C1890" i="2"/>
  <c r="C1579" i="2"/>
  <c r="C1975" i="2"/>
  <c r="C836" i="2"/>
  <c r="C872" i="2"/>
  <c r="F1939" i="2"/>
  <c r="G1939" i="2" s="1"/>
  <c r="C1797" i="2"/>
  <c r="C814" i="2"/>
  <c r="C1078" i="2"/>
  <c r="C1654" i="2"/>
  <c r="G1702" i="2"/>
  <c r="G1834" i="2"/>
  <c r="E1644" i="2"/>
  <c r="E1716" i="2"/>
  <c r="E1752" i="2"/>
  <c r="E1788" i="2"/>
  <c r="E1824" i="2"/>
  <c r="E1860" i="2"/>
  <c r="E1896" i="2"/>
  <c r="C1225" i="2"/>
  <c r="C1753" i="2"/>
  <c r="G1753" i="2"/>
  <c r="C1801" i="2"/>
  <c r="E1849" i="2"/>
  <c r="F1897" i="2"/>
  <c r="G1897" i="2" s="1"/>
  <c r="F920" i="2"/>
  <c r="G920" i="2" s="1"/>
  <c r="C1456" i="2"/>
  <c r="C1684" i="2"/>
  <c r="C1912" i="2"/>
  <c r="C1781" i="2"/>
  <c r="C834" i="2"/>
  <c r="C1794" i="2"/>
  <c r="C1902" i="2"/>
  <c r="C1003" i="2"/>
  <c r="C1087" i="2"/>
  <c r="C1135" i="2"/>
  <c r="C1183" i="2"/>
  <c r="C1483" i="2"/>
  <c r="E1915" i="2"/>
  <c r="F1915" i="2"/>
  <c r="C1987" i="2"/>
  <c r="C1580" i="2"/>
  <c r="C1616" i="2"/>
  <c r="C1700" i="2"/>
  <c r="G1772" i="2"/>
  <c r="C1713" i="2"/>
  <c r="C1977" i="2"/>
  <c r="C1006" i="2"/>
  <c r="F1162" i="2"/>
  <c r="G1162" i="2" s="1"/>
  <c r="E1390" i="2"/>
  <c r="E1426" i="2"/>
  <c r="G1426" i="2" s="1"/>
  <c r="E1462" i="2"/>
  <c r="F1630" i="2"/>
  <c r="G1630" i="2" s="1"/>
  <c r="E875" i="2"/>
  <c r="E911" i="2"/>
  <c r="E947" i="2"/>
  <c r="E983" i="2"/>
  <c r="F1451" i="2"/>
  <c r="G1451" i="2" s="1"/>
  <c r="E1487" i="2"/>
  <c r="F1523" i="2"/>
  <c r="G1523" i="2" s="1"/>
  <c r="E1643" i="2"/>
  <c r="G1871" i="2"/>
  <c r="G1907" i="2"/>
  <c r="E1482" i="2"/>
  <c r="C924" i="2"/>
  <c r="C1536" i="2"/>
  <c r="C1608" i="2"/>
  <c r="C937" i="2"/>
  <c r="E1105" i="2"/>
  <c r="E1237" i="2"/>
  <c r="G1237" i="2" s="1"/>
  <c r="E1465" i="2"/>
  <c r="F1717" i="2"/>
  <c r="G1717" i="2" s="1"/>
  <c r="F1404" i="2"/>
  <c r="G1404" i="2" s="1"/>
  <c r="F1763" i="2"/>
  <c r="G1763" i="2" s="1"/>
  <c r="F1799" i="2"/>
  <c r="G1799" i="2" s="1"/>
  <c r="E1835" i="2"/>
  <c r="C1871" i="2"/>
  <c r="C1907" i="2"/>
  <c r="F1765" i="2"/>
  <c r="G1765" i="2" s="1"/>
  <c r="F1813" i="2"/>
  <c r="G1813" i="2" s="1"/>
  <c r="F1981" i="2"/>
  <c r="G1981" i="2" s="1"/>
  <c r="C1243" i="2"/>
  <c r="C1472" i="2"/>
  <c r="C801" i="2"/>
  <c r="C837" i="2"/>
  <c r="G1389" i="2"/>
  <c r="C1941" i="2"/>
  <c r="C1090" i="2"/>
  <c r="C1882" i="2"/>
  <c r="G803" i="2"/>
  <c r="E1476" i="2"/>
  <c r="F1512" i="2"/>
  <c r="G1512" i="2" s="1"/>
  <c r="F1548" i="2"/>
  <c r="G1548" i="2" s="1"/>
  <c r="F1584" i="2"/>
  <c r="G1584" i="2" s="1"/>
  <c r="E1620" i="2"/>
  <c r="F1656" i="2"/>
  <c r="G1656" i="2" s="1"/>
  <c r="E1692" i="2"/>
  <c r="G1692" i="2" s="1"/>
  <c r="E1728" i="2"/>
  <c r="E1764" i="2"/>
  <c r="E1800" i="2"/>
  <c r="G1800" i="2" s="1"/>
  <c r="E1836" i="2"/>
  <c r="E1872" i="2"/>
  <c r="E1908" i="2"/>
  <c r="F1944" i="2"/>
  <c r="G1944" i="2" s="1"/>
  <c r="E829" i="2"/>
  <c r="E865" i="2"/>
  <c r="E1069" i="2"/>
  <c r="G1069" i="2" s="1"/>
  <c r="E1201" i="2"/>
  <c r="F1681" i="2"/>
  <c r="G1681" i="2" s="1"/>
  <c r="C1765" i="2"/>
  <c r="C1813" i="2"/>
  <c r="C1981" i="2"/>
  <c r="C1763" i="2"/>
  <c r="E1967" i="2"/>
  <c r="G1967" i="2" s="1"/>
  <c r="C1440" i="2"/>
  <c r="C1944" i="2"/>
  <c r="E1477" i="2"/>
  <c r="G1554" i="2"/>
  <c r="C1602" i="2"/>
  <c r="C1818" i="2"/>
  <c r="G1676" i="2"/>
  <c r="C885" i="2"/>
  <c r="C1065" i="2"/>
  <c r="C1173" i="2"/>
  <c r="C1245" i="2"/>
  <c r="C1174" i="2"/>
  <c r="C1318" i="2"/>
  <c r="C1510" i="2"/>
  <c r="E1546" i="2"/>
  <c r="C900" i="2"/>
  <c r="C1080" i="2"/>
  <c r="C1512" i="2"/>
  <c r="C1548" i="2"/>
  <c r="C1656" i="2"/>
  <c r="F624" i="2"/>
  <c r="E499" i="2"/>
  <c r="E178" i="2"/>
  <c r="G178" i="2" s="1"/>
  <c r="G330" i="2"/>
  <c r="E497" i="2"/>
  <c r="G497" i="2" s="1"/>
  <c r="G76" i="2"/>
  <c r="E616" i="2"/>
  <c r="C616" i="2" s="1"/>
  <c r="F161" i="2"/>
  <c r="G161" i="2" s="1"/>
  <c r="E20" i="2"/>
  <c r="C20" i="2" s="1"/>
  <c r="E40" i="2"/>
  <c r="C40" i="2" s="1"/>
  <c r="E241" i="2"/>
  <c r="G241" i="2" s="1"/>
  <c r="E119" i="2"/>
  <c r="C119" i="2" s="1"/>
  <c r="G488" i="2"/>
  <c r="F60" i="2"/>
  <c r="G386" i="2"/>
  <c r="F328" i="2"/>
  <c r="G328" i="2" s="1"/>
  <c r="E551" i="2"/>
  <c r="G551" i="2" s="1"/>
  <c r="C687" i="2"/>
  <c r="F237" i="2"/>
  <c r="G237" i="2" s="1"/>
  <c r="E407" i="2"/>
  <c r="C407" i="2" s="1"/>
  <c r="E329" i="2"/>
  <c r="G329" i="2" s="1"/>
  <c r="G714" i="2"/>
  <c r="E28" i="2"/>
  <c r="G28" i="2" s="1"/>
  <c r="C276" i="2"/>
  <c r="F270" i="2"/>
  <c r="G270" i="2" s="1"/>
  <c r="E126" i="2"/>
  <c r="G126" i="2" s="1"/>
  <c r="F172" i="2"/>
  <c r="G172" i="2" s="1"/>
  <c r="E402" i="2"/>
  <c r="G402" i="2" s="1"/>
  <c r="E466" i="2"/>
  <c r="C710" i="2"/>
  <c r="F381" i="2"/>
  <c r="G381" i="2" s="1"/>
  <c r="F192" i="2"/>
  <c r="G192" i="2" s="1"/>
  <c r="F655" i="2"/>
  <c r="G655" i="2" s="1"/>
  <c r="F258" i="2"/>
  <c r="G258" i="2" s="1"/>
  <c r="F480" i="2"/>
  <c r="G480" i="2" s="1"/>
  <c r="G277" i="2"/>
  <c r="F563" i="2"/>
  <c r="G563" i="2" s="1"/>
  <c r="F164" i="2"/>
  <c r="F363" i="2"/>
  <c r="G363" i="2" s="1"/>
  <c r="E478" i="2"/>
  <c r="C478" i="2" s="1"/>
  <c r="C299" i="2"/>
  <c r="E546" i="2"/>
  <c r="G546" i="2" s="1"/>
  <c r="E768" i="2"/>
  <c r="G768" i="2" s="1"/>
  <c r="F495" i="2"/>
  <c r="E617" i="2"/>
  <c r="C617" i="2" s="1"/>
  <c r="F622" i="2"/>
  <c r="G622" i="2" s="1"/>
  <c r="G209" i="2"/>
  <c r="G521" i="2"/>
  <c r="C440" i="2"/>
  <c r="G385" i="2"/>
  <c r="G311" i="2"/>
  <c r="G408" i="2"/>
  <c r="G101" i="2"/>
  <c r="G204" i="2"/>
  <c r="E679" i="2"/>
  <c r="G679" i="2" s="1"/>
  <c r="G317" i="2"/>
  <c r="C510" i="2"/>
  <c r="G607" i="2"/>
  <c r="G57" i="2"/>
  <c r="C772" i="2"/>
  <c r="C161" i="2"/>
  <c r="G380" i="2"/>
  <c r="C77" i="2"/>
  <c r="G80" i="2"/>
  <c r="G420" i="2"/>
  <c r="G379" i="2"/>
  <c r="G552" i="2"/>
  <c r="E156" i="2"/>
  <c r="C156" i="2" s="1"/>
  <c r="F778" i="2"/>
  <c r="G778" i="2" s="1"/>
  <c r="F210" i="2"/>
  <c r="G210" i="2" s="1"/>
  <c r="E659" i="2"/>
  <c r="G659" i="2" s="1"/>
  <c r="E498" i="2"/>
  <c r="E98" i="2"/>
  <c r="G98" i="2" s="1"/>
  <c r="C314" i="2"/>
  <c r="E181" i="2"/>
  <c r="G181" i="2" s="1"/>
  <c r="E66" i="2"/>
  <c r="G66" i="2" s="1"/>
  <c r="G275" i="2"/>
  <c r="E303" i="2"/>
  <c r="C303" i="2" s="1"/>
  <c r="F116" i="2"/>
  <c r="G116" i="2" s="1"/>
  <c r="F633" i="2"/>
  <c r="G633" i="2" s="1"/>
  <c r="F163" i="2"/>
  <c r="G163" i="2" s="1"/>
  <c r="F588" i="2"/>
  <c r="G588" i="2" s="1"/>
  <c r="F654" i="2"/>
  <c r="F603" i="2"/>
  <c r="G603" i="2" s="1"/>
  <c r="E451" i="2"/>
  <c r="G451" i="2" s="1"/>
  <c r="E31" i="2"/>
  <c r="G31" i="2" s="1"/>
  <c r="E260" i="2"/>
  <c r="C260" i="2" s="1"/>
  <c r="F19" i="2"/>
  <c r="G19" i="2" s="1"/>
  <c r="C56" i="2"/>
  <c r="C743" i="2"/>
  <c r="F613" i="2"/>
  <c r="G493" i="2"/>
  <c r="G39" i="2"/>
  <c r="G530" i="2"/>
  <c r="F392" i="2"/>
  <c r="G392" i="2" s="1"/>
  <c r="C562" i="2"/>
  <c r="F430" i="2"/>
  <c r="G430" i="2" s="1"/>
  <c r="E49" i="2"/>
  <c r="G49" i="2" s="1"/>
  <c r="E625" i="2"/>
  <c r="G625" i="2" s="1"/>
  <c r="F432" i="2"/>
  <c r="G432" i="2" s="1"/>
  <c r="E769" i="2"/>
  <c r="G769" i="2" s="1"/>
  <c r="C793" i="2"/>
  <c r="C386" i="2"/>
  <c r="E444" i="2"/>
  <c r="G444" i="2" s="1"/>
  <c r="C379" i="2"/>
  <c r="E41" i="2"/>
  <c r="G41" i="2" s="1"/>
  <c r="G226" i="2"/>
  <c r="F248" i="2"/>
  <c r="G248" i="2" s="1"/>
  <c r="E171" i="2"/>
  <c r="G171" i="2" s="1"/>
  <c r="G188" i="2"/>
  <c r="F15" i="2"/>
  <c r="G15" i="2" s="1"/>
  <c r="F274" i="2"/>
  <c r="G274" i="2" s="1"/>
  <c r="G341" i="2"/>
  <c r="F518" i="2"/>
  <c r="G518" i="2" s="1"/>
  <c r="F300" i="2"/>
  <c r="G300" i="2" s="1"/>
  <c r="F201" i="2"/>
  <c r="G201" i="2" s="1"/>
  <c r="E732" i="2"/>
  <c r="G732" i="2" s="1"/>
  <c r="F503" i="2"/>
  <c r="G503" i="2" s="1"/>
  <c r="F510" i="2"/>
  <c r="G510" i="2" s="1"/>
  <c r="E377" i="2"/>
  <c r="C377" i="2" s="1"/>
  <c r="E189" i="2"/>
  <c r="G189" i="2" s="1"/>
  <c r="E233" i="2"/>
  <c r="C233" i="2" s="1"/>
  <c r="E354" i="2"/>
  <c r="G354" i="2" s="1"/>
  <c r="E227" i="2"/>
  <c r="G227" i="2" s="1"/>
  <c r="F333" i="2"/>
  <c r="G333" i="2" s="1"/>
  <c r="C492" i="2"/>
  <c r="E404" i="2"/>
  <c r="C328" i="2"/>
  <c r="E71" i="2"/>
  <c r="C71" i="2" s="1"/>
  <c r="C412" i="2"/>
  <c r="C681" i="2"/>
  <c r="E144" i="2"/>
  <c r="G144" i="2" s="1"/>
  <c r="F142" i="2"/>
  <c r="G142" i="2" s="1"/>
  <c r="E78" i="2"/>
  <c r="G78" i="2" s="1"/>
  <c r="G574" i="2"/>
  <c r="E17" i="2"/>
  <c r="G17" i="2" s="1"/>
  <c r="E230" i="2"/>
  <c r="G230" i="2" s="1"/>
  <c r="E136" i="2"/>
  <c r="C136" i="2" s="1"/>
  <c r="F159" i="2"/>
  <c r="G159" i="2" s="1"/>
  <c r="C239" i="2"/>
  <c r="G143" i="2"/>
  <c r="E645" i="2"/>
  <c r="C645" i="2" s="1"/>
  <c r="G42" i="2"/>
  <c r="E383" i="2"/>
  <c r="C383" i="2" s="1"/>
  <c r="C397" i="2"/>
  <c r="E234" i="2"/>
  <c r="G234" i="2" s="1"/>
  <c r="C216" i="2"/>
  <c r="C309" i="2"/>
  <c r="E312" i="2"/>
  <c r="C312" i="2" s="1"/>
  <c r="C204" i="2"/>
  <c r="E113" i="2"/>
  <c r="C113" i="2" s="1"/>
  <c r="C438" i="2"/>
  <c r="F442" i="2"/>
  <c r="G442" i="2" s="1"/>
  <c r="C318" i="2"/>
  <c r="F542" i="2"/>
  <c r="G542" i="2" s="1"/>
  <c r="G455" i="2"/>
  <c r="G604" i="2"/>
  <c r="E437" i="2"/>
  <c r="G437" i="2" s="1"/>
  <c r="G89" i="2"/>
  <c r="G309" i="2"/>
  <c r="G51" i="2"/>
  <c r="E128" i="2"/>
  <c r="G128" i="2" s="1"/>
  <c r="C223" i="2"/>
  <c r="E527" i="2"/>
  <c r="G527" i="2" s="1"/>
  <c r="F606" i="2"/>
  <c r="G606" i="2" s="1"/>
  <c r="F744" i="2"/>
  <c r="C723" i="2"/>
  <c r="C607" i="2"/>
  <c r="G479" i="2"/>
  <c r="C479" i="2"/>
  <c r="C739" i="2"/>
  <c r="C792" i="2"/>
  <c r="G759" i="2"/>
  <c r="E473" i="2"/>
  <c r="G473" i="2" s="1"/>
  <c r="G421" i="2"/>
  <c r="G208" i="2"/>
  <c r="E272" i="2"/>
  <c r="G272" i="2" s="1"/>
  <c r="G120" i="2"/>
  <c r="F239" i="2"/>
  <c r="G239" i="2" s="1"/>
  <c r="G687" i="2"/>
  <c r="F580" i="2"/>
  <c r="G580" i="2" s="1"/>
  <c r="G318" i="2"/>
  <c r="C396" i="2"/>
  <c r="G726" i="2"/>
  <c r="G321" i="2"/>
  <c r="C48" i="2"/>
  <c r="G567" i="2"/>
  <c r="G741" i="2"/>
  <c r="C165" i="2"/>
  <c r="G650" i="2"/>
  <c r="C302" i="2"/>
  <c r="C258" i="2"/>
  <c r="C624" i="2"/>
  <c r="G597" i="2"/>
  <c r="C153" i="2"/>
  <c r="C68" i="2"/>
  <c r="G684" i="2"/>
  <c r="C275" i="2"/>
  <c r="G347" i="2"/>
  <c r="E149" i="2"/>
  <c r="G149" i="2" s="1"/>
  <c r="F396" i="2"/>
  <c r="G396" i="2" s="1"/>
  <c r="E50" i="2"/>
  <c r="C50" i="2" s="1"/>
  <c r="F509" i="2"/>
  <c r="G509" i="2" s="1"/>
  <c r="E721" i="2"/>
  <c r="C721" i="2" s="1"/>
  <c r="G115" i="2"/>
  <c r="E750" i="2"/>
  <c r="G750" i="2" s="1"/>
  <c r="F123" i="2"/>
  <c r="G123" i="2" s="1"/>
  <c r="F699" i="2"/>
  <c r="G699" i="2" s="1"/>
  <c r="C74" i="2"/>
  <c r="G492" i="2"/>
  <c r="C569" i="2"/>
  <c r="C726" i="2"/>
  <c r="C254" i="2"/>
  <c r="E179" i="2"/>
  <c r="G179" i="2" s="1"/>
  <c r="C201" i="2"/>
  <c r="F194" i="2"/>
  <c r="G194" i="2" s="1"/>
  <c r="G137" i="2"/>
  <c r="F338" i="2"/>
  <c r="G338" i="2" s="1"/>
  <c r="F629" i="2"/>
  <c r="G629" i="2" s="1"/>
  <c r="C695" i="2"/>
  <c r="E323" i="2"/>
  <c r="G323" i="2" s="1"/>
  <c r="C467" i="2"/>
  <c r="E664" i="2"/>
  <c r="C664" i="2" s="1"/>
  <c r="F212" i="2"/>
  <c r="G212" i="2" s="1"/>
  <c r="E433" i="2"/>
  <c r="G433" i="2" s="1"/>
  <c r="G92" i="2"/>
  <c r="G469" i="2"/>
  <c r="F526" i="2"/>
  <c r="C746" i="2"/>
  <c r="C588" i="2"/>
  <c r="E125" i="2"/>
  <c r="G125" i="2" s="1"/>
  <c r="E30" i="2"/>
  <c r="F68" i="2"/>
  <c r="G68" i="2" s="1"/>
  <c r="F467" i="2"/>
  <c r="G467" i="2" s="1"/>
  <c r="F644" i="2"/>
  <c r="C671" i="2"/>
  <c r="C644" i="2"/>
  <c r="G99" i="2"/>
  <c r="G162" i="2"/>
  <c r="G173" i="2"/>
  <c r="C601" i="2"/>
  <c r="C431" i="2"/>
  <c r="C240" i="2"/>
  <c r="C270" i="2"/>
  <c r="G414" i="2"/>
  <c r="C264" i="2"/>
  <c r="C592" i="2"/>
  <c r="C246" i="2"/>
  <c r="C107" i="2"/>
  <c r="C455" i="2"/>
  <c r="G387" i="2"/>
  <c r="G431" i="2"/>
  <c r="C44" i="2"/>
  <c r="G250" i="2"/>
  <c r="C568" i="2"/>
  <c r="G103" i="2"/>
  <c r="G342" i="2"/>
  <c r="C82" i="2"/>
  <c r="G245" i="2"/>
  <c r="C304" i="2"/>
  <c r="C160" i="2"/>
  <c r="C102" i="2"/>
  <c r="C533" i="2"/>
  <c r="C284" i="2"/>
  <c r="E598" i="2"/>
  <c r="G598" i="2" s="1"/>
  <c r="G29" i="2"/>
  <c r="F324" i="2"/>
  <c r="G324" i="2" s="1"/>
  <c r="F756" i="2"/>
  <c r="G756" i="2" s="1"/>
  <c r="F107" i="2"/>
  <c r="G107" i="2" s="1"/>
  <c r="E487" i="2"/>
  <c r="C487" i="2" s="1"/>
  <c r="C167" i="2"/>
  <c r="G84" i="2"/>
  <c r="G569" i="2"/>
  <c r="E425" i="2"/>
  <c r="G425" i="2" s="1"/>
  <c r="E180" i="2"/>
  <c r="C180" i="2" s="1"/>
  <c r="F304" i="2"/>
  <c r="G304" i="2" s="1"/>
  <c r="G535" i="2"/>
  <c r="F557" i="2"/>
  <c r="G557" i="2" s="1"/>
  <c r="C656" i="2"/>
  <c r="E794" i="2"/>
  <c r="C794" i="2" s="1"/>
  <c r="G259" i="2"/>
  <c r="E534" i="2"/>
  <c r="G319" i="2"/>
  <c r="F284" i="2"/>
  <c r="G284" i="2" s="1"/>
  <c r="C504" i="2"/>
  <c r="F160" i="2"/>
  <c r="G160" i="2" s="1"/>
  <c r="F649" i="2"/>
  <c r="G539" i="2"/>
  <c r="G669" i="2"/>
  <c r="G708" i="2"/>
  <c r="E73" i="2"/>
  <c r="G73" i="2" s="1"/>
  <c r="F592" i="2"/>
  <c r="G592" i="2" s="1"/>
  <c r="F742" i="2"/>
  <c r="G742" i="2" s="1"/>
  <c r="F533" i="2"/>
  <c r="G533" i="2" s="1"/>
  <c r="C539" i="2"/>
  <c r="F246" i="2"/>
  <c r="G246" i="2" s="1"/>
  <c r="G391" i="2"/>
  <c r="G203" i="2"/>
  <c r="F16" i="2"/>
  <c r="G16" i="2" s="1"/>
  <c r="F102" i="2"/>
  <c r="G102" i="2" s="1"/>
  <c r="F683" i="2"/>
  <c r="G683" i="2" s="1"/>
  <c r="C80" i="2"/>
  <c r="G711" i="2"/>
  <c r="C206" i="2"/>
  <c r="G12" i="2"/>
  <c r="C242" i="2"/>
  <c r="C464" i="2"/>
  <c r="C138" i="2"/>
  <c r="C434" i="2"/>
  <c r="C142" i="2"/>
  <c r="G296" i="2"/>
  <c r="C319" i="2"/>
  <c r="C182" i="2"/>
  <c r="C162" i="2"/>
  <c r="G197" i="2"/>
  <c r="G290" i="2"/>
  <c r="C549" i="2"/>
  <c r="G413" i="2"/>
  <c r="G114" i="2"/>
  <c r="G299" i="2"/>
  <c r="G214" i="2"/>
  <c r="G100" i="2"/>
  <c r="C76" i="2"/>
  <c r="C210" i="2"/>
  <c r="G543" i="2"/>
  <c r="C226" i="2"/>
  <c r="C249" i="2"/>
  <c r="C42" i="2"/>
  <c r="C321" i="2"/>
  <c r="G287" i="2"/>
  <c r="G297" i="2"/>
  <c r="C674" i="2"/>
  <c r="C300" i="2"/>
  <c r="C259" i="2"/>
  <c r="C170" i="2"/>
  <c r="C112" i="2"/>
  <c r="G183" i="2"/>
  <c r="G62" i="2"/>
  <c r="G261" i="2"/>
  <c r="C367" i="2"/>
  <c r="G262" i="2"/>
  <c r="C346" i="2"/>
  <c r="C208" i="2"/>
  <c r="C341" i="2"/>
  <c r="C474" i="2"/>
  <c r="G554" i="2"/>
  <c r="G573" i="2"/>
  <c r="G91" i="2"/>
  <c r="C324" i="2"/>
  <c r="C278" i="2"/>
  <c r="C333" i="2"/>
  <c r="C686" i="2"/>
  <c r="C763" i="2"/>
  <c r="C477" i="2"/>
  <c r="G60" i="2"/>
  <c r="G249" i="2"/>
  <c r="G223" i="2"/>
  <c r="C263" i="2"/>
  <c r="C190" i="2"/>
  <c r="C725" i="2"/>
  <c r="C421" i="2"/>
  <c r="G609" i="2"/>
  <c r="G614" i="2"/>
  <c r="G587" i="2"/>
  <c r="C778" i="2"/>
  <c r="C780" i="2"/>
  <c r="C771" i="2"/>
  <c r="G780" i="2"/>
  <c r="C770" i="2"/>
  <c r="C774" i="2"/>
  <c r="C168" i="2"/>
  <c r="C288" i="2"/>
  <c r="C693" i="2"/>
  <c r="G135" i="2"/>
  <c r="C135" i="2"/>
  <c r="C35" i="2"/>
  <c r="C198" i="2"/>
  <c r="C468" i="2"/>
  <c r="C557" i="2"/>
  <c r="C115" i="2"/>
  <c r="F242" i="2"/>
  <c r="G242" i="2" s="1"/>
  <c r="G681" i="2"/>
  <c r="F793" i="2"/>
  <c r="G793" i="2" s="1"/>
  <c r="E286" i="2"/>
  <c r="E22" i="2"/>
  <c r="G22" i="2" s="1"/>
  <c r="G255" i="2"/>
  <c r="G155" i="2"/>
  <c r="E18" i="2"/>
  <c r="G18" i="2" s="1"/>
  <c r="E481" i="2"/>
  <c r="G481" i="2" s="1"/>
  <c r="F735" i="2"/>
  <c r="G735" i="2" s="1"/>
  <c r="F596" i="2"/>
  <c r="G596" i="2" s="1"/>
  <c r="F524" i="2"/>
  <c r="G524" i="2" s="1"/>
  <c r="G405" i="2"/>
  <c r="C636" i="2"/>
  <c r="C789" i="2"/>
  <c r="C790" i="2"/>
  <c r="C482" i="2"/>
  <c r="E646" i="2"/>
  <c r="C646" i="2" s="1"/>
  <c r="G507" i="2"/>
  <c r="C214" i="2"/>
  <c r="F35" i="2"/>
  <c r="G35" i="2" s="1"/>
  <c r="C297" i="2"/>
  <c r="G652" i="2"/>
  <c r="F44" i="2"/>
  <c r="G44" i="2" s="1"/>
  <c r="C494" i="2"/>
  <c r="E485" i="2"/>
  <c r="G485" i="2" s="1"/>
  <c r="E273" i="2"/>
  <c r="E269" i="2"/>
  <c r="E86" i="2"/>
  <c r="G86" i="2" s="1"/>
  <c r="F200" i="2"/>
  <c r="G200" i="2" s="1"/>
  <c r="E702" i="2"/>
  <c r="E46" i="2"/>
  <c r="G46" i="2" s="1"/>
  <c r="C19" i="2"/>
  <c r="E345" i="2"/>
  <c r="G345" i="2" s="1"/>
  <c r="E130" i="2"/>
  <c r="G130" i="2" s="1"/>
  <c r="C419" i="2"/>
  <c r="C443" i="2"/>
  <c r="E639" i="2"/>
  <c r="G639" i="2" s="1"/>
  <c r="C737" i="2"/>
  <c r="E658" i="2"/>
  <c r="G658" i="2" s="1"/>
  <c r="C290" i="2"/>
  <c r="C54" i="2"/>
  <c r="E401" i="2"/>
  <c r="G401" i="2" s="1"/>
  <c r="E663" i="2"/>
  <c r="G663" i="2" s="1"/>
  <c r="G308" i="2"/>
  <c r="F279" i="2"/>
  <c r="G279" i="2" s="1"/>
  <c r="E222" i="2"/>
  <c r="C222" i="2" s="1"/>
  <c r="G182" i="2"/>
  <c r="E122" i="2"/>
  <c r="G122" i="2" s="1"/>
  <c r="E371" i="2"/>
  <c r="C596" i="2"/>
  <c r="C51" i="2"/>
  <c r="C123" i="2"/>
  <c r="E581" i="2"/>
  <c r="C581" i="2" s="1"/>
  <c r="C633" i="2"/>
  <c r="F727" i="2"/>
  <c r="G727" i="2" s="1"/>
  <c r="C711" i="2"/>
  <c r="C92" i="2"/>
  <c r="C126" i="2"/>
  <c r="F693" i="2"/>
  <c r="G693" i="2" s="1"/>
  <c r="F450" i="2"/>
  <c r="G450" i="2" s="1"/>
  <c r="F167" i="2"/>
  <c r="G167" i="2" s="1"/>
  <c r="F206" i="2"/>
  <c r="G206" i="2" s="1"/>
  <c r="G263" i="2"/>
  <c r="G74" i="2"/>
  <c r="F389" i="2"/>
  <c r="G389" i="2" s="1"/>
  <c r="F95" i="2"/>
  <c r="G95" i="2" s="1"/>
  <c r="C84" i="2"/>
  <c r="C317" i="2"/>
  <c r="E361" i="2"/>
  <c r="G361" i="2" s="1"/>
  <c r="C536" i="2"/>
  <c r="C502" i="2"/>
  <c r="C563" i="2"/>
  <c r="C689" i="2"/>
  <c r="F611" i="2"/>
  <c r="G611" i="2" s="1"/>
  <c r="F168" i="2"/>
  <c r="G168" i="2" s="1"/>
  <c r="F790" i="2"/>
  <c r="G790" i="2" s="1"/>
  <c r="F755" i="2"/>
  <c r="G755" i="2" s="1"/>
  <c r="E449" i="2"/>
  <c r="F288" i="2"/>
  <c r="G288" i="2" s="1"/>
  <c r="E67" i="2"/>
  <c r="G67" i="2" s="1"/>
  <c r="E427" i="2"/>
  <c r="E174" i="2"/>
  <c r="F631" i="2"/>
  <c r="G631" i="2" s="1"/>
  <c r="C766" i="2"/>
  <c r="C261" i="2"/>
  <c r="E540" i="2"/>
  <c r="G540" i="2" s="1"/>
  <c r="F419" i="2"/>
  <c r="G419" i="2" s="1"/>
  <c r="C248" i="2"/>
  <c r="C134" i="2"/>
  <c r="E196" i="2"/>
  <c r="G196" i="2" s="1"/>
  <c r="E127" i="2"/>
  <c r="C515" i="2"/>
  <c r="C16" i="2"/>
  <c r="E352" i="2"/>
  <c r="G352" i="2" s="1"/>
  <c r="C518" i="2"/>
  <c r="C611" i="2"/>
  <c r="C719" i="2"/>
  <c r="E268" i="2"/>
  <c r="G651" i="2"/>
  <c r="C110" i="2"/>
  <c r="F198" i="2"/>
  <c r="G198" i="2" s="1"/>
  <c r="G438" i="2"/>
  <c r="C534" i="2"/>
  <c r="F138" i="2"/>
  <c r="G138" i="2" s="1"/>
  <c r="G571" i="2"/>
  <c r="E55" i="2"/>
  <c r="G55" i="2" s="1"/>
  <c r="F585" i="2"/>
  <c r="G585" i="2" s="1"/>
  <c r="C514" i="2"/>
  <c r="F789" i="2"/>
  <c r="G789" i="2" s="1"/>
  <c r="F515" i="2"/>
  <c r="G515" i="2" s="1"/>
  <c r="C391" i="2"/>
  <c r="E545" i="2"/>
  <c r="G545" i="2" s="1"/>
  <c r="E344" i="2"/>
  <c r="G344" i="2" s="1"/>
  <c r="C116" i="2"/>
  <c r="E384" i="2"/>
  <c r="G384" i="2" s="1"/>
  <c r="F254" i="2"/>
  <c r="G254" i="2" s="1"/>
  <c r="C15" i="2"/>
  <c r="F482" i="2"/>
  <c r="G482" i="2" s="1"/>
  <c r="E154" i="2"/>
  <c r="C390" i="2"/>
  <c r="E593" i="2"/>
  <c r="G593" i="2" s="1"/>
  <c r="F468" i="2"/>
  <c r="G468" i="2" s="1"/>
  <c r="E291" i="2"/>
  <c r="G291" i="2" s="1"/>
  <c r="G53" i="2"/>
  <c r="E94" i="2"/>
  <c r="G94" i="2" s="1"/>
  <c r="G153" i="2"/>
  <c r="E75" i="2"/>
  <c r="G75" i="2" s="1"/>
  <c r="E283" i="2"/>
  <c r="G283" i="2" s="1"/>
  <c r="C387" i="2"/>
  <c r="E339" i="2"/>
  <c r="G339" i="2" s="1"/>
  <c r="C668" i="2"/>
  <c r="G131" i="2"/>
  <c r="C131" i="2"/>
  <c r="C177" i="2"/>
  <c r="C251" i="2"/>
  <c r="C26" i="2"/>
  <c r="C426" i="2"/>
  <c r="C215" i="2"/>
  <c r="C522" i="2"/>
  <c r="C213" i="2"/>
  <c r="C231" i="2"/>
  <c r="C393" i="2"/>
  <c r="C327" i="2"/>
  <c r="C381" i="2"/>
  <c r="G243" i="2"/>
  <c r="F729" i="2"/>
  <c r="G729" i="2" s="1"/>
  <c r="G305" i="2"/>
  <c r="F626" i="2"/>
  <c r="G626" i="2" s="1"/>
  <c r="C143" i="2"/>
  <c r="F399" i="2"/>
  <c r="G399" i="2" s="1"/>
  <c r="E252" i="2"/>
  <c r="E24" i="2"/>
  <c r="G24" i="2" s="1"/>
  <c r="G372" i="2"/>
  <c r="E14" i="2"/>
  <c r="C14" i="2" s="1"/>
  <c r="C176" i="2"/>
  <c r="E238" i="2"/>
  <c r="G238" i="2" s="1"/>
  <c r="E411" i="2"/>
  <c r="G411" i="2" s="1"/>
  <c r="F508" i="2"/>
  <c r="G508" i="2" s="1"/>
  <c r="G630" i="2"/>
  <c r="C716" i="2"/>
  <c r="G119" i="2"/>
  <c r="F566" i="2"/>
  <c r="F393" i="2"/>
  <c r="G393" i="2" s="1"/>
  <c r="G257" i="2"/>
  <c r="E59" i="2"/>
  <c r="E79" i="2"/>
  <c r="G79" i="2" s="1"/>
  <c r="E267" i="2"/>
  <c r="C114" i="2"/>
  <c r="C250" i="2"/>
  <c r="C338" i="2"/>
  <c r="C380" i="2"/>
  <c r="C342" i="2"/>
  <c r="F459" i="2"/>
  <c r="G459" i="2" s="1"/>
  <c r="E441" i="2"/>
  <c r="G441" i="2" s="1"/>
  <c r="F434" i="2"/>
  <c r="G434" i="2" s="1"/>
  <c r="F719" i="2"/>
  <c r="G719" i="2" s="1"/>
  <c r="E724" i="2"/>
  <c r="G724" i="2" s="1"/>
  <c r="F628" i="2"/>
  <c r="C507" i="2"/>
  <c r="C311" i="2"/>
  <c r="C597" i="2"/>
  <c r="E705" i="2"/>
  <c r="G705" i="2" s="1"/>
  <c r="F781" i="2"/>
  <c r="G781" i="2" s="1"/>
  <c r="E146" i="2"/>
  <c r="C146" i="2" s="1"/>
  <c r="E38" i="2"/>
  <c r="E145" i="2"/>
  <c r="E187" i="2"/>
  <c r="E370" i="2"/>
  <c r="G370" i="2" s="1"/>
  <c r="C403" i="2"/>
  <c r="E439" i="2"/>
  <c r="G439" i="2" s="1"/>
  <c r="E394" i="2"/>
  <c r="G394" i="2" s="1"/>
  <c r="E555" i="2"/>
  <c r="C555" i="2" s="1"/>
  <c r="F537" i="2"/>
  <c r="G537" i="2" s="1"/>
  <c r="E34" i="2"/>
  <c r="G558" i="2"/>
  <c r="E141" i="2"/>
  <c r="F522" i="2"/>
  <c r="G522" i="2" s="1"/>
  <c r="E205" i="2"/>
  <c r="E108" i="2"/>
  <c r="E265" i="2"/>
  <c r="G265" i="2" s="1"/>
  <c r="E175" i="2"/>
  <c r="G175" i="2" s="1"/>
  <c r="E423" i="2"/>
  <c r="C423" i="2" s="1"/>
  <c r="C614" i="2"/>
  <c r="E355" i="2"/>
  <c r="G355" i="2" s="1"/>
  <c r="E376" i="2"/>
  <c r="G376" i="2" s="1"/>
  <c r="G403" i="2"/>
  <c r="F177" i="2"/>
  <c r="G177" i="2" s="1"/>
  <c r="C413" i="2"/>
  <c r="C203" i="2"/>
  <c r="E350" i="2"/>
  <c r="E747" i="2"/>
  <c r="E90" i="2"/>
  <c r="F26" i="2"/>
  <c r="G26" i="2" s="1"/>
  <c r="F426" i="2"/>
  <c r="G426" i="2" s="1"/>
  <c r="E186" i="2"/>
  <c r="E244" i="2"/>
  <c r="E220" i="2"/>
  <c r="G220" i="2" s="1"/>
  <c r="F523" i="2"/>
  <c r="G523" i="2" s="1"/>
  <c r="E595" i="2"/>
  <c r="G595" i="2" s="1"/>
  <c r="G623" i="2"/>
  <c r="E642" i="2"/>
  <c r="G642" i="2" s="1"/>
  <c r="C626" i="2"/>
  <c r="E700" i="2"/>
  <c r="G700" i="2" s="1"/>
  <c r="F786" i="2"/>
  <c r="G786" i="2" s="1"/>
  <c r="F632" i="2"/>
  <c r="G632" i="2" s="1"/>
  <c r="F722" i="2"/>
  <c r="G722" i="2" s="1"/>
  <c r="G397" i="2"/>
  <c r="C53" i="2"/>
  <c r="G216" i="2"/>
  <c r="E132" i="2"/>
  <c r="E335" i="2"/>
  <c r="E326" i="2"/>
  <c r="G326" i="2" s="1"/>
  <c r="G240" i="2"/>
  <c r="F191" i="2"/>
  <c r="G191" i="2" s="1"/>
  <c r="G56" i="2"/>
  <c r="G224" i="2"/>
  <c r="C399" i="2"/>
  <c r="E322" i="2"/>
  <c r="G322" i="2" s="1"/>
  <c r="C649" i="2"/>
  <c r="C650" i="2"/>
  <c r="E520" i="2"/>
  <c r="G520" i="2" s="1"/>
  <c r="E428" i="2"/>
  <c r="G428" i="2" s="1"/>
  <c r="C692" i="2"/>
  <c r="C470" i="2"/>
  <c r="G499" i="2"/>
  <c r="C564" i="2"/>
  <c r="E751" i="2"/>
  <c r="C751" i="2" s="1"/>
  <c r="G654" i="2"/>
  <c r="C740" i="2"/>
  <c r="F458" i="2"/>
  <c r="G458" i="2" s="1"/>
  <c r="C172" i="2"/>
  <c r="G129" i="2"/>
  <c r="E147" i="2"/>
  <c r="G147" i="2" s="1"/>
  <c r="F104" i="2"/>
  <c r="G104" i="2" s="1"/>
  <c r="E621" i="2"/>
  <c r="G621" i="2" s="1"/>
  <c r="F152" i="2"/>
  <c r="G152" i="2" s="1"/>
  <c r="E315" i="2"/>
  <c r="F231" i="2"/>
  <c r="G231" i="2" s="1"/>
  <c r="C17" i="2"/>
  <c r="E316" i="2"/>
  <c r="G316" i="2" s="1"/>
  <c r="F660" i="2"/>
  <c r="G660" i="2" s="1"/>
  <c r="E289" i="2"/>
  <c r="G289" i="2" s="1"/>
  <c r="G601" i="2"/>
  <c r="F656" i="2"/>
  <c r="C722" i="2"/>
  <c r="E670" i="2"/>
  <c r="G670" i="2" s="1"/>
  <c r="E516" i="2"/>
  <c r="C232" i="2"/>
  <c r="C392" i="2"/>
  <c r="F578" i="2"/>
  <c r="G578" i="2" s="1"/>
  <c r="G165" i="2"/>
  <c r="E106" i="2"/>
  <c r="E27" i="2"/>
  <c r="E133" i="2"/>
  <c r="G133" i="2" s="1"/>
  <c r="F504" i="2"/>
  <c r="G504" i="2" s="1"/>
  <c r="F390" i="2"/>
  <c r="G390" i="2" s="1"/>
  <c r="E374" i="2"/>
  <c r="G374" i="2" s="1"/>
  <c r="E436" i="2"/>
  <c r="C436" i="2" s="1"/>
  <c r="E505" i="2"/>
  <c r="G505" i="2" s="1"/>
  <c r="E424" i="2"/>
  <c r="G424" i="2" s="1"/>
  <c r="C752" i="2"/>
  <c r="F215" i="2"/>
  <c r="G215" i="2" s="1"/>
  <c r="C128" i="2"/>
  <c r="F327" i="2"/>
  <c r="G327" i="2" s="1"/>
  <c r="F264" i="2"/>
  <c r="G264" i="2" s="1"/>
  <c r="E52" i="2"/>
  <c r="G52" i="2" s="1"/>
  <c r="E336" i="2"/>
  <c r="E36" i="2"/>
  <c r="E359" i="2"/>
  <c r="G359" i="2" s="1"/>
  <c r="E730" i="2"/>
  <c r="G730" i="2" s="1"/>
  <c r="E703" i="2"/>
  <c r="C703" i="2" s="1"/>
  <c r="G691" i="2"/>
  <c r="F716" i="2"/>
  <c r="G716" i="2" s="1"/>
  <c r="E445" i="2"/>
  <c r="G445" i="2" s="1"/>
  <c r="F213" i="2"/>
  <c r="G213" i="2" s="1"/>
  <c r="F576" i="2"/>
  <c r="G576" i="2" s="1"/>
  <c r="F251" i="2"/>
  <c r="G251" i="2" s="1"/>
  <c r="E720" i="2"/>
  <c r="F584" i="2"/>
  <c r="G584" i="2" s="1"/>
  <c r="E415" i="2"/>
  <c r="E70" i="2"/>
  <c r="G70" i="2" s="1"/>
  <c r="C488" i="2"/>
  <c r="C628" i="2"/>
  <c r="C490" i="2"/>
  <c r="G594" i="2"/>
  <c r="C781" i="2"/>
  <c r="C385" i="2"/>
  <c r="C729" i="2"/>
  <c r="F64" i="2"/>
  <c r="E64" i="2"/>
  <c r="C64" i="2" s="1"/>
  <c r="F417" i="2"/>
  <c r="E417" i="2"/>
  <c r="C417" i="2" s="1"/>
  <c r="F717" i="2"/>
  <c r="E717" i="2"/>
  <c r="E294" i="2"/>
  <c r="F294" i="2"/>
  <c r="F456" i="2"/>
  <c r="E456" i="2"/>
  <c r="C577" i="2"/>
  <c r="E375" i="2"/>
  <c r="F375" i="2"/>
  <c r="F47" i="2"/>
  <c r="E47" i="2"/>
  <c r="E285" i="2"/>
  <c r="F285" i="2"/>
  <c r="E219" i="2"/>
  <c r="F219" i="2"/>
  <c r="F83" i="2"/>
  <c r="G83" i="2" s="1"/>
  <c r="E306" i="2"/>
  <c r="F306" i="2"/>
  <c r="E409" i="2"/>
  <c r="F409" i="2"/>
  <c r="G422" i="2"/>
  <c r="G613" i="2"/>
  <c r="F718" i="2"/>
  <c r="E718" i="2"/>
  <c r="C718" i="2" s="1"/>
  <c r="E586" i="2"/>
  <c r="C586" i="2" s="1"/>
  <c r="F586" i="2"/>
  <c r="C12" i="2"/>
  <c r="E228" i="2"/>
  <c r="F228" i="2"/>
  <c r="F293" i="2"/>
  <c r="E293" i="2"/>
  <c r="E531" i="2"/>
  <c r="C531" i="2" s="1"/>
  <c r="F531" i="2"/>
  <c r="E217" i="2"/>
  <c r="F150" i="2"/>
  <c r="E150" i="2"/>
  <c r="E589" i="2"/>
  <c r="G589" i="2" s="1"/>
  <c r="E783" i="2"/>
  <c r="F783" i="2"/>
  <c r="F63" i="2"/>
  <c r="E63" i="2"/>
  <c r="C83" i="2"/>
  <c r="F313" i="2"/>
  <c r="E313" i="2"/>
  <c r="C313" i="2" s="1"/>
  <c r="C60" i="2"/>
  <c r="F410" i="2"/>
  <c r="E410" i="2"/>
  <c r="C410" i="2" s="1"/>
  <c r="F69" i="2"/>
  <c r="E69" i="2"/>
  <c r="E225" i="2"/>
  <c r="F225" i="2"/>
  <c r="F373" i="2"/>
  <c r="E373" i="2"/>
  <c r="E600" i="2"/>
  <c r="F600" i="2"/>
  <c r="F292" i="2"/>
  <c r="E292" i="2"/>
  <c r="F157" i="2"/>
  <c r="E157" i="2"/>
  <c r="E416" i="2"/>
  <c r="F416" i="2"/>
  <c r="F472" i="2"/>
  <c r="E472" i="2"/>
  <c r="C472" i="2" s="1"/>
  <c r="E782" i="2"/>
  <c r="C782" i="2" s="1"/>
  <c r="F782" i="2"/>
  <c r="E731" i="2"/>
  <c r="F731" i="2"/>
  <c r="C473" i="2"/>
  <c r="F511" i="2"/>
  <c r="E511" i="2"/>
  <c r="G744" i="2"/>
  <c r="C744" i="2"/>
  <c r="F199" i="2"/>
  <c r="E199" i="2"/>
  <c r="F368" i="2"/>
  <c r="E368" i="2"/>
  <c r="C224" i="2"/>
  <c r="F124" i="2"/>
  <c r="E124" i="2"/>
  <c r="F23" i="2"/>
  <c r="E23" i="2"/>
  <c r="E281" i="2"/>
  <c r="C281" i="2" s="1"/>
  <c r="F281" i="2"/>
  <c r="F560" i="2"/>
  <c r="E560" i="2"/>
  <c r="C560" i="2" s="1"/>
  <c r="E675" i="2"/>
  <c r="F675" i="2"/>
  <c r="E506" i="2"/>
  <c r="F506" i="2"/>
  <c r="F461" i="2"/>
  <c r="E461" i="2"/>
  <c r="F483" i="2"/>
  <c r="E483" i="2"/>
  <c r="C483" i="2" s="1"/>
  <c r="F88" i="2"/>
  <c r="E88" i="2"/>
  <c r="E158" i="2"/>
  <c r="F158" i="2"/>
  <c r="E140" i="2"/>
  <c r="F140" i="2"/>
  <c r="E680" i="2"/>
  <c r="C680" i="2" s="1"/>
  <c r="F680" i="2"/>
  <c r="G164" i="2"/>
  <c r="C209" i="2"/>
  <c r="G534" i="2"/>
  <c r="G236" i="2"/>
  <c r="E118" i="2"/>
  <c r="C91" i="2"/>
  <c r="E193" i="2"/>
  <c r="G193" i="2" s="1"/>
  <c r="E298" i="2"/>
  <c r="G298" i="2" s="1"/>
  <c r="E211" i="2"/>
  <c r="G211" i="2" s="1"/>
  <c r="C451" i="2"/>
  <c r="C78" i="2"/>
  <c r="E365" i="2"/>
  <c r="G365" i="2" s="1"/>
  <c r="C308" i="2"/>
  <c r="C418" i="2"/>
  <c r="G526" i="2"/>
  <c r="C605" i="2"/>
  <c r="F435" i="2"/>
  <c r="G435" i="2" s="1"/>
  <c r="C484" i="2"/>
  <c r="C532" i="2"/>
  <c r="C408" i="2"/>
  <c r="C580" i="2"/>
  <c r="E369" i="2"/>
  <c r="G369" i="2" s="1"/>
  <c r="F452" i="2"/>
  <c r="G452" i="2" s="1"/>
  <c r="E501" i="2"/>
  <c r="G501" i="2" s="1"/>
  <c r="C453" i="2"/>
  <c r="G549" i="2"/>
  <c r="E457" i="2"/>
  <c r="G457" i="2" s="1"/>
  <c r="E556" i="2"/>
  <c r="G556" i="2" s="1"/>
  <c r="C430" i="2"/>
  <c r="G478" i="2"/>
  <c r="C526" i="2"/>
  <c r="C604" i="2"/>
  <c r="C573" i="2"/>
  <c r="G777" i="2"/>
  <c r="C632" i="2"/>
  <c r="C714" i="2"/>
  <c r="C629" i="2"/>
  <c r="E676" i="2"/>
  <c r="G676" i="2" s="1"/>
  <c r="C582" i="2"/>
  <c r="C677" i="2"/>
  <c r="F779" i="2"/>
  <c r="E779" i="2"/>
  <c r="C779" i="2" s="1"/>
  <c r="C698" i="2"/>
  <c r="C749" i="2"/>
  <c r="F665" i="2"/>
  <c r="G665" i="2" s="1"/>
  <c r="E715" i="2"/>
  <c r="G715" i="2" s="1"/>
  <c r="F767" i="2"/>
  <c r="E767" i="2"/>
  <c r="C767" i="2" s="1"/>
  <c r="C576" i="2"/>
  <c r="F673" i="2"/>
  <c r="G673" i="2" s="1"/>
  <c r="C699" i="2"/>
  <c r="F572" i="2"/>
  <c r="G572" i="2" s="1"/>
  <c r="C620" i="2"/>
  <c r="E666" i="2"/>
  <c r="G666" i="2" s="1"/>
  <c r="C704" i="2"/>
  <c r="C755" i="2"/>
  <c r="C753" i="2"/>
  <c r="F776" i="2"/>
  <c r="G776" i="2" s="1"/>
  <c r="G407" i="2"/>
  <c r="E221" i="2"/>
  <c r="G221" i="2" s="1"/>
  <c r="E96" i="2"/>
  <c r="G50" i="2"/>
  <c r="C41" i="2"/>
  <c r="C137" i="2"/>
  <c r="C32" i="2"/>
  <c r="C218" i="2"/>
  <c r="E229" i="2"/>
  <c r="G229" i="2" s="1"/>
  <c r="E307" i="2"/>
  <c r="G307" i="2" s="1"/>
  <c r="C89" i="2"/>
  <c r="C227" i="2"/>
  <c r="E301" i="2"/>
  <c r="G301" i="2" s="1"/>
  <c r="C29" i="2"/>
  <c r="C163" i="2"/>
  <c r="C372" i="2"/>
  <c r="F512" i="2"/>
  <c r="G512" i="2" s="1"/>
  <c r="C363" i="2"/>
  <c r="C420" i="2"/>
  <c r="E476" i="2"/>
  <c r="G476" i="2" s="1"/>
  <c r="C599" i="2"/>
  <c r="E356" i="2"/>
  <c r="G356" i="2" s="1"/>
  <c r="F412" i="2"/>
  <c r="G412" i="2" s="1"/>
  <c r="E460" i="2"/>
  <c r="G460" i="2" s="1"/>
  <c r="E465" i="2"/>
  <c r="G465" i="2" s="1"/>
  <c r="C535" i="2"/>
  <c r="E635" i="2"/>
  <c r="G635" i="2" s="1"/>
  <c r="C684" i="2"/>
  <c r="F734" i="2"/>
  <c r="G734" i="2" s="1"/>
  <c r="F636" i="2"/>
  <c r="G636" i="2" s="1"/>
  <c r="C685" i="2"/>
  <c r="F787" i="2"/>
  <c r="E787" i="2"/>
  <c r="C787" i="2" s="1"/>
  <c r="C637" i="2"/>
  <c r="C788" i="2"/>
  <c r="E706" i="2"/>
  <c r="G706" i="2" s="1"/>
  <c r="F757" i="2"/>
  <c r="G757" i="2" s="1"/>
  <c r="F582" i="2"/>
  <c r="G582" i="2" s="1"/>
  <c r="C776" i="2"/>
  <c r="C583" i="2"/>
  <c r="F637" i="2"/>
  <c r="G637" i="2" s="1"/>
  <c r="F788" i="2"/>
  <c r="G788" i="2" s="1"/>
  <c r="F707" i="2"/>
  <c r="G707" i="2" s="1"/>
  <c r="F758" i="2"/>
  <c r="G758" i="2" s="1"/>
  <c r="E712" i="2"/>
  <c r="G712" i="2" s="1"/>
  <c r="F763" i="2"/>
  <c r="G763" i="2" s="1"/>
  <c r="G314" i="2"/>
  <c r="D9" i="2"/>
  <c r="D6" i="2" s="1"/>
  <c r="E764" i="2"/>
  <c r="C764" i="2" s="1"/>
  <c r="C104" i="2"/>
  <c r="E353" i="2"/>
  <c r="G353" i="2" s="1"/>
  <c r="E85" i="2"/>
  <c r="G85" i="2" s="1"/>
  <c r="C95" i="2"/>
  <c r="C101" i="2"/>
  <c r="C237" i="2"/>
  <c r="C152" i="2"/>
  <c r="C296" i="2"/>
  <c r="G538" i="2"/>
  <c r="E447" i="2"/>
  <c r="G447" i="2" s="1"/>
  <c r="E496" i="2"/>
  <c r="G496" i="2" s="1"/>
  <c r="C548" i="2"/>
  <c r="E362" i="2"/>
  <c r="G362" i="2" s="1"/>
  <c r="G608" i="2"/>
  <c r="F484" i="2"/>
  <c r="G484" i="2" s="1"/>
  <c r="F532" i="2"/>
  <c r="G532" i="2" s="1"/>
  <c r="E513" i="2"/>
  <c r="G513" i="2" s="1"/>
  <c r="C422" i="2"/>
  <c r="C519" i="2"/>
  <c r="C442" i="2"/>
  <c r="F490" i="2"/>
  <c r="G490" i="2" s="1"/>
  <c r="C538" i="2"/>
  <c r="C585" i="2"/>
  <c r="F638" i="2"/>
  <c r="G638" i="2" s="1"/>
  <c r="C734" i="2"/>
  <c r="C727" i="2"/>
  <c r="E643" i="2"/>
  <c r="G643" i="2" s="1"/>
  <c r="F739" i="2"/>
  <c r="G739" i="2" s="1"/>
  <c r="F791" i="2"/>
  <c r="E791" i="2"/>
  <c r="C640" i="2"/>
  <c r="E661" i="2"/>
  <c r="G661" i="2" s="1"/>
  <c r="F710" i="2"/>
  <c r="G710" i="2" s="1"/>
  <c r="C634" i="2"/>
  <c r="F677" i="2"/>
  <c r="G677" i="2" s="1"/>
  <c r="C728" i="2"/>
  <c r="C587" i="2"/>
  <c r="C584" i="2"/>
  <c r="C631" i="2"/>
  <c r="E678" i="2"/>
  <c r="G678" i="2" s="1"/>
  <c r="C769" i="2"/>
  <c r="G320" i="2"/>
  <c r="G278" i="2"/>
  <c r="G649" i="2"/>
  <c r="E93" i="2"/>
  <c r="G93" i="2" s="1"/>
  <c r="E33" i="2"/>
  <c r="G33" i="2" s="1"/>
  <c r="C100" i="2"/>
  <c r="C236" i="2"/>
  <c r="E360" i="2"/>
  <c r="G360" i="2" s="1"/>
  <c r="C435" i="2"/>
  <c r="E500" i="2"/>
  <c r="G500" i="2" s="1"/>
  <c r="C432" i="2"/>
  <c r="F440" i="2"/>
  <c r="G440" i="2" s="1"/>
  <c r="F536" i="2"/>
  <c r="G536" i="2" s="1"/>
  <c r="E366" i="2"/>
  <c r="G366" i="2" s="1"/>
  <c r="C469" i="2"/>
  <c r="E517" i="2"/>
  <c r="G517" i="2" s="1"/>
  <c r="C543" i="2"/>
  <c r="E553" i="2"/>
  <c r="G553" i="2" s="1"/>
  <c r="C550" i="2"/>
  <c r="G784" i="2"/>
  <c r="G644" i="2"/>
  <c r="C741" i="2"/>
  <c r="E682" i="2"/>
  <c r="G682" i="2" s="1"/>
  <c r="E733" i="2"/>
  <c r="G733" i="2" s="1"/>
  <c r="F773" i="2"/>
  <c r="E773" i="2"/>
  <c r="G566" i="2"/>
  <c r="G753" i="2"/>
  <c r="G474" i="2"/>
  <c r="G218" i="2"/>
  <c r="G266" i="2"/>
  <c r="G302" i="2"/>
  <c r="G404" i="2"/>
  <c r="G77" i="2"/>
  <c r="G11" i="2"/>
  <c r="C454" i="2"/>
  <c r="E37" i="2"/>
  <c r="G37" i="2" s="1"/>
  <c r="E166" i="2"/>
  <c r="G166" i="2" s="1"/>
  <c r="F418" i="2"/>
  <c r="G418" i="2" s="1"/>
  <c r="E105" i="2"/>
  <c r="G105" i="2" s="1"/>
  <c r="E45" i="2"/>
  <c r="G45" i="2" s="1"/>
  <c r="E334" i="2"/>
  <c r="G334" i="2" s="1"/>
  <c r="E471" i="2"/>
  <c r="G471" i="2" s="1"/>
  <c r="G495" i="2"/>
  <c r="F454" i="2"/>
  <c r="G454" i="2" s="1"/>
  <c r="F559" i="2"/>
  <c r="G559" i="2" s="1"/>
  <c r="C374" i="2"/>
  <c r="C262" i="2"/>
  <c r="E325" i="2"/>
  <c r="G325" i="2" s="1"/>
  <c r="E378" i="2"/>
  <c r="G378" i="2" s="1"/>
  <c r="E340" i="2"/>
  <c r="G340" i="2" s="1"/>
  <c r="C521" i="2"/>
  <c r="E429" i="2"/>
  <c r="G429" i="2" s="1"/>
  <c r="F477" i="2"/>
  <c r="G477" i="2" s="1"/>
  <c r="E525" i="2"/>
  <c r="G525" i="2" s="1"/>
  <c r="C547" i="2"/>
  <c r="G656" i="2"/>
  <c r="C735" i="2"/>
  <c r="E697" i="2"/>
  <c r="G697" i="2" s="1"/>
  <c r="C602" i="2"/>
  <c r="C647" i="2"/>
  <c r="E748" i="2"/>
  <c r="G748" i="2" s="1"/>
  <c r="F640" i="2"/>
  <c r="G640" i="2" s="1"/>
  <c r="F685" i="2"/>
  <c r="G685" i="2" s="1"/>
  <c r="E736" i="2"/>
  <c r="G736" i="2" s="1"/>
  <c r="G792" i="2"/>
  <c r="F647" i="2"/>
  <c r="G647" i="2" s="1"/>
  <c r="E694" i="2"/>
  <c r="G694" i="2" s="1"/>
  <c r="E745" i="2"/>
  <c r="G745" i="2" s="1"/>
  <c r="E591" i="2"/>
  <c r="G591" i="2" s="1"/>
  <c r="C638" i="2"/>
  <c r="F686" i="2"/>
  <c r="G686" i="2" s="1"/>
  <c r="F737" i="2"/>
  <c r="G737" i="2" s="1"/>
  <c r="F674" i="2"/>
  <c r="G674" i="2" s="1"/>
  <c r="G725" i="2"/>
  <c r="C777" i="2"/>
  <c r="C212" i="2"/>
  <c r="E25" i="2"/>
  <c r="G25" i="2" s="1"/>
  <c r="E109" i="2"/>
  <c r="G109" i="2" s="1"/>
  <c r="C256" i="2"/>
  <c r="E247" i="2"/>
  <c r="G247" i="2" s="1"/>
  <c r="E117" i="2"/>
  <c r="G117" i="2" s="1"/>
  <c r="C552" i="2"/>
  <c r="C480" i="2"/>
  <c r="C493" i="2"/>
  <c r="C448" i="2"/>
  <c r="E544" i="2"/>
  <c r="G544" i="2" s="1"/>
  <c r="C530" i="2"/>
  <c r="C613" i="2"/>
  <c r="G406" i="2"/>
  <c r="F453" i="2"/>
  <c r="F502" i="2"/>
  <c r="G502" i="2" s="1"/>
  <c r="E667" i="2"/>
  <c r="G667" i="2" s="1"/>
  <c r="F648" i="2"/>
  <c r="G648" i="2" s="1"/>
  <c r="C561" i="2"/>
  <c r="E653" i="2"/>
  <c r="G653" i="2" s="1"/>
  <c r="C701" i="2"/>
  <c r="E688" i="2"/>
  <c r="G688" i="2" s="1"/>
  <c r="C606" i="2"/>
  <c r="F701" i="2"/>
  <c r="G701" i="2" s="1"/>
  <c r="F752" i="2"/>
  <c r="G752" i="2" s="1"/>
  <c r="F775" i="2"/>
  <c r="E775" i="2"/>
  <c r="C775" i="2" s="1"/>
  <c r="C690" i="2"/>
  <c r="F740" i="2"/>
  <c r="G740" i="2" s="1"/>
  <c r="C551" i="2"/>
  <c r="F698" i="2"/>
  <c r="G698" i="2" s="1"/>
  <c r="F749" i="2"/>
  <c r="G749" i="2" s="1"/>
  <c r="E641" i="2"/>
  <c r="G641" i="2" s="1"/>
  <c r="C742" i="2"/>
  <c r="G170" i="2"/>
  <c r="G605" i="2"/>
  <c r="E97" i="2"/>
  <c r="G97" i="2" s="1"/>
  <c r="C459" i="2"/>
  <c r="E337" i="2"/>
  <c r="G337" i="2" s="1"/>
  <c r="C194" i="2"/>
  <c r="C512" i="2"/>
  <c r="E121" i="2"/>
  <c r="G121" i="2" s="1"/>
  <c r="E349" i="2"/>
  <c r="G349" i="2" s="1"/>
  <c r="E184" i="2"/>
  <c r="G184" i="2" s="1"/>
  <c r="C23" i="2"/>
  <c r="C57" i="2"/>
  <c r="C503" i="2"/>
  <c r="E463" i="2"/>
  <c r="G463" i="2" s="1"/>
  <c r="F577" i="2"/>
  <c r="G577" i="2" s="1"/>
  <c r="C389" i="2"/>
  <c r="C444" i="2"/>
  <c r="E348" i="2"/>
  <c r="G348" i="2" s="1"/>
  <c r="C405" i="2"/>
  <c r="F548" i="2"/>
  <c r="G548" i="2" s="1"/>
  <c r="E529" i="2"/>
  <c r="G529" i="2" s="1"/>
  <c r="C486" i="2"/>
  <c r="C630" i="2"/>
  <c r="C458" i="2"/>
  <c r="F704" i="2"/>
  <c r="G704" i="2" s="1"/>
  <c r="F692" i="2"/>
  <c r="G692" i="2" s="1"/>
  <c r="F743" i="2"/>
  <c r="G743" i="2" s="1"/>
  <c r="C558" i="2"/>
  <c r="E610" i="2"/>
  <c r="G610" i="2" s="1"/>
  <c r="F561" i="2"/>
  <c r="G561" i="2" s="1"/>
  <c r="E657" i="2"/>
  <c r="G657" i="2" s="1"/>
  <c r="C603" i="2"/>
  <c r="F728" i="2"/>
  <c r="G728" i="2" s="1"/>
  <c r="F785" i="2"/>
  <c r="E785" i="2"/>
  <c r="C785" i="2" s="1"/>
  <c r="C648" i="2"/>
  <c r="C683" i="2"/>
  <c r="C786" i="2"/>
  <c r="E388" i="2"/>
  <c r="G462" i="2"/>
  <c r="G134" i="2"/>
  <c r="C200" i="2"/>
  <c r="E21" i="2"/>
  <c r="G21" i="2" s="1"/>
  <c r="C191" i="2"/>
  <c r="C62" i="2"/>
  <c r="E358" i="2"/>
  <c r="G358" i="2" s="1"/>
  <c r="C450" i="2"/>
  <c r="G565" i="2"/>
  <c r="E357" i="2"/>
  <c r="G357" i="2" s="1"/>
  <c r="C414" i="2"/>
  <c r="C565" i="2"/>
  <c r="C756" i="2"/>
  <c r="C609" i="2"/>
  <c r="E709" i="2"/>
  <c r="G709" i="2" s="1"/>
  <c r="F765" i="2"/>
  <c r="G765" i="2" s="1"/>
  <c r="F761" i="2"/>
  <c r="G761" i="2" s="1"/>
  <c r="C732" i="2"/>
  <c r="C738" i="2"/>
  <c r="E332" i="2"/>
  <c r="G377" i="2"/>
  <c r="C159" i="2"/>
  <c r="C245" i="2"/>
  <c r="C508" i="2"/>
  <c r="C277" i="2"/>
  <c r="C266" i="2"/>
  <c r="E61" i="2"/>
  <c r="G61" i="2" s="1"/>
  <c r="E202" i="2"/>
  <c r="G202" i="2" s="1"/>
  <c r="C274" i="2"/>
  <c r="E343" i="2"/>
  <c r="G343" i="2" s="1"/>
  <c r="C292" i="2"/>
  <c r="F760" i="2"/>
  <c r="E760" i="2"/>
  <c r="C760" i="2" s="1"/>
  <c r="C540" i="2"/>
  <c r="E331" i="2"/>
  <c r="G331" i="2" s="1"/>
  <c r="E489" i="2"/>
  <c r="G489" i="2" s="1"/>
  <c r="C537" i="2"/>
  <c r="C495" i="2"/>
  <c r="C542" i="2"/>
  <c r="C466" i="2"/>
  <c r="F514" i="2"/>
  <c r="G514" i="2" s="1"/>
  <c r="G575" i="2"/>
  <c r="C660" i="2"/>
  <c r="C574" i="2"/>
  <c r="F713" i="2"/>
  <c r="G713" i="2" s="1"/>
  <c r="E618" i="2"/>
  <c r="G618" i="2" s="1"/>
  <c r="E570" i="2"/>
  <c r="G570" i="2" s="1"/>
  <c r="C619" i="2"/>
  <c r="C665" i="2"/>
  <c r="G766" i="2"/>
  <c r="C655" i="2"/>
  <c r="F562" i="2"/>
  <c r="G562" i="2" s="1"/>
  <c r="C662" i="2"/>
  <c r="C608" i="2"/>
  <c r="E754" i="2"/>
  <c r="G754" i="2" s="1"/>
  <c r="G794" i="2"/>
  <c r="F568" i="2"/>
  <c r="G568" i="2" s="1"/>
  <c r="G498" i="2"/>
  <c r="F764" i="2"/>
  <c r="E280" i="2"/>
  <c r="G280" i="2" s="1"/>
  <c r="E475" i="2"/>
  <c r="G475" i="2" s="1"/>
  <c r="E351" i="2"/>
  <c r="G351" i="2" s="1"/>
  <c r="G519" i="2"/>
  <c r="C524" i="2"/>
  <c r="C509" i="2"/>
  <c r="F464" i="2"/>
  <c r="G464" i="2" s="1"/>
  <c r="C571" i="2"/>
  <c r="C654" i="2"/>
  <c r="E541" i="2"/>
  <c r="G541" i="2" s="1"/>
  <c r="F448" i="2"/>
  <c r="G448" i="2" s="1"/>
  <c r="C499" i="2"/>
  <c r="C546" i="2"/>
  <c r="E364" i="2"/>
  <c r="G364" i="2" s="1"/>
  <c r="F470" i="2"/>
  <c r="G470" i="2" s="1"/>
  <c r="C713" i="2"/>
  <c r="C765" i="2"/>
  <c r="G624" i="2"/>
  <c r="C757" i="2"/>
  <c r="C622" i="2"/>
  <c r="F770" i="2"/>
  <c r="G770" i="2" s="1"/>
  <c r="F668" i="2"/>
  <c r="G668" i="2" s="1"/>
  <c r="F689" i="2"/>
  <c r="G689" i="2" s="1"/>
  <c r="C567" i="2"/>
  <c r="E615" i="2"/>
  <c r="G615" i="2" s="1"/>
  <c r="C658" i="2"/>
  <c r="C707" i="2"/>
  <c r="C758" i="2"/>
  <c r="F619" i="2"/>
  <c r="G619" i="2" s="1"/>
  <c r="C691" i="2"/>
  <c r="E612" i="2"/>
  <c r="G612" i="2" s="1"/>
  <c r="C708" i="2"/>
  <c r="C759" i="2"/>
  <c r="F695" i="2"/>
  <c r="G695" i="2" s="1"/>
  <c r="G746" i="2"/>
  <c r="E43" i="2"/>
  <c r="E528" i="2"/>
  <c r="G528" i="2" s="1"/>
  <c r="G494" i="2"/>
  <c r="C103" i="2"/>
  <c r="C188" i="2"/>
  <c r="C257" i="2"/>
  <c r="C559" i="2"/>
  <c r="E81" i="2"/>
  <c r="G81" i="2" s="1"/>
  <c r="E148" i="2"/>
  <c r="G148" i="2" s="1"/>
  <c r="E398" i="2"/>
  <c r="G398" i="2" s="1"/>
  <c r="E271" i="2"/>
  <c r="G271" i="2" s="1"/>
  <c r="E139" i="2"/>
  <c r="G139" i="2" s="1"/>
  <c r="E13" i="2"/>
  <c r="G13" i="2" s="1"/>
  <c r="E382" i="2"/>
  <c r="G382" i="2" s="1"/>
  <c r="C359" i="2"/>
  <c r="G547" i="2"/>
  <c r="G466" i="2"/>
  <c r="C404" i="2"/>
  <c r="C452" i="2"/>
  <c r="E310" i="2"/>
  <c r="G310" i="2" s="1"/>
  <c r="E400" i="2"/>
  <c r="G400" i="2" s="1"/>
  <c r="C498" i="2"/>
  <c r="C545" i="2"/>
  <c r="G664" i="2"/>
  <c r="F550" i="2"/>
  <c r="G550" i="2" s="1"/>
  <c r="C523" i="2"/>
  <c r="C594" i="2"/>
  <c r="F620" i="2"/>
  <c r="G620" i="2" s="1"/>
  <c r="G628" i="2"/>
  <c r="C761" i="2"/>
  <c r="C575" i="2"/>
  <c r="C625" i="2"/>
  <c r="E672" i="2"/>
  <c r="G672" i="2" s="1"/>
  <c r="F774" i="2"/>
  <c r="G774" i="2" s="1"/>
  <c r="C578" i="2"/>
  <c r="C673" i="2"/>
  <c r="F762" i="2"/>
  <c r="E762" i="2"/>
  <c r="C762" i="2" s="1"/>
  <c r="C572" i="2"/>
  <c r="C623" i="2"/>
  <c r="F662" i="2"/>
  <c r="G662" i="2" s="1"/>
  <c r="E72" i="2"/>
  <c r="B9" i="2"/>
  <c r="B6" i="2" s="1"/>
  <c r="C1691" i="2" l="1"/>
  <c r="G207" i="2"/>
  <c r="C497" i="2"/>
  <c r="C1104" i="2"/>
  <c r="C2001" i="2"/>
  <c r="G1106" i="2"/>
  <c r="G1697" i="2"/>
  <c r="G185" i="2"/>
  <c r="G1957" i="2"/>
  <c r="G1143" i="2"/>
  <c r="N20" i="6"/>
  <c r="N12" i="6"/>
  <c r="N4" i="6"/>
  <c r="O4" i="6" s="1"/>
  <c r="N19" i="6"/>
  <c r="N11" i="6"/>
  <c r="N3" i="6"/>
  <c r="N18" i="6"/>
  <c r="N10" i="6"/>
  <c r="N25" i="6"/>
  <c r="N17" i="6"/>
  <c r="N9" i="6"/>
  <c r="N24" i="6"/>
  <c r="N16" i="6"/>
  <c r="N8" i="6"/>
  <c r="N23" i="6"/>
  <c r="N15" i="6"/>
  <c r="N7" i="6"/>
  <c r="N22" i="6"/>
  <c r="N14" i="6"/>
  <c r="N6" i="6"/>
  <c r="N21" i="6"/>
  <c r="N13" i="6"/>
  <c r="N5" i="6"/>
  <c r="C446" i="2"/>
  <c r="C589" i="2"/>
  <c r="C87" i="2"/>
  <c r="C1223" i="2"/>
  <c r="C1629" i="2"/>
  <c r="C1853" i="2"/>
  <c r="G879" i="2"/>
  <c r="C1802" i="2"/>
  <c r="G816" i="2"/>
  <c r="C1251" i="2"/>
  <c r="G1213" i="2"/>
  <c r="C491" i="2"/>
  <c r="C750" i="2"/>
  <c r="C1735" i="2"/>
  <c r="G1310" i="2"/>
  <c r="G1466" i="2"/>
  <c r="C1409" i="2"/>
  <c r="G590" i="2"/>
  <c r="C1532" i="2"/>
  <c r="C1383" i="2"/>
  <c r="G169" i="2"/>
  <c r="C1677" i="2"/>
  <c r="G1759" i="2"/>
  <c r="C881" i="2"/>
  <c r="G832" i="2"/>
  <c r="C289" i="2"/>
  <c r="C481" i="2"/>
  <c r="G1687" i="2"/>
  <c r="G824" i="2"/>
  <c r="C1252" i="2"/>
  <c r="C9" i="6"/>
  <c r="C6" i="6" s="1"/>
  <c r="G9" i="6"/>
  <c r="C98" i="2"/>
  <c r="G1308" i="2"/>
  <c r="C1308" i="2"/>
  <c r="G1951" i="2"/>
  <c r="G844" i="2"/>
  <c r="G1397" i="2"/>
  <c r="G1761" i="2"/>
  <c r="C1125" i="2"/>
  <c r="C663" i="2"/>
  <c r="C67" i="2"/>
  <c r="G1485" i="2"/>
  <c r="G892" i="2"/>
  <c r="G1042" i="2"/>
  <c r="G1181" i="2"/>
  <c r="G1210" i="2"/>
  <c r="C1210" i="2"/>
  <c r="C1841" i="2"/>
  <c r="C768" i="2"/>
  <c r="G1196" i="2"/>
  <c r="G1291" i="2"/>
  <c r="C1359" i="2"/>
  <c r="C1098" i="2"/>
  <c r="G1280" i="2"/>
  <c r="C253" i="2"/>
  <c r="C579" i="2"/>
  <c r="G113" i="2"/>
  <c r="C1997" i="2"/>
  <c r="G869" i="2"/>
  <c r="G1539" i="2"/>
  <c r="C1176" i="2"/>
  <c r="G1040" i="2"/>
  <c r="C1040" i="2"/>
  <c r="C700" i="2"/>
  <c r="C679" i="2"/>
  <c r="C18" i="2"/>
  <c r="C354" i="2"/>
  <c r="C1653" i="2"/>
  <c r="C1256" i="2"/>
  <c r="G40" i="2"/>
  <c r="G826" i="2"/>
  <c r="C809" i="2"/>
  <c r="G1826" i="2"/>
  <c r="G1927" i="2"/>
  <c r="C1152" i="2"/>
  <c r="G1514" i="2"/>
  <c r="G987" i="2"/>
  <c r="C323" i="2"/>
  <c r="C827" i="2"/>
  <c r="C58" i="2"/>
  <c r="G1156" i="2"/>
  <c r="G195" i="2"/>
  <c r="G151" i="2"/>
  <c r="C1911" i="2"/>
  <c r="G1366" i="2"/>
  <c r="G1406" i="2"/>
  <c r="C1525" i="2"/>
  <c r="C1014" i="2"/>
  <c r="G999" i="2"/>
  <c r="G1372" i="2"/>
  <c r="C866" i="2"/>
  <c r="C181" i="2"/>
  <c r="C402" i="2"/>
  <c r="G295" i="2"/>
  <c r="C1623" i="2"/>
  <c r="G1599" i="2"/>
  <c r="C1506" i="2"/>
  <c r="G1784" i="2"/>
  <c r="C1846" i="2"/>
  <c r="G1541" i="2"/>
  <c r="C282" i="2"/>
  <c r="C1870" i="2"/>
  <c r="C1778" i="2"/>
  <c r="G896" i="2"/>
  <c r="G1267" i="2"/>
  <c r="C1267" i="2"/>
  <c r="G383" i="2"/>
  <c r="C265" i="2"/>
  <c r="G1935" i="2"/>
  <c r="G1062" i="2"/>
  <c r="G1102" i="2"/>
  <c r="G876" i="2"/>
  <c r="G1178" i="2"/>
  <c r="G1170" i="2"/>
  <c r="C1170" i="2"/>
  <c r="G1434" i="2"/>
  <c r="G71" i="2"/>
  <c r="G1947" i="2"/>
  <c r="G1663" i="2"/>
  <c r="G1528" i="2"/>
  <c r="C1099" i="2"/>
  <c r="G915" i="2"/>
  <c r="C66" i="2"/>
  <c r="C1137" i="2"/>
  <c r="G627" i="2"/>
  <c r="C1432" i="2"/>
  <c r="G1715" i="2"/>
  <c r="C1715" i="2"/>
  <c r="G1887" i="2"/>
  <c r="G1120" i="2"/>
  <c r="C1417" i="2"/>
  <c r="G1236" i="2"/>
  <c r="C1236" i="2"/>
  <c r="C425" i="2"/>
  <c r="G1886" i="2"/>
  <c r="C445" i="2"/>
  <c r="C31" i="2"/>
  <c r="C272" i="2"/>
  <c r="G1047" i="2"/>
  <c r="C965" i="2"/>
  <c r="C670" i="2"/>
  <c r="G1627" i="2"/>
  <c r="C1627" i="2"/>
  <c r="C1867" i="2"/>
  <c r="G65" i="2"/>
  <c r="C1711" i="2"/>
  <c r="C428" i="2"/>
  <c r="C235" i="2"/>
  <c r="G1365" i="2"/>
  <c r="C1374" i="2"/>
  <c r="G1583" i="2"/>
  <c r="G1075" i="2"/>
  <c r="C1075" i="2"/>
  <c r="C627" i="2"/>
  <c r="G1222" i="2"/>
  <c r="G929" i="2"/>
  <c r="C929" i="2"/>
  <c r="G1590" i="2"/>
  <c r="G395" i="2"/>
  <c r="G1416" i="2"/>
  <c r="G1412" i="2"/>
  <c r="C1412" i="2"/>
  <c r="G905" i="2"/>
  <c r="C905" i="2"/>
  <c r="G1403" i="2"/>
  <c r="C1403" i="2"/>
  <c r="C178" i="2"/>
  <c r="C1398" i="2"/>
  <c r="C1587" i="2"/>
  <c r="C1356" i="2"/>
  <c r="G1356" i="2"/>
  <c r="G1144" i="2"/>
  <c r="G1568" i="2"/>
  <c r="C1568" i="2"/>
  <c r="C1184" i="2"/>
  <c r="C2002" i="2"/>
  <c r="G2002" i="2"/>
  <c r="C1998" i="2"/>
  <c r="G1998" i="2"/>
  <c r="C1237" i="2"/>
  <c r="G1883" i="2"/>
  <c r="C1255" i="2"/>
  <c r="G845" i="2"/>
  <c r="C1651" i="2"/>
  <c r="C1069" i="2"/>
  <c r="G1638" i="2"/>
  <c r="C355" i="2"/>
  <c r="G1930" i="2"/>
  <c r="C1930" i="2"/>
  <c r="C361" i="2"/>
  <c r="C1121" i="2"/>
  <c r="G1352" i="2"/>
  <c r="C1916" i="2"/>
  <c r="G1916" i="2"/>
  <c r="C1830" i="2"/>
  <c r="C1381" i="2"/>
  <c r="G1381" i="2"/>
  <c r="G1864" i="2"/>
  <c r="C1082" i="2"/>
  <c r="G1124" i="2"/>
  <c r="C1680" i="2"/>
  <c r="G1858" i="2"/>
  <c r="G1338" i="2"/>
  <c r="C907" i="2"/>
  <c r="C1175" i="2"/>
  <c r="C659" i="2"/>
  <c r="C1670" i="2"/>
  <c r="G1084" i="2"/>
  <c r="C1679" i="2"/>
  <c r="G1679" i="2"/>
  <c r="G1165" i="2"/>
  <c r="G1369" i="2"/>
  <c r="C1369" i="2"/>
  <c r="C1329" i="2"/>
  <c r="G811" i="2"/>
  <c r="G1983" i="2"/>
  <c r="C840" i="2"/>
  <c r="G840" i="2"/>
  <c r="G998" i="2"/>
  <c r="C998" i="2"/>
  <c r="G1375" i="2"/>
  <c r="C1375" i="2"/>
  <c r="C1855" i="2"/>
  <c r="G1855" i="2"/>
  <c r="C1762" i="2"/>
  <c r="G810" i="2"/>
  <c r="G1034" i="2"/>
  <c r="G1597" i="2"/>
  <c r="C1597" i="2"/>
  <c r="C1284" i="2"/>
  <c r="G1284" i="2"/>
  <c r="C352" i="2"/>
  <c r="C1114" i="2"/>
  <c r="G1960" i="2"/>
  <c r="G1833" i="2"/>
  <c r="G1313" i="2"/>
  <c r="C384" i="2"/>
  <c r="G1642" i="2"/>
  <c r="C860" i="2"/>
  <c r="G1386" i="2"/>
  <c r="C1386" i="2"/>
  <c r="C1387" i="2"/>
  <c r="C1134" i="2"/>
  <c r="G1488" i="2"/>
  <c r="G1346" i="2"/>
  <c r="G873" i="2"/>
  <c r="G1739" i="2"/>
  <c r="C1739" i="2"/>
  <c r="G980" i="2"/>
  <c r="C980" i="2"/>
  <c r="C37" i="2"/>
  <c r="C730" i="2"/>
  <c r="G1893" i="2"/>
  <c r="G878" i="2"/>
  <c r="C1447" i="2"/>
  <c r="G1963" i="2"/>
  <c r="G1333" i="2"/>
  <c r="C1333" i="2"/>
  <c r="G1362" i="2"/>
  <c r="C1362" i="2"/>
  <c r="G1701" i="2"/>
  <c r="C1701" i="2"/>
  <c r="C520" i="2"/>
  <c r="G904" i="2"/>
  <c r="C1618" i="2"/>
  <c r="G1618" i="2"/>
  <c r="G1273" i="2"/>
  <c r="C1273" i="2"/>
  <c r="G1316" i="2"/>
  <c r="C1316" i="2"/>
  <c r="G1157" i="2"/>
  <c r="C1157" i="2"/>
  <c r="C1011" i="2"/>
  <c r="G1011" i="2"/>
  <c r="G895" i="2"/>
  <c r="C895" i="2"/>
  <c r="G949" i="2"/>
  <c r="C949" i="2"/>
  <c r="G1195" i="2"/>
  <c r="C1195" i="2"/>
  <c r="G1895" i="2"/>
  <c r="C1825" i="2"/>
  <c r="C1222" i="2"/>
  <c r="G1083" i="2"/>
  <c r="G1536" i="2"/>
  <c r="G1064" i="2"/>
  <c r="C1149" i="2"/>
  <c r="G1149" i="2"/>
  <c r="C1705" i="2"/>
  <c r="G1705" i="2"/>
  <c r="G1050" i="2"/>
  <c r="C1050" i="2"/>
  <c r="G1410" i="2"/>
  <c r="C1410" i="2"/>
  <c r="G1081" i="2"/>
  <c r="C1081" i="2"/>
  <c r="G1878" i="2"/>
  <c r="C1878" i="2"/>
  <c r="G954" i="2"/>
  <c r="C954" i="2"/>
  <c r="G1664" i="2"/>
  <c r="G1141" i="2"/>
  <c r="G1285" i="2"/>
  <c r="C1285" i="2"/>
  <c r="G1092" i="2"/>
  <c r="C1092" i="2"/>
  <c r="G1712" i="2"/>
  <c r="C1712" i="2"/>
  <c r="C22" i="2"/>
  <c r="G1890" i="2"/>
  <c r="G1392" i="2"/>
  <c r="C1392" i="2"/>
  <c r="G960" i="2"/>
  <c r="C960" i="2"/>
  <c r="G1349" i="2"/>
  <c r="C1349" i="2"/>
  <c r="G1052" i="2"/>
  <c r="C1052" i="2"/>
  <c r="G1519" i="2"/>
  <c r="C1519" i="2"/>
  <c r="G1320" i="2"/>
  <c r="C1320" i="2"/>
  <c r="C1272" i="2"/>
  <c r="G1272" i="2"/>
  <c r="G616" i="2"/>
  <c r="G1211" i="2"/>
  <c r="C1486" i="2"/>
  <c r="C1724" i="2"/>
  <c r="G1724" i="2"/>
  <c r="G1158" i="2"/>
  <c r="C1158" i="2"/>
  <c r="G1668" i="2"/>
  <c r="C1668" i="2"/>
  <c r="C1921" i="2"/>
  <c r="G1921" i="2"/>
  <c r="G1950" i="2"/>
  <c r="G1415" i="2"/>
  <c r="C1415" i="2"/>
  <c r="G872" i="2"/>
  <c r="G1199" i="2"/>
  <c r="C1199" i="2"/>
  <c r="G1782" i="2"/>
  <c r="G1330" i="2"/>
  <c r="C1330" i="2"/>
  <c r="G1364" i="2"/>
  <c r="C1364" i="2"/>
  <c r="G1326" i="2"/>
  <c r="C1326" i="2"/>
  <c r="G1020" i="2"/>
  <c r="C1020" i="2"/>
  <c r="G1731" i="2"/>
  <c r="C1731" i="2"/>
  <c r="C956" i="2"/>
  <c r="G956" i="2"/>
  <c r="C1328" i="2"/>
  <c r="G1328" i="2"/>
  <c r="G858" i="2"/>
  <c r="C858" i="2"/>
  <c r="G928" i="2"/>
  <c r="C928" i="2"/>
  <c r="G982" i="2"/>
  <c r="C982" i="2"/>
  <c r="G815" i="2"/>
  <c r="G1035" i="2"/>
  <c r="C1035" i="2"/>
  <c r="G1843" i="2"/>
  <c r="C1843" i="2"/>
  <c r="C1115" i="2"/>
  <c r="G1115" i="2"/>
  <c r="G1051" i="2"/>
  <c r="C1051" i="2"/>
  <c r="G1322" i="2"/>
  <c r="C1322" i="2"/>
  <c r="G862" i="2"/>
  <c r="G1292" i="2"/>
  <c r="C1292" i="2"/>
  <c r="G1469" i="2"/>
  <c r="C1469" i="2"/>
  <c r="C1022" i="2"/>
  <c r="G1022" i="2"/>
  <c r="G1795" i="2"/>
  <c r="C1795" i="2"/>
  <c r="G1585" i="2"/>
  <c r="C1585" i="2"/>
  <c r="G1665" i="2"/>
  <c r="C1665" i="2"/>
  <c r="C1594" i="2"/>
  <c r="G1594" i="2"/>
  <c r="G1016" i="2"/>
  <c r="C1016" i="2"/>
  <c r="G1166" i="2"/>
  <c r="G1521" i="2"/>
  <c r="C1521" i="2"/>
  <c r="G1318" i="2"/>
  <c r="G1689" i="2"/>
  <c r="C1909" i="2"/>
  <c r="G1909" i="2"/>
  <c r="G1244" i="2"/>
  <c r="C1244" i="2"/>
  <c r="G1423" i="2"/>
  <c r="C1423" i="2"/>
  <c r="G1659" i="2"/>
  <c r="C1659" i="2"/>
  <c r="G1153" i="2"/>
  <c r="C1153" i="2"/>
  <c r="C1429" i="2"/>
  <c r="G1429" i="2"/>
  <c r="G796" i="2"/>
  <c r="C1742" i="2"/>
  <c r="G1348" i="2"/>
  <c r="C1348" i="2"/>
  <c r="G986" i="2"/>
  <c r="C986" i="2"/>
  <c r="C1113" i="2"/>
  <c r="G1113" i="2"/>
  <c r="C1123" i="2"/>
  <c r="G1810" i="2"/>
  <c r="C1669" i="2"/>
  <c r="G1669" i="2"/>
  <c r="C1345" i="2"/>
  <c r="G1345" i="2"/>
  <c r="C1666" i="2"/>
  <c r="G1666" i="2"/>
  <c r="C1796" i="2"/>
  <c r="G1796" i="2"/>
  <c r="C1367" i="2"/>
  <c r="G1367" i="2"/>
  <c r="G1323" i="2"/>
  <c r="C1323" i="2"/>
  <c r="G1198" i="2"/>
  <c r="C1198" i="2"/>
  <c r="G1061" i="2"/>
  <c r="C1061" i="2"/>
  <c r="G1558" i="2"/>
  <c r="G1126" i="2"/>
  <c r="G1150" i="2"/>
  <c r="G874" i="2"/>
  <c r="G1823" i="2"/>
  <c r="C1823" i="2"/>
  <c r="G913" i="2"/>
  <c r="C913" i="2"/>
  <c r="C1807" i="2"/>
  <c r="G1807" i="2"/>
  <c r="G1360" i="2"/>
  <c r="C1360" i="2"/>
  <c r="G901" i="2"/>
  <c r="C901" i="2"/>
  <c r="G1751" i="2"/>
  <c r="C1751" i="2"/>
  <c r="G1413" i="2"/>
  <c r="C1413" i="2"/>
  <c r="G836" i="2"/>
  <c r="G1444" i="2"/>
  <c r="G927" i="2"/>
  <c r="C927" i="2"/>
  <c r="G957" i="2"/>
  <c r="G1783" i="2"/>
  <c r="C1783" i="2"/>
  <c r="G1005" i="2"/>
  <c r="C1770" i="2"/>
  <c r="G1770" i="2"/>
  <c r="G1962" i="2"/>
  <c r="G859" i="2"/>
  <c r="G1785" i="2"/>
  <c r="C1785" i="2"/>
  <c r="C961" i="2"/>
  <c r="G961" i="2"/>
  <c r="C1609" i="2"/>
  <c r="G1609" i="2"/>
  <c r="G1559" i="2"/>
  <c r="C1559" i="2"/>
  <c r="G1433" i="2"/>
  <c r="C1433" i="2"/>
  <c r="G1185" i="2"/>
  <c r="C1185" i="2"/>
  <c r="G852" i="2"/>
  <c r="C852" i="2"/>
  <c r="G1119" i="2"/>
  <c r="G1632" i="2"/>
  <c r="G1614" i="2"/>
  <c r="G1147" i="2"/>
  <c r="C1147" i="2"/>
  <c r="G1980" i="2"/>
  <c r="C1980" i="2"/>
  <c r="G1146" i="2"/>
  <c r="C1146" i="2"/>
  <c r="G1068" i="2"/>
  <c r="C1068" i="2"/>
  <c r="G1340" i="2"/>
  <c r="C1340" i="2"/>
  <c r="C1021" i="2"/>
  <c r="G1021" i="2"/>
  <c r="G1819" i="2"/>
  <c r="C1819" i="2"/>
  <c r="G1604" i="2"/>
  <c r="C1604" i="2"/>
  <c r="G1667" i="2"/>
  <c r="C1667" i="2"/>
  <c r="C919" i="2"/>
  <c r="G919" i="2"/>
  <c r="C1056" i="2"/>
  <c r="G1056" i="2"/>
  <c r="C1932" i="2"/>
  <c r="G1932" i="2"/>
  <c r="G1405" i="2"/>
  <c r="C1405" i="2"/>
  <c r="G906" i="2"/>
  <c r="C906" i="2"/>
  <c r="G996" i="2"/>
  <c r="C996" i="2"/>
  <c r="G1032" i="2"/>
  <c r="C1032" i="2"/>
  <c r="G984" i="2"/>
  <c r="C984" i="2"/>
  <c r="G1231" i="2"/>
  <c r="C1231" i="2"/>
  <c r="G1531" i="2"/>
  <c r="C1531" i="2"/>
  <c r="G1010" i="2"/>
  <c r="C1010" i="2"/>
  <c r="G1904" i="2"/>
  <c r="G880" i="2"/>
  <c r="C880" i="2"/>
  <c r="G800" i="2"/>
  <c r="C800" i="2"/>
  <c r="G1247" i="2"/>
  <c r="C1247" i="2"/>
  <c r="C1592" i="2"/>
  <c r="G799" i="2"/>
  <c r="C799" i="2"/>
  <c r="G939" i="2"/>
  <c r="C939" i="2"/>
  <c r="C1351" i="2"/>
  <c r="G1351" i="2"/>
  <c r="C877" i="2"/>
  <c r="G877" i="2"/>
  <c r="G1220" i="2"/>
  <c r="C1220" i="2"/>
  <c r="G1578" i="2"/>
  <c r="G1634" i="2"/>
  <c r="C1192" i="2"/>
  <c r="G1117" i="2"/>
  <c r="C918" i="2"/>
  <c r="C1037" i="2"/>
  <c r="G1037" i="2"/>
  <c r="G1906" i="2"/>
  <c r="C1906" i="2"/>
  <c r="G1307" i="2"/>
  <c r="C1307" i="2"/>
  <c r="G1219" i="2"/>
  <c r="C1219" i="2"/>
  <c r="G1995" i="2"/>
  <c r="G1321" i="2"/>
  <c r="C1321" i="2"/>
  <c r="G1966" i="2"/>
  <c r="C1966" i="2"/>
  <c r="C1391" i="2"/>
  <c r="G1391" i="2"/>
  <c r="C1233" i="2"/>
  <c r="G951" i="2"/>
  <c r="C951" i="2"/>
  <c r="C241" i="2"/>
  <c r="C230" i="2"/>
  <c r="C28" i="2"/>
  <c r="C1728" i="2"/>
  <c r="G1728" i="2"/>
  <c r="G1752" i="2"/>
  <c r="C1752" i="2"/>
  <c r="G1306" i="2"/>
  <c r="C1306" i="2"/>
  <c r="C1295" i="2"/>
  <c r="G1295" i="2"/>
  <c r="G1030" i="2"/>
  <c r="C1171" i="2"/>
  <c r="G1171" i="2"/>
  <c r="C941" i="2"/>
  <c r="G941" i="2"/>
  <c r="C1343" i="2"/>
  <c r="G1343" i="2"/>
  <c r="G1049" i="2"/>
  <c r="C1049" i="2"/>
  <c r="G976" i="2"/>
  <c r="C976" i="2"/>
  <c r="C1418" i="2"/>
  <c r="G1418" i="2"/>
  <c r="G1260" i="2"/>
  <c r="C1260" i="2"/>
  <c r="G1565" i="2"/>
  <c r="C1565" i="2"/>
  <c r="C1803" i="2"/>
  <c r="G1993" i="2"/>
  <c r="C1833" i="2"/>
  <c r="G1109" i="2"/>
  <c r="C1109" i="2"/>
  <c r="G1566" i="2"/>
  <c r="C1566" i="2"/>
  <c r="C1671" i="2"/>
  <c r="G1671" i="2"/>
  <c r="G1722" i="2"/>
  <c r="G1829" i="2"/>
  <c r="G1786" i="2"/>
  <c r="C1786" i="2"/>
  <c r="C822" i="2"/>
  <c r="G822" i="2"/>
  <c r="C1641" i="2"/>
  <c r="G1641" i="2"/>
  <c r="G899" i="2"/>
  <c r="C899" i="2"/>
  <c r="C1204" i="2"/>
  <c r="G1204" i="2"/>
  <c r="C1982" i="2"/>
  <c r="G1982" i="2"/>
  <c r="C1926" i="2"/>
  <c r="G1926" i="2"/>
  <c r="G1845" i="2"/>
  <c r="C1845" i="2"/>
  <c r="G1319" i="2"/>
  <c r="C1319" i="2"/>
  <c r="G893" i="2"/>
  <c r="C893" i="2"/>
  <c r="G1258" i="2"/>
  <c r="C1258" i="2"/>
  <c r="C1692" i="2"/>
  <c r="G1477" i="2"/>
  <c r="C1477" i="2"/>
  <c r="C1201" i="2"/>
  <c r="G1201" i="2"/>
  <c r="C1849" i="2"/>
  <c r="G1849" i="2"/>
  <c r="C1940" i="2"/>
  <c r="G1940" i="2"/>
  <c r="G1636" i="2"/>
  <c r="C1636" i="2"/>
  <c r="G883" i="2"/>
  <c r="C883" i="2"/>
  <c r="C1575" i="2"/>
  <c r="G1575" i="2"/>
  <c r="G977" i="2"/>
  <c r="C977" i="2"/>
  <c r="G903" i="2"/>
  <c r="C903" i="2"/>
  <c r="G1060" i="2"/>
  <c r="C1060" i="2"/>
  <c r="G1557" i="2"/>
  <c r="C1557" i="2"/>
  <c r="G1268" i="2"/>
  <c r="C1268" i="2"/>
  <c r="G1230" i="2"/>
  <c r="C1230" i="2"/>
  <c r="G1384" i="2"/>
  <c r="C1384" i="2"/>
  <c r="C1015" i="2"/>
  <c r="G1015" i="2"/>
  <c r="G1425" i="2"/>
  <c r="C1425" i="2"/>
  <c r="G842" i="2"/>
  <c r="G966" i="2"/>
  <c r="C966" i="2"/>
  <c r="G1299" i="2"/>
  <c r="C1299" i="2"/>
  <c r="G1545" i="2"/>
  <c r="C917" i="2"/>
  <c r="G917" i="2"/>
  <c r="G1862" i="2"/>
  <c r="C1862" i="2"/>
  <c r="G1003" i="2"/>
  <c r="G1059" i="2"/>
  <c r="C1059" i="2"/>
  <c r="G1361" i="2"/>
  <c r="C1361" i="2"/>
  <c r="C1297" i="2"/>
  <c r="G1297" i="2"/>
  <c r="G1699" i="2"/>
  <c r="C1699" i="2"/>
  <c r="C1946" i="2"/>
  <c r="G1946" i="2"/>
  <c r="C715" i="2"/>
  <c r="C370" i="2"/>
  <c r="G1620" i="2"/>
  <c r="C1620" i="2"/>
  <c r="G1105" i="2"/>
  <c r="C1105" i="2"/>
  <c r="C983" i="2"/>
  <c r="G983" i="2"/>
  <c r="C1644" i="2"/>
  <c r="G1644" i="2"/>
  <c r="G1741" i="2"/>
  <c r="C1741" i="2"/>
  <c r="C1844" i="2"/>
  <c r="G1844" i="2"/>
  <c r="G1246" i="2"/>
  <c r="G1301" i="2"/>
  <c r="C1301" i="2"/>
  <c r="G1516" i="2"/>
  <c r="C1516" i="2"/>
  <c r="G1971" i="2"/>
  <c r="C1971" i="2"/>
  <c r="C1043" i="2"/>
  <c r="G1043" i="2"/>
  <c r="G850" i="2"/>
  <c r="G1999" i="2"/>
  <c r="C847" i="2"/>
  <c r="G847" i="2"/>
  <c r="C1590" i="2"/>
  <c r="G898" i="2"/>
  <c r="C898" i="2"/>
  <c r="G1076" i="2"/>
  <c r="G1421" i="2"/>
  <c r="C1421" i="2"/>
  <c r="G1209" i="2"/>
  <c r="C1209" i="2"/>
  <c r="G1303" i="2"/>
  <c r="C1303" i="2"/>
  <c r="G1074" i="2"/>
  <c r="C1074" i="2"/>
  <c r="G1270" i="2"/>
  <c r="C1270" i="2"/>
  <c r="C857" i="2"/>
  <c r="G857" i="2"/>
  <c r="G1271" i="2"/>
  <c r="C1271" i="2"/>
  <c r="G967" i="2"/>
  <c r="C967" i="2"/>
  <c r="C1426" i="2"/>
  <c r="G1610" i="2"/>
  <c r="G1474" i="2"/>
  <c r="G1335" i="2"/>
  <c r="C1335" i="2"/>
  <c r="G1865" i="2"/>
  <c r="G1511" i="2"/>
  <c r="C1511" i="2"/>
  <c r="G1942" i="2"/>
  <c r="C1942" i="2"/>
  <c r="C437" i="2"/>
  <c r="C1800" i="2"/>
  <c r="C865" i="2"/>
  <c r="G865" i="2"/>
  <c r="G947" i="2"/>
  <c r="C947" i="2"/>
  <c r="G1552" i="2"/>
  <c r="C1552" i="2"/>
  <c r="G1145" i="2"/>
  <c r="C1145" i="2"/>
  <c r="G1088" i="2"/>
  <c r="C1088" i="2"/>
  <c r="G1542" i="2"/>
  <c r="C1542" i="2"/>
  <c r="G1396" i="2"/>
  <c r="C1396" i="2"/>
  <c r="G1509" i="2"/>
  <c r="C1509" i="2"/>
  <c r="G1027" i="2"/>
  <c r="C1027" i="2"/>
  <c r="G1038" i="2"/>
  <c r="C1038" i="2"/>
  <c r="C1936" i="2"/>
  <c r="G1936" i="2"/>
  <c r="G1970" i="2"/>
  <c r="C1970" i="2"/>
  <c r="G1363" i="2"/>
  <c r="C1363" i="2"/>
  <c r="G1026" i="2"/>
  <c r="C1026" i="2"/>
  <c r="C1079" i="2"/>
  <c r="G1079" i="2"/>
  <c r="G871" i="2"/>
  <c r="C871" i="2"/>
  <c r="C1551" i="2"/>
  <c r="G1551" i="2"/>
  <c r="G994" i="2"/>
  <c r="C994" i="2"/>
  <c r="G1317" i="2"/>
  <c r="C1317" i="2"/>
  <c r="G1495" i="2"/>
  <c r="C1495" i="2"/>
  <c r="G1520" i="2"/>
  <c r="C1520" i="2"/>
  <c r="G1269" i="2"/>
  <c r="C1269" i="2"/>
  <c r="G1487" i="2"/>
  <c r="C1487" i="2"/>
  <c r="G1290" i="2"/>
  <c r="C1290" i="2"/>
  <c r="G1438" i="2"/>
  <c r="C1438" i="2"/>
  <c r="G312" i="2"/>
  <c r="C829" i="2"/>
  <c r="G829" i="2"/>
  <c r="G911" i="2"/>
  <c r="C911" i="2"/>
  <c r="C1103" i="2"/>
  <c r="G1103" i="2"/>
  <c r="G922" i="2"/>
  <c r="C922" i="2"/>
  <c r="G1254" i="2"/>
  <c r="C1025" i="2"/>
  <c r="G1025" i="2"/>
  <c r="G1324" i="2"/>
  <c r="C1324" i="2"/>
  <c r="C1334" i="2"/>
  <c r="G1334" i="2"/>
  <c r="G1033" i="2"/>
  <c r="C1033" i="2"/>
  <c r="G1831" i="2"/>
  <c r="C1831" i="2"/>
  <c r="G1698" i="2"/>
  <c r="C1698" i="2"/>
  <c r="C1499" i="2"/>
  <c r="G1283" i="2"/>
  <c r="C1283" i="2"/>
  <c r="G1294" i="2"/>
  <c r="C1294" i="2"/>
  <c r="G990" i="2"/>
  <c r="C990" i="2"/>
  <c r="C2006" i="2"/>
  <c r="G2006" i="2"/>
  <c r="C894" i="2"/>
  <c r="G894" i="2"/>
  <c r="C1996" i="2"/>
  <c r="G1996" i="2"/>
  <c r="C1628" i="2"/>
  <c r="G1628" i="2"/>
  <c r="G978" i="2"/>
  <c r="C978" i="2"/>
  <c r="C1984" i="2"/>
  <c r="G1984" i="2"/>
  <c r="G1561" i="2"/>
  <c r="G1300" i="2"/>
  <c r="C1300" i="2"/>
  <c r="G1538" i="2"/>
  <c r="G914" i="2"/>
  <c r="C914" i="2"/>
  <c r="C1978" i="2"/>
  <c r="G1978" i="2"/>
  <c r="G1110" i="2"/>
  <c r="C1110" i="2"/>
  <c r="G1465" i="2"/>
  <c r="C1465" i="2"/>
  <c r="G991" i="2"/>
  <c r="C991" i="2"/>
  <c r="C875" i="2"/>
  <c r="G875" i="2"/>
  <c r="C1309" i="2"/>
  <c r="G1309" i="2"/>
  <c r="G1160" i="2"/>
  <c r="C1160" i="2"/>
  <c r="G1655" i="2"/>
  <c r="C1655" i="2"/>
  <c r="C989" i="2"/>
  <c r="G989" i="2"/>
  <c r="G1298" i="2"/>
  <c r="C1298" i="2"/>
  <c r="G935" i="2"/>
  <c r="C935" i="2"/>
  <c r="C1917" i="2"/>
  <c r="G1917" i="2"/>
  <c r="C1468" i="2"/>
  <c r="G1468" i="2"/>
  <c r="G1242" i="2"/>
  <c r="C1242" i="2"/>
  <c r="G1373" i="2"/>
  <c r="C1373" i="2"/>
  <c r="G942" i="2"/>
  <c r="C942" i="2"/>
  <c r="G1315" i="2"/>
  <c r="C1315" i="2"/>
  <c r="C1816" i="2"/>
  <c r="G1207" i="2"/>
  <c r="C1207" i="2"/>
  <c r="G1132" i="2"/>
  <c r="G909" i="2"/>
  <c r="C909" i="2"/>
  <c r="G930" i="2"/>
  <c r="C930" i="2"/>
  <c r="G1888" i="2"/>
  <c r="C1888" i="2"/>
  <c r="C1478" i="2"/>
  <c r="G1478" i="2"/>
  <c r="G1688" i="2"/>
  <c r="C1688" i="2"/>
  <c r="C1854" i="2"/>
  <c r="G1854" i="2"/>
  <c r="G1216" i="2"/>
  <c r="C1216" i="2"/>
  <c r="G1347" i="2"/>
  <c r="C1347" i="2"/>
  <c r="C1296" i="2"/>
  <c r="G1296" i="2"/>
  <c r="G934" i="2"/>
  <c r="C934" i="2"/>
  <c r="G1603" i="2"/>
  <c r="C1603" i="2"/>
  <c r="G958" i="2"/>
  <c r="C958" i="2"/>
  <c r="G1420" i="2"/>
  <c r="C1420" i="2"/>
  <c r="G1908" i="2"/>
  <c r="C1908" i="2"/>
  <c r="C1476" i="2"/>
  <c r="G1476" i="2"/>
  <c r="C1453" i="2"/>
  <c r="G1453" i="2"/>
  <c r="C1261" i="2"/>
  <c r="G1261" i="2"/>
  <c r="C1625" i="2"/>
  <c r="G1625" i="2"/>
  <c r="G1774" i="2"/>
  <c r="C1774" i="2"/>
  <c r="C1491" i="2"/>
  <c r="G1491" i="2"/>
  <c r="C1558" i="2"/>
  <c r="G1028" i="2"/>
  <c r="C1028" i="2"/>
  <c r="C1187" i="2"/>
  <c r="G1187" i="2"/>
  <c r="G1341" i="2"/>
  <c r="C1341" i="2"/>
  <c r="C1293" i="2"/>
  <c r="G1293" i="2"/>
  <c r="C1732" i="2"/>
  <c r="C1479" i="2"/>
  <c r="G1479" i="2"/>
  <c r="G1754" i="2"/>
  <c r="C1754" i="2"/>
  <c r="G1159" i="2"/>
  <c r="C1159" i="2"/>
  <c r="G1986" i="2"/>
  <c r="C1986" i="2"/>
  <c r="G1442" i="2"/>
  <c r="C1442" i="2"/>
  <c r="C1601" i="2"/>
  <c r="G1601" i="2"/>
  <c r="G1311" i="2"/>
  <c r="C1311" i="2"/>
  <c r="G1972" i="2"/>
  <c r="C1972" i="2"/>
  <c r="C1067" i="2"/>
  <c r="G1067" i="2"/>
  <c r="C1338" i="2"/>
  <c r="G1570" i="2"/>
  <c r="C1570" i="2"/>
  <c r="C1054" i="2"/>
  <c r="G1054" i="2"/>
  <c r="G870" i="2"/>
  <c r="C870" i="2"/>
  <c r="G1093" i="2"/>
  <c r="C1093" i="2"/>
  <c r="G1327" i="2"/>
  <c r="C1327" i="2"/>
  <c r="C863" i="2"/>
  <c r="G863" i="2"/>
  <c r="G1497" i="2"/>
  <c r="C1497" i="2"/>
  <c r="G1350" i="2"/>
  <c r="C1350" i="2"/>
  <c r="C621" i="2"/>
  <c r="G487" i="2"/>
  <c r="C1872" i="2"/>
  <c r="G1872" i="2"/>
  <c r="C1967" i="2"/>
  <c r="G1835" i="2"/>
  <c r="C1835" i="2"/>
  <c r="G1482" i="2"/>
  <c r="C1482" i="2"/>
  <c r="G1462" i="2"/>
  <c r="C1462" i="2"/>
  <c r="G1896" i="2"/>
  <c r="C1896" i="2"/>
  <c r="G1357" i="2"/>
  <c r="C1357" i="2"/>
  <c r="G1339" i="2"/>
  <c r="C1339" i="2"/>
  <c r="G1393" i="2"/>
  <c r="C1393" i="2"/>
  <c r="C1116" i="2"/>
  <c r="G1116" i="2"/>
  <c r="C1234" i="2"/>
  <c r="G1234" i="2"/>
  <c r="C1490" i="2"/>
  <c r="G1097" i="2"/>
  <c r="C1097" i="2"/>
  <c r="C1203" i="2"/>
  <c r="G1058" i="2"/>
  <c r="C1058" i="2"/>
  <c r="C1718" i="2"/>
  <c r="G1718" i="2"/>
  <c r="G1388" i="2"/>
  <c r="C1388" i="2"/>
  <c r="G1063" i="2"/>
  <c r="C1063" i="2"/>
  <c r="G820" i="2"/>
  <c r="C820" i="2"/>
  <c r="G1734" i="2"/>
  <c r="C1481" i="2"/>
  <c r="G1481" i="2"/>
  <c r="G1859" i="2"/>
  <c r="G897" i="2"/>
  <c r="C897" i="2"/>
  <c r="G1555" i="2"/>
  <c r="G1792" i="2"/>
  <c r="G1856" i="2"/>
  <c r="C1856" i="2"/>
  <c r="C1974" i="2"/>
  <c r="G1974" i="2"/>
  <c r="G1791" i="2"/>
  <c r="C1791" i="2"/>
  <c r="G1288" i="2"/>
  <c r="C1288" i="2"/>
  <c r="G1589" i="2"/>
  <c r="C1589" i="2"/>
  <c r="G806" i="2"/>
  <c r="G1716" i="2"/>
  <c r="C1716" i="2"/>
  <c r="G1709" i="2"/>
  <c r="C1709" i="2"/>
  <c r="G1013" i="2"/>
  <c r="C1013" i="2"/>
  <c r="G1836" i="2"/>
  <c r="C1836" i="2"/>
  <c r="C1860" i="2"/>
  <c r="G1860" i="2"/>
  <c r="C1009" i="2"/>
  <c r="G1009" i="2"/>
  <c r="G1177" i="2"/>
  <c r="C1177" i="2"/>
  <c r="G1332" i="2"/>
  <c r="C1332" i="2"/>
  <c r="C1869" i="2"/>
  <c r="G1869" i="2"/>
  <c r="G1645" i="2"/>
  <c r="C1645" i="2"/>
  <c r="G952" i="2"/>
  <c r="C952" i="2"/>
  <c r="G1639" i="2"/>
  <c r="C1639" i="2"/>
  <c r="G1250" i="2"/>
  <c r="C1250" i="2"/>
  <c r="C1167" i="2"/>
  <c r="G1282" i="2"/>
  <c r="C1282" i="2"/>
  <c r="G1101" i="2"/>
  <c r="C1101" i="2"/>
  <c r="C979" i="2"/>
  <c r="G979" i="2"/>
  <c r="G1331" i="2"/>
  <c r="C1331" i="2"/>
  <c r="G1325" i="2"/>
  <c r="C1325" i="2"/>
  <c r="G1729" i="2"/>
  <c r="C1729" i="2"/>
  <c r="G886" i="2"/>
  <c r="C1866" i="2"/>
  <c r="G1866" i="2"/>
  <c r="G1767" i="2"/>
  <c r="C1767" i="2"/>
  <c r="C1238" i="2"/>
  <c r="G1238" i="2"/>
  <c r="G1678" i="2"/>
  <c r="G1445" i="2"/>
  <c r="C1445" i="2"/>
  <c r="G1414" i="2"/>
  <c r="C1414" i="2"/>
  <c r="C1112" i="2"/>
  <c r="G1112" i="2"/>
  <c r="G1673" i="2"/>
  <c r="C1673" i="2"/>
  <c r="G1574" i="2"/>
  <c r="C1574" i="2"/>
  <c r="C1923" i="2"/>
  <c r="G1923" i="2"/>
  <c r="C1411" i="2"/>
  <c r="G1411" i="2"/>
  <c r="C1546" i="2"/>
  <c r="G1546" i="2"/>
  <c r="G1390" i="2"/>
  <c r="C1390" i="2"/>
  <c r="G1915" i="2"/>
  <c r="C1915" i="2"/>
  <c r="G1824" i="2"/>
  <c r="C1824" i="2"/>
  <c r="G1621" i="2"/>
  <c r="C1621" i="2"/>
  <c r="G925" i="2"/>
  <c r="C925" i="2"/>
  <c r="G1129" i="2"/>
  <c r="C1129" i="2"/>
  <c r="G975" i="2"/>
  <c r="C975" i="2"/>
  <c r="C1828" i="2"/>
  <c r="G1828" i="2"/>
  <c r="C1994" i="2"/>
  <c r="G1994" i="2"/>
  <c r="G1353" i="2"/>
  <c r="C1353" i="2"/>
  <c r="G970" i="2"/>
  <c r="C970" i="2"/>
  <c r="C835" i="2"/>
  <c r="G835" i="2"/>
  <c r="C1863" i="2"/>
  <c r="G1863" i="2"/>
  <c r="G1540" i="2"/>
  <c r="C1540" i="2"/>
  <c r="C1249" i="2"/>
  <c r="G1249" i="2"/>
  <c r="G1798" i="2"/>
  <c r="C1798" i="2"/>
  <c r="C1769" i="2"/>
  <c r="G1769" i="2"/>
  <c r="G1652" i="2"/>
  <c r="C1652" i="2"/>
  <c r="G1738" i="2"/>
  <c r="C1738" i="2"/>
  <c r="G1422" i="2"/>
  <c r="C1422" i="2"/>
  <c r="C86" i="2"/>
  <c r="G1764" i="2"/>
  <c r="C1764" i="2"/>
  <c r="G1643" i="2"/>
  <c r="C1643" i="2"/>
  <c r="C1788" i="2"/>
  <c r="G1788" i="2"/>
  <c r="C1045" i="2"/>
  <c r="G1045" i="2"/>
  <c r="G1044" i="2"/>
  <c r="C1044" i="2"/>
  <c r="G1305" i="2"/>
  <c r="C1305" i="2"/>
  <c r="G1314" i="2"/>
  <c r="C1314" i="2"/>
  <c r="G1368" i="2"/>
  <c r="C1368" i="2"/>
  <c r="G1435" i="2"/>
  <c r="C1435" i="2"/>
  <c r="G1965" i="2"/>
  <c r="C1544" i="2"/>
  <c r="G1544" i="2"/>
  <c r="C1169" i="2"/>
  <c r="G1133" i="2"/>
  <c r="C1133" i="2"/>
  <c r="G1358" i="2"/>
  <c r="C1358" i="2"/>
  <c r="C1259" i="2"/>
  <c r="G1259" i="2"/>
  <c r="C1746" i="2"/>
  <c r="G1746" i="2"/>
  <c r="G1085" i="2"/>
  <c r="C1085" i="2"/>
  <c r="G1576" i="2"/>
  <c r="C1576" i="2"/>
  <c r="C1515" i="2"/>
  <c r="G1515" i="2"/>
  <c r="G1615" i="2"/>
  <c r="C1615" i="2"/>
  <c r="G1777" i="2"/>
  <c r="C1777" i="2"/>
  <c r="G1881" i="2"/>
  <c r="G1747" i="2"/>
  <c r="C1747" i="2"/>
  <c r="G959" i="2"/>
  <c r="C959" i="2"/>
  <c r="G1377" i="2"/>
  <c r="C1377" i="2"/>
  <c r="G1262" i="2"/>
  <c r="C1262" i="2"/>
  <c r="G1518" i="2"/>
  <c r="C1518" i="2"/>
  <c r="G721" i="2"/>
  <c r="G646" i="2"/>
  <c r="C706" i="2"/>
  <c r="G617" i="2"/>
  <c r="G233" i="2"/>
  <c r="C360" i="2"/>
  <c r="G423" i="2"/>
  <c r="G303" i="2"/>
  <c r="G20" i="2"/>
  <c r="C234" i="2"/>
  <c r="C401" i="2"/>
  <c r="C329" i="2"/>
  <c r="C433" i="2"/>
  <c r="C598" i="2"/>
  <c r="C439" i="2"/>
  <c r="C505" i="2"/>
  <c r="G136" i="2"/>
  <c r="C171" i="2"/>
  <c r="C298" i="2"/>
  <c r="C49" i="2"/>
  <c r="C33" i="2"/>
  <c r="C149" i="2"/>
  <c r="C144" i="2"/>
  <c r="C189" i="2"/>
  <c r="G260" i="2"/>
  <c r="G645" i="2"/>
  <c r="C745" i="2"/>
  <c r="G14" i="2"/>
  <c r="C109" i="2"/>
  <c r="G146" i="2"/>
  <c r="C595" i="2"/>
  <c r="C316" i="2"/>
  <c r="G156" i="2"/>
  <c r="C291" i="2"/>
  <c r="C122" i="2"/>
  <c r="G222" i="2"/>
  <c r="C179" i="2"/>
  <c r="G555" i="2"/>
  <c r="C501" i="2"/>
  <c r="C130" i="2"/>
  <c r="C527" i="2"/>
  <c r="G180" i="2"/>
  <c r="C593" i="2"/>
  <c r="C376" i="2"/>
  <c r="C125" i="2"/>
  <c r="C340" i="2"/>
  <c r="C220" i="2"/>
  <c r="G30" i="2"/>
  <c r="C30" i="2"/>
  <c r="C485" i="2"/>
  <c r="C429" i="2"/>
  <c r="G69" i="2"/>
  <c r="G461" i="2"/>
  <c r="G436" i="2"/>
  <c r="G313" i="2"/>
  <c r="C75" i="2"/>
  <c r="C709" i="2"/>
  <c r="C73" i="2"/>
  <c r="C339" i="2"/>
  <c r="C460" i="2"/>
  <c r="C221" i="2"/>
  <c r="C283" i="2"/>
  <c r="C694" i="2"/>
  <c r="C70" i="2"/>
  <c r="G158" i="2"/>
  <c r="C345" i="2"/>
  <c r="C496" i="2"/>
  <c r="G157" i="2"/>
  <c r="C666" i="2"/>
  <c r="C661" i="2"/>
  <c r="G751" i="2"/>
  <c r="C748" i="2"/>
  <c r="C337" i="2"/>
  <c r="G731" i="2"/>
  <c r="G600" i="2"/>
  <c r="C424" i="2"/>
  <c r="G368" i="2"/>
  <c r="C147" i="2"/>
  <c r="C513" i="2"/>
  <c r="C334" i="2"/>
  <c r="G581" i="2"/>
  <c r="G773" i="2"/>
  <c r="C672" i="2"/>
  <c r="C174" i="2"/>
  <c r="G174" i="2"/>
  <c r="G767" i="2"/>
  <c r="C365" i="2"/>
  <c r="G371" i="2"/>
  <c r="C371" i="2"/>
  <c r="G702" i="2"/>
  <c r="C702" i="2"/>
  <c r="C166" i="2"/>
  <c r="G127" i="2"/>
  <c r="C127" i="2"/>
  <c r="C465" i="2"/>
  <c r="G506" i="2"/>
  <c r="C94" i="2"/>
  <c r="G449" i="2"/>
  <c r="C449" i="2"/>
  <c r="G427" i="2"/>
  <c r="C427" i="2"/>
  <c r="G293" i="2"/>
  <c r="G64" i="2"/>
  <c r="G154" i="2"/>
  <c r="C154" i="2"/>
  <c r="C55" i="2"/>
  <c r="C269" i="2"/>
  <c r="G269" i="2"/>
  <c r="C46" i="2"/>
  <c r="G268" i="2"/>
  <c r="C268" i="2"/>
  <c r="C639" i="2"/>
  <c r="G273" i="2"/>
  <c r="C273" i="2"/>
  <c r="G472" i="2"/>
  <c r="C344" i="2"/>
  <c r="C196" i="2"/>
  <c r="G286" i="2"/>
  <c r="C286" i="2"/>
  <c r="G88" i="2"/>
  <c r="C642" i="2"/>
  <c r="C202" i="2"/>
  <c r="C461" i="2"/>
  <c r="C457" i="2"/>
  <c r="G315" i="2"/>
  <c r="C315" i="2"/>
  <c r="G267" i="2"/>
  <c r="C267" i="2"/>
  <c r="G409" i="2"/>
  <c r="G27" i="2"/>
  <c r="C27" i="2"/>
  <c r="G90" i="2"/>
  <c r="C90" i="2"/>
  <c r="G59" i="2"/>
  <c r="C59" i="2"/>
  <c r="C24" i="2"/>
  <c r="C364" i="2"/>
  <c r="C61" i="2"/>
  <c r="C117" i="2"/>
  <c r="C105" i="2"/>
  <c r="C447" i="2"/>
  <c r="G703" i="2"/>
  <c r="C293" i="2"/>
  <c r="G416" i="2"/>
  <c r="G106" i="2"/>
  <c r="C106" i="2"/>
  <c r="G747" i="2"/>
  <c r="C747" i="2"/>
  <c r="C322" i="2"/>
  <c r="C516" i="2"/>
  <c r="G516" i="2"/>
  <c r="C79" i="2"/>
  <c r="C615" i="2"/>
  <c r="C705" i="2"/>
  <c r="F9" i="2"/>
  <c r="C676" i="2"/>
  <c r="G415" i="2"/>
  <c r="C415" i="2"/>
  <c r="G350" i="2"/>
  <c r="C350" i="2"/>
  <c r="G108" i="2"/>
  <c r="C108" i="2"/>
  <c r="C348" i="2"/>
  <c r="C653" i="2"/>
  <c r="C731" i="2"/>
  <c r="C733" i="2"/>
  <c r="C416" i="2"/>
  <c r="G783" i="2"/>
  <c r="C394" i="2"/>
  <c r="G205" i="2"/>
  <c r="C205" i="2"/>
  <c r="G187" i="2"/>
  <c r="C187" i="2"/>
  <c r="C441" i="2"/>
  <c r="G791" i="2"/>
  <c r="C682" i="2"/>
  <c r="G720" i="2"/>
  <c r="C720" i="2"/>
  <c r="G36" i="2"/>
  <c r="C36" i="2"/>
  <c r="C238" i="2"/>
  <c r="C724" i="2"/>
  <c r="C476" i="2"/>
  <c r="C97" i="2"/>
  <c r="G336" i="2"/>
  <c r="C336" i="2"/>
  <c r="G141" i="2"/>
  <c r="C141" i="2"/>
  <c r="G145" i="2"/>
  <c r="C145" i="2"/>
  <c r="C398" i="2"/>
  <c r="C635" i="2"/>
  <c r="C349" i="2"/>
  <c r="C193" i="2"/>
  <c r="G38" i="2"/>
  <c r="C38" i="2"/>
  <c r="G252" i="2"/>
  <c r="C252" i="2"/>
  <c r="G244" i="2"/>
  <c r="C244" i="2"/>
  <c r="G34" i="2"/>
  <c r="C34" i="2"/>
  <c r="C175" i="2"/>
  <c r="C93" i="2"/>
  <c r="C52" i="2"/>
  <c r="G335" i="2"/>
  <c r="C335" i="2"/>
  <c r="C186" i="2"/>
  <c r="G186" i="2"/>
  <c r="C411" i="2"/>
  <c r="C133" i="2"/>
  <c r="C697" i="2"/>
  <c r="C712" i="2"/>
  <c r="C368" i="2"/>
  <c r="C600" i="2"/>
  <c r="C610" i="2"/>
  <c r="C525" i="2"/>
  <c r="C591" i="2"/>
  <c r="C85" i="2"/>
  <c r="G199" i="2"/>
  <c r="C132" i="2"/>
  <c r="G132" i="2"/>
  <c r="C326" i="2"/>
  <c r="C45" i="2"/>
  <c r="C72" i="2"/>
  <c r="G72" i="2"/>
  <c r="G717" i="2"/>
  <c r="C717" i="2"/>
  <c r="C667" i="2"/>
  <c r="C280" i="2"/>
  <c r="C544" i="2"/>
  <c r="C139" i="2"/>
  <c r="G760" i="2"/>
  <c r="C184" i="2"/>
  <c r="C199" i="2"/>
  <c r="C641" i="2"/>
  <c r="C13" i="2"/>
  <c r="G281" i="2"/>
  <c r="G217" i="2"/>
  <c r="C217" i="2"/>
  <c r="G586" i="2"/>
  <c r="C158" i="2"/>
  <c r="C325" i="2"/>
  <c r="C357" i="2"/>
  <c r="C378" i="2"/>
  <c r="C331" i="2"/>
  <c r="C471" i="2"/>
  <c r="C21" i="2"/>
  <c r="G483" i="2"/>
  <c r="G23" i="2"/>
  <c r="G292" i="2"/>
  <c r="G410" i="2"/>
  <c r="C63" i="2"/>
  <c r="G63" i="2"/>
  <c r="G718" i="2"/>
  <c r="G417" i="2"/>
  <c r="G225" i="2"/>
  <c r="C225" i="2"/>
  <c r="G388" i="2"/>
  <c r="C388" i="2"/>
  <c r="C612" i="2"/>
  <c r="C351" i="2"/>
  <c r="C618" i="2"/>
  <c r="C409" i="2"/>
  <c r="C528" i="2"/>
  <c r="C247" i="2"/>
  <c r="C791" i="2"/>
  <c r="C678" i="2"/>
  <c r="C517" i="2"/>
  <c r="C362" i="2"/>
  <c r="C783" i="2"/>
  <c r="G306" i="2"/>
  <c r="C306" i="2"/>
  <c r="G375" i="2"/>
  <c r="C375" i="2"/>
  <c r="G47" i="2"/>
  <c r="C47" i="2"/>
  <c r="C369" i="2"/>
  <c r="G43" i="2"/>
  <c r="C43" i="2"/>
  <c r="C121" i="2"/>
  <c r="C343" i="2"/>
  <c r="C88" i="2"/>
  <c r="C736" i="2"/>
  <c r="C529" i="2"/>
  <c r="C553" i="2"/>
  <c r="C356" i="2"/>
  <c r="G680" i="2"/>
  <c r="G124" i="2"/>
  <c r="C124" i="2"/>
  <c r="G782" i="2"/>
  <c r="C556" i="2"/>
  <c r="C500" i="2"/>
  <c r="C271" i="2"/>
  <c r="G785" i="2"/>
  <c r="C657" i="2"/>
  <c r="C643" i="2"/>
  <c r="C307" i="2"/>
  <c r="C157" i="2"/>
  <c r="C506" i="2"/>
  <c r="G531" i="2"/>
  <c r="C570" i="2"/>
  <c r="C294" i="2"/>
  <c r="G294" i="2"/>
  <c r="C358" i="2"/>
  <c r="C148" i="2"/>
  <c r="C463" i="2"/>
  <c r="C366" i="2"/>
  <c r="C229" i="2"/>
  <c r="G787" i="2"/>
  <c r="G118" i="2"/>
  <c r="C118" i="2"/>
  <c r="G511" i="2"/>
  <c r="C353" i="2"/>
  <c r="C219" i="2"/>
  <c r="G219" i="2"/>
  <c r="G762" i="2"/>
  <c r="C81" i="2"/>
  <c r="C69" i="2"/>
  <c r="C541" i="2"/>
  <c r="G96" i="2"/>
  <c r="C96" i="2"/>
  <c r="C773" i="2"/>
  <c r="C475" i="2"/>
  <c r="C511" i="2"/>
  <c r="G456" i="2"/>
  <c r="C456" i="2"/>
  <c r="C754" i="2"/>
  <c r="C310" i="2"/>
  <c r="C688" i="2"/>
  <c r="C373" i="2"/>
  <c r="G373" i="2"/>
  <c r="G453" i="2"/>
  <c r="G775" i="2"/>
  <c r="C489" i="2"/>
  <c r="C211" i="2"/>
  <c r="C25" i="2"/>
  <c r="C140" i="2"/>
  <c r="G140" i="2"/>
  <c r="G675" i="2"/>
  <c r="C675" i="2"/>
  <c r="E9" i="2"/>
  <c r="E6" i="2" s="1"/>
  <c r="C400" i="2"/>
  <c r="G332" i="2"/>
  <c r="C332" i="2"/>
  <c r="C382" i="2"/>
  <c r="G764" i="2"/>
  <c r="G779" i="2"/>
  <c r="G560" i="2"/>
  <c r="C301" i="2"/>
  <c r="C150" i="2"/>
  <c r="G150" i="2"/>
  <c r="G228" i="2"/>
  <c r="C228" i="2"/>
  <c r="C285" i="2"/>
  <c r="G285" i="2"/>
  <c r="N19" i="2" l="1"/>
  <c r="N11" i="2"/>
  <c r="N3" i="2"/>
  <c r="N18" i="2"/>
  <c r="N10" i="2"/>
  <c r="N25" i="2"/>
  <c r="N17" i="2"/>
  <c r="N9" i="2"/>
  <c r="N24" i="2"/>
  <c r="N16" i="2"/>
  <c r="N8" i="2"/>
  <c r="N23" i="2"/>
  <c r="N15" i="2"/>
  <c r="N7" i="2"/>
  <c r="N22" i="2"/>
  <c r="N14" i="2"/>
  <c r="N6" i="2"/>
  <c r="N21" i="2"/>
  <c r="N13" i="2"/>
  <c r="N5" i="2"/>
  <c r="N20" i="2"/>
  <c r="N12" i="2"/>
  <c r="N4" i="2"/>
  <c r="O3" i="6" s="1"/>
  <c r="P2" i="6" s="1"/>
  <c r="F8" i="6" s="1"/>
  <c r="C9" i="2"/>
  <c r="C6" i="2" s="1"/>
  <c r="G9" i="2"/>
  <c r="P2" i="2" l="1"/>
  <c r="F8" i="2" s="1"/>
  <c r="G8" i="6"/>
  <c r="G6" i="6" s="1"/>
  <c r="F6" i="6"/>
  <c r="G8" i="2"/>
  <c r="G6" i="2" s="1"/>
  <c r="F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A16134-C898-46E8-B0DF-EE40C09E2FB9}" keepAlive="1" name="NAVAMARANTE.cloudapp.net OLAP-AMARANTE Comptabilité générale" type="5" refreshedVersion="6" savePassword="1" deleted="1" background="1" saveData="1">
    <dbPr connection="" command="" commandType="1"/>
    <olapPr sendLocale="1" rowDrillCount="1000"/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5">
    <s v="NAVAMARANTE.cloudapp.net OLAP-AMARANTE Comptabilité générale"/>
    <s v="{[Dates].[Date YQMD].[Quarter].&amp;[2019 Q1],[Dates].[Date YQMD].[Quarter].&amp;[2019 Q2]}"/>
    <s v="{[G L Account].[Classe].&amp;[Compte de gestion]}"/>
    <s v="{[G L Account].[Compte 2 Car].&amp;[70]}"/>
    <s v="{[Axe Section].[Code 5].&amp;[0-EXT]}"/>
  </metadataStrings>
  <mdxMetadata count="4">
    <mdx n="0" f="s">
      <ms ns="1" c="0"/>
    </mdx>
    <mdx n="0" f="s">
      <ms ns="2" c="0"/>
    </mdx>
    <mdx n="0" f="s">
      <ms ns="3" c="0"/>
    </mdx>
    <mdx n="0" f="s">
      <ms ns="4" c="0"/>
    </mdx>
  </mdx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<sst xmlns="http://schemas.openxmlformats.org/spreadsheetml/2006/main" count="1655" uniqueCount="827">
  <si>
    <t>Solde (ACY) DR</t>
  </si>
  <si>
    <t>Étiquettes de colonnes</t>
  </si>
  <si>
    <t>AFRICA</t>
  </si>
  <si>
    <t>AIRPORT</t>
  </si>
  <si>
    <t>AMIA</t>
  </si>
  <si>
    <t>FRANCE</t>
  </si>
  <si>
    <t>HEADQTR</t>
  </si>
  <si>
    <t>INFRA</t>
  </si>
  <si>
    <t>INTL</t>
  </si>
  <si>
    <t>LATAM</t>
  </si>
  <si>
    <t>MENA</t>
  </si>
  <si>
    <t>N/A</t>
  </si>
  <si>
    <t>RUSSIA</t>
  </si>
  <si>
    <t>SPACE</t>
  </si>
  <si>
    <t>Total général</t>
  </si>
  <si>
    <t>Étiquettes de lignes</t>
  </si>
  <si>
    <t>11AAL001</t>
  </si>
  <si>
    <t>11H001</t>
  </si>
  <si>
    <t>12A159</t>
  </si>
  <si>
    <t>12I001</t>
  </si>
  <si>
    <t>13A089</t>
  </si>
  <si>
    <t>13A223</t>
  </si>
  <si>
    <t>13AALP001</t>
  </si>
  <si>
    <t>13H003</t>
  </si>
  <si>
    <t>13I010</t>
  </si>
  <si>
    <t>13N004</t>
  </si>
  <si>
    <t>14A008</t>
  </si>
  <si>
    <t>14A093</t>
  </si>
  <si>
    <t>14A118</t>
  </si>
  <si>
    <t>14A128</t>
  </si>
  <si>
    <t>14A160</t>
  </si>
  <si>
    <t>14B015</t>
  </si>
  <si>
    <t>14F001</t>
  </si>
  <si>
    <t>14GHS001</t>
  </si>
  <si>
    <t>14H001</t>
  </si>
  <si>
    <t>14H002</t>
  </si>
  <si>
    <t>14H006</t>
  </si>
  <si>
    <t>14I005</t>
  </si>
  <si>
    <t>14I010</t>
  </si>
  <si>
    <t>14I011</t>
  </si>
  <si>
    <t>14I013</t>
  </si>
  <si>
    <t>14I015</t>
  </si>
  <si>
    <t>14I020</t>
  </si>
  <si>
    <t>14N007</t>
  </si>
  <si>
    <t>14Q001</t>
  </si>
  <si>
    <t>15A004</t>
  </si>
  <si>
    <t>15A094</t>
  </si>
  <si>
    <t>15A101</t>
  </si>
  <si>
    <t>15A124</t>
  </si>
  <si>
    <t>15A144</t>
  </si>
  <si>
    <t>15A146</t>
  </si>
  <si>
    <t>15A159</t>
  </si>
  <si>
    <t>15A174</t>
  </si>
  <si>
    <t>15A188</t>
  </si>
  <si>
    <t>15A192</t>
  </si>
  <si>
    <t>15A193</t>
  </si>
  <si>
    <t>15AAL035</t>
  </si>
  <si>
    <t>15C008</t>
  </si>
  <si>
    <t>15C011</t>
  </si>
  <si>
    <t>15ESP001</t>
  </si>
  <si>
    <t>15H003</t>
  </si>
  <si>
    <t>15I005</t>
  </si>
  <si>
    <t>15I017</t>
  </si>
  <si>
    <t>15I018</t>
  </si>
  <si>
    <t>15J009</t>
  </si>
  <si>
    <t>15K005</t>
  </si>
  <si>
    <t>15K006</t>
  </si>
  <si>
    <t>15K008</t>
  </si>
  <si>
    <t>15MAR001</t>
  </si>
  <si>
    <t>15N007</t>
  </si>
  <si>
    <t>15N033</t>
  </si>
  <si>
    <t>16A030</t>
  </si>
  <si>
    <t>16A046</t>
  </si>
  <si>
    <t>16A052</t>
  </si>
  <si>
    <t>16A082</t>
  </si>
  <si>
    <t>16A096</t>
  </si>
  <si>
    <t>16A120</t>
  </si>
  <si>
    <t>16A126</t>
  </si>
  <si>
    <t>16A127</t>
  </si>
  <si>
    <t>16A130</t>
  </si>
  <si>
    <t>16A139</t>
  </si>
  <si>
    <t>16A140</t>
  </si>
  <si>
    <t>16A141</t>
  </si>
  <si>
    <t>16A142</t>
  </si>
  <si>
    <t>16A151</t>
  </si>
  <si>
    <t>16A165</t>
  </si>
  <si>
    <t>16A179</t>
  </si>
  <si>
    <t>16A190</t>
  </si>
  <si>
    <t>16A204</t>
  </si>
  <si>
    <t>16A263</t>
  </si>
  <si>
    <t>16A269</t>
  </si>
  <si>
    <t>16A272</t>
  </si>
  <si>
    <t>16A279</t>
  </si>
  <si>
    <t>16AAL025</t>
  </si>
  <si>
    <t>16B001</t>
  </si>
  <si>
    <t>16B003</t>
  </si>
  <si>
    <t>16B005</t>
  </si>
  <si>
    <t>16B006</t>
  </si>
  <si>
    <t>16C008</t>
  </si>
  <si>
    <t>16C009</t>
  </si>
  <si>
    <t>16C018</t>
  </si>
  <si>
    <t>16H001</t>
  </si>
  <si>
    <t>16H002</t>
  </si>
  <si>
    <t>16H003</t>
  </si>
  <si>
    <t>16I006</t>
  </si>
  <si>
    <t>16I013</t>
  </si>
  <si>
    <t>16I014</t>
  </si>
  <si>
    <t>16I015</t>
  </si>
  <si>
    <t>16I016</t>
  </si>
  <si>
    <t>16I017</t>
  </si>
  <si>
    <t>16I018</t>
  </si>
  <si>
    <t>16I020</t>
  </si>
  <si>
    <t>16I025</t>
  </si>
  <si>
    <t>16I026</t>
  </si>
  <si>
    <t>16J005</t>
  </si>
  <si>
    <t>16J015</t>
  </si>
  <si>
    <t>16K007</t>
  </si>
  <si>
    <t>16K009</t>
  </si>
  <si>
    <t>16K010</t>
  </si>
  <si>
    <t>16K011</t>
  </si>
  <si>
    <t>16K013</t>
  </si>
  <si>
    <t>16K014</t>
  </si>
  <si>
    <t>16K017</t>
  </si>
  <si>
    <t>16N006</t>
  </si>
  <si>
    <t>16N011</t>
  </si>
  <si>
    <t>16N020</t>
  </si>
  <si>
    <t>17A001</t>
  </si>
  <si>
    <t>17A002</t>
  </si>
  <si>
    <t>17A004</t>
  </si>
  <si>
    <t>17A008</t>
  </si>
  <si>
    <t>17A009</t>
  </si>
  <si>
    <t>17A010</t>
  </si>
  <si>
    <t>17A013</t>
  </si>
  <si>
    <t>17A014</t>
  </si>
  <si>
    <t>17A015</t>
  </si>
  <si>
    <t>17A017</t>
  </si>
  <si>
    <t>17A019</t>
  </si>
  <si>
    <t>17A020</t>
  </si>
  <si>
    <t>17A028</t>
  </si>
  <si>
    <t>17A029</t>
  </si>
  <si>
    <t>17A031</t>
  </si>
  <si>
    <t>17A033</t>
  </si>
  <si>
    <t>17A035</t>
  </si>
  <si>
    <t>17A036</t>
  </si>
  <si>
    <t>17A038</t>
  </si>
  <si>
    <t>17A048</t>
  </si>
  <si>
    <t>17A050</t>
  </si>
  <si>
    <t>17A051</t>
  </si>
  <si>
    <t>17A052</t>
  </si>
  <si>
    <t>17A053</t>
  </si>
  <si>
    <t>17A055</t>
  </si>
  <si>
    <t>17A059</t>
  </si>
  <si>
    <t>17A060</t>
  </si>
  <si>
    <t>17A062</t>
  </si>
  <si>
    <t>17A063</t>
  </si>
  <si>
    <t>17A064</t>
  </si>
  <si>
    <t>17A065</t>
  </si>
  <si>
    <t>17A068</t>
  </si>
  <si>
    <t>17A075</t>
  </si>
  <si>
    <t>17A076</t>
  </si>
  <si>
    <t>17A079</t>
  </si>
  <si>
    <t>17A080</t>
  </si>
  <si>
    <t>17A083</t>
  </si>
  <si>
    <t>17A088</t>
  </si>
  <si>
    <t>17A089</t>
  </si>
  <si>
    <t>17A090</t>
  </si>
  <si>
    <t>17A092</t>
  </si>
  <si>
    <t>17A098</t>
  </si>
  <si>
    <t>17A100</t>
  </si>
  <si>
    <t>17A104</t>
  </si>
  <si>
    <t>17A105</t>
  </si>
  <si>
    <t>17A107</t>
  </si>
  <si>
    <t>17A108</t>
  </si>
  <si>
    <t>17A109</t>
  </si>
  <si>
    <t>17A114</t>
  </si>
  <si>
    <t>17A119</t>
  </si>
  <si>
    <t>17A121</t>
  </si>
  <si>
    <t>17A122</t>
  </si>
  <si>
    <t>17A127</t>
  </si>
  <si>
    <t>17A129</t>
  </si>
  <si>
    <t>17A132</t>
  </si>
  <si>
    <t>17A136</t>
  </si>
  <si>
    <t>17A138</t>
  </si>
  <si>
    <t>17A140</t>
  </si>
  <si>
    <t>17A141</t>
  </si>
  <si>
    <t>17A144</t>
  </si>
  <si>
    <t>17A146</t>
  </si>
  <si>
    <t>17A150</t>
  </si>
  <si>
    <t>17A151</t>
  </si>
  <si>
    <t>17A157</t>
  </si>
  <si>
    <t>17A158</t>
  </si>
  <si>
    <t>17A159</t>
  </si>
  <si>
    <t>17A160</t>
  </si>
  <si>
    <t>17A161</t>
  </si>
  <si>
    <t>17A162</t>
  </si>
  <si>
    <t>17A163</t>
  </si>
  <si>
    <t>17A164</t>
  </si>
  <si>
    <t>17A166</t>
  </si>
  <si>
    <t>17A167</t>
  </si>
  <si>
    <t>17A168</t>
  </si>
  <si>
    <t>17A169</t>
  </si>
  <si>
    <t>17A171</t>
  </si>
  <si>
    <t>17A173</t>
  </si>
  <si>
    <t>17A176</t>
  </si>
  <si>
    <t>17A182</t>
  </si>
  <si>
    <t>17A184</t>
  </si>
  <si>
    <t>17A189</t>
  </si>
  <si>
    <t>17A192</t>
  </si>
  <si>
    <t>17A205</t>
  </si>
  <si>
    <t>17A206</t>
  </si>
  <si>
    <t>17A209</t>
  </si>
  <si>
    <t>17A214</t>
  </si>
  <si>
    <t>17A215</t>
  </si>
  <si>
    <t>17A216</t>
  </si>
  <si>
    <t>17A220</t>
  </si>
  <si>
    <t>17A221</t>
  </si>
  <si>
    <t>17A223</t>
  </si>
  <si>
    <t>17A225</t>
  </si>
  <si>
    <t>17A226</t>
  </si>
  <si>
    <t>17A228</t>
  </si>
  <si>
    <t>17A229</t>
  </si>
  <si>
    <t>17A232</t>
  </si>
  <si>
    <t>17A233</t>
  </si>
  <si>
    <t>17A235</t>
  </si>
  <si>
    <t>17A236</t>
  </si>
  <si>
    <t>17A239</t>
  </si>
  <si>
    <t>17A241</t>
  </si>
  <si>
    <t>17A242</t>
  </si>
  <si>
    <t>17AAL008</t>
  </si>
  <si>
    <t>17AAL010</t>
  </si>
  <si>
    <t>17AAL012</t>
  </si>
  <si>
    <t>17AAL014</t>
  </si>
  <si>
    <t>17AAL017</t>
  </si>
  <si>
    <t>17AAL018</t>
  </si>
  <si>
    <t>17AAL019</t>
  </si>
  <si>
    <t>17AAL020</t>
  </si>
  <si>
    <t>17AAL022</t>
  </si>
  <si>
    <t>17AAL023</t>
  </si>
  <si>
    <t>17AAL024</t>
  </si>
  <si>
    <t>17AAL027</t>
  </si>
  <si>
    <t>17AAL028</t>
  </si>
  <si>
    <t>17AAL032</t>
  </si>
  <si>
    <t>17B001</t>
  </si>
  <si>
    <t>17B002</t>
  </si>
  <si>
    <t>17B003</t>
  </si>
  <si>
    <t>17B005</t>
  </si>
  <si>
    <t>17B006</t>
  </si>
  <si>
    <t>17B007</t>
  </si>
  <si>
    <t>17B008</t>
  </si>
  <si>
    <t>17C001</t>
  </si>
  <si>
    <t>17C004</t>
  </si>
  <si>
    <t>17C006</t>
  </si>
  <si>
    <t>17C007</t>
  </si>
  <si>
    <t>17C008</t>
  </si>
  <si>
    <t>17C009</t>
  </si>
  <si>
    <t>17C010</t>
  </si>
  <si>
    <t>17C011</t>
  </si>
  <si>
    <t>17C012</t>
  </si>
  <si>
    <t>17C014</t>
  </si>
  <si>
    <t>17C015</t>
  </si>
  <si>
    <t>17C017</t>
  </si>
  <si>
    <t>17C020</t>
  </si>
  <si>
    <t>17C022</t>
  </si>
  <si>
    <t>17C024</t>
  </si>
  <si>
    <t>17C027</t>
  </si>
  <si>
    <t>17C028</t>
  </si>
  <si>
    <t>17C029</t>
  </si>
  <si>
    <t>17C030</t>
  </si>
  <si>
    <t>17C031</t>
  </si>
  <si>
    <t>17C032</t>
  </si>
  <si>
    <t>17C033</t>
  </si>
  <si>
    <t>17D001</t>
  </si>
  <si>
    <t>17D002</t>
  </si>
  <si>
    <t>17D003</t>
  </si>
  <si>
    <t>17D004</t>
  </si>
  <si>
    <t>17D005</t>
  </si>
  <si>
    <t>17D007</t>
  </si>
  <si>
    <t>17D008</t>
  </si>
  <si>
    <t>17D009</t>
  </si>
  <si>
    <t>17D010</t>
  </si>
  <si>
    <t>17D011</t>
  </si>
  <si>
    <t>17D012</t>
  </si>
  <si>
    <t>17D014</t>
  </si>
  <si>
    <t>17D015</t>
  </si>
  <si>
    <t>17D016</t>
  </si>
  <si>
    <t>17D017</t>
  </si>
  <si>
    <t>17D020</t>
  </si>
  <si>
    <t>17D021</t>
  </si>
  <si>
    <t>17D022</t>
  </si>
  <si>
    <t>17D024</t>
  </si>
  <si>
    <t>17D025</t>
  </si>
  <si>
    <t>17GHS002</t>
  </si>
  <si>
    <t>17GS001</t>
  </si>
  <si>
    <t>17GS002</t>
  </si>
  <si>
    <t>17H001</t>
  </si>
  <si>
    <t>17H002</t>
  </si>
  <si>
    <t>17H004</t>
  </si>
  <si>
    <t>17I003</t>
  </si>
  <si>
    <t>17I009</t>
  </si>
  <si>
    <t>17I011</t>
  </si>
  <si>
    <t>17I014</t>
  </si>
  <si>
    <t>17I016</t>
  </si>
  <si>
    <t>17I017</t>
  </si>
  <si>
    <t>17I019</t>
  </si>
  <si>
    <t>17I022</t>
  </si>
  <si>
    <t>17I025</t>
  </si>
  <si>
    <t>17I027</t>
  </si>
  <si>
    <t>17J003</t>
  </si>
  <si>
    <t>17J009</t>
  </si>
  <si>
    <t>17J023</t>
  </si>
  <si>
    <t>17J032</t>
  </si>
  <si>
    <t>17J035</t>
  </si>
  <si>
    <t>17J042</t>
  </si>
  <si>
    <t>17K002</t>
  </si>
  <si>
    <t>17K003</t>
  </si>
  <si>
    <t>17K009</t>
  </si>
  <si>
    <t>17K011</t>
  </si>
  <si>
    <t>17K012</t>
  </si>
  <si>
    <t>17K014</t>
  </si>
  <si>
    <t>17K015</t>
  </si>
  <si>
    <t>17K017</t>
  </si>
  <si>
    <t>17K019</t>
  </si>
  <si>
    <t>17N001</t>
  </si>
  <si>
    <t>17N003</t>
  </si>
  <si>
    <t>17N006</t>
  </si>
  <si>
    <t>17N007</t>
  </si>
  <si>
    <t>17N008</t>
  </si>
  <si>
    <t>17N010</t>
  </si>
  <si>
    <t>17N011</t>
  </si>
  <si>
    <t>17N012</t>
  </si>
  <si>
    <t>17N013</t>
  </si>
  <si>
    <t>17N014</t>
  </si>
  <si>
    <t>17N015</t>
  </si>
  <si>
    <t>17N016</t>
  </si>
  <si>
    <t>17N017</t>
  </si>
  <si>
    <t>17N018</t>
  </si>
  <si>
    <t>17N019</t>
  </si>
  <si>
    <t>17N020</t>
  </si>
  <si>
    <t>17N021</t>
  </si>
  <si>
    <t>17N022</t>
  </si>
  <si>
    <t>17N023</t>
  </si>
  <si>
    <t>17N024</t>
  </si>
  <si>
    <t>18A003</t>
  </si>
  <si>
    <t>18A006</t>
  </si>
  <si>
    <t>18A012</t>
  </si>
  <si>
    <t>18A014</t>
  </si>
  <si>
    <t>18A015</t>
  </si>
  <si>
    <t>18A017</t>
  </si>
  <si>
    <t>18A021</t>
  </si>
  <si>
    <t>18A022</t>
  </si>
  <si>
    <t>18A023</t>
  </si>
  <si>
    <t>18A024</t>
  </si>
  <si>
    <t>18A025</t>
  </si>
  <si>
    <t>18A026</t>
  </si>
  <si>
    <t>18A028</t>
  </si>
  <si>
    <t>18A030</t>
  </si>
  <si>
    <t>18A031</t>
  </si>
  <si>
    <t>18A032</t>
  </si>
  <si>
    <t>18A033</t>
  </si>
  <si>
    <t>18A036</t>
  </si>
  <si>
    <t>18A038</t>
  </si>
  <si>
    <t>18A039</t>
  </si>
  <si>
    <t>18A041</t>
  </si>
  <si>
    <t>18A042</t>
  </si>
  <si>
    <t>18A043</t>
  </si>
  <si>
    <t>18A045</t>
  </si>
  <si>
    <t>18A047</t>
  </si>
  <si>
    <t>18A048</t>
  </si>
  <si>
    <t>18A049</t>
  </si>
  <si>
    <t>18A050</t>
  </si>
  <si>
    <t>18A051</t>
  </si>
  <si>
    <t>18A055</t>
  </si>
  <si>
    <t>18A060</t>
  </si>
  <si>
    <t>18A061</t>
  </si>
  <si>
    <t>18A062</t>
  </si>
  <si>
    <t>18A063</t>
  </si>
  <si>
    <t>18A064</t>
  </si>
  <si>
    <t>18A065</t>
  </si>
  <si>
    <t>18A066</t>
  </si>
  <si>
    <t>18A068</t>
  </si>
  <si>
    <t>18A070</t>
  </si>
  <si>
    <t>18A071</t>
  </si>
  <si>
    <t>18A073</t>
  </si>
  <si>
    <t>18A074</t>
  </si>
  <si>
    <t>18A075</t>
  </si>
  <si>
    <t>18A076</t>
  </si>
  <si>
    <t>18A077</t>
  </si>
  <si>
    <t>18A078</t>
  </si>
  <si>
    <t>18A079</t>
  </si>
  <si>
    <t>18A080</t>
  </si>
  <si>
    <t>18A082</t>
  </si>
  <si>
    <t>18A088</t>
  </si>
  <si>
    <t>18A090</t>
  </si>
  <si>
    <t>18A091</t>
  </si>
  <si>
    <t>18A092</t>
  </si>
  <si>
    <t>18A094</t>
  </si>
  <si>
    <t>18A096</t>
  </si>
  <si>
    <t>18A098</t>
  </si>
  <si>
    <t>18A100</t>
  </si>
  <si>
    <t>18A102</t>
  </si>
  <si>
    <t>18A104</t>
  </si>
  <si>
    <t>18A107</t>
  </si>
  <si>
    <t>18A108</t>
  </si>
  <si>
    <t>18A110</t>
  </si>
  <si>
    <t>18A113</t>
  </si>
  <si>
    <t>18A115</t>
  </si>
  <si>
    <t>18A116</t>
  </si>
  <si>
    <t>18A117</t>
  </si>
  <si>
    <t>18A118</t>
  </si>
  <si>
    <t>18A120</t>
  </si>
  <si>
    <t>18A121</t>
  </si>
  <si>
    <t>18A123</t>
  </si>
  <si>
    <t>18A124</t>
  </si>
  <si>
    <t>18A126</t>
  </si>
  <si>
    <t>18A127</t>
  </si>
  <si>
    <t>18A133</t>
  </si>
  <si>
    <t>18A135</t>
  </si>
  <si>
    <t>18A136</t>
  </si>
  <si>
    <t>18A139</t>
  </si>
  <si>
    <t>18A141</t>
  </si>
  <si>
    <t>18A147</t>
  </si>
  <si>
    <t>18A150</t>
  </si>
  <si>
    <t>18A151</t>
  </si>
  <si>
    <t>18A152</t>
  </si>
  <si>
    <t>18A153</t>
  </si>
  <si>
    <t>18A154</t>
  </si>
  <si>
    <t>18A155</t>
  </si>
  <si>
    <t>18A156</t>
  </si>
  <si>
    <t>18A157</t>
  </si>
  <si>
    <t>18A158</t>
  </si>
  <si>
    <t>18A159</t>
  </si>
  <si>
    <t>18A162</t>
  </si>
  <si>
    <t>18A164</t>
  </si>
  <si>
    <t>18A166</t>
  </si>
  <si>
    <t>18A171</t>
  </si>
  <si>
    <t>18A174</t>
  </si>
  <si>
    <t>18A177</t>
  </si>
  <si>
    <t>18A179</t>
  </si>
  <si>
    <t>18A180</t>
  </si>
  <si>
    <t>18A184</t>
  </si>
  <si>
    <t>18A185</t>
  </si>
  <si>
    <t>18A190</t>
  </si>
  <si>
    <t>18A193</t>
  </si>
  <si>
    <t>18A197</t>
  </si>
  <si>
    <t>18A198</t>
  </si>
  <si>
    <t>18A200</t>
  </si>
  <si>
    <t>18A204</t>
  </si>
  <si>
    <t>18A206</t>
  </si>
  <si>
    <t>18A2I001</t>
  </si>
  <si>
    <t>18A2I002</t>
  </si>
  <si>
    <t>18A2I003</t>
  </si>
  <si>
    <t>18AAL004</t>
  </si>
  <si>
    <t>18AAL009</t>
  </si>
  <si>
    <t>18AAL013</t>
  </si>
  <si>
    <t>18AAL014</t>
  </si>
  <si>
    <t>18AAL022</t>
  </si>
  <si>
    <t>18AAL024</t>
  </si>
  <si>
    <t>18AAL027</t>
  </si>
  <si>
    <t>18AAL032</t>
  </si>
  <si>
    <t>18AAL033</t>
  </si>
  <si>
    <t>18AAL037</t>
  </si>
  <si>
    <t>18AAL042</t>
  </si>
  <si>
    <t>18ACOL001</t>
  </si>
  <si>
    <t>18AME001</t>
  </si>
  <si>
    <t>18AME002</t>
  </si>
  <si>
    <t>18AME003</t>
  </si>
  <si>
    <t>18AME004</t>
  </si>
  <si>
    <t>18B001</t>
  </si>
  <si>
    <t>18B002</t>
  </si>
  <si>
    <t>18C003</t>
  </si>
  <si>
    <t>18C004</t>
  </si>
  <si>
    <t>18C005</t>
  </si>
  <si>
    <t>18C008</t>
  </si>
  <si>
    <t>18C009</t>
  </si>
  <si>
    <t>18C010</t>
  </si>
  <si>
    <t>18C012</t>
  </si>
  <si>
    <t>18C017</t>
  </si>
  <si>
    <t>18C020</t>
  </si>
  <si>
    <t>18C024</t>
  </si>
  <si>
    <t>18C026</t>
  </si>
  <si>
    <t>18C027</t>
  </si>
  <si>
    <t>18C028</t>
  </si>
  <si>
    <t>18C030</t>
  </si>
  <si>
    <t>18C032</t>
  </si>
  <si>
    <t>18C033</t>
  </si>
  <si>
    <t>18C034</t>
  </si>
  <si>
    <t>18C035</t>
  </si>
  <si>
    <t>18C036</t>
  </si>
  <si>
    <t>18C037</t>
  </si>
  <si>
    <t>18C039</t>
  </si>
  <si>
    <t>18C040</t>
  </si>
  <si>
    <t>18D001</t>
  </si>
  <si>
    <t>18D002</t>
  </si>
  <si>
    <t>18D003</t>
  </si>
  <si>
    <t>18D004</t>
  </si>
  <si>
    <t>18GHS001</t>
  </si>
  <si>
    <t>18GHS002</t>
  </si>
  <si>
    <t>18GHS005</t>
  </si>
  <si>
    <t>18GHS007</t>
  </si>
  <si>
    <t>18GHS008</t>
  </si>
  <si>
    <t>18GHS014</t>
  </si>
  <si>
    <t>18GHS018</t>
  </si>
  <si>
    <t>18GS001</t>
  </si>
  <si>
    <t>18H001</t>
  </si>
  <si>
    <t>18H003</t>
  </si>
  <si>
    <t>18H004</t>
  </si>
  <si>
    <t>18H005</t>
  </si>
  <si>
    <t>18H006</t>
  </si>
  <si>
    <t>18H007</t>
  </si>
  <si>
    <t>18I001</t>
  </si>
  <si>
    <t>18I002</t>
  </si>
  <si>
    <t>18I003</t>
  </si>
  <si>
    <t>18I004</t>
  </si>
  <si>
    <t>18I008</t>
  </si>
  <si>
    <t>18I010</t>
  </si>
  <si>
    <t>18I011</t>
  </si>
  <si>
    <t>18I012</t>
  </si>
  <si>
    <t>18I013</t>
  </si>
  <si>
    <t>18I018</t>
  </si>
  <si>
    <t>18I021</t>
  </si>
  <si>
    <t>18I023</t>
  </si>
  <si>
    <t>18I024</t>
  </si>
  <si>
    <t>18I025</t>
  </si>
  <si>
    <t>18I027</t>
  </si>
  <si>
    <t>18I028</t>
  </si>
  <si>
    <t>18J007</t>
  </si>
  <si>
    <t>18J023</t>
  </si>
  <si>
    <t>18J032</t>
  </si>
  <si>
    <t>18K001</t>
  </si>
  <si>
    <t>18K003</t>
  </si>
  <si>
    <t>18K005</t>
  </si>
  <si>
    <t>18K008</t>
  </si>
  <si>
    <t>18K009</t>
  </si>
  <si>
    <t>18K012</t>
  </si>
  <si>
    <t>18K014</t>
  </si>
  <si>
    <t>18K015</t>
  </si>
  <si>
    <t>18K019</t>
  </si>
  <si>
    <t>18K020</t>
  </si>
  <si>
    <t>18K023</t>
  </si>
  <si>
    <t>18K025</t>
  </si>
  <si>
    <t>18K028</t>
  </si>
  <si>
    <t>18K029</t>
  </si>
  <si>
    <t>18K031</t>
  </si>
  <si>
    <t>18K032</t>
  </si>
  <si>
    <t>18K033</t>
  </si>
  <si>
    <t>18K043</t>
  </si>
  <si>
    <t>18K044</t>
  </si>
  <si>
    <t>18N002</t>
  </si>
  <si>
    <t>18N003</t>
  </si>
  <si>
    <t>18N004</t>
  </si>
  <si>
    <t>18N005</t>
  </si>
  <si>
    <t>18N007</t>
  </si>
  <si>
    <t>18N008</t>
  </si>
  <si>
    <t>18N009</t>
  </si>
  <si>
    <t>18N010</t>
  </si>
  <si>
    <t>18N011</t>
  </si>
  <si>
    <t>18N012</t>
  </si>
  <si>
    <t>18N013</t>
  </si>
  <si>
    <t>18N014</t>
  </si>
  <si>
    <t>18N015</t>
  </si>
  <si>
    <t>18N016</t>
  </si>
  <si>
    <t>18N017</t>
  </si>
  <si>
    <t>18N018</t>
  </si>
  <si>
    <t>18N019</t>
  </si>
  <si>
    <t>18N020</t>
  </si>
  <si>
    <t>18N021</t>
  </si>
  <si>
    <t>18N022</t>
  </si>
  <si>
    <t>18N023</t>
  </si>
  <si>
    <t>18N025</t>
  </si>
  <si>
    <t>18N026</t>
  </si>
  <si>
    <t>18N027</t>
  </si>
  <si>
    <t>18N028</t>
  </si>
  <si>
    <t>18N030</t>
  </si>
  <si>
    <t>18N031</t>
  </si>
  <si>
    <t>18N032</t>
  </si>
  <si>
    <t>18N033</t>
  </si>
  <si>
    <t>18N034</t>
  </si>
  <si>
    <t>18N035</t>
  </si>
  <si>
    <t>18N036</t>
  </si>
  <si>
    <t>18N037</t>
  </si>
  <si>
    <t>18N038</t>
  </si>
  <si>
    <t>18N039</t>
  </si>
  <si>
    <t>18N040</t>
  </si>
  <si>
    <t>19A001</t>
  </si>
  <si>
    <t>19A003</t>
  </si>
  <si>
    <t>19A006</t>
  </si>
  <si>
    <t>19A008</t>
  </si>
  <si>
    <t>19A009</t>
  </si>
  <si>
    <t>19A016</t>
  </si>
  <si>
    <t>19A017</t>
  </si>
  <si>
    <t>19A020</t>
  </si>
  <si>
    <t>19A021</t>
  </si>
  <si>
    <t>19A022</t>
  </si>
  <si>
    <t>19A025</t>
  </si>
  <si>
    <t>19A027</t>
  </si>
  <si>
    <t>19A028</t>
  </si>
  <si>
    <t>19A031</t>
  </si>
  <si>
    <t>19A033</t>
  </si>
  <si>
    <t>19A036</t>
  </si>
  <si>
    <t>19A039</t>
  </si>
  <si>
    <t>19A043</t>
  </si>
  <si>
    <t>19A044</t>
  </si>
  <si>
    <t>19A046</t>
  </si>
  <si>
    <t>19A055</t>
  </si>
  <si>
    <t>19A056</t>
  </si>
  <si>
    <t>19A057</t>
  </si>
  <si>
    <t>19A058</t>
  </si>
  <si>
    <t>19A061</t>
  </si>
  <si>
    <t>19A064</t>
  </si>
  <si>
    <t>19A065</t>
  </si>
  <si>
    <t>19A066</t>
  </si>
  <si>
    <t>19A067</t>
  </si>
  <si>
    <t>19A071</t>
  </si>
  <si>
    <t>19A073</t>
  </si>
  <si>
    <t>19A074</t>
  </si>
  <si>
    <t>19A075</t>
  </si>
  <si>
    <t>19A076</t>
  </si>
  <si>
    <t>19A077</t>
  </si>
  <si>
    <t>19A079</t>
  </si>
  <si>
    <t>19A083</t>
  </si>
  <si>
    <t>19A084</t>
  </si>
  <si>
    <t>19A085</t>
  </si>
  <si>
    <t>19A086</t>
  </si>
  <si>
    <t>19A092</t>
  </si>
  <si>
    <t>19A095</t>
  </si>
  <si>
    <t>19A096</t>
  </si>
  <si>
    <t>19A097</t>
  </si>
  <si>
    <t>19A101</t>
  </si>
  <si>
    <t>19A107</t>
  </si>
  <si>
    <t>19A108</t>
  </si>
  <si>
    <t>19A110</t>
  </si>
  <si>
    <t>19A111</t>
  </si>
  <si>
    <t>19A115</t>
  </si>
  <si>
    <t>19A117</t>
  </si>
  <si>
    <t>19A118</t>
  </si>
  <si>
    <t>19A120</t>
  </si>
  <si>
    <t>19A121</t>
  </si>
  <si>
    <t>19A122</t>
  </si>
  <si>
    <t>19A124</t>
  </si>
  <si>
    <t>19A125</t>
  </si>
  <si>
    <t>19A127</t>
  </si>
  <si>
    <t>19A128</t>
  </si>
  <si>
    <t>19A130</t>
  </si>
  <si>
    <t>19A131</t>
  </si>
  <si>
    <t>19A134</t>
  </si>
  <si>
    <t>19A135</t>
  </si>
  <si>
    <t>19A137</t>
  </si>
  <si>
    <t>19A140</t>
  </si>
  <si>
    <t>19A146</t>
  </si>
  <si>
    <t>19A148</t>
  </si>
  <si>
    <t>19A152</t>
  </si>
  <si>
    <t>19A2I002</t>
  </si>
  <si>
    <t>19A2I004</t>
  </si>
  <si>
    <t>19AAL001</t>
  </si>
  <si>
    <t>19AAL005</t>
  </si>
  <si>
    <t>19AAL007</t>
  </si>
  <si>
    <t>19AAL010</t>
  </si>
  <si>
    <t>19AAL011</t>
  </si>
  <si>
    <t>19AAL012</t>
  </si>
  <si>
    <t>19AAL014</t>
  </si>
  <si>
    <t>19AAL017</t>
  </si>
  <si>
    <t>19AAL018</t>
  </si>
  <si>
    <t>19AAL019</t>
  </si>
  <si>
    <t>19AALP001</t>
  </si>
  <si>
    <t>19AALP002</t>
  </si>
  <si>
    <t>19AALP003</t>
  </si>
  <si>
    <t>19AME005</t>
  </si>
  <si>
    <t>19AME006</t>
  </si>
  <si>
    <t>19B001</t>
  </si>
  <si>
    <t>19C001</t>
  </si>
  <si>
    <t>19C002</t>
  </si>
  <si>
    <t>19C005</t>
  </si>
  <si>
    <t>19C008</t>
  </si>
  <si>
    <t>19C010</t>
  </si>
  <si>
    <t>19C011</t>
  </si>
  <si>
    <t>19C013</t>
  </si>
  <si>
    <t>19C019</t>
  </si>
  <si>
    <t>19C021</t>
  </si>
  <si>
    <t>19C023</t>
  </si>
  <si>
    <t>19C025</t>
  </si>
  <si>
    <t>19C032</t>
  </si>
  <si>
    <t>19D001</t>
  </si>
  <si>
    <t>19D002</t>
  </si>
  <si>
    <t>19D004</t>
  </si>
  <si>
    <t>19H001</t>
  </si>
  <si>
    <t>19H002</t>
  </si>
  <si>
    <t>19I002</t>
  </si>
  <si>
    <t>19I003</t>
  </si>
  <si>
    <t>19I004</t>
  </si>
  <si>
    <t>19I006</t>
  </si>
  <si>
    <t>19I007</t>
  </si>
  <si>
    <t>19I010</t>
  </si>
  <si>
    <t>19K001</t>
  </si>
  <si>
    <t>19K002</t>
  </si>
  <si>
    <t>19K003</t>
  </si>
  <si>
    <t>19K005</t>
  </si>
  <si>
    <t>19K006</t>
  </si>
  <si>
    <t>19K007</t>
  </si>
  <si>
    <t>19K010</t>
  </si>
  <si>
    <t>19K012</t>
  </si>
  <si>
    <t>19K014</t>
  </si>
  <si>
    <t>19K015</t>
  </si>
  <si>
    <t>19K016</t>
  </si>
  <si>
    <t>19K018</t>
  </si>
  <si>
    <t>19K021</t>
  </si>
  <si>
    <t>19K023</t>
  </si>
  <si>
    <t>19K025</t>
  </si>
  <si>
    <t>19K026</t>
  </si>
  <si>
    <t>19K027</t>
  </si>
  <si>
    <t>19K029</t>
  </si>
  <si>
    <t>19K030</t>
  </si>
  <si>
    <t>19K034</t>
  </si>
  <si>
    <t>19K036</t>
  </si>
  <si>
    <t>19K038</t>
  </si>
  <si>
    <t>19K039</t>
  </si>
  <si>
    <t>19N001</t>
  </si>
  <si>
    <t>19N002</t>
  </si>
  <si>
    <t>19N003</t>
  </si>
  <si>
    <t>19N005</t>
  </si>
  <si>
    <t>19N006</t>
  </si>
  <si>
    <t>19N007</t>
  </si>
  <si>
    <t>19N008</t>
  </si>
  <si>
    <t>19N009</t>
  </si>
  <si>
    <t>19N010</t>
  </si>
  <si>
    <t>19N013</t>
  </si>
  <si>
    <t>19N014</t>
  </si>
  <si>
    <t>19N016</t>
  </si>
  <si>
    <t>19N017</t>
  </si>
  <si>
    <t>19N018</t>
  </si>
  <si>
    <t>19N019</t>
  </si>
  <si>
    <t>19N020</t>
  </si>
  <si>
    <t>19N022</t>
  </si>
  <si>
    <t>19N024</t>
  </si>
  <si>
    <t>19N025</t>
  </si>
  <si>
    <t>DIRAAL</t>
  </si>
  <si>
    <t>DIRNGA</t>
  </si>
  <si>
    <t>DIRSEN</t>
  </si>
  <si>
    <t>INDAFRICA</t>
  </si>
  <si>
    <t>INDAIRPORT</t>
  </si>
  <si>
    <t>INDAMIA</t>
  </si>
  <si>
    <t>INDASIA</t>
  </si>
  <si>
    <t>INDFRANCE</t>
  </si>
  <si>
    <t>INDINFRA</t>
  </si>
  <si>
    <t>INDINTL</t>
  </si>
  <si>
    <t>INDLATAM</t>
  </si>
  <si>
    <t>INDMENA</t>
  </si>
  <si>
    <t>INDRUSSIA</t>
  </si>
  <si>
    <t>INDSPACAMA</t>
  </si>
  <si>
    <t>INDSPACE</t>
  </si>
  <si>
    <t>INDSPACKRU</t>
  </si>
  <si>
    <t>STBAFRICA</t>
  </si>
  <si>
    <t>STBAIRPORT</t>
  </si>
  <si>
    <t>STBAMIA</t>
  </si>
  <si>
    <t>STBFRANCE</t>
  </si>
  <si>
    <t>STBINFRA</t>
  </si>
  <si>
    <t>STBINTL</t>
  </si>
  <si>
    <t>STBLATAM</t>
  </si>
  <si>
    <t>STBMENA</t>
  </si>
  <si>
    <t>STBSPACE</t>
  </si>
  <si>
    <t>STRUCTLESS</t>
  </si>
  <si>
    <t>STRUCTURE</t>
  </si>
  <si>
    <t>VPAFRICA</t>
  </si>
  <si>
    <t>Classe</t>
  </si>
  <si>
    <t>Date YQMD</t>
  </si>
  <si>
    <t>(Plusieurs éléments)</t>
  </si>
  <si>
    <t>Compte de gestion</t>
  </si>
  <si>
    <t>Compte 2 Car</t>
  </si>
  <si>
    <t>70</t>
  </si>
  <si>
    <t>_IC</t>
  </si>
  <si>
    <t>0-EXT</t>
  </si>
  <si>
    <t>CA</t>
  </si>
  <si>
    <t>Coûts directs</t>
  </si>
  <si>
    <t>MBO</t>
  </si>
  <si>
    <t>Coûts indir</t>
  </si>
  <si>
    <t>Marge contrib</t>
  </si>
  <si>
    <t>ASIA</t>
  </si>
  <si>
    <t>14A058</t>
  </si>
  <si>
    <t>14K001</t>
  </si>
  <si>
    <t>15K00</t>
  </si>
  <si>
    <t>16A236</t>
  </si>
  <si>
    <t>16A273</t>
  </si>
  <si>
    <t>16A280</t>
  </si>
  <si>
    <t>17A011</t>
  </si>
  <si>
    <t>17A022</t>
  </si>
  <si>
    <t>17A023</t>
  </si>
  <si>
    <t>17A024</t>
  </si>
  <si>
    <t>17A025</t>
  </si>
  <si>
    <t>17A026</t>
  </si>
  <si>
    <t>17A040</t>
  </si>
  <si>
    <t>17A043</t>
  </si>
  <si>
    <t>17A045</t>
  </si>
  <si>
    <t>17A096</t>
  </si>
  <si>
    <t>17A097</t>
  </si>
  <si>
    <t>17A099</t>
  </si>
  <si>
    <t>17A111</t>
  </si>
  <si>
    <t>17A112</t>
  </si>
  <si>
    <t>17C005</t>
  </si>
  <si>
    <t>17K001</t>
  </si>
  <si>
    <t>18A001</t>
  </si>
  <si>
    <t>18GHS021</t>
  </si>
  <si>
    <t>18GHS024</t>
  </si>
  <si>
    <t>18K002</t>
  </si>
  <si>
    <t>19GHS005</t>
  </si>
  <si>
    <t>19GHS006</t>
  </si>
  <si>
    <t>19GHS008</t>
  </si>
  <si>
    <t>19GHS010</t>
  </si>
  <si>
    <t>DIRCOL</t>
  </si>
  <si>
    <t>DIRESP</t>
  </si>
  <si>
    <t>DIRGHS</t>
  </si>
  <si>
    <t>STBHEAD</t>
  </si>
  <si>
    <t>STBSPACAMA</t>
  </si>
  <si>
    <t>STBSPACKRU</t>
  </si>
  <si>
    <t>Réf BU pour RechercheV</t>
  </si>
  <si>
    <t>Affectés</t>
  </si>
  <si>
    <t>Non affectés</t>
  </si>
  <si>
    <t>Totaux bruts compta par BU</t>
  </si>
  <si>
    <t>Réaffectation Coûts indirectes entre BU</t>
  </si>
  <si>
    <t>Totaux par BU après réaffectation</t>
  </si>
  <si>
    <t>Clés de répartition des coûts indirects entre BU :</t>
  </si>
  <si>
    <t>19A2I006</t>
  </si>
  <si>
    <t>19GHS021</t>
  </si>
  <si>
    <t>vers autre BU</t>
  </si>
  <si>
    <t>depuis autre BU</t>
  </si>
  <si>
    <t>Montant</t>
  </si>
  <si>
    <t>Taux</t>
  </si>
  <si>
    <t>Total Réaffectations</t>
  </si>
  <si>
    <t>depuis autres 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</si>
</sst>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#,###.00"/>
    <numFmt numFmtId="166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0" fillId="2" borderId="0" xfId="0" applyNumberFormat="1" applyFill="1"/>
    <xf numFmtId="165" fontId="0" fillId="0" borderId="0" xfId="0" applyNumberFormat="1" applyFill="1"/>
    <xf numFmtId="0" fontId="0" fillId="0" borderId="0" xfId="0" applyNumberFormat="1" applyFill="1"/>
    <xf numFmtId="164" fontId="0" fillId="0" borderId="0" xfId="1" applyFont="1"/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2" fillId="0" borderId="0" xfId="0" applyFont="1"/>
    <xf numFmtId="0" fontId="2" fillId="2" borderId="0" xfId="0" applyFont="1" applyFill="1"/>
    <xf numFmtId="164" fontId="2" fillId="0" borderId="0" xfId="0" applyNumberFormat="1" applyFont="1"/>
    <xf numFmtId="0" fontId="2" fillId="0" borderId="0" xfId="0" applyFont="1" applyAlignment="1">
      <alignment horizontal="centerContinuous"/>
    </xf>
    <xf numFmtId="0" fontId="0" fillId="0" borderId="0" xfId="0" applyFont="1"/>
    <xf numFmtId="164" fontId="0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Continuous"/>
    </xf>
    <xf numFmtId="166" fontId="0" fillId="0" borderId="0" xfId="0" applyNumberFormat="1" applyFont="1"/>
    <xf numFmtId="0" fontId="0" fillId="0" borderId="2" xfId="0" applyFont="1" applyBorder="1"/>
    <xf numFmtId="166" fontId="0" fillId="0" borderId="4" xfId="0" applyNumberFormat="1" applyFont="1" applyBorder="1"/>
    <xf numFmtId="0" fontId="0" fillId="0" borderId="5" xfId="0" applyFont="1" applyBorder="1"/>
    <xf numFmtId="166" fontId="0" fillId="0" borderId="6" xfId="0" applyNumberFormat="1" applyFont="1" applyBorder="1"/>
    <xf numFmtId="0" fontId="0" fillId="0" borderId="7" xfId="0" applyFont="1" applyBorder="1"/>
    <xf numFmtId="166" fontId="0" fillId="0" borderId="9" xfId="0" applyNumberFormat="1" applyFont="1" applyBorder="1"/>
    <xf numFmtId="166" fontId="0" fillId="4" borderId="0" xfId="0" applyNumberFormat="1" applyFont="1" applyFill="1"/>
    <xf numFmtId="9" fontId="0" fillId="2" borderId="3" xfId="2" applyFont="1" applyFill="1" applyBorder="1" applyAlignment="1">
      <alignment horizontal="center"/>
    </xf>
    <xf numFmtId="9" fontId="0" fillId="2" borderId="0" xfId="2" applyFont="1" applyFill="1" applyBorder="1" applyAlignment="1">
      <alignment horizontal="center"/>
    </xf>
    <xf numFmtId="9" fontId="0" fillId="2" borderId="0" xfId="2" applyFont="1" applyFill="1" applyBorder="1"/>
    <xf numFmtId="9" fontId="0" fillId="2" borderId="8" xfId="2" applyFont="1" applyFill="1" applyBorder="1"/>
    <xf numFmtId="166" fontId="2" fillId="0" borderId="1" xfId="0" applyNumberFormat="1" applyFont="1" applyBorder="1"/>
    <xf numFmtId="0" fontId="3" fillId="0" borderId="0" xfId="0" applyFont="1"/>
    <xf numFmtId="0" fontId="0" fillId="4" borderId="0" xfId="0" applyFont="1" applyFill="1"/>
  </cellXfs>
  <cellStyles count="3">
    <cellStyle name="Comma" xfId="1" builtinId="3"/>
    <cellStyle name="Normal" xfId="0" builtinId="0"/>
    <cellStyle name="Percent" xfId="2" builtinId="5"/>
  </cellStyles>
  <dxfs count="6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304800</xdr:colOff>
      <xdr:row>37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 comptabilisation">
              <a:extLst>
                <a:ext uri="{FF2B5EF4-FFF2-40B4-BE49-F238E27FC236}">
                  <a16:creationId xmlns:a16="http://schemas.microsoft.com/office/drawing/2014/main" id="{EE346389-9807-430B-AF8B-BF470B193A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comptabilis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1828800" cy="7048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304800</xdr:colOff>
      <xdr:row>0</xdr:row>
      <xdr:rowOff>0</xdr:rowOff>
    </xdr:from>
    <xdr:to>
      <xdr:col>4</xdr:col>
      <xdr:colOff>609600</xdr:colOff>
      <xdr:row>37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BC510F2D-4AFD-4858-9F34-278EDA2E0FD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28800" y="0"/>
              <a:ext cx="1828800" cy="7048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786765</xdr:colOff>
      <xdr:row>0</xdr:row>
      <xdr:rowOff>0</xdr:rowOff>
    </xdr:from>
    <xdr:to>
      <xdr:col>8</xdr:col>
      <xdr:colOff>245745</xdr:colOff>
      <xdr:row>37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_BU">
              <a:extLst>
                <a:ext uri="{FF2B5EF4-FFF2-40B4-BE49-F238E27FC236}">
                  <a16:creationId xmlns:a16="http://schemas.microsoft.com/office/drawing/2014/main" id="{268C878A-2599-4AAB-B34C-9F1DC174F8D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_B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35830" y="0"/>
              <a:ext cx="1838325" cy="67113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Frédéric Sauvé" refreshedDate="43686.720848958335" backgroundQuery="1" createdVersion="6" refreshedVersion="6" minRefreshableVersion="3" recordCount="0" supportSubquery="1" supportAdvancedDrill="1" xr:uid="{C91DA70D-4919-4D59-961F-D0DFEF290354}">
  <cacheSource type="external" connectionId="1"/>
  <cacheFields count="20">
    <cacheField name="[Measures].[Additional- Currency Amount]" caption="Solde (ACY) DR" numFmtId="0" hierarchy="130" level="32767"/>
    <cacheField name="[Axe Section].[Code 2].[Code 2]" caption="_BU" numFmtId="0" hierarchy="1" level="1">
      <sharedItems count="13">
        <s v="[Axe Section].[Code 2].&amp;[AFRICA]" c="AFRICA"/>
        <s v="[Axe Section].[Code 2].&amp;[AIRPORT]" c="AIRPORT"/>
        <s v="[Axe Section].[Code 2].&amp;[AMIA]" c="AMIA"/>
        <s v="[Axe Section].[Code 2].&amp;[ASIA]" c="ASIA"/>
        <s v="[Axe Section].[Code 2].&amp;[FRANCE]" c="FRANCE"/>
        <s v="[Axe Section].[Code 2].&amp;[HEADQTR]" c="HEADQTR"/>
        <s v="[Axe Section].[Code 2].&amp;[INFRA]" c="INFRA"/>
        <s v="[Axe Section].[Code 2].&amp;[INTL]" c="INTL"/>
        <s v="[Axe Section].[Code 2].&amp;[LATAM]" c="LATAM"/>
        <s v="[Axe Section].[Code 2].&amp;[MENA]" c="MENA"/>
        <s v="[Axe Section].[Code 2].&amp;[N/A]" c="N/A"/>
        <s v="[Axe Section].[Code 2].&amp;[RUSSIA]" c="RUSSIA"/>
        <s v="[Axe Section].[Code 2].&amp;[SPACE]" c="SPACE"/>
      </sharedItems>
    </cacheField>
    <cacheField name="[Axe Section].[Code 6].[Code 6]" caption="_PROJECT" numFmtId="0" hierarchy="5" level="1">
      <sharedItems count="785">
        <s v="[Axe Section].[Code 6].&amp;[11AAL001]" c="11AAL001"/>
        <s v="[Axe Section].[Code 6].&amp;[11H001]" c="11H001"/>
        <s v="[Axe Section].[Code 6].&amp;[12A159]" c="12A159"/>
        <s v="[Axe Section].[Code 6].&amp;[12I001]" c="12I001"/>
        <s v="[Axe Section].[Code 6].&amp;[13A089]" c="13A089"/>
        <s v="[Axe Section].[Code 6].&amp;[13A223]" c="13A223"/>
        <s v="[Axe Section].[Code 6].&amp;[13AALP001]" c="13AALP001"/>
        <s v="[Axe Section].[Code 6].&amp;[13H003]" c="13H003"/>
        <s v="[Axe Section].[Code 6].&amp;[13I010]" c="13I010"/>
        <s v="[Axe Section].[Code 6].&amp;[13N004]" c="13N004"/>
        <s v="[Axe Section].[Code 6].&amp;[14A008]" c="14A008"/>
        <s v="[Axe Section].[Code 6].&amp;[14A058]" c="14A058"/>
        <s v="[Axe Section].[Code 6].&amp;[14A093]" c="14A093"/>
        <s v="[Axe Section].[Code 6].&amp;[14A118]" c="14A118"/>
        <s v="[Axe Section].[Code 6].&amp;[14A128]" c="14A128"/>
        <s v="[Axe Section].[Code 6].&amp;[14A160]" c="14A160"/>
        <s v="[Axe Section].[Code 6].&amp;[14B015]" c="14B015"/>
        <s v="[Axe Section].[Code 6].&amp;[14F001]" c="14F001"/>
        <s v="[Axe Section].[Code 6].&amp;[14GHS001]" c="14GHS001"/>
        <s v="[Axe Section].[Code 6].&amp;[14H001]" c="14H001"/>
        <s v="[Axe Section].[Code 6].&amp;[14H002]" c="14H002"/>
        <s v="[Axe Section].[Code 6].&amp;[14H006]" c="14H006"/>
        <s v="[Axe Section].[Code 6].&amp;[14I005]" c="14I005"/>
        <s v="[Axe Section].[Code 6].&amp;[14I010]" c="14I010"/>
        <s v="[Axe Section].[Code 6].&amp;[14I011]" c="14I011"/>
        <s v="[Axe Section].[Code 6].&amp;[14I013]" c="14I013"/>
        <s v="[Axe Section].[Code 6].&amp;[14I015]" c="14I015"/>
        <s v="[Axe Section].[Code 6].&amp;[14I020]" c="14I020"/>
        <s v="[Axe Section].[Code 6].&amp;[14K001]" c="14K001"/>
        <s v="[Axe Section].[Code 6].&amp;[14N007]" c="14N007"/>
        <s v="[Axe Section].[Code 6].&amp;[14Q001]" c="14Q001"/>
        <s v="[Axe Section].[Code 6].&amp;[15A004]" c="15A004"/>
        <s v="[Axe Section].[Code 6].&amp;[15A094]" c="15A094"/>
        <s v="[Axe Section].[Code 6].&amp;[15A101]" c="15A101"/>
        <s v="[Axe Section].[Code 6].&amp;[15A124]" c="15A124"/>
        <s v="[Axe Section].[Code 6].&amp;[15A144]" c="15A144"/>
        <s v="[Axe Section].[Code 6].&amp;[15A146]" c="15A146"/>
        <s v="[Axe Section].[Code 6].&amp;[15A159]" c="15A159"/>
        <s v="[Axe Section].[Code 6].&amp;[15A174]" c="15A174"/>
        <s v="[Axe Section].[Code 6].&amp;[15A188]" c="15A188"/>
        <s v="[Axe Section].[Code 6].&amp;[15A192]" c="15A192"/>
        <s v="[Axe Section].[Code 6].&amp;[15A193]" c="15A193"/>
        <s v="[Axe Section].[Code 6].&amp;[15AAL035]" c="15AAL035"/>
        <s v="[Axe Section].[Code 6].&amp;[15C008]" c="15C008"/>
        <s v="[Axe Section].[Code 6].&amp;[15C011]" c="15C011"/>
        <s v="[Axe Section].[Code 6].&amp;[15ESP001]" c="15ESP001"/>
        <s v="[Axe Section].[Code 6].&amp;[15H003]" c="15H003"/>
        <s v="[Axe Section].[Code 6].&amp;[15I005]" c="15I005"/>
        <s v="[Axe Section].[Code 6].&amp;[15I017]" c="15I017"/>
        <s v="[Axe Section].[Code 6].&amp;[15I018]" c="15I018"/>
        <s v="[Axe Section].[Code 6].&amp;[15J009]" c="15J009"/>
        <s v="[Axe Section].[Code 6].&amp;[15K00]" c="15K00"/>
        <s v="[Axe Section].[Code 6].&amp;[15K005]" c="15K005"/>
        <s v="[Axe Section].[Code 6].&amp;[15K006]" c="15K006"/>
        <s v="[Axe Section].[Code 6].&amp;[15K008]" c="15K008"/>
        <s v="[Axe Section].[Code 6].&amp;[15MAR001]" c="15MAR001"/>
        <s v="[Axe Section].[Code 6].&amp;[15N007]" c="15N007"/>
        <s v="[Axe Section].[Code 6].&amp;[15N033]" c="15N033"/>
        <s v="[Axe Section].[Code 6].&amp;[16A030]" c="16A030"/>
        <s v="[Axe Section].[Code 6].&amp;[16A046]" c="16A046"/>
        <s v="[Axe Section].[Code 6].&amp;[16A052]" c="16A052"/>
        <s v="[Axe Section].[Code 6].&amp;[16A082]" c="16A082"/>
        <s v="[Axe Section].[Code 6].&amp;[16A096]" c="16A096"/>
        <s v="[Axe Section].[Code 6].&amp;[16A120]" c="16A120"/>
        <s v="[Axe Section].[Code 6].&amp;[16A126]" c="16A126"/>
        <s v="[Axe Section].[Code 6].&amp;[16A127]" c="16A127"/>
        <s v="[Axe Section].[Code 6].&amp;[16A130]" c="16A130"/>
        <s v="[Axe Section].[Code 6].&amp;[16A139]" c="16A139"/>
        <s v="[Axe Section].[Code 6].&amp;[16A140]" c="16A140"/>
        <s v="[Axe Section].[Code 6].&amp;[16A141]" c="16A141"/>
        <s v="[Axe Section].[Code 6].&amp;[16A142]" c="16A142"/>
        <s v="[Axe Section].[Code 6].&amp;[16A151]" c="16A151"/>
        <s v="[Axe Section].[Code 6].&amp;[16A165]" c="16A165"/>
        <s v="[Axe Section].[Code 6].&amp;[16A179]" c="16A179"/>
        <s v="[Axe Section].[Code 6].&amp;[16A190]" c="16A190"/>
        <s v="[Axe Section].[Code 6].&amp;[16A204]" c="16A204"/>
        <s v="[Axe Section].[Code 6].&amp;[16A236]" c="16A236"/>
        <s v="[Axe Section].[Code 6].&amp;[16A263]" c="16A263"/>
        <s v="[Axe Section].[Code 6].&amp;[16A269]" c="16A269"/>
        <s v="[Axe Section].[Code 6].&amp;[16A272]" c="16A272"/>
        <s v="[Axe Section].[Code 6].&amp;[16A273]" c="16A273"/>
        <s v="[Axe Section].[Code 6].&amp;[16A279]" c="16A279"/>
        <s v="[Axe Section].[Code 6].&amp;[16A280]" c="16A280"/>
        <s v="[Axe Section].[Code 6].&amp;[16AAL025]" c="16AAL025"/>
        <s v="[Axe Section].[Code 6].&amp;[16B001]" c="16B001"/>
        <s v="[Axe Section].[Code 6].&amp;[16B003]" c="16B003"/>
        <s v="[Axe Section].[Code 6].&amp;[16B005]" c="16B005"/>
        <s v="[Axe Section].[Code 6].&amp;[16B006]" c="16B006"/>
        <s v="[Axe Section].[Code 6].&amp;[16C008]" c="16C008"/>
        <s v="[Axe Section].[Code 6].&amp;[16C009]" c="16C009"/>
        <s v="[Axe Section].[Code 6].&amp;[16C018]" c="16C018"/>
        <s v="[Axe Section].[Code 6].&amp;[16H001]" c="16H001"/>
        <s v="[Axe Section].[Code 6].&amp;[16H002]" c="16H002"/>
        <s v="[Axe Section].[Code 6].&amp;[16H003]" c="16H003"/>
        <s v="[Axe Section].[Code 6].&amp;[16I006]" c="16I006"/>
        <s v="[Axe Section].[Code 6].&amp;[16I013]" c="16I013"/>
        <s v="[Axe Section].[Code 6].&amp;[16I014]" c="16I014"/>
        <s v="[Axe Section].[Code 6].&amp;[16I015]" c="16I015"/>
        <s v="[Axe Section].[Code 6].&amp;[16I016]" c="16I016"/>
        <s v="[Axe Section].[Code 6].&amp;[16I017]" c="16I017"/>
        <s v="[Axe Section].[Code 6].&amp;[16I018]" c="16I018"/>
        <s v="[Axe Section].[Code 6].&amp;[16I020]" c="16I020"/>
        <s v="[Axe Section].[Code 6].&amp;[16I025]" c="16I025"/>
        <s v="[Axe Section].[Code 6].&amp;[16I026]" c="16I026"/>
        <s v="[Axe Section].[Code 6].&amp;[16J005]" c="16J005"/>
        <s v="[Axe Section].[Code 6].&amp;[16J015]" c="16J015"/>
        <s v="[Axe Section].[Code 6].&amp;[16K007]" c="16K007"/>
        <s v="[Axe Section].[Code 6].&amp;[16K009]" c="16K009"/>
        <s v="[Axe Section].[Code 6].&amp;[16K010]" c="16K010"/>
        <s v="[Axe Section].[Code 6].&amp;[16K011]" c="16K011"/>
        <s v="[Axe Section].[Code 6].&amp;[16K013]" c="16K013"/>
        <s v="[Axe Section].[Code 6].&amp;[16K014]" c="16K014"/>
        <s v="[Axe Section].[Code 6].&amp;[16K017]" c="16K017"/>
        <s v="[Axe Section].[Code 6].&amp;[16N006]" c="16N006"/>
        <s v="[Axe Section].[Code 6].&amp;[16N011]" c="16N011"/>
        <s v="[Axe Section].[Code 6].&amp;[16N020]" c="16N020"/>
        <s v="[Axe Section].[Code 6].&amp;[17A001]" c="17A001"/>
        <s v="[Axe Section].[Code 6].&amp;[17A002]" c="17A002"/>
        <s v="[Axe Section].[Code 6].&amp;[17A004]" c="17A004"/>
        <s v="[Axe Section].[Code 6].&amp;[17A008]" c="17A008"/>
        <s v="[Axe Section].[Code 6].&amp;[17A009]" c="17A009"/>
        <s v="[Axe Section].[Code 6].&amp;[17A010]" c="17A010"/>
        <s v="[Axe Section].[Code 6].&amp;[17A011]" c="17A011"/>
        <s v="[Axe Section].[Code 6].&amp;[17A013]" c="17A013"/>
        <s v="[Axe Section].[Code 6].&amp;[17A014]" c="17A014"/>
        <s v="[Axe Section].[Code 6].&amp;[17A015]" c="17A015"/>
        <s v="[Axe Section].[Code 6].&amp;[17A017]" c="17A017"/>
        <s v="[Axe Section].[Code 6].&amp;[17A019]" c="17A019"/>
        <s v="[Axe Section].[Code 6].&amp;[17A020]" c="17A020"/>
        <s v="[Axe Section].[Code 6].&amp;[17A022]" c="17A022"/>
        <s v="[Axe Section].[Code 6].&amp;[17A023]" c="17A023"/>
        <s v="[Axe Section].[Code 6].&amp;[17A024]" c="17A024"/>
        <s v="[Axe Section].[Code 6].&amp;[17A025]" c="17A025"/>
        <s v="[Axe Section].[Code 6].&amp;[17A026]" c="17A026"/>
        <s v="[Axe Section].[Code 6].&amp;[17A028]" c="17A028"/>
        <s v="[Axe Section].[Code 6].&amp;[17A029]" c="17A029"/>
        <s v="[Axe Section].[Code 6].&amp;[17A031]" c="17A031"/>
        <s v="[Axe Section].[Code 6].&amp;[17A033]" c="17A033"/>
        <s v="[Axe Section].[Code 6].&amp;[17A035]" c="17A035"/>
        <s v="[Axe Section].[Code 6].&amp;[17A036]" c="17A036"/>
        <s v="[Axe Section].[Code 6].&amp;[17A038]" c="17A038"/>
        <s v="[Axe Section].[Code 6].&amp;[17A040]" c="17A040"/>
        <s v="[Axe Section].[Code 6].&amp;[17A043]" c="17A043"/>
        <s v="[Axe Section].[Code 6].&amp;[17A045]" c="17A045"/>
        <s v="[Axe Section].[Code 6].&amp;[17A048]" c="17A048"/>
        <s v="[Axe Section].[Code 6].&amp;[17A050]" c="17A050"/>
        <s v="[Axe Section].[Code 6].&amp;[17A051]" c="17A051"/>
        <s v="[Axe Section].[Code 6].&amp;[17A052]" c="17A052"/>
        <s v="[Axe Section].[Code 6].&amp;[17A053]" c="17A053"/>
        <s v="[Axe Section].[Code 6].&amp;[17A055]" c="17A055"/>
        <s v="[Axe Section].[Code 6].&amp;[17A059]" c="17A059"/>
        <s v="[Axe Section].[Code 6].&amp;[17A060]" c="17A060"/>
        <s v="[Axe Section].[Code 6].&amp;[17A062]" c="17A062"/>
        <s v="[Axe Section].[Code 6].&amp;[17A063]" c="17A063"/>
        <s v="[Axe Section].[Code 6].&amp;[17A064]" c="17A064"/>
        <s v="[Axe Section].[Code 6].&amp;[17A065]" c="17A065"/>
        <s v="[Axe Section].[Code 6].&amp;[17A068]" c="17A068"/>
        <s v="[Axe Section].[Code 6].&amp;[17A075]" c="17A075"/>
        <s v="[Axe Section].[Code 6].&amp;[17A076]" c="17A076"/>
        <s v="[Axe Section].[Code 6].&amp;[17A079]" c="17A079"/>
        <s v="[Axe Section].[Code 6].&amp;[17A080]" c="17A080"/>
        <s v="[Axe Section].[Code 6].&amp;[17A083]" c="17A083"/>
        <s v="[Axe Section].[Code 6].&amp;[17A088]" c="17A088"/>
        <s v="[Axe Section].[Code 6].&amp;[17A089]" c="17A089"/>
        <s v="[Axe Section].[Code 6].&amp;[17A090]" c="17A090"/>
        <s v="[Axe Section].[Code 6].&amp;[17A092]" c="17A092"/>
        <s v="[Axe Section].[Code 6].&amp;[17A096]" c="17A096"/>
        <s v="[Axe Section].[Code 6].&amp;[17A097]" c="17A097"/>
        <s v="[Axe Section].[Code 6].&amp;[17A098]" c="17A098"/>
        <s v="[Axe Section].[Code 6].&amp;[17A099]" c="17A099"/>
        <s v="[Axe Section].[Code 6].&amp;[17A100]" c="17A100"/>
        <s v="[Axe Section].[Code 6].&amp;[17A104]" c="17A104"/>
        <s v="[Axe Section].[Code 6].&amp;[17A105]" c="17A105"/>
        <s v="[Axe Section].[Code 6].&amp;[17A107]" c="17A107"/>
        <s v="[Axe Section].[Code 6].&amp;[17A108]" c="17A108"/>
        <s v="[Axe Section].[Code 6].&amp;[17A109]" c="17A109"/>
        <s v="[Axe Section].[Code 6].&amp;[17A111]" c="17A111"/>
        <s v="[Axe Section].[Code 6].&amp;[17A112]" c="17A112"/>
        <s v="[Axe Section].[Code 6].&amp;[17A114]" c="17A114"/>
        <s v="[Axe Section].[Code 6].&amp;[17A119]" c="17A119"/>
        <s v="[Axe Section].[Code 6].&amp;[17A121]" c="17A121"/>
        <s v="[Axe Section].[Code 6].&amp;[17A122]" c="17A122"/>
        <s v="[Axe Section].[Code 6].&amp;[17A127]" c="17A127"/>
        <s v="[Axe Section].[Code 6].&amp;[17A129]" c="17A129"/>
        <s v="[Axe Section].[Code 6].&amp;[17A132]" c="17A132"/>
        <s v="[Axe Section].[Code 6].&amp;[17A136]" c="17A136"/>
        <s v="[Axe Section].[Code 6].&amp;[17A138]" c="17A138"/>
        <s v="[Axe Section].[Code 6].&amp;[17A140]" c="17A140"/>
        <s v="[Axe Section].[Code 6].&amp;[17A141]" c="17A141"/>
        <s v="[Axe Section].[Code 6].&amp;[17A144]" c="17A144"/>
        <s v="[Axe Section].[Code 6].&amp;[17A146]" c="17A146"/>
        <s v="[Axe Section].[Code 6].&amp;[17A150]" c="17A150"/>
        <s v="[Axe Section].[Code 6].&amp;[17A151]" c="17A151"/>
        <s v="[Axe Section].[Code 6].&amp;[17A157]" c="17A157"/>
        <s v="[Axe Section].[Code 6].&amp;[17A158]" c="17A158"/>
        <s v="[Axe Section].[Code 6].&amp;[17A159]" c="17A159"/>
        <s v="[Axe Section].[Code 6].&amp;[17A160]" c="17A160"/>
        <s v="[Axe Section].[Code 6].&amp;[17A161]" c="17A161"/>
        <s v="[Axe Section].[Code 6].&amp;[17A162]" c="17A162"/>
        <s v="[Axe Section].[Code 6].&amp;[17A163]" c="17A163"/>
        <s v="[Axe Section].[Code 6].&amp;[17A164]" c="17A164"/>
        <s v="[Axe Section].[Code 6].&amp;[17A166]" c="17A166"/>
        <s v="[Axe Section].[Code 6].&amp;[17A167]" c="17A167"/>
        <s v="[Axe Section].[Code 6].&amp;[17A168]" c="17A168"/>
        <s v="[Axe Section].[Code 6].&amp;[17A169]" c="17A169"/>
        <s v="[Axe Section].[Code 6].&amp;[17A171]" c="17A171"/>
        <s v="[Axe Section].[Code 6].&amp;[17A173]" c="17A173"/>
        <s v="[Axe Section].[Code 6].&amp;[17A176]" c="17A176"/>
        <s v="[Axe Section].[Code 6].&amp;[17A182]" c="17A182"/>
        <s v="[Axe Section].[Code 6].&amp;[17A184]" c="17A184"/>
        <s v="[Axe Section].[Code 6].&amp;[17A189]" c="17A189"/>
        <s v="[Axe Section].[Code 6].&amp;[17A192]" c="17A192"/>
        <s v="[Axe Section].[Code 6].&amp;[17A205]" c="17A205"/>
        <s v="[Axe Section].[Code 6].&amp;[17A206]" c="17A206"/>
        <s v="[Axe Section].[Code 6].&amp;[17A209]" c="17A209"/>
        <s v="[Axe Section].[Code 6].&amp;[17A214]" c="17A214"/>
        <s v="[Axe Section].[Code 6].&amp;[17A215]" c="17A215"/>
        <s v="[Axe Section].[Code 6].&amp;[17A216]" c="17A216"/>
        <s v="[Axe Section].[Code 6].&amp;[17A220]" c="17A220"/>
        <s v="[Axe Section].[Code 6].&amp;[17A221]" c="17A221"/>
        <s v="[Axe Section].[Code 6].&amp;[17A223]" c="17A223"/>
        <s v="[Axe Section].[Code 6].&amp;[17A225]" c="17A225"/>
        <s v="[Axe Section].[Code 6].&amp;[17A226]" c="17A226"/>
        <s v="[Axe Section].[Code 6].&amp;[17A228]" c="17A228"/>
        <s v="[Axe Section].[Code 6].&amp;[17A229]" c="17A229"/>
        <s v="[Axe Section].[Code 6].&amp;[17A232]" c="17A232"/>
        <s v="[Axe Section].[Code 6].&amp;[17A233]" c="17A233"/>
        <s v="[Axe Section].[Code 6].&amp;[17A235]" c="17A235"/>
        <s v="[Axe Section].[Code 6].&amp;[17A236]" c="17A236"/>
        <s v="[Axe Section].[Code 6].&amp;[17A239]" c="17A239"/>
        <s v="[Axe Section].[Code 6].&amp;[17A241]" c="17A241"/>
        <s v="[Axe Section].[Code 6].&amp;[17A242]" c="17A242"/>
        <s v="[Axe Section].[Code 6].&amp;[17AAL008]" c="17AAL008"/>
        <s v="[Axe Section].[Code 6].&amp;[17AAL010]" c="17AAL010"/>
        <s v="[Axe Section].[Code 6].&amp;[17AAL012]" c="17AAL012"/>
        <s v="[Axe Section].[Code 6].&amp;[17AAL014]" c="17AAL014"/>
        <s v="[Axe Section].[Code 6].&amp;[17AAL017]" c="17AAL017"/>
        <s v="[Axe Section].[Code 6].&amp;[17AAL018]" c="17AAL018"/>
        <s v="[Axe Section].[Code 6].&amp;[17AAL019]" c="17AAL019"/>
        <s v="[Axe Section].[Code 6].&amp;[17AAL020]" c="17AAL020"/>
        <s v="[Axe Section].[Code 6].&amp;[17AAL022]" c="17AAL022"/>
        <s v="[Axe Section].[Code 6].&amp;[17AAL023]" c="17AAL023"/>
        <s v="[Axe Section].[Code 6].&amp;[17AAL024]" c="17AAL024"/>
        <s v="[Axe Section].[Code 6].&amp;[17AAL027]" c="17AAL027"/>
        <s v="[Axe Section].[Code 6].&amp;[17AAL028]" c="17AAL028"/>
        <s v="[Axe Section].[Code 6].&amp;[17AAL032]" c="17AAL032"/>
        <s v="[Axe Section].[Code 6].&amp;[17B001]" c="17B001"/>
        <s v="[Axe Section].[Code 6].&amp;[17B002]" c="17B002"/>
        <s v="[Axe Section].[Code 6].&amp;[17B003]" c="17B003"/>
        <s v="[Axe Section].[Code 6].&amp;[17B005]" c="17B005"/>
        <s v="[Axe Section].[Code 6].&amp;[17B006]" c="17B006"/>
        <s v="[Axe Section].[Code 6].&amp;[17B007]" c="17B007"/>
        <s v="[Axe Section].[Code 6].&amp;[17B008]" c="17B008"/>
        <s v="[Axe Section].[Code 6].&amp;[17C001]" c="17C001"/>
        <s v="[Axe Section].[Code 6].&amp;[17C004]" c="17C004"/>
        <s v="[Axe Section].[Code 6].&amp;[17C005]" c="17C005"/>
        <s v="[Axe Section].[Code 6].&amp;[17C006]" c="17C006"/>
        <s v="[Axe Section].[Code 6].&amp;[17C007]" c="17C007"/>
        <s v="[Axe Section].[Code 6].&amp;[17C008]" c="17C008"/>
        <s v="[Axe Section].[Code 6].&amp;[17C009]" c="17C009"/>
        <s v="[Axe Section].[Code 6].&amp;[17C010]" c="17C010"/>
        <s v="[Axe Section].[Code 6].&amp;[17C011]" c="17C011"/>
        <s v="[Axe Section].[Code 6].&amp;[17C012]" c="17C012"/>
        <s v="[Axe Section].[Code 6].&amp;[17C014]" c="17C014"/>
        <s v="[Axe Section].[Code 6].&amp;[17C015]" c="17C015"/>
        <s v="[Axe Section].[Code 6].&amp;[17C017]" c="17C017"/>
        <s v="[Axe Section].[Code 6].&amp;[17C020]" c="17C020"/>
        <s v="[Axe Section].[Code 6].&amp;[17C022]" c="17C022"/>
        <s v="[Axe Section].[Code 6].&amp;[17C024]" c="17C024"/>
        <s v="[Axe Section].[Code 6].&amp;[17C027]" c="17C027"/>
        <s v="[Axe Section].[Code 6].&amp;[17C028]" c="17C028"/>
        <s v="[Axe Section].[Code 6].&amp;[17C029]" c="17C029"/>
        <s v="[Axe Section].[Code 6].&amp;[17C030]" c="17C030"/>
        <s v="[Axe Section].[Code 6].&amp;[17C031]" c="17C031"/>
        <s v="[Axe Section].[Code 6].&amp;[17C032]" c="17C032"/>
        <s v="[Axe Section].[Code 6].&amp;[17C033]" c="17C033"/>
        <s v="[Axe Section].[Code 6].&amp;[17D001]" c="17D001"/>
        <s v="[Axe Section].[Code 6].&amp;[17D002]" c="17D002"/>
        <s v="[Axe Section].[Code 6].&amp;[17D003]" c="17D003"/>
        <s v="[Axe Section].[Code 6].&amp;[17D004]" c="17D004"/>
        <s v="[Axe Section].[Code 6].&amp;[17D005]" c="17D005"/>
        <s v="[Axe Section].[Code 6].&amp;[17D007]" c="17D007"/>
        <s v="[Axe Section].[Code 6].&amp;[17D008]" c="17D008"/>
        <s v="[Axe Section].[Code 6].&amp;[17D009]" c="17D009"/>
        <s v="[Axe Section].[Code 6].&amp;[17D010]" c="17D010"/>
        <s v="[Axe Section].[Code 6].&amp;[17D011]" c="17D011"/>
        <s v="[Axe Section].[Code 6].&amp;[17D012]" c="17D012"/>
        <s v="[Axe Section].[Code 6].&amp;[17D014]" c="17D014"/>
        <s v="[Axe Section].[Code 6].&amp;[17D015]" c="17D015"/>
        <s v="[Axe Section].[Code 6].&amp;[17D016]" c="17D016"/>
        <s v="[Axe Section].[Code 6].&amp;[17D017]" c="17D017"/>
        <s v="[Axe Section].[Code 6].&amp;[17D020]" c="17D020"/>
        <s v="[Axe Section].[Code 6].&amp;[17D021]" c="17D021"/>
        <s v="[Axe Section].[Code 6].&amp;[17D022]" c="17D022"/>
        <s v="[Axe Section].[Code 6].&amp;[17D024]" c="17D024"/>
        <s v="[Axe Section].[Code 6].&amp;[17D025]" c="17D025"/>
        <s v="[Axe Section].[Code 6].&amp;[17GHS002]" c="17GHS002"/>
        <s v="[Axe Section].[Code 6].&amp;[17GS001]" c="17GS001"/>
        <s v="[Axe Section].[Code 6].&amp;[17GS002]" c="17GS002"/>
        <s v="[Axe Section].[Code 6].&amp;[17H001]" c="17H001"/>
        <s v="[Axe Section].[Code 6].&amp;[17H002]" c="17H002"/>
        <s v="[Axe Section].[Code 6].&amp;[17H004]" c="17H004"/>
        <s v="[Axe Section].[Code 6].&amp;[17I003]" c="17I003"/>
        <s v="[Axe Section].[Code 6].&amp;[17I009]" c="17I009"/>
        <s v="[Axe Section].[Code 6].&amp;[17I011]" c="17I011"/>
        <s v="[Axe Section].[Code 6].&amp;[17I014]" c="17I014"/>
        <s v="[Axe Section].[Code 6].&amp;[17I016]" c="17I016"/>
        <s v="[Axe Section].[Code 6].&amp;[17I017]" c="17I017"/>
        <s v="[Axe Section].[Code 6].&amp;[17I019]" c="17I019"/>
        <s v="[Axe Section].[Code 6].&amp;[17I022]" c="17I022"/>
        <s v="[Axe Section].[Code 6].&amp;[17I025]" c="17I025"/>
        <s v="[Axe Section].[Code 6].&amp;[17I027]" c="17I027"/>
        <s v="[Axe Section].[Code 6].&amp;[17J003]" c="17J003"/>
        <s v="[Axe Section].[Code 6].&amp;[17J009]" c="17J009"/>
        <s v="[Axe Section].[Code 6].&amp;[17J023]" c="17J023"/>
        <s v="[Axe Section].[Code 6].&amp;[17J032]" c="17J032"/>
        <s v="[Axe Section].[Code 6].&amp;[17J035]" c="17J035"/>
        <s v="[Axe Section].[Code 6].&amp;[17J042]" c="17J042"/>
        <s v="[Axe Section].[Code 6].&amp;[17K001]" c="17K001"/>
        <s v="[Axe Section].[Code 6].&amp;[17K002]" c="17K002"/>
        <s v="[Axe Section].[Code 6].&amp;[17K003]" c="17K003"/>
        <s v="[Axe Section].[Code 6].&amp;[17K009]" c="17K009"/>
        <s v="[Axe Section].[Code 6].&amp;[17K011]" c="17K011"/>
        <s v="[Axe Section].[Code 6].&amp;[17K012]" c="17K012"/>
        <s v="[Axe Section].[Code 6].&amp;[17K014]" c="17K014"/>
        <s v="[Axe Section].[Code 6].&amp;[17K015]" c="17K015"/>
        <s v="[Axe Section].[Code 6].&amp;[17K017]" c="17K017"/>
        <s v="[Axe Section].[Code 6].&amp;[17K019]" c="17K019"/>
        <s v="[Axe Section].[Code 6].&amp;[17N001]" c="17N001"/>
        <s v="[Axe Section].[Code 6].&amp;[17N003]" c="17N003"/>
        <s v="[Axe Section].[Code 6].&amp;[17N006]" c="17N006"/>
        <s v="[Axe Section].[Code 6].&amp;[17N007]" c="17N007"/>
        <s v="[Axe Section].[Code 6].&amp;[17N008]" c="17N008"/>
        <s v="[Axe Section].[Code 6].&amp;[17N010]" c="17N010"/>
        <s v="[Axe Section].[Code 6].&amp;[17N011]" c="17N011"/>
        <s v="[Axe Section].[Code 6].&amp;[17N012]" c="17N012"/>
        <s v="[Axe Section].[Code 6].&amp;[17N013]" c="17N013"/>
        <s v="[Axe Section].[Code 6].&amp;[17N014]" c="17N014"/>
        <s v="[Axe Section].[Code 6].&amp;[17N015]" c="17N015"/>
        <s v="[Axe Section].[Code 6].&amp;[17N016]" c="17N016"/>
        <s v="[Axe Section].[Code 6].&amp;[17N017]" c="17N017"/>
        <s v="[Axe Section].[Code 6].&amp;[17N018]" c="17N018"/>
        <s v="[Axe Section].[Code 6].&amp;[17N019]" c="17N019"/>
        <s v="[Axe Section].[Code 6].&amp;[17N020]" c="17N020"/>
        <s v="[Axe Section].[Code 6].&amp;[17N021]" c="17N021"/>
        <s v="[Axe Section].[Code 6].&amp;[17N022]" c="17N022"/>
        <s v="[Axe Section].[Code 6].&amp;[17N023]" c="17N023"/>
        <s v="[Axe Section].[Code 6].&amp;[17N024]" c="17N024"/>
        <s v="[Axe Section].[Code 6].&amp;[18A001]" c="18A001"/>
        <s v="[Axe Section].[Code 6].&amp;[18A003]" c="18A003"/>
        <s v="[Axe Section].[Code 6].&amp;[18A006]" c="18A006"/>
        <s v="[Axe Section].[Code 6].&amp;[18A012]" c="18A012"/>
        <s v="[Axe Section].[Code 6].&amp;[18A014]" c="18A014"/>
        <s v="[Axe Section].[Code 6].&amp;[18A015]" c="18A015"/>
        <s v="[Axe Section].[Code 6].&amp;[18A017]" c="18A017"/>
        <s v="[Axe Section].[Code 6].&amp;[18A021]" c="18A021"/>
        <s v="[Axe Section].[Code 6].&amp;[18A022]" c="18A022"/>
        <s v="[Axe Section].[Code 6].&amp;[18A023]" c="18A023"/>
        <s v="[Axe Section].[Code 6].&amp;[18A024]" c="18A024"/>
        <s v="[Axe Section].[Code 6].&amp;[18A025]" c="18A025"/>
        <s v="[Axe Section].[Code 6].&amp;[18A026]" c="18A026"/>
        <s v="[Axe Section].[Code 6].&amp;[18A028]" c="18A028"/>
        <s v="[Axe Section].[Code 6].&amp;[18A030]" c="18A030"/>
        <s v="[Axe Section].[Code 6].&amp;[18A031]" c="18A031"/>
        <s v="[Axe Section].[Code 6].&amp;[18A032]" c="18A032"/>
        <s v="[Axe Section].[Code 6].&amp;[18A033]" c="18A033"/>
        <s v="[Axe Section].[Code 6].&amp;[18A036]" c="18A036"/>
        <s v="[Axe Section].[Code 6].&amp;[18A038]" c="18A038"/>
        <s v="[Axe Section].[Code 6].&amp;[18A039]" c="18A039"/>
        <s v="[Axe Section].[Code 6].&amp;[18A041]" c="18A041"/>
        <s v="[Axe Section].[Code 6].&amp;[18A042]" c="18A042"/>
        <s v="[Axe Section].[Code 6].&amp;[18A043]" c="18A043"/>
        <s v="[Axe Section].[Code 6].&amp;[18A045]" c="18A045"/>
        <s v="[Axe Section].[Code 6].&amp;[18A047]" c="18A047"/>
        <s v="[Axe Section].[Code 6].&amp;[18A048]" c="18A048"/>
        <s v="[Axe Section].[Code 6].&amp;[18A049]" c="18A049"/>
        <s v="[Axe Section].[Code 6].&amp;[18A050]" c="18A050"/>
        <s v="[Axe Section].[Code 6].&amp;[18A051]" c="18A051"/>
        <s v="[Axe Section].[Code 6].&amp;[18A055]" c="18A055"/>
        <s v="[Axe Section].[Code 6].&amp;[18A060]" c="18A060"/>
        <s v="[Axe Section].[Code 6].&amp;[18A061]" c="18A061"/>
        <s v="[Axe Section].[Code 6].&amp;[18A062]" c="18A062"/>
        <s v="[Axe Section].[Code 6].&amp;[18A063]" c="18A063"/>
        <s v="[Axe Section].[Code 6].&amp;[18A064]" c="18A064"/>
        <s v="[Axe Section].[Code 6].&amp;[18A065]" c="18A065"/>
        <s v="[Axe Section].[Code 6].&amp;[18A066]" c="18A066"/>
        <s v="[Axe Section].[Code 6].&amp;[18A068]" c="18A068"/>
        <s v="[Axe Section].[Code 6].&amp;[18A070]" c="18A070"/>
        <s v="[Axe Section].[Code 6].&amp;[18A071]" c="18A071"/>
        <s v="[Axe Section].[Code 6].&amp;[18A073]" c="18A073"/>
        <s v="[Axe Section].[Code 6].&amp;[18A074]" c="18A074"/>
        <s v="[Axe Section].[Code 6].&amp;[18A075]" c="18A075"/>
        <s v="[Axe Section].[Code 6].&amp;[18A076]" c="18A076"/>
        <s v="[Axe Section].[Code 6].&amp;[18A077]" c="18A077"/>
        <s v="[Axe Section].[Code 6].&amp;[18A078]" c="18A078"/>
        <s v="[Axe Section].[Code 6].&amp;[18A079]" c="18A079"/>
        <s v="[Axe Section].[Code 6].&amp;[18A080]" c="18A080"/>
        <s v="[Axe Section].[Code 6].&amp;[18A082]" c="18A082"/>
        <s v="[Axe Section].[Code 6].&amp;[18A088]" c="18A088"/>
        <s v="[Axe Section].[Code 6].&amp;[18A090]" c="18A090"/>
        <s v="[Axe Section].[Code 6].&amp;[18A091]" c="18A091"/>
        <s v="[Axe Section].[Code 6].&amp;[18A092]" c="18A092"/>
        <s v="[Axe Section].[Code 6].&amp;[18A094]" c="18A094"/>
        <s v="[Axe Section].[Code 6].&amp;[18A096]" c="18A096"/>
        <s v="[Axe Section].[Code 6].&amp;[18A098]" c="18A098"/>
        <s v="[Axe Section].[Code 6].&amp;[18A100]" c="18A100"/>
        <s v="[Axe Section].[Code 6].&amp;[18A102]" c="18A102"/>
        <s v="[Axe Section].[Code 6].&amp;[18A104]" c="18A104"/>
        <s v="[Axe Section].[Code 6].&amp;[18A107]" c="18A107"/>
        <s v="[Axe Section].[Code 6].&amp;[18A108]" c="18A108"/>
        <s v="[Axe Section].[Code 6].&amp;[18A110]" c="18A110"/>
        <s v="[Axe Section].[Code 6].&amp;[18A113]" c="18A113"/>
        <s v="[Axe Section].[Code 6].&amp;[18A115]" c="18A115"/>
        <s v="[Axe Section].[Code 6].&amp;[18A116]" c="18A116"/>
        <s v="[Axe Section].[Code 6].&amp;[18A117]" c="18A117"/>
        <s v="[Axe Section].[Code 6].&amp;[18A118]" c="18A118"/>
        <s v="[Axe Section].[Code 6].&amp;[18A120]" c="18A120"/>
        <s v="[Axe Section].[Code 6].&amp;[18A121]" c="18A121"/>
        <s v="[Axe Section].[Code 6].&amp;[18A123]" c="18A123"/>
        <s v="[Axe Section].[Code 6].&amp;[18A124]" c="18A124"/>
        <s v="[Axe Section].[Code 6].&amp;[18A126]" c="18A126"/>
        <s v="[Axe Section].[Code 6].&amp;[18A127]" c="18A127"/>
        <s v="[Axe Section].[Code 6].&amp;[18A133]" c="18A133"/>
        <s v="[Axe Section].[Code 6].&amp;[18A135]" c="18A135"/>
        <s v="[Axe Section].[Code 6].&amp;[18A136]" c="18A136"/>
        <s v="[Axe Section].[Code 6].&amp;[18A139]" c="18A139"/>
        <s v="[Axe Section].[Code 6].&amp;[18A141]" c="18A141"/>
        <s v="[Axe Section].[Code 6].&amp;[18A147]" c="18A147"/>
        <s v="[Axe Section].[Code 6].&amp;[18A150]" c="18A150"/>
        <s v="[Axe Section].[Code 6].&amp;[18A151]" c="18A151"/>
        <s v="[Axe Section].[Code 6].&amp;[18A152]" c="18A152"/>
        <s v="[Axe Section].[Code 6].&amp;[18A153]" c="18A153"/>
        <s v="[Axe Section].[Code 6].&amp;[18A154]" c="18A154"/>
        <s v="[Axe Section].[Code 6].&amp;[18A155]" c="18A155"/>
        <s v="[Axe Section].[Code 6].&amp;[18A156]" c="18A156"/>
        <s v="[Axe Section].[Code 6].&amp;[18A157]" c="18A157"/>
        <s v="[Axe Section].[Code 6].&amp;[18A158]" c="18A158"/>
        <s v="[Axe Section].[Code 6].&amp;[18A159]" c="18A159"/>
        <s v="[Axe Section].[Code 6].&amp;[18A162]" c="18A162"/>
        <s v="[Axe Section].[Code 6].&amp;[18A164]" c="18A164"/>
        <s v="[Axe Section].[Code 6].&amp;[18A166]" c="18A166"/>
        <s v="[Axe Section].[Code 6].&amp;[18A171]" c="18A171"/>
        <s v="[Axe Section].[Code 6].&amp;[18A174]" c="18A174"/>
        <s v="[Axe Section].[Code 6].&amp;[18A177]" c="18A177"/>
        <s v="[Axe Section].[Code 6].&amp;[18A179]" c="18A179"/>
        <s v="[Axe Section].[Code 6].&amp;[18A180]" c="18A180"/>
        <s v="[Axe Section].[Code 6].&amp;[18A184]" c="18A184"/>
        <s v="[Axe Section].[Code 6].&amp;[18A185]" c="18A185"/>
        <s v="[Axe Section].[Code 6].&amp;[18A190]" c="18A190"/>
        <s v="[Axe Section].[Code 6].&amp;[18A193]" c="18A193"/>
        <s v="[Axe Section].[Code 6].&amp;[18A197]" c="18A197"/>
        <s v="[Axe Section].[Code 6].&amp;[18A198]" c="18A198"/>
        <s v="[Axe Section].[Code 6].&amp;[18A200]" c="18A200"/>
        <s v="[Axe Section].[Code 6].&amp;[18A204]" c="18A204"/>
        <s v="[Axe Section].[Code 6].&amp;[18A206]" c="18A206"/>
        <s v="[Axe Section].[Code 6].&amp;[18A2I001]" c="18A2I001"/>
        <s v="[Axe Section].[Code 6].&amp;[18A2I002]" c="18A2I002"/>
        <s v="[Axe Section].[Code 6].&amp;[18A2I003]" c="18A2I003"/>
        <s v="[Axe Section].[Code 6].&amp;[18AAL004]" c="18AAL004"/>
        <s v="[Axe Section].[Code 6].&amp;[18AAL009]" c="18AAL009"/>
        <s v="[Axe Section].[Code 6].&amp;[18AAL013]" c="18AAL013"/>
        <s v="[Axe Section].[Code 6].&amp;[18AAL014]" c="18AAL014"/>
        <s v="[Axe Section].[Code 6].&amp;[18AAL022]" c="18AAL022"/>
        <s v="[Axe Section].[Code 6].&amp;[18AAL024]" c="18AAL024"/>
        <s v="[Axe Section].[Code 6].&amp;[18AAL027]" c="18AAL027"/>
        <s v="[Axe Section].[Code 6].&amp;[18AAL032]" c="18AAL032"/>
        <s v="[Axe Section].[Code 6].&amp;[18AAL033]" c="18AAL033"/>
        <s v="[Axe Section].[Code 6].&amp;[18AAL037]" c="18AAL037"/>
        <s v="[Axe Section].[Code 6].&amp;[18AAL042]" c="18AAL042"/>
        <s v="[Axe Section].[Code 6].&amp;[18ACOL001]" c="18ACOL001"/>
        <s v="[Axe Section].[Code 6].&amp;[18AME001]" c="18AME001"/>
        <s v="[Axe Section].[Code 6].&amp;[18AME002]" c="18AME002"/>
        <s v="[Axe Section].[Code 6].&amp;[18AME003]" c="18AME003"/>
        <s v="[Axe Section].[Code 6].&amp;[18AME004]" c="18AME004"/>
        <s v="[Axe Section].[Code 6].&amp;[18B001]" c="18B001"/>
        <s v="[Axe Section].[Code 6].&amp;[18B002]" c="18B002"/>
        <s v="[Axe Section].[Code 6].&amp;[18C003]" c="18C003"/>
        <s v="[Axe Section].[Code 6].&amp;[18C004]" c="18C004"/>
        <s v="[Axe Section].[Code 6].&amp;[18C005]" c="18C005"/>
        <s v="[Axe Section].[Code 6].&amp;[18C008]" c="18C008"/>
        <s v="[Axe Section].[Code 6].&amp;[18C009]" c="18C009"/>
        <s v="[Axe Section].[Code 6].&amp;[18C010]" c="18C010"/>
        <s v="[Axe Section].[Code 6].&amp;[18C012]" c="18C012"/>
        <s v="[Axe Section].[Code 6].&amp;[18C017]" c="18C017"/>
        <s v="[Axe Section].[Code 6].&amp;[18C020]" c="18C020"/>
        <s v="[Axe Section].[Code 6].&amp;[18C024]" c="18C024"/>
        <s v="[Axe Section].[Code 6].&amp;[18C026]" c="18C026"/>
        <s v="[Axe Section].[Code 6].&amp;[18C027]" c="18C027"/>
        <s v="[Axe Section].[Code 6].&amp;[18C028]" c="18C028"/>
        <s v="[Axe Section].[Code 6].&amp;[18C030]" c="18C030"/>
        <s v="[Axe Section].[Code 6].&amp;[18C032]" c="18C032"/>
        <s v="[Axe Section].[Code 6].&amp;[18C033]" c="18C033"/>
        <s v="[Axe Section].[Code 6].&amp;[18C034]" c="18C034"/>
        <s v="[Axe Section].[Code 6].&amp;[18C035]" c="18C035"/>
        <s v="[Axe Section].[Code 6].&amp;[18C036]" c="18C036"/>
        <s v="[Axe Section].[Code 6].&amp;[18C037]" c="18C037"/>
        <s v="[Axe Section].[Code 6].&amp;[18C039]" c="18C039"/>
        <s v="[Axe Section].[Code 6].&amp;[18C040]" c="18C040"/>
        <s v="[Axe Section].[Code 6].&amp;[18D001]" c="18D001"/>
        <s v="[Axe Section].[Code 6].&amp;[18D002]" c="18D002"/>
        <s v="[Axe Section].[Code 6].&amp;[18D003]" c="18D003"/>
        <s v="[Axe Section].[Code 6].&amp;[18D004]" c="18D004"/>
        <s v="[Axe Section].[Code 6].&amp;[18GHS001]" c="18GHS001"/>
        <s v="[Axe Section].[Code 6].&amp;[18GHS002]" c="18GHS002"/>
        <s v="[Axe Section].[Code 6].&amp;[18GHS005]" c="18GHS005"/>
        <s v="[Axe Section].[Code 6].&amp;[18GHS007]" c="18GHS007"/>
        <s v="[Axe Section].[Code 6].&amp;[18GHS008]" c="18GHS008"/>
        <s v="[Axe Section].[Code 6].&amp;[18GHS014]" c="18GHS014"/>
        <s v="[Axe Section].[Code 6].&amp;[18GHS018]" c="18GHS018"/>
        <s v="[Axe Section].[Code 6].&amp;[18GHS021]" c="18GHS021"/>
        <s v="[Axe Section].[Code 6].&amp;[18GHS024]" c="18GHS024"/>
        <s v="[Axe Section].[Code 6].&amp;[18GS001]" c="18GS001"/>
        <s v="[Axe Section].[Code 6].&amp;[18H001]" c="18H001"/>
        <s v="[Axe Section].[Code 6].&amp;[18H003]" c="18H003"/>
        <s v="[Axe Section].[Code 6].&amp;[18H004]" c="18H004"/>
        <s v="[Axe Section].[Code 6].&amp;[18H005]" c="18H005"/>
        <s v="[Axe Section].[Code 6].&amp;[18H006]" c="18H006"/>
        <s v="[Axe Section].[Code 6].&amp;[18H007]" c="18H007"/>
        <s v="[Axe Section].[Code 6].&amp;[18I001]" c="18I001"/>
        <s v="[Axe Section].[Code 6].&amp;[18I002]" c="18I002"/>
        <s v="[Axe Section].[Code 6].&amp;[18I003]" c="18I003"/>
        <s v="[Axe Section].[Code 6].&amp;[18I004]" c="18I004"/>
        <s v="[Axe Section].[Code 6].&amp;[18I008]" c="18I008"/>
        <s v="[Axe Section].[Code 6].&amp;[18I010]" c="18I010"/>
        <s v="[Axe Section].[Code 6].&amp;[18I011]" c="18I011"/>
        <s v="[Axe Section].[Code 6].&amp;[18I012]" c="18I012"/>
        <s v="[Axe Section].[Code 6].&amp;[18I013]" c="18I013"/>
        <s v="[Axe Section].[Code 6].&amp;[18I018]" c="18I018"/>
        <s v="[Axe Section].[Code 6].&amp;[18I021]" c="18I021"/>
        <s v="[Axe Section].[Code 6].&amp;[18I023]" c="18I023"/>
        <s v="[Axe Section].[Code 6].&amp;[18I024]" c="18I024"/>
        <s v="[Axe Section].[Code 6].&amp;[18I025]" c="18I025"/>
        <s v="[Axe Section].[Code 6].&amp;[18I027]" c="18I027"/>
        <s v="[Axe Section].[Code 6].&amp;[18I028]" c="18I028"/>
        <s v="[Axe Section].[Code 6].&amp;[18J007]" c="18J007"/>
        <s v="[Axe Section].[Code 6].&amp;[18J023]" c="18J023"/>
        <s v="[Axe Section].[Code 6].&amp;[18J032]" c="18J032"/>
        <s v="[Axe Section].[Code 6].&amp;[18K001]" c="18K001"/>
        <s v="[Axe Section].[Code 6].&amp;[18K002]" c="18K002"/>
        <s v="[Axe Section].[Code 6].&amp;[18K003]" c="18K003"/>
        <s v="[Axe Section].[Code 6].&amp;[18K005]" c="18K005"/>
        <s v="[Axe Section].[Code 6].&amp;[18K008]" c="18K008"/>
        <s v="[Axe Section].[Code 6].&amp;[18K009]" c="18K009"/>
        <s v="[Axe Section].[Code 6].&amp;[18K012]" c="18K012"/>
        <s v="[Axe Section].[Code 6].&amp;[18K014]" c="18K014"/>
        <s v="[Axe Section].[Code 6].&amp;[18K015]" c="18K015"/>
        <s v="[Axe Section].[Code 6].&amp;[18K019]" c="18K019"/>
        <s v="[Axe Section].[Code 6].&amp;[18K020]" c="18K020"/>
        <s v="[Axe Section].[Code 6].&amp;[18K023]" c="18K023"/>
        <s v="[Axe Section].[Code 6].&amp;[18K025]" c="18K025"/>
        <s v="[Axe Section].[Code 6].&amp;[18K028]" c="18K028"/>
        <s v="[Axe Section].[Code 6].&amp;[18K029]" c="18K029"/>
        <s v="[Axe Section].[Code 6].&amp;[18K031]" c="18K031"/>
        <s v="[Axe Section].[Code 6].&amp;[18K032]" c="18K032"/>
        <s v="[Axe Section].[Code 6].&amp;[18K033]" c="18K033"/>
        <s v="[Axe Section].[Code 6].&amp;[18K043]" c="18K043"/>
        <s v="[Axe Section].[Code 6].&amp;[18K044]" c="18K044"/>
        <s v="[Axe Section].[Code 6].&amp;[18N002]" c="18N002"/>
        <s v="[Axe Section].[Code 6].&amp;[18N003]" c="18N003"/>
        <s v="[Axe Section].[Code 6].&amp;[18N004]" c="18N004"/>
        <s v="[Axe Section].[Code 6].&amp;[18N005]" c="18N005"/>
        <s v="[Axe Section].[Code 6].&amp;[18N007]" c="18N007"/>
        <s v="[Axe Section].[Code 6].&amp;[18N008]" c="18N008"/>
        <s v="[Axe Section].[Code 6].&amp;[18N009]" c="18N009"/>
        <s v="[Axe Section].[Code 6].&amp;[18N010]" c="18N010"/>
        <s v="[Axe Section].[Code 6].&amp;[18N011]" c="18N011"/>
        <s v="[Axe Section].[Code 6].&amp;[18N012]" c="18N012"/>
        <s v="[Axe Section].[Code 6].&amp;[18N013]" c="18N013"/>
        <s v="[Axe Section].[Code 6].&amp;[18N014]" c="18N014"/>
        <s v="[Axe Section].[Code 6].&amp;[18N015]" c="18N015"/>
        <s v="[Axe Section].[Code 6].&amp;[18N016]" c="18N016"/>
        <s v="[Axe Section].[Code 6].&amp;[18N017]" c="18N017"/>
        <s v="[Axe Section].[Code 6].&amp;[18N018]" c="18N018"/>
        <s v="[Axe Section].[Code 6].&amp;[18N019]" c="18N019"/>
        <s v="[Axe Section].[Code 6].&amp;[18N020]" c="18N020"/>
        <s v="[Axe Section].[Code 6].&amp;[18N021]" c="18N021"/>
        <s v="[Axe Section].[Code 6].&amp;[18N022]" c="18N022"/>
        <s v="[Axe Section].[Code 6].&amp;[18N023]" c="18N023"/>
        <s v="[Axe Section].[Code 6].&amp;[18N025]" c="18N025"/>
        <s v="[Axe Section].[Code 6].&amp;[18N026]" c="18N026"/>
        <s v="[Axe Section].[Code 6].&amp;[18N027]" c="18N027"/>
        <s v="[Axe Section].[Code 6].&amp;[18N028]" c="18N028"/>
        <s v="[Axe Section].[Code 6].&amp;[18N030]" c="18N030"/>
        <s v="[Axe Section].[Code 6].&amp;[18N031]" c="18N031"/>
        <s v="[Axe Section].[Code 6].&amp;[18N032]" c="18N032"/>
        <s v="[Axe Section].[Code 6].&amp;[18N033]" c="18N033"/>
        <s v="[Axe Section].[Code 6].&amp;[18N034]" c="18N034"/>
        <s v="[Axe Section].[Code 6].&amp;[18N035]" c="18N035"/>
        <s v="[Axe Section].[Code 6].&amp;[18N036]" c="18N036"/>
        <s v="[Axe Section].[Code 6].&amp;[18N037]" c="18N037"/>
        <s v="[Axe Section].[Code 6].&amp;[18N038]" c="18N038"/>
        <s v="[Axe Section].[Code 6].&amp;[18N039]" c="18N039"/>
        <s v="[Axe Section].[Code 6].&amp;[18N040]" c="18N040"/>
        <s v="[Axe Section].[Code 6].&amp;[19A001]" c="19A001"/>
        <s v="[Axe Section].[Code 6].&amp;[19A003]" c="19A003"/>
        <s v="[Axe Section].[Code 6].&amp;[19A006]" c="19A006"/>
        <s v="[Axe Section].[Code 6].&amp;[19A008]" c="19A008"/>
        <s v="[Axe Section].[Code 6].&amp;[19A009]" c="19A009"/>
        <s v="[Axe Section].[Code 6].&amp;[19A016]" c="19A016"/>
        <s v="[Axe Section].[Code 6].&amp;[19A017]" c="19A017"/>
        <s v="[Axe Section].[Code 6].&amp;[19A020]" c="19A020"/>
        <s v="[Axe Section].[Code 6].&amp;[19A021]" c="19A021"/>
        <s v="[Axe Section].[Code 6].&amp;[19A022]" c="19A022"/>
        <s v="[Axe Section].[Code 6].&amp;[19A025]" c="19A025"/>
        <s v="[Axe Section].[Code 6].&amp;[19A027]" c="19A027"/>
        <s v="[Axe Section].[Code 6].&amp;[19A028]" c="19A028"/>
        <s v="[Axe Section].[Code 6].&amp;[19A031]" c="19A031"/>
        <s v="[Axe Section].[Code 6].&amp;[19A033]" c="19A033"/>
        <s v="[Axe Section].[Code 6].&amp;[19A036]" c="19A036"/>
        <s v="[Axe Section].[Code 6].&amp;[19A039]" c="19A039"/>
        <s v="[Axe Section].[Code 6].&amp;[19A043]" c="19A043"/>
        <s v="[Axe Section].[Code 6].&amp;[19A044]" c="19A044"/>
        <s v="[Axe Section].[Code 6].&amp;[19A046]" c="19A046"/>
        <s v="[Axe Section].[Code 6].&amp;[19A055]" c="19A055"/>
        <s v="[Axe Section].[Code 6].&amp;[19A056]" c="19A056"/>
        <s v="[Axe Section].[Code 6].&amp;[19A057]" c="19A057"/>
        <s v="[Axe Section].[Code 6].&amp;[19A058]" c="19A058"/>
        <s v="[Axe Section].[Code 6].&amp;[19A061]" c="19A061"/>
        <s v="[Axe Section].[Code 6].&amp;[19A064]" c="19A064"/>
        <s v="[Axe Section].[Code 6].&amp;[19A065]" c="19A065"/>
        <s v="[Axe Section].[Code 6].&amp;[19A066]" c="19A066"/>
        <s v="[Axe Section].[Code 6].&amp;[19A067]" c="19A067"/>
        <s v="[Axe Section].[Code 6].&amp;[19A071]" c="19A071"/>
        <s v="[Axe Section].[Code 6].&amp;[19A073]" c="19A073"/>
        <s v="[Axe Section].[Code 6].&amp;[19A074]" c="19A074"/>
        <s v="[Axe Section].[Code 6].&amp;[19A075]" c="19A075"/>
        <s v="[Axe Section].[Code 6].&amp;[19A076]" c="19A076"/>
        <s v="[Axe Section].[Code 6].&amp;[19A077]" c="19A077"/>
        <s v="[Axe Section].[Code 6].&amp;[19A079]" c="19A079"/>
        <s v="[Axe Section].[Code 6].&amp;[19A083]" c="19A083"/>
        <s v="[Axe Section].[Code 6].&amp;[19A084]" c="19A084"/>
        <s v="[Axe Section].[Code 6].&amp;[19A085]" c="19A085"/>
        <s v="[Axe Section].[Code 6].&amp;[19A086]" c="19A086"/>
        <s v="[Axe Section].[Code 6].&amp;[19A092]" c="19A092"/>
        <s v="[Axe Section].[Code 6].&amp;[19A095]" c="19A095"/>
        <s v="[Axe Section].[Code 6].&amp;[19A096]" c="19A096"/>
        <s v="[Axe Section].[Code 6].&amp;[19A097]" c="19A097"/>
        <s v="[Axe Section].[Code 6].&amp;[19A101]" c="19A101"/>
        <s v="[Axe Section].[Code 6].&amp;[19A107]" c="19A107"/>
        <s v="[Axe Section].[Code 6].&amp;[19A108]" c="19A108"/>
        <s v="[Axe Section].[Code 6].&amp;[19A110]" c="19A110"/>
        <s v="[Axe Section].[Code 6].&amp;[19A111]" c="19A111"/>
        <s v="[Axe Section].[Code 6].&amp;[19A115]" c="19A115"/>
        <s v="[Axe Section].[Code 6].&amp;[19A117]" c="19A117"/>
        <s v="[Axe Section].[Code 6].&amp;[19A118]" c="19A118"/>
        <s v="[Axe Section].[Code 6].&amp;[19A120]" c="19A120"/>
        <s v="[Axe Section].[Code 6].&amp;[19A121]" c="19A121"/>
        <s v="[Axe Section].[Code 6].&amp;[19A122]" c="19A122"/>
        <s v="[Axe Section].[Code 6].&amp;[19A124]" c="19A124"/>
        <s v="[Axe Section].[Code 6].&amp;[19A125]" c="19A125"/>
        <s v="[Axe Section].[Code 6].&amp;[19A127]" c="19A127"/>
        <s v="[Axe Section].[Code 6].&amp;[19A128]" c="19A128"/>
        <s v="[Axe Section].[Code 6].&amp;[19A130]" c="19A130"/>
        <s v="[Axe Section].[Code 6].&amp;[19A131]" c="19A131"/>
        <s v="[Axe Section].[Code 6].&amp;[19A134]" c="19A134"/>
        <s v="[Axe Section].[Code 6].&amp;[19A135]" c="19A135"/>
        <s v="[Axe Section].[Code 6].&amp;[19A137]" c="19A137"/>
        <s v="[Axe Section].[Code 6].&amp;[19A140]" c="19A140"/>
        <s v="[Axe Section].[Code 6].&amp;[19A146]" c="19A146"/>
        <s v="[Axe Section].[Code 6].&amp;[19A148]" c="19A148"/>
        <s v="[Axe Section].[Code 6].&amp;[19A152]" c="19A152"/>
        <s v="[Axe Section].[Code 6].&amp;[19A2I002]" c="19A2I002"/>
        <s v="[Axe Section].[Code 6].&amp;[19A2I004]" c="19A2I004"/>
        <s v="[Axe Section].[Code 6].&amp;[19A2I006]" c="19A2I006"/>
        <s v="[Axe Section].[Code 6].&amp;[19AAL001]" c="19AAL001"/>
        <s v="[Axe Section].[Code 6].&amp;[19AAL005]" c="19AAL005"/>
        <s v="[Axe Section].[Code 6].&amp;[19AAL007]" c="19AAL007"/>
        <s v="[Axe Section].[Code 6].&amp;[19AAL010]" c="19AAL010"/>
        <s v="[Axe Section].[Code 6].&amp;[19AAL011]" c="19AAL011"/>
        <s v="[Axe Section].[Code 6].&amp;[19AAL012]" c="19AAL012"/>
        <s v="[Axe Section].[Code 6].&amp;[19AAL014]" c="19AAL014"/>
        <s v="[Axe Section].[Code 6].&amp;[19AAL017]" c="19AAL017"/>
        <s v="[Axe Section].[Code 6].&amp;[19AAL018]" c="19AAL018"/>
        <s v="[Axe Section].[Code 6].&amp;[19AAL019]" c="19AAL019"/>
        <s v="[Axe Section].[Code 6].&amp;[19AALP001]" c="19AALP001"/>
        <s v="[Axe Section].[Code 6].&amp;[19AALP002]" c="19AALP002"/>
        <s v="[Axe Section].[Code 6].&amp;[19AALP003]" c="19AALP003"/>
        <s v="[Axe Section].[Code 6].&amp;[19AME005]" c="19AME005"/>
        <s v="[Axe Section].[Code 6].&amp;[19AME006]" c="19AME006"/>
        <s v="[Axe Section].[Code 6].&amp;[19B001]" c="19B001"/>
        <s v="[Axe Section].[Code 6].&amp;[19C001]" c="19C001"/>
        <s v="[Axe Section].[Code 6].&amp;[19C002]" c="19C002"/>
        <s v="[Axe Section].[Code 6].&amp;[19C005]" c="19C005"/>
        <s v="[Axe Section].[Code 6].&amp;[19C008]" c="19C008"/>
        <s v="[Axe Section].[Code 6].&amp;[19C010]" c="19C010"/>
        <s v="[Axe Section].[Code 6].&amp;[19C011]" c="19C011"/>
        <s v="[Axe Section].[Code 6].&amp;[19C013]" c="19C013"/>
        <s v="[Axe Section].[Code 6].&amp;[19C019]" c="19C019"/>
        <s v="[Axe Section].[Code 6].&amp;[19C021]" c="19C021"/>
        <s v="[Axe Section].[Code 6].&amp;[19C023]" c="19C023"/>
        <s v="[Axe Section].[Code 6].&amp;[19C025]" c="19C025"/>
        <s v="[Axe Section].[Code 6].&amp;[19C032]" c="19C032"/>
        <s v="[Axe Section].[Code 6].&amp;[19D001]" c="19D001"/>
        <s v="[Axe Section].[Code 6].&amp;[19D002]" c="19D002"/>
        <s v="[Axe Section].[Code 6].&amp;[19D004]" c="19D004"/>
        <s v="[Axe Section].[Code 6].&amp;[19GHS005]" c="19GHS005"/>
        <s v="[Axe Section].[Code 6].&amp;[19GHS006]" c="19GHS006"/>
        <s v="[Axe Section].[Code 6].&amp;[19GHS008]" c="19GHS008"/>
        <s v="[Axe Section].[Code 6].&amp;[19GHS010]" c="19GHS010"/>
        <s v="[Axe Section].[Code 6].&amp;[19GHS021]" c="19GHS021"/>
        <s v="[Axe Section].[Code 6].&amp;[19H001]" c="19H001"/>
        <s v="[Axe Section].[Code 6].&amp;[19H002]" c="19H002"/>
        <s v="[Axe Section].[Code 6].&amp;[19I002]" c="19I002"/>
        <s v="[Axe Section].[Code 6].&amp;[19I003]" c="19I003"/>
        <s v="[Axe Section].[Code 6].&amp;[19I004]" c="19I004"/>
        <s v="[Axe Section].[Code 6].&amp;[19I006]" c="19I006"/>
        <s v="[Axe Section].[Code 6].&amp;[19I007]" c="19I007"/>
        <s v="[Axe Section].[Code 6].&amp;[19I010]" c="19I010"/>
        <s v="[Axe Section].[Code 6].&amp;[19K001]" c="19K001"/>
        <s v="[Axe Section].[Code 6].&amp;[19K002]" c="19K002"/>
        <s v="[Axe Section].[Code 6].&amp;[19K003]" c="19K003"/>
        <s v="[Axe Section].[Code 6].&amp;[19K005]" c="19K005"/>
        <s v="[Axe Section].[Code 6].&amp;[19K006]" c="19K006"/>
        <s v="[Axe Section].[Code 6].&amp;[19K007]" c="19K007"/>
        <s v="[Axe Section].[Code 6].&amp;[19K010]" c="19K010"/>
        <s v="[Axe Section].[Code 6].&amp;[19K012]" c="19K012"/>
        <s v="[Axe Section].[Code 6].&amp;[19K014]" c="19K014"/>
        <s v="[Axe Section].[Code 6].&amp;[19K015]" c="19K015"/>
        <s v="[Axe Section].[Code 6].&amp;[19K016]" c="19K016"/>
        <s v="[Axe Section].[Code 6].&amp;[19K018]" c="19K018"/>
        <s v="[Axe Section].[Code 6].&amp;[19K021]" c="19K021"/>
        <s v="[Axe Section].[Code 6].&amp;[19K023]" c="19K023"/>
        <s v="[Axe Section].[Code 6].&amp;[19K025]" c="19K025"/>
        <s v="[Axe Section].[Code 6].&amp;[19K026]" c="19K026"/>
        <s v="[Axe Section].[Code 6].&amp;[19K027]" c="19K027"/>
        <s v="[Axe Section].[Code 6].&amp;[19K029]" c="19K029"/>
        <s v="[Axe Section].[Code 6].&amp;[19K030]" c="19K030"/>
        <s v="[Axe Section].[Code 6].&amp;[19K034]" c="19K034"/>
        <s v="[Axe Section].[Code 6].&amp;[19K036]" c="19K036"/>
        <s v="[Axe Section].[Code 6].&amp;[19K038]" c="19K038"/>
        <s v="[Axe Section].[Code 6].&amp;[19K039]" c="19K039"/>
        <s v="[Axe Section].[Code 6].&amp;[19N001]" c="19N001"/>
        <s v="[Axe Section].[Code 6].&amp;[19N002]" c="19N002"/>
        <s v="[Axe Section].[Code 6].&amp;[19N003]" c="19N003"/>
        <s v="[Axe Section].[Code 6].&amp;[19N005]" c="19N005"/>
        <s v="[Axe Section].[Code 6].&amp;[19N006]" c="19N006"/>
        <s v="[Axe Section].[Code 6].&amp;[19N007]" c="19N007"/>
        <s v="[Axe Section].[Code 6].&amp;[19N008]" c="19N008"/>
        <s v="[Axe Section].[Code 6].&amp;[19N009]" c="19N009"/>
        <s v="[Axe Section].[Code 6].&amp;[19N010]" c="19N010"/>
        <s v="[Axe Section].[Code 6].&amp;[19N013]" c="19N013"/>
        <s v="[Axe Section].[Code 6].&amp;[19N014]" c="19N014"/>
        <s v="[Axe Section].[Code 6].&amp;[19N016]" c="19N016"/>
        <s v="[Axe Section].[Code 6].&amp;[19N017]" c="19N017"/>
        <s v="[Axe Section].[Code 6].&amp;[19N018]" c="19N018"/>
        <s v="[Axe Section].[Code 6].&amp;[19N019]" c="19N019"/>
        <s v="[Axe Section].[Code 6].&amp;[19N020]" c="19N020"/>
        <s v="[Axe Section].[Code 6].&amp;[19N022]" c="19N022"/>
        <s v="[Axe Section].[Code 6].&amp;[19N024]" c="19N024"/>
        <s v="[Axe Section].[Code 6].&amp;[19N025]" c="19N025"/>
        <s v="[Axe Section].[Code 6].&amp;[DIRAAL]" c="DIRAAL"/>
        <s v="[Axe Section].[Code 6].&amp;[DIRCOL]" c="DIRCOL"/>
        <s v="[Axe Section].[Code 6].&amp;[DIRESP]" c="DIRESP"/>
        <s v="[Axe Section].[Code 6].&amp;[DIRGHS]" c="DIRGHS"/>
        <s v="[Axe Section].[Code 6].&amp;[DIRNGA]" c="DIRNGA"/>
        <s v="[Axe Section].[Code 6].&amp;[DIRSEN]" c="DIRSEN"/>
        <s v="[Axe Section].[Code 6].&amp;[INDAFRICA]" c="INDAFRICA"/>
        <s v="[Axe Section].[Code 6].&amp;[INDAIRPORT]" c="INDAIRPORT"/>
        <s v="[Axe Section].[Code 6].&amp;[INDAMIA]" c="INDAMIA"/>
        <s v="[Axe Section].[Code 6].&amp;[INDASIA]" c="INDASIA"/>
        <s v="[Axe Section].[Code 6].&amp;[INDFRANCE]" c="INDFRANCE"/>
        <s v="[Axe Section].[Code 6].&amp;[INDINFRA]" c="INDINFRA"/>
        <s v="[Axe Section].[Code 6].&amp;[INDINTL]" c="INDINTL"/>
        <s v="[Axe Section].[Code 6].&amp;[INDLATAM]" c="INDLATAM"/>
        <s v="[Axe Section].[Code 6].&amp;[INDMENA]" c="INDMENA"/>
        <s v="[Axe Section].[Code 6].&amp;[INDRUSSIA]" c="INDRUSSIA"/>
        <s v="[Axe Section].[Code 6].&amp;[INDSPACAMA]" c="INDSPACAMA"/>
        <s v="[Axe Section].[Code 6].&amp;[INDSPACE]" c="INDSPACE"/>
        <s v="[Axe Section].[Code 6].&amp;[INDSPACKRU]" c="INDSPACKRU"/>
        <s v="[Axe Section].[Code 6].&amp;[N/A]" c="N/A"/>
        <s v="[Axe Section].[Code 6].&amp;[STBAFRICA]" c="STBAFRICA"/>
        <s v="[Axe Section].[Code 6].&amp;[STBAIRPORT]" c="STBAIRPORT"/>
        <s v="[Axe Section].[Code 6].&amp;[STBAMIA]" c="STBAMIA"/>
        <s v="[Axe Section].[Code 6].&amp;[STBFRANCE]" c="STBFRANCE"/>
        <s v="[Axe Section].[Code 6].&amp;[STBHEAD]" c="STBHEAD"/>
        <s v="[Axe Section].[Code 6].&amp;[STBINFRA]" c="STBINFRA"/>
        <s v="[Axe Section].[Code 6].&amp;[STBINTL]" c="STBINTL"/>
        <s v="[Axe Section].[Code 6].&amp;[STBLATAM]" c="STBLATAM"/>
        <s v="[Axe Section].[Code 6].&amp;[STBMENA]" c="STBMENA"/>
        <s v="[Axe Section].[Code 6].&amp;[STBSPACAMA]" c="STBSPACAMA"/>
        <s v="[Axe Section].[Code 6].&amp;[STBSPACE]" c="STBSPACE"/>
        <s v="[Axe Section].[Code 6].&amp;[STBSPACKRU]" c="STBSPACKRU"/>
        <s v="[Axe Section].[Code 6].&amp;[STRUCTLESS]" c="STRUCTLESS"/>
        <s v="[Axe Section].[Code 6].&amp;[STRUCTURE]" c="STRUCTURE"/>
        <s v="[Axe Section].[Code 6].&amp;[VPAFRICA]" c="VPAFRICA"/>
      </sharedItems>
    </cacheField>
    <cacheField name="[G L Account].[Classe].[Classe]" caption="Classe" numFmtId="0" hierarchy="68" level="1">
      <sharedItems containsSemiMixedTypes="0" containsString="0"/>
    </cacheField>
    <cacheField name="[Dates].[Date YQMD].[Year]" caption="Année comptabilisation" numFmtId="0" hierarchy="59" level="1">
      <sharedItems containsSemiMixedTypes="0" containsString="0"/>
    </cacheField>
    <cacheField name="[Dates].[Date YQMD].[Quarter]" caption="Trimestre comptabilisation" numFmtId="0" hierarchy="59" level="2">
      <sharedItems containsSemiMixedTypes="0" containsString="0"/>
    </cacheField>
    <cacheField name="[Dates].[Date YQMD].[Mois]" caption="Mois" numFmtId="0" hierarchy="59" level="3">
      <sharedItems containsSemiMixedTypes="0" containsString="0"/>
    </cacheField>
    <cacheField name="[Dates].[Date YQMD].[Dates]" caption="Date comptabilisation" numFmtId="0" hierarchy="59" level="4">
      <sharedItems containsSemiMixedTypes="0" containsString="0"/>
    </cacheField>
    <cacheField name="[Dates].[Date YQMD].[Quarter].[Year]" caption="Année comptabilisation" propertyName="Year" numFmtId="0" hierarchy="59" level="2" memberPropertyField="1">
      <sharedItems containsSemiMixedTypes="0" containsString="0"/>
    </cacheField>
    <cacheField name="[Dates].[Date YQMD].[Mois].[Mois Num]" caption="Mois Num" propertyName="Mois Num" numFmtId="0" hierarchy="59" level="3" memberPropertyField="1">
      <sharedItems containsSemiMixedTypes="0" containsString="0"/>
    </cacheField>
    <cacheField name="[Dates].[Date YQMD].[Dates].[Date]" caption="Date" propertyName="Date" numFmtId="0" hierarchy="59" level="4" memberPropertyField="1">
      <sharedItems containsSemiMixedTypes="0" containsString="0"/>
    </cacheField>
    <cacheField name="[Dates].[Date YQMD].[Dates].[Day]" caption="Jour" propertyName="Day" numFmtId="0" hierarchy="59" level="4" memberPropertyField="1">
      <sharedItems containsSemiMixedTypes="0" containsString="0"/>
    </cacheField>
    <cacheField name="[Dates].[Date YQMD].[Dates].[Desc Quarter]" caption="Trimestre comptabilisation" propertyName="Desc Quarter" numFmtId="0" hierarchy="59" level="4" memberPropertyField="1">
      <sharedItems containsSemiMixedTypes="0" containsString="0"/>
    </cacheField>
    <cacheField name="[Dates].[Date YQMD].[Dates].[Mois]" caption="Mois" propertyName="Mois" numFmtId="0" hierarchy="59" level="4" memberPropertyField="1">
      <sharedItems containsSemiMixedTypes="0" containsString="0"/>
    </cacheField>
    <cacheField name="[Dates].[Date YQMD].[Dates].[Month]" caption="Mois comptabilisation" propertyName="Month" numFmtId="0" hierarchy="59" level="4" memberPropertyField="1">
      <sharedItems containsSemiMixedTypes="0" containsString="0"/>
    </cacheField>
    <cacheField name="[Dates].[Date YQMD].[Dates].[Quarter]" caption="Quarter" propertyName="Quarter" numFmtId="0" hierarchy="59" level="4" memberPropertyField="1">
      <sharedItems containsSemiMixedTypes="0" containsString="0"/>
    </cacheField>
    <cacheField name="[Dates].[Date YQMD].[Dates].[Week]" caption="Semaine comptabilisation" propertyName="Week" numFmtId="0" hierarchy="59" level="4" memberPropertyField="1">
      <sharedItems containsSemiMixedTypes="0" containsString="0"/>
    </cacheField>
    <cacheField name="[Dates].[Date YQMD].[Dates].[Year Month]" caption="Year Month" propertyName="Year Month" numFmtId="0" hierarchy="59" level="4" memberPropertyField="1">
      <sharedItems containsSemiMixedTypes="0" containsString="0"/>
    </cacheField>
    <cacheField name="[G L Account].[Compte 2 Car].[Compte 2 Car]" caption="Compte 2 Car" numFmtId="0" hierarchy="70" level="1">
      <sharedItems containsSemiMixedTypes="0" containsString="0"/>
    </cacheField>
    <cacheField name="[Axe Section].[Code 5].[Code 5]" caption="_IC" numFmtId="0" hierarchy="4" level="1">
      <sharedItems containsSemiMixedTypes="0" containsString="0"/>
    </cacheField>
  </cacheFields>
  <cacheHierarchies count="151">
    <cacheHierarchy uniqueName="[Axe Section].[Code 1]" caption="_BL" attribute="1" defaultMemberUniqueName="[Axe Section].[Code 1].[All]" allUniqueName="[Axe Section].[Code 1].[All]" dimensionUniqueName="[Axe Section]" displayFolder="" count="0" unbalanced="0"/>
    <cacheHierarchy uniqueName="[Axe Section].[Code 2]" caption="_BU" attribute="1" defaultMemberUniqueName="[Axe Section].[Code 2].[All]" allUniqueName="[Axe Section].[Code 2].[All]" dimensionUniqueName="[Axe Section]" displayFolder="" count="2" unbalanced="0">
      <fieldsUsage count="2">
        <fieldUsage x="-1"/>
        <fieldUsage x="1"/>
      </fieldsUsage>
    </cacheHierarchy>
    <cacheHierarchy uniqueName="[Axe Section].[Code 3]" caption="_CLIENT" attribute="1" defaultMemberUniqueName="[Axe Section].[Code 3].[All]" allUniqueName="[Axe Section].[Code 3].[All]" dimensionUniqueName="[Axe Section]" displayFolder="" count="0" unbalanced="0"/>
    <cacheHierarchy uniqueName="[Axe Section].[Code 4]" caption="_COUNTRY" attribute="1" defaultMemberUniqueName="[Axe Section].[Code 4].[All]" allUniqueName="[Axe Section].[Code 4].[All]" dimensionUniqueName="[Axe Section]" displayFolder="" count="0" unbalanced="0"/>
    <cacheHierarchy uniqueName="[Axe Section].[Code 5]" caption="_IC" attribute="1" defaultMemberUniqueName="[Axe Section].[Code 5].[All]" allUniqueName="[Axe Section].[Code 5].[All]" dimensionUniqueName="[Axe Section]" displayFolder="" count="2" unbalanced="0">
      <fieldsUsage count="2">
        <fieldUsage x="-1"/>
        <fieldUsage x="19"/>
      </fieldsUsage>
    </cacheHierarchy>
    <cacheHierarchy uniqueName="[Axe Section].[Code 6]" caption="_PROJECT" attribute="1" defaultMemberUniqueName="[Axe Section].[Code 6].[All]" allUniqueName="[Axe Section].[Code 6].[All]" dimensionUniqueName="[Axe Section]" displayFolder="" count="2" unbalanced="0">
      <fieldsUsage count="2">
        <fieldUsage x="-1"/>
        <fieldUsage x="2"/>
      </fieldsUsage>
    </cacheHierarchy>
    <cacheHierarchy uniqueName="[Axe Section].[Company ID]" caption="Company ID" attribute="1" defaultMemberUniqueName="[Axe Section].[Company ID].[All]" allUniqueName="[Axe Section].[Company ID].[All]" dimensionUniqueName="[Axe Section]" displayFolder="" count="0" unbalanced="0"/>
    <cacheHierarchy uniqueName="[Axe Section].[Dimension Set Entry Distinct ID]" caption="_AnalytiqueID" attribute="1" keyAttribute="1" defaultMemberUniqueName="[Axe Section].[Dimension Set Entry Distinct ID].[All]" allUniqueName="[Axe Section].[Dimension Set Entry Distinct ID].[All]" dimensionUniqueName="[Axe Section]" displayFolder="" count="0" unbalanced="0"/>
    <cacheHierarchy uniqueName="[Axe Section].[Name Section 1]" caption="Libellé Business Line" attribute="1" defaultMemberUniqueName="[Axe Section].[Name Section 1].[All]" allUniqueName="[Axe Section].[Name Section 1].[All]" dimensionUniqueName="[Axe Section]" displayFolder="" count="0" unbalanced="0"/>
    <cacheHierarchy uniqueName="[Axe Section].[Name Section 2]" caption="Libellé Business Unit" attribute="1" defaultMemberUniqueName="[Axe Section].[Name Section 2].[All]" allUniqueName="[Axe Section].[Name Section 2].[All]" dimensionUniqueName="[Axe Section]" displayFolder="" count="0" unbalanced="0"/>
    <cacheHierarchy uniqueName="[Axe Section].[Name Section 3]" caption="Libellé Client" attribute="1" defaultMemberUniqueName="[Axe Section].[Name Section 3].[All]" allUniqueName="[Axe Section].[Name Section 3].[All]" dimensionUniqueName="[Axe Section]" displayFolder="" count="0" unbalanced="0"/>
    <cacheHierarchy uniqueName="[Axe Section].[Name Section 4]" caption="Libellé Country" attribute="1" defaultMemberUniqueName="[Axe Section].[Name Section 4].[All]" allUniqueName="[Axe Section].[Name Section 4].[All]" dimensionUniqueName="[Axe Section]" displayFolder="" count="0" unbalanced="0"/>
    <cacheHierarchy uniqueName="[Axe Section].[Name Section 5]" caption="Libellé Inter-company" attribute="1" defaultMemberUniqueName="[Axe Section].[Name Section 5].[All]" allUniqueName="[Axe Section].[Name Section 5].[All]" dimensionUniqueName="[Axe Section]" displayFolder="" count="0" unbalanced="0"/>
    <cacheHierarchy uniqueName="[Axe Section].[Name Section 6]" caption="Libellé Project / Mission" attribute="1" defaultMemberUniqueName="[Axe Section].[Name Section 6].[All]" allUniqueName="[Axe Section].[Name Section 6].[All]" dimensionUniqueName="[Axe Section]" displayFolder="" count="0" unbalanced="0"/>
    <cacheHierarchy uniqueName="[Bank Account Ledger Entry].[Bal_ Account No]" caption="N° compte bancaire" attribute="1" defaultMemberUniqueName="[Bank Account Ledger Entry].[Bal_ Account No].[All]" allUniqueName="[Bank Account Ledger Entry].[Bal_ Account No].[All]" dimensionUniqueName="[Bank Account Ledger Entry]" displayFolder="" count="0" unbalanced="0"/>
    <cacheHierarchy uniqueName="[Bank Account Ledger Entry].[Bank Account Ledger Entry ID]" caption="_Document banqueID" attribute="1" keyAttribute="1" defaultMemberUniqueName="[Bank Account Ledger Entry].[Bank Account Ledger Entry ID].[All]" allUniqueName="[Bank Account Ledger Entry].[Bank Account Ledger Entry ID].[All]" dimensionUniqueName="[Bank Account Ledger Entry]" displayFolder="" count="0" unbalanced="0"/>
    <cacheHierarchy uniqueName="[Bank Account Ledger Entry].[Bank Name]" caption="Banque" attribute="1" defaultMemberUniqueName="[Bank Account Ledger Entry].[Bank Name].[All]" allUniqueName="[Bank Account Ledger Entry].[Bank Name].[All]" dimensionUniqueName="[Bank Account Ledger Entry]" displayFolder="" count="0" unbalanced="0"/>
    <cacheHierarchy uniqueName="[Bank Account Ledger Entry].[Company ID]" caption="Company ID" attribute="1" defaultMemberUniqueName="[Bank Account Ledger Entry].[Company ID].[All]" allUniqueName="[Bank Account Ledger Entry].[Company ID].[All]" dimensionUniqueName="[Bank Account Ledger Entry]" displayFolder="" count="0" unbalanced="0"/>
    <cacheHierarchy uniqueName="[Bank Account Ledger Entry].[Currency Code]" caption="Code devise" attribute="1" defaultMemberUniqueName="[Bank Account Ledger Entry].[Currency Code].[All]" allUniqueName="[Bank Account Ledger Entry].[Currency Code].[All]" dimensionUniqueName="[Bank Account Ledger Entry]" displayFolder="" count="0" unbalanced="0"/>
    <cacheHierarchy uniqueName="[Bank Account Ledger Entry].[Désignation]" caption="Désignation" attribute="1" defaultMemberUniqueName="[Bank Account Ledger Entry].[Désignation].[All]" allUniqueName="[Bank Account Ledger Entry].[Désignation].[All]" dimensionUniqueName="[Bank Account Ledger Entry]" displayFolder="" count="0" unbalanced="0"/>
    <cacheHierarchy uniqueName="[Bank Account Ledger Entry].[Document No]" caption="N° document" attribute="1" defaultMemberUniqueName="[Bank Account Ledger Entry].[Document No].[All]" allUniqueName="[Bank Account Ledger Entry].[Document No].[All]" dimensionUniqueName="[Bank Account Ledger Entry]" displayFolder="" count="0" unbalanced="0"/>
    <cacheHierarchy uniqueName="[Bank Account Ledger Entry].[External Document No]" caption="N° Doc externe" attribute="1" defaultMemberUniqueName="[Bank Account Ledger Entry].[External Document No].[All]" allUniqueName="[Bank Account Ledger Entry].[External Document No].[All]" dimensionUniqueName="[Bank Account Ledger Entry]" displayFolder="" count="0" unbalanced="0"/>
    <cacheHierarchy uniqueName="[Bank Account Ledger Entry].[LCY Code]" caption="Devise Société (LCY) DS" attribute="1" defaultMemberUniqueName="[Bank Account Ledger Entry].[LCY Code].[All]" allUniqueName="[Bank Account Ledger Entry].[LCY Code].[All]" dimensionUniqueName="[Bank Account Ledger Entry]" displayFolder="" count="0" unbalanced="0"/>
    <cacheHierarchy uniqueName="[Bank Account Ledger Entry].[No]" caption="Code banque" attribute="1" defaultMemberUniqueName="[Bank Account Ledger Entry].[No].[All]" allUniqueName="[Bank Account Ledger Entry].[No].[All]" dimensionUniqueName="[Bank Account Ledger Entry]" displayFolder="" count="0" unbalanced="0"/>
    <cacheHierarchy uniqueName="[Bank Account Ledger Entry].[Open]" caption="Ouvert" attribute="1" defaultMemberUniqueName="[Bank Account Ledger Entry].[Open].[All]" allUniqueName="[Bank Account Ledger Entry].[Open].[All]" dimensionUniqueName="[Bank Account Ledger Entry]" displayFolder="" count="0" unbalanced="0"/>
    <cacheHierarchy uniqueName="[Bank Account Ledger Entry].[Posting Date]" caption="Date comptabilisation" attribute="1" defaultMemberUniqueName="[Bank Account Ledger Entry].[Posting Date].[All]" allUniqueName="[Bank Account Ledger Entry].[Posting Date].[All]" dimensionUniqueName="[Bank Account Ledger Entry]" displayFolder="" count="0" unbalanced="0"/>
    <cacheHierarchy uniqueName="[Bank Account Ledger Entry].[Reason Code]" caption="Code motif" attribute="1" defaultMemberUniqueName="[Bank Account Ledger Entry].[Reason Code].[All]" allUniqueName="[Bank Account Ledger Entry].[Reason Code].[All]" dimensionUniqueName="[Bank Account Ledger Entry]" displayFolder="" count="0" unbalanced="0"/>
    <cacheHierarchy uniqueName="[Bank Account Ledger Entry].[Source Code]" caption="Code journal" attribute="1" defaultMemberUniqueName="[Bank Account Ledger Entry].[Source Code].[All]" allUniqueName="[Bank Account Ledger Entry].[Source Code].[All]" dimensionUniqueName="[Bank Account Ledger Entry]" displayFolder="" count="0" unbalanced="0"/>
    <cacheHierarchy uniqueName="[Budget Entry].[Budget Name]" caption="Nom de budget" attribute="1" defaultMemberUniqueName="[Budget Entry].[Budget Name].[All]" allUniqueName="[Budget Entry].[Budget Name].[All]" dimensionUniqueName="[Budget Entry]" displayFolder="" count="0" unbalanced="0"/>
    <cacheHierarchy uniqueName="[Budget Entry].[Company ID]" caption="Company ID" attribute="1" defaultMemberUniqueName="[Budget Entry].[Company ID].[All]" allUniqueName="[Budget Entry].[Company ID].[All]" dimensionUniqueName="[Budget Entry]" displayFolder="" count="0" unbalanced="0"/>
    <cacheHierarchy uniqueName="[Budget Entry].[Date]" caption="Date" attribute="1" defaultMemberUniqueName="[Budget Entry].[Date].[All]" allUniqueName="[Budget Entry].[Date].[All]" dimensionUniqueName="[Budget Entry]" displayFolder="" count="0" unbalanced="0"/>
    <cacheHierarchy uniqueName="[Budget Entry].[Désignation]" caption="Désignation" attribute="1" defaultMemberUniqueName="[Budget Entry].[Désignation].[All]" allUniqueName="[Budget Entry].[Désignation].[All]" dimensionUniqueName="[Budget Entry]" displayFolder="" count="0" unbalanced="0"/>
    <cacheHierarchy uniqueName="[Budget Entry].[Entry No]" caption="N° séquence" attribute="1" defaultMemberUniqueName="[Budget Entry].[Entry No].[All]" allUniqueName="[Budget Entry].[Entry No].[All]" dimensionUniqueName="[Budget Entry]" displayFolder="" count="0" unbalanced="0"/>
    <cacheHierarchy uniqueName="[Budget Entry].[G L Budget Entry ID]" caption="_Ecriture comptable budgetID" attribute="1" keyAttribute="1" defaultMemberUniqueName="[Budget Entry].[G L Budget Entry ID].[All]" allUniqueName="[Budget Entry].[G L Budget Entry ID].[All]" dimensionUniqueName="[Budget Entry]" displayFolder="" count="0" unbalanced="0"/>
    <cacheHierarchy uniqueName="[Company].[Company Name]" caption="Société" attribute="1" defaultMemberUniqueName="[Company].[Company Name].[All]" allUniqueName="[Company].[Company Name].[All]" dimensionUniqueName="[Company]" displayFolder="" count="0" unbalanced="0"/>
    <cacheHierarchy uniqueName="[Customer].[Bill City]" caption="Ville client facturé" attribute="1" defaultMemberUniqueName="[Customer].[Bill City].[All]" allUniqueName="[Customer].[Bill City].[All]" dimensionUniqueName="[Customer]" displayFolder="" count="0" unbalanced="0"/>
    <cacheHierarchy uniqueName="[Customer].[Bill Name]" caption="Nom client facturé" attribute="1" defaultMemberUniqueName="[Customer].[Bill Name].[All]" allUniqueName="[Customer].[Bill Name].[All]" dimensionUniqueName="[Customer]" displayFolder="" count="0" unbalanced="0"/>
    <cacheHierarchy uniqueName="[Customer].[Bill-to Customer No]" caption="No client facturé" attribute="1" defaultMemberUniqueName="[Customer].[Bill-to Customer No].[All]" allUniqueName="[Customer].[Bill-to Customer No].[All]" dimensionUniqueName="[Customer]" displayFolder="" count="0" unbalanced="0"/>
    <cacheHierarchy uniqueName="[Customer].[Blocked]" caption="Bloqué" attribute="1" defaultMemberUniqueName="[Customer].[Blocked].[All]" allUniqueName="[Customer].[Blocked].[All]" dimensionUniqueName="[Customer]" displayFolder="" count="0" unbalanced="0"/>
    <cacheHierarchy uniqueName="[Customer].[City]" caption="Ville" attribute="1" defaultMemberUniqueName="[Customer].[City].[All]" allUniqueName="[Customer].[City].[All]" dimensionUniqueName="[Customer]" displayFolder="" count="0" unbalanced="0"/>
    <cacheHierarchy uniqueName="[Customer].[Client par pays]" caption="Client par pays" defaultMemberUniqueName="[Customer].[Client par pays].[All]" allUniqueName="[Customer].[Client par pays].[All]" dimensionUniqueName="[Customer]" displayFolder="" count="0" unbalanced="0"/>
    <cacheHierarchy uniqueName="[Customer].[CMB- Additional Fld 1]" caption="Code Marque" attribute="1" defaultMemberUniqueName="[Customer].[CMB- Additional Fld 1].[All]" allUniqueName="[Customer].[CMB- Additional Fld 1].[All]" dimensionUniqueName="[Customer]" displayFolder="" count="0" unbalanced="0"/>
    <cacheHierarchy uniqueName="[Customer].[Company ID]" caption="Company ID" attribute="1" defaultMemberUniqueName="[Customer].[Company ID].[All]" allUniqueName="[Customer].[Company ID].[All]" dimensionUniqueName="[Customer]" displayFolder="" count="0" unbalanced="0"/>
    <cacheHierarchy uniqueName="[Customer].[Country Region Code]" caption="Code pays" attribute="1" defaultMemberUniqueName="[Customer].[Country Region Code].[All]" allUniqueName="[Customer].[Country Region Code].[All]" dimensionUniqueName="[Customer]" displayFolder="" count="0" unbalanced="0"/>
    <cacheHierarchy uniqueName="[Customer].[Country Region Name]" caption="Pays" attribute="1" defaultMemberUniqueName="[Customer].[Country Region Name].[All]" allUniqueName="[Customer].[Country Region Name].[All]" dimensionUniqueName="[Customer]" displayFolder="" count="0" unbalanced="0"/>
    <cacheHierarchy uniqueName="[Customer].[Credit Limit LCY]" caption="Crédit autorisé DS" attribute="1" defaultMemberUniqueName="[Customer].[Credit Limit LCY].[All]" allUniqueName="[Customer].[Credit Limit LCY].[All]" dimensionUniqueName="[Customer]" displayFolder="" count="0" unbalanced="0"/>
    <cacheHierarchy uniqueName="[Customer].[Customer Name]" caption="Nom donneur d'ordre" attribute="1" defaultMemberUniqueName="[Customer].[Customer Name].[All]" allUniqueName="[Customer].[Customer Name].[All]" dimensionUniqueName="[Customer]" displayFolder="" count="0" unbalanced="0"/>
    <cacheHierarchy uniqueName="[Customer].[Customer Posting Group]" caption="Groupe compta client" attribute="1" defaultMemberUniqueName="[Customer].[Customer Posting Group].[All]" allUniqueName="[Customer].[Customer Posting Group].[All]" dimensionUniqueName="[Customer]" displayFolder="" count="0" unbalanced="0"/>
    <cacheHierarchy uniqueName="[Customer].[Département]" caption="Département" attribute="1" defaultMemberUniqueName="[Customer].[Département].[All]" allUniqueName="[Customer].[Département].[All]" dimensionUniqueName="[Customer]" displayFolder="" count="0" unbalanced="0"/>
    <cacheHierarchy uniqueName="[Customer].[Gen_ Bus_ Posting Group]" caption="Groupe compta marché" attribute="1" defaultMemberUniqueName="[Customer].[Gen_ Bus_ Posting Group].[All]" allUniqueName="[Customer].[Gen_ Bus_ Posting Group].[All]" dimensionUniqueName="[Customer]" displayFolder="" count="0" unbalanced="0"/>
    <cacheHierarchy uniqueName="[Customer].[IC Partner Code]" caption="Code du partenaire IC" attribute="1" defaultMemberUniqueName="[Customer].[IC Partner Code].[All]" allUniqueName="[Customer].[IC Partner Code].[All]" dimensionUniqueName="[Customer]" displayFolder="" count="0" unbalanced="0"/>
    <cacheHierarchy uniqueName="[Customer].[No]" caption="No donneur d'ordre" attribute="1" defaultMemberUniqueName="[Customer].[No].[All]" allUniqueName="[Customer].[No].[All]" dimensionUniqueName="[Customer]" displayFolder="" count="0" unbalanced="0"/>
    <cacheHierarchy uniqueName="[Customer].[Pays-Départements]" caption="Pays-Départements" defaultMemberUniqueName="[Customer].[Pays-Départements].[All]" allUniqueName="[Customer].[Pays-Départements].[All]" dimensionUniqueName="[Customer]" displayFolder="" count="0" unbalanced="0"/>
    <cacheHierarchy uniqueName="[Customer].[Post Code]" caption="Code postal" attribute="1" defaultMemberUniqueName="[Customer].[Post Code].[All]" allUniqueName="[Customer].[Post Code].[All]" dimensionUniqueName="[Customer]" displayFolder="" count="0" unbalanced="0"/>
    <cacheHierarchy uniqueName="[Customer].[Région]" caption="Région" attribute="1" defaultMemberUniqueName="[Customer].[Région].[All]" allUniqueName="[Customer].[Région].[All]" dimensionUniqueName="[Customer]" displayFolder="" count="0" unbalanced="0"/>
    <cacheHierarchy uniqueName="[Customer].[Régions-Départements]" caption="Régions-Départements" defaultMemberUniqueName="[Customer].[Régions-Départements].[All]" allUniqueName="[Customer].[Régions-Départements].[All]" dimensionUniqueName="[Customer]" displayFolder="" count="0" unbalanced="0"/>
    <cacheHierarchy uniqueName="[Customer].[Salesperson Code]" caption="Code vendeur" attribute="1" defaultMemberUniqueName="[Customer].[Salesperson Code].[All]" allUniqueName="[Customer].[Salesperson Code].[All]" dimensionUniqueName="[Customer]" displayFolder="" count="0" unbalanced="0"/>
    <cacheHierarchy uniqueName="[Customer].[VAT Bus_ Posting Group]" caption="Groupe compta marché TVA" attribute="1" defaultMemberUniqueName="[Customer].[VAT Bus_ Posting Group].[All]" allUniqueName="[Customer].[VAT Bus_ Posting Group].[All]" dimensionUniqueName="[Customer]" displayFolder="" count="0" unbalanced="0"/>
    <cacheHierarchy uniqueName="[Dates].[Date]" caption="Date" attribute="1" time="1" defaultMemberUniqueName="[Dates].[Date].[All]" allUniqueName="[Dates].[Date].[All]" dimensionUniqueName="[Dates]" displayFolder="" count="0" unbalanced="0"/>
    <cacheHierarchy uniqueName="[Dates].[Date YQMD]" caption="Date YQMD" time="1" defaultMemberUniqueName="[Dates].[Date YQMD].[All]" allUniqueName="[Dates].[Date YQMD].[All]" dimensionUniqueName="[Dates]" displayFolder="" count="5" unbalanced="0">
      <fieldsUsage count="5">
        <fieldUsage x="-1"/>
        <fieldUsage x="4"/>
        <fieldUsage x="5"/>
        <fieldUsage x="6"/>
        <fieldUsage x="7"/>
      </fieldsUsage>
    </cacheHierarchy>
    <cacheHierarchy uniqueName="[Dates].[Dates]" caption="Date comptabilisation" attribute="1" time="1" keyAttribute="1" defaultMemberUniqueName="[Dates].[Dates].[All]" allUniqueName="[Dates].[Dates].[All]" dimensionUniqueName="[Dates]" displayFolder="" count="0" memberValueDatatype="130" unbalanced="0"/>
    <cacheHierarchy uniqueName="[Dates].[Day]" caption="Jour" attribute="1" time="1" defaultMemberUniqueName="[Dates].[Day].[All]" allUniqueName="[Dates].[Day].[All]" dimensionUniqueName="[Dates]" displayFolder="" count="0" unbalanced="0"/>
    <cacheHierarchy uniqueName="[Dates].[Desc Quarter]" caption="Trimestre comptabilisation" attribute="1" time="1" defaultMemberUniqueName="[Dates].[Desc Quarter].[All]" allUniqueName="[Dates].[Desc Quarter].[All]" dimensionUniqueName="[Dates]" displayFolder="" count="0" unbalanced="0"/>
    <cacheHierarchy uniqueName="[Dates].[Mois]" caption="Mois" attribute="1" time="1" defaultMemberUniqueName="[Dates].[Mois].[All]" allUniqueName="[Dates].[Mois].[All]" dimensionUniqueName="[Dates]" displayFolder="" count="0" unbalanced="0"/>
    <cacheHierarchy uniqueName="[Dates].[Month]" caption="Mois comptabilisation" attribute="1" time="1" defaultMemberUniqueName="[Dates].[Month].[All]" allUniqueName="[Dates].[Month].[All]" dimensionUniqueName="[Dates]" displayFolder="" count="0" unbalanced="0"/>
    <cacheHierarchy uniqueName="[Dates].[Week]" caption="Semaine comptabilisation" attribute="1" time="1" defaultMemberUniqueName="[Dates].[Week].[All]" allUniqueName="[Dates].[Week].[All]" dimensionUniqueName="[Dates]" displayFolder="" count="0" unbalanced="0"/>
    <cacheHierarchy uniqueName="[Dates].[Year]" caption="Année comptabilisation" attribute="1" time="1" defaultMemberUniqueName="[Dates].[Year].[All]" allUniqueName="[Dates].[Year].[All]" dimensionUniqueName="[Dates]" displayFolder="" count="0" unbalanced="0"/>
    <cacheHierarchy uniqueName="[Document Type GL].[Document Type Desc]" caption="Type document" attribute="1" defaultMemberUniqueName="[Document Type GL].[Document Type Desc].[All]" allUniqueName="[Document Type GL].[Document Type Desc].[All]" dimensionUniqueName="[Document Type GL]" displayFolder="" count="0" unbalanced="0"/>
    <cacheHierarchy uniqueName="[G L Account].[Classe]" caption="Classe" attribute="1" defaultMemberUniqueName="[G L Account].[Classe].[All]" allUniqueName="[G L Account].[Classe].[All]" dimensionUniqueName="[G L Account]" displayFolder="" count="2" unbalanced="0">
      <fieldsUsage count="2">
        <fieldUsage x="-1"/>
        <fieldUsage x="3"/>
      </fieldsUsage>
    </cacheHierarchy>
    <cacheHierarchy uniqueName="[G L Account].[Company ID]" caption="Company ID" attribute="1" defaultMemberUniqueName="[G L Account].[Company ID].[All]" allUniqueName="[G L Account].[Company ID].[All]" dimensionUniqueName="[G L Account]" displayFolder="" count="0" unbalanced="0"/>
    <cacheHierarchy uniqueName="[G L Account].[Compte 2 Car]" caption="Compte 2 Car" attribute="1" defaultMemberUniqueName="[G L Account].[Compte 2 Car].[All]" allUniqueName="[G L Account].[Compte 2 Car].[All]" dimensionUniqueName="[G L Account]" displayFolder="" count="2" unbalanced="0">
      <fieldsUsage count="2">
        <fieldUsage x="-1"/>
        <fieldUsage x="18"/>
      </fieldsUsage>
    </cacheHierarchy>
    <cacheHierarchy uniqueName="[G L Account].[Compte 3 Car]" caption="Compte 3 Car" attribute="1" defaultMemberUniqueName="[G L Account].[Compte 3 Car].[All]" allUniqueName="[G L Account].[Compte 3 Car].[All]" dimensionUniqueName="[G L Account]" displayFolder="" count="0" unbalanced="0"/>
    <cacheHierarchy uniqueName="[G L Account].[Compte 4 Car]" caption="Compte 4 Car" attribute="1" defaultMemberUniqueName="[G L Account].[Compte 4 Car].[All]" allUniqueName="[G L Account].[Compte 4 Car].[All]" dimensionUniqueName="[G L Account]" displayFolder="" count="0" unbalanced="0"/>
    <cacheHierarchy uniqueName="[G L Account].[Compte 5 Car]" caption="Compte 5 Car" attribute="1" defaultMemberUniqueName="[G L Account].[Compte 5 Car].[All]" allUniqueName="[G L Account].[Compte 5 Car].[All]" dimensionUniqueName="[G L Account]" displayFolder="" count="0" unbalanced="0"/>
    <cacheHierarchy uniqueName="[G L Account].[Compte 6 Car]" caption="Compte 6 Car" attribute="1" defaultMemberUniqueName="[G L Account].[Compte 6 Car].[All]" allUniqueName="[G L Account].[Compte 6 Car].[All]" dimensionUniqueName="[G L Account]" displayFolder="" count="0" unbalanced="0"/>
    <cacheHierarchy uniqueName="[G L Account].[Compte 7 Car]" caption="Compte 7 Car" attribute="1" defaultMemberUniqueName="[G L Account].[Compte 7 Car].[All]" allUniqueName="[G L Account].[Compte 7 Car].[All]" dimensionUniqueName="[G L Account]" displayFolder="" count="0" unbalanced="0"/>
    <cacheHierarchy uniqueName="[G L Account].[Compte 8 Car]" caption="Compte 8 Car" attribute="1" defaultMemberUniqueName="[G L Account].[Compte 8 Car].[All]" allUniqueName="[G L Account].[Compte 8 Car].[All]" dimensionUniqueName="[G L Account]" displayFolder="" count="0" unbalanced="0"/>
    <cacheHierarchy uniqueName="[G L Account].[Compte De Classe]" caption="Compte de classe" attribute="1" defaultMemberUniqueName="[G L Account].[Compte De Classe].[All]" allUniqueName="[G L Account].[Compte De Classe].[All]" dimensionUniqueName="[G L Account]" displayFolder="" count="0" unbalanced="0"/>
    <cacheHierarchy uniqueName="[G L Account].[G L Account Name]" caption="Libellé compte" attribute="1" defaultMemberUniqueName="[G L Account].[G L Account Name].[All]" allUniqueName="[G L Account].[G L Account Name].[All]" dimensionUniqueName="[G L Account]" displayFolder="" count="0" unbalanced="0"/>
    <cacheHierarchy uniqueName="[G L Account].[Gen_ Bus_ Posting Group]" caption="Groupe compta marché" attribute="1" defaultMemberUniqueName="[G L Account].[Gen_ Bus_ Posting Group].[All]" allUniqueName="[G L Account].[Gen_ Bus_ Posting Group].[All]" dimensionUniqueName="[G L Account]" displayFolder="" count="0" unbalanced="0"/>
    <cacheHierarchy uniqueName="[G L Account].[Gen_ Posting Type]" caption="Type compta TVA" attribute="1" defaultMemberUniqueName="[G L Account].[Gen_ Posting Type].[All]" allUniqueName="[G L Account].[Gen_ Posting Type].[All]" dimensionUniqueName="[G L Account]" displayFolder="" count="0" unbalanced="0"/>
    <cacheHierarchy uniqueName="[G L Account].[Gen_ Prod_ Posting Group]" caption="Groupe compta produit" attribute="1" defaultMemberUniqueName="[G L Account].[Gen_ Prod_ Posting Group].[All]" allUniqueName="[G L Account].[Gen_ Prod_ Posting Group].[All]" dimensionUniqueName="[G L Account]" displayFolder="" count="0" unbalanced="0"/>
    <cacheHierarchy uniqueName="[G L Account].[No]" caption="No de compte" attribute="1" defaultMemberUniqueName="[G L Account].[No].[All]" allUniqueName="[G L Account].[No].[All]" dimensionUniqueName="[G L Account]" displayFolder="" count="0" unbalanced="0"/>
    <cacheHierarchy uniqueName="[GL Entry].[Bal_ Account No]" caption="N° compte contrepartie" attribute="1" defaultMemberUniqueName="[GL Entry].[Bal_ Account No].[All]" allUniqueName="[GL Entry].[Bal_ Account No].[All]" dimensionUniqueName="[GL Entry]" displayFolder="" count="0" unbalanced="0"/>
    <cacheHierarchy uniqueName="[GL Entry].[Company ID]" caption="Company ID" attribute="1" defaultMemberUniqueName="[GL Entry].[Company ID].[All]" allUniqueName="[GL Entry].[Company ID].[All]" dimensionUniqueName="[GL Entry]" displayFolder="" count="0" unbalanced="0"/>
    <cacheHierarchy uniqueName="[GL Entry].[Description Écriture]" caption="Désignation" attribute="1" defaultMemberUniqueName="[GL Entry].[Description Écriture].[All]" allUniqueName="[GL Entry].[Description Écriture].[All]" dimensionUniqueName="[GL Entry]" displayFolder="" count="0" unbalanced="0"/>
    <cacheHierarchy uniqueName="[GL Entry].[Document Date]" caption="Date document" attribute="1" defaultMemberUniqueName="[GL Entry].[Document Date].[All]" allUniqueName="[GL Entry].[Document Date].[All]" dimensionUniqueName="[GL Entry]" displayFolder="" count="0" unbalanced="0"/>
    <cacheHierarchy uniqueName="[GL Entry].[Document No]" caption="N° document" attribute="1" defaultMemberUniqueName="[GL Entry].[Document No].[All]" allUniqueName="[GL Entry].[Document No].[All]" dimensionUniqueName="[GL Entry]" displayFolder="" count="0" unbalanced="0"/>
    <cacheHierarchy uniqueName="[GL Entry].[Document Type]" caption="Type document" attribute="1" defaultMemberUniqueName="[GL Entry].[Document Type].[All]" allUniqueName="[GL Entry].[Document Type].[All]" dimensionUniqueName="[GL Entry]" displayFolder="" count="0" unbalanced="0"/>
    <cacheHierarchy uniqueName="[GL Entry].[Ecriture De Clôture  Oui Non]" caption="Ecriture de clôture  (Oui,Non)" attribute="1" defaultMemberUniqueName="[GL Entry].[Ecriture De Clôture  Oui Non].[All]" allUniqueName="[GL Entry].[Ecriture De Clôture  Oui Non].[All]" dimensionUniqueName="[GL Entry]" displayFolder="" count="0" unbalanced="0"/>
    <cacheHierarchy uniqueName="[GL Entry].[Entry No]" caption="N° séquence" attribute="1" defaultMemberUniqueName="[GL Entry].[Entry No].[All]" allUniqueName="[GL Entry].[Entry No].[All]" dimensionUniqueName="[GL Entry]" displayFolder="" count="0" unbalanced="0"/>
    <cacheHierarchy uniqueName="[GL Entry].[Entry Type]" caption="Type écriture" attribute="1" defaultMemberUniqueName="[GL Entry].[Entry Type].[All]" allUniqueName="[GL Entry].[Entry Type].[All]" dimensionUniqueName="[GL Entry]" displayFolder="" count="0" unbalanced="0"/>
    <cacheHierarchy uniqueName="[GL Entry].[External Document No]" caption="N° doc. externe" attribute="1" defaultMemberUniqueName="[GL Entry].[External Document No].[All]" allUniqueName="[GL Entry].[External Document No].[All]" dimensionUniqueName="[GL Entry]" displayFolder="" count="0" unbalanced="0"/>
    <cacheHierarchy uniqueName="[GL Entry].[G L Account No]" caption="N° compte général" attribute="1" defaultMemberUniqueName="[GL Entry].[G L Account No].[All]" allUniqueName="[GL Entry].[G L Account No].[All]" dimensionUniqueName="[GL Entry]" displayFolder="" count="0" unbalanced="0"/>
    <cacheHierarchy uniqueName="[GL Entry].[G L Entry ID]" caption="_Ecritures comptablesID" attribute="1" keyAttribute="1" defaultMemberUniqueName="[GL Entry].[G L Entry ID].[All]" allUniqueName="[GL Entry].[G L Entry ID].[All]" dimensionUniqueName="[GL Entry]" displayFolder="" count="0" unbalanced="0"/>
    <cacheHierarchy uniqueName="[GL Entry].[Gen_ Bus_ Posting Group]" caption="Groupe compta marché" attribute="1" defaultMemberUniqueName="[GL Entry].[Gen_ Bus_ Posting Group].[All]" allUniqueName="[GL Entry].[Gen_ Bus_ Posting Group].[All]" dimensionUniqueName="[GL Entry]" displayFolder="" count="0" unbalanced="0"/>
    <cacheHierarchy uniqueName="[GL Entry].[Gen_ Prod_ Posting Group]" caption="Groupe compta produit" attribute="1" defaultMemberUniqueName="[GL Entry].[Gen_ Prod_ Posting Group].[All]" allUniqueName="[GL Entry].[Gen_ Prod_ Posting Group].[All]" dimensionUniqueName="[GL Entry]" displayFolder="" count="0" unbalanced="0"/>
    <cacheHierarchy uniqueName="[GL Entry].[LCY Code]" caption="Code devise" attribute="1" defaultMemberUniqueName="[GL Entry].[LCY Code].[All]" allUniqueName="[GL Entry].[LCY Code].[All]" dimensionUniqueName="[GL Entry]" displayFolder="" count="0" unbalanced="0"/>
    <cacheHierarchy uniqueName="[GL Entry].[Posting Date]" caption="Date comptabilisation" attribute="1" defaultMemberUniqueName="[GL Entry].[Posting Date].[All]" allUniqueName="[GL Entry].[Posting Date].[All]" dimensionUniqueName="[GL Entry]" displayFolder="" count="2" unbalanced="0"/>
    <cacheHierarchy uniqueName="[GL Entry].[Reversed]" caption="Contre-passé (Oui,Non)" attribute="1" defaultMemberUniqueName="[GL Entry].[Reversed].[All]" allUniqueName="[GL Entry].[Reversed].[All]" dimensionUniqueName="[GL Entry]" displayFolder="" count="0" unbalanced="0"/>
    <cacheHierarchy uniqueName="[GL Entry].[Source Code]" caption="Code journal" attribute="1" defaultMemberUniqueName="[GL Entry].[Source Code].[All]" allUniqueName="[GL Entry].[Source Code].[All]" dimensionUniqueName="[GL Entry]" displayFolder="" count="0" unbalanced="0"/>
    <cacheHierarchy uniqueName="[GL Entry].[Source No]" caption="N° origine" attribute="1" defaultMemberUniqueName="[GL Entry].[Source No].[All]" allUniqueName="[GL Entry].[Source No].[All]" dimensionUniqueName="[GL Entry]" displayFolder="" count="0" unbalanced="0"/>
    <cacheHierarchy uniqueName="[GL Entry].[Source Type]" caption="Type origine" attribute="1" defaultMemberUniqueName="[GL Entry].[Source Type].[All]" allUniqueName="[GL Entry].[Source Type].[All]" dimensionUniqueName="[GL Entry]" displayFolder="" count="0" unbalanced="0"/>
    <cacheHierarchy uniqueName="[GL Entry].[Transaction No]" caption="N° transaction" attribute="1" defaultMemberUniqueName="[GL Entry].[Transaction No].[All]" allUniqueName="[GL Entry].[Transaction No].[All]" dimensionUniqueName="[GL Entry]" displayFolder="" count="0" unbalanced="0"/>
    <cacheHierarchy uniqueName="[GL Entry].[VAT Bus_ Posting Group]" caption="Groupe compta marché TVA" attribute="1" defaultMemberUniqueName="[GL Entry].[VAT Bus_ Posting Group].[All]" allUniqueName="[GL Entry].[VAT Bus_ Posting Group].[All]" dimensionUniqueName="[GL Entry]" displayFolder="" count="0" unbalanced="0"/>
    <cacheHierarchy uniqueName="[GL Entry].[VAT Prod_ Posting Group]" caption="Groupe compta produit TVA" attribute="1" defaultMemberUniqueName="[GL Entry].[VAT Prod_ Posting Group].[All]" allUniqueName="[GL Entry].[VAT Prod_ Posting Group].[All]" dimensionUniqueName="[GL Entry]" displayFolder="" count="0" unbalanced="0"/>
    <cacheHierarchy uniqueName="[Source Type].[Source Type Desc]" caption="Type origine" attribute="1" defaultMemberUniqueName="[Source Type].[Source Type Desc].[All]" allUniqueName="[Source Type].[Source Type Desc].[All]" dimensionUniqueName="[Source Type]" displayFolder="" count="0" unbalanced="0"/>
    <cacheHierarchy uniqueName="[Vendor].[City]" caption="Ville" attribute="1" defaultMemberUniqueName="[Vendor].[City].[All]" allUniqueName="[Vendor].[City].[All]" dimensionUniqueName="[Vendor]" displayFolder="" count="0" unbalanced="0"/>
    <cacheHierarchy uniqueName="[Vendor].[Company ID]" caption="Company ID" attribute="1" defaultMemberUniqueName="[Vendor].[Company ID].[All]" allUniqueName="[Vendor].[Company ID].[All]" dimensionUniqueName="[Vendor]" displayFolder="" count="0" unbalanced="0"/>
    <cacheHierarchy uniqueName="[Vendor].[Country Region Code]" caption="Code pays" attribute="1" defaultMemberUniqueName="[Vendor].[Country Region Code].[All]" allUniqueName="[Vendor].[Country Region Code].[All]" dimensionUniqueName="[Vendor]" displayFolder="" count="0" unbalanced="0"/>
    <cacheHierarchy uniqueName="[Vendor].[Country Region Name]" caption="Pays" attribute="1" defaultMemberUniqueName="[Vendor].[Country Region Name].[All]" allUniqueName="[Vendor].[Country Region Name].[All]" dimensionUniqueName="[Vendor]" displayFolder="" count="0" unbalanced="0"/>
    <cacheHierarchy uniqueName="[Vendor].[Fournisseur par région]" caption="Fournisseur par région" defaultMemberUniqueName="[Vendor].[Fournisseur par région].[All]" allUniqueName="[Vendor].[Fournisseur par région].[All]" dimensionUniqueName="[Vendor]" displayFolder="" count="0" unbalanced="0"/>
    <cacheHierarchy uniqueName="[Vendor].[Gen_ Bus_ Posting Group]" caption="Groupe compta marché" attribute="1" defaultMemberUniqueName="[Vendor].[Gen_ Bus_ Posting Group].[All]" allUniqueName="[Vendor].[Gen_ Bus_ Posting Group].[All]" dimensionUniqueName="[Vendor]" displayFolder="" count="0" unbalanced="0"/>
    <cacheHierarchy uniqueName="[Vendor].[No]" caption="Code  fournisseur" attribute="1" defaultMemberUniqueName="[Vendor].[No].[All]" allUniqueName="[Vendor].[No].[All]" dimensionUniqueName="[Vendor]" displayFolder="" count="0" unbalanced="0"/>
    <cacheHierarchy uniqueName="[Vendor].[Post Code]" caption="Code postal" attribute="1" defaultMemberUniqueName="[Vendor].[Post Code].[All]" allUniqueName="[Vendor].[Post Code].[All]" dimensionUniqueName="[Vendor]" displayFolder="" count="0" unbalanced="0"/>
    <cacheHierarchy uniqueName="[Vendor].[VAT Bus_ Posting Group]" caption="Groupe compta marché TVA" attribute="1" defaultMemberUniqueName="[Vendor].[VAT Bus_ Posting Group].[All]" allUniqueName="[Vendor].[VAT Bus_ Posting Group].[All]" dimensionUniqueName="[Vendor]" displayFolder="" count="0" unbalanced="0"/>
    <cacheHierarchy uniqueName="[Vendor].[Vendor Name]" caption="Nom fournisseur" attribute="1" defaultMemberUniqueName="[Vendor].[Vendor Name].[All]" allUniqueName="[Vendor].[Vendor Name].[All]" dimensionUniqueName="[Vendor]" displayFolder="" count="0" unbalanced="0"/>
    <cacheHierarchy uniqueName="[Vendor].[Vendor Posting Group]" caption="Groupe compta fournisseur" attribute="1" defaultMemberUniqueName="[Vendor].[Vendor Posting Group].[All]" allUniqueName="[Vendor].[Vendor Posting Group].[All]" dimensionUniqueName="[Vendor]" displayFolder="" count="0" unbalanced="0"/>
    <cacheHierarchy uniqueName="[Company].[Company ID]" caption="Company ID" attribute="1" keyAttribute="1" defaultMemberUniqueName="[Company].[Company ID].[All]" allUniqueName="[Company].[Company ID].[All]" dimensionUniqueName="[Company]" displayFolder="" count="0" unbalanced="0" hidden="1"/>
    <cacheHierarchy uniqueName="[Customer].[Customer ID]" caption="_Clients donneur d'ordreID" attribute="1" keyAttribute="1" defaultMemberUniqueName="[Customer].[Customer ID].[All]" allUniqueName="[Customer].[Customer ID].[All]" dimensionUniqueName="[Customer]" displayFolder="" count="0" unbalanced="0" hidden="1"/>
    <cacheHierarchy uniqueName="[Dates].[Quarter]" caption="Quarter" attribute="1" time="1" defaultMemberUniqueName="[Dates].[Quarter].[All]" allUniqueName="[Dates].[Quarter].[All]" dimensionUniqueName="[Dates]" displayFolder="" count="0" unbalanced="0" hidden="1"/>
    <cacheHierarchy uniqueName="[Dates].[Year Month]" caption="Year Month" attribute="1" time="1" defaultMemberUniqueName="[Dates].[Year Month].[All]" allUniqueName="[Dates].[Year Month].[All]" dimensionUniqueName="[Dates]" displayFolder="" count="0" unbalanced="0" hidden="1"/>
    <cacheHierarchy uniqueName="[Dates].[Year Quarter]" caption="Year Quarter" attribute="1" time="1" defaultMemberUniqueName="[Dates].[Year Quarter].[All]" allUniqueName="[Dates].[Year Quarter].[All]" dimensionUniqueName="[Dates]" displayFolder="" count="0" unbalanced="0" hidden="1"/>
    <cacheHierarchy uniqueName="[Document Type GL].[Document Type ID]" caption="Document Type ID" attribute="1" keyAttribute="1" defaultMemberUniqueName="[Document Type GL].[Document Type ID].[All]" allUniqueName="[Document Type GL].[Document Type ID].[All]" dimensionUniqueName="[Document Type GL]" displayFolder="" count="0" unbalanced="0" hidden="1"/>
    <cacheHierarchy uniqueName="[G L Account].[G L Account ID]" caption="Clé (information)" attribute="1" keyAttribute="1" defaultMemberUniqueName="[G L Account].[G L Account ID].[All]" allUniqueName="[G L Account].[G L Account ID].[All]" dimensionUniqueName="[G L Account]" displayFolder="" count="0" unbalanced="0" hidden="1"/>
    <cacheHierarchy uniqueName="[Source Type].[Source Type ID]" caption="Source Type ID" attribute="1" keyAttribute="1" defaultMemberUniqueName="[Source Type].[Source Type ID].[All]" allUniqueName="[Source Type].[Source Type ID].[All]" dimensionUniqueName="[Source Type]" displayFolder="" count="0" unbalanced="0" hidden="1"/>
    <cacheHierarchy uniqueName="[Vendor].[Vendor ID]" caption="Vendor ID" attribute="1" keyAttribute="1" defaultMemberUniqueName="[Vendor].[Vendor ID].[All]" allUniqueName="[Vendor].[Vendor ID].[All]" dimensionUniqueName="[Vendor]" displayFolder="" count="0" unbalanced="0" hidden="1"/>
    <cacheHierarchy uniqueName="[Measures].[Debit Amount]" caption="Montant débit (LCY) DS" measure="1" displayFolder="LCY (DS)" measureGroup="GL Entry" count="0"/>
    <cacheHierarchy uniqueName="[Measures].[Credit Amount]" caption="Montant crédit (LCY) DS" measure="1" displayFolder="LCY (DS)" measureGroup="GL Entry" count="0"/>
    <cacheHierarchy uniqueName="[Measures].[Amount]" caption="Solde (LCY) DS" measure="1" displayFolder="LCY (DS)" measureGroup="GL Entry" count="0"/>
    <cacheHierarchy uniqueName="[Measures].[Additional- Currency Amount]" caption="Solde (ACY) DR" measure="1" displayFolder="ACY (DR)" measureGroup="GL Entry" count="0" oneField="1">
      <fieldsUsage count="1">
        <fieldUsage x="0"/>
      </fieldsUsage>
    </cacheHierarchy>
    <cacheHierarchy uniqueName="[Measures].[Add_- Currency Debit Amount]" caption="Montant débit (ACY) DR" measure="1" displayFolder="ACY (DR)" measureGroup="GL Entry" count="0"/>
    <cacheHierarchy uniqueName="[Measures].[Add_- Currency Credit Amount]" caption="Montant crédit (ACY) DR" measure="1" displayFolder="ACY (DR)" measureGroup="GL Entry" count="0"/>
    <cacheHierarchy uniqueName="[Measures].[Amount - Fact Bank Account Ledger Entry]" caption="Montant (DO)" measure="1" displayFolder="OCY (DO)" measureGroup="Fact Bank Account Ledger Entry" count="0"/>
    <cacheHierarchy uniqueName="[Measures].[Debit Amount - Fact Bank Account Ledger Entry]" caption="Montant débit OCY (DO)" measure="1" displayFolder="OCY (DO)" measureGroup="Fact Bank Account Ledger Entry" count="0"/>
    <cacheHierarchy uniqueName="[Measures].[Credit Amount - Fact Bank Account Ledger Entry]" caption="Montant crédit OCY (DO)" measure="1" displayFolder="OCY (DO)" measureGroup="Fact Bank Account Ledger Entry" count="0"/>
    <cacheHierarchy uniqueName="[Measures].[Amount LCY]" caption="Montant (LCY) DS" measure="1" displayFolder="LCY (DS)" measureGroup="Fact Bank Account Ledger Entry" count="0"/>
    <cacheHierarchy uniqueName="[Measures].[Debit Amount LCY]" caption="Montant débit (LCY) DS" measure="1" displayFolder="LCY (DS)" measureGroup="Fact Bank Account Ledger Entry" count="0"/>
    <cacheHierarchy uniqueName="[Measures].[Credit Amount LCY]" caption="Montant crédit (LCY) DS" measure="1" displayFolder="LCY (DS)" measureGroup="Fact Bank Account Ledger Entry" count="0"/>
    <cacheHierarchy uniqueName="[Measures].[Amount - Fact Budget Entry]" caption="Montant budget" measure="1" displayFolder="" measureGroup="Fact Budget Entry" count="0"/>
    <cacheHierarchy uniqueName="[Measures].[Ecart budget]" caption="Ecart budget" measure="1" displayFolder="" measureGroup="Fact Budget Entry" count="0"/>
    <cacheHierarchy uniqueName="[Measures].[Ecart budget 6]" caption="Ecart budget 6" measure="1" displayFolder="" measureGroup="Fact Budget Entry" count="0"/>
    <cacheHierarchy uniqueName="[Measures].[Ecart budget 7]" caption="Ecart budget 7" measure="1" displayFolder="" measureGroup="Fact Budget Entry" count="0"/>
    <cacheHierarchy uniqueName="[Measures].[Amount YTD]" caption="Solde N" measure="1" displayFolder="YTD" measureGroup="GL Entry" count="0"/>
    <cacheHierarchy uniqueName="[Measures].[Amount Last YTD]" caption="Solde N-1" measure="1" displayFolder="YTD" measureGroup="GL Entry" count="0"/>
    <cacheHierarchy uniqueName="[Measures].[Evolution N/N-1]" caption="Ecart solde" measure="1" displayFolder="YTD" measureGroup="GL Entry" count="0"/>
    <cacheHierarchy uniqueName="[Measures].[Evolution % N/N-1]" caption="Ecart solde %" measure="1" displayFolder="YTD" measureGroup="GL Entry" count="0"/>
    <cacheHierarchy uniqueName="[Measures].[Amount FYTD N-1]" caption="Solde (FY) N" measure="1" displayFolder="YTD (FY)" measureGroup="GL Entry" count="0"/>
    <cacheHierarchy uniqueName="[Measures].[Amount FYTD N]" caption="Solde (FY) N-1" measure="1" displayFolder="YTD (FY)" measureGroup="GL Entry" count="0"/>
    <cacheHierarchy uniqueName="[Measures].[Ecart Amount FYTD]" caption="Ecart solde (FY)" measure="1" displayFolder="YTD (FY)" measureGroup="GL Entry" count="0"/>
    <cacheHierarchy uniqueName="[Measures].[Ecart Amount FYTD %]" caption="Ecart solde (FY) %" measure="1" displayFolder="YTD (FY)" measureGroup="GL Entry" count="0"/>
  </cacheHierarchies>
  <kpis count="0"/>
  <dimensions count="12">
    <dimension name="Axe Section" uniqueName="[Axe Section]" caption="Analytique"/>
    <dimension name="Bank Account Ledger Entry" uniqueName="[Bank Account Ledger Entry]" caption="Document banque"/>
    <dimension name="Budget Entry" uniqueName="[Budget Entry]" caption="Ecriture comptable budget"/>
    <dimension name="Company" uniqueName="[Company]" caption="Société"/>
    <dimension name="Customer" uniqueName="[Customer]" caption="Client"/>
    <dimension name="Dates" uniqueName="[Dates]" caption="Dates comptabilisation"/>
    <dimension name="Document Type GL" uniqueName="[Document Type GL]" caption="Type document G/L"/>
    <dimension name="G L Account" uniqueName="[G L Account]" caption="Plan comptable"/>
    <dimension name="GL Entry" uniqueName="[GL Entry]" caption="Ecritures comptables"/>
    <dimension measure="1" name="Measures" uniqueName="[Measures]" caption="Measures"/>
    <dimension name="Source Type" uniqueName="[Source Type]" caption="Type origine"/>
    <dimension name="Vendor" uniqueName="[Vendor]" caption="Fournisseur"/>
  </dimensions>
  <measureGroups count="3">
    <measureGroup name="Fact Bank Account Ledger Entry" caption="Ecriture bancaire"/>
    <measureGroup name="Fact Budget Entry" caption="Ecriture budget"/>
    <measureGroup name="GL Entry" caption="Ecriture comptable"/>
  </measureGroups>
  <maps count="17">
    <map measureGroup="0" dimension="1"/>
    <map measureGroup="0" dimension="3"/>
    <map measureGroup="0" dimension="5"/>
    <map measureGroup="0" dimension="6"/>
    <map measureGroup="1" dimension="2"/>
    <map measureGroup="1" dimension="3"/>
    <map measureGroup="1" dimension="5"/>
    <map measureGroup="1" dimension="7"/>
    <map measureGroup="2" dimension="0"/>
    <map measureGroup="2" dimension="3"/>
    <map measureGroup="2" dimension="4"/>
    <map measureGroup="2" dimension="5"/>
    <map measureGroup="2" dimension="6"/>
    <map measureGroup="2" dimension="7"/>
    <map measureGroup="2" dimension="8"/>
    <map measureGroup="2" dimension="10"/>
    <map measureGroup="2" dimension="1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Frédéric Sauvé" refreshedDate="43686.720850231482" backgroundQuery="1" createdVersion="6" refreshedVersion="6" minRefreshableVersion="3" recordCount="0" supportSubquery="1" supportAdvancedDrill="1" xr:uid="{BB4E08D9-E63F-454E-B07A-DEFF5AE2BAC2}">
  <cacheSource type="external" connectionId="1"/>
  <cacheFields count="19">
    <cacheField name="[Measures].[Additional- Currency Amount]" caption="Solde (ACY) DR" numFmtId="0" hierarchy="130" level="32767"/>
    <cacheField name="[Axe Section].[Code 2].[Code 2]" caption="_BU" numFmtId="0" hierarchy="1" level="1">
      <sharedItems count="13">
        <s v="[Axe Section].[Code 2].&amp;[AFRICA]" c="AFRICA"/>
        <s v="[Axe Section].[Code 2].&amp;[AIRPORT]" c="AIRPORT"/>
        <s v="[Axe Section].[Code 2].&amp;[AMIA]" c="AMIA"/>
        <s v="[Axe Section].[Code 2].&amp;[ASIA]" c="ASIA"/>
        <s v="[Axe Section].[Code 2].&amp;[FRANCE]" c="FRANCE"/>
        <s v="[Axe Section].[Code 2].&amp;[HEADQTR]" c="HEADQTR"/>
        <s v="[Axe Section].[Code 2].&amp;[INFRA]" c="INFRA"/>
        <s v="[Axe Section].[Code 2].&amp;[INTL]" c="INTL"/>
        <s v="[Axe Section].[Code 2].&amp;[LATAM]" c="LATAM"/>
        <s v="[Axe Section].[Code 2].&amp;[MENA]" c="MENA"/>
        <s v="[Axe Section].[Code 2].&amp;[N/A]" c="N/A"/>
        <s v="[Axe Section].[Code 2].&amp;[RUSSIA]" c="RUSSIA"/>
        <s v="[Axe Section].[Code 2].&amp;[SPACE]" c="SPACE"/>
      </sharedItems>
    </cacheField>
    <cacheField name="[Axe Section].[Code 6].[Code 6]" caption="_PROJECT" numFmtId="0" hierarchy="5" level="1">
      <sharedItems count="785">
        <s v="[Axe Section].[Code 6].&amp;[11AAL001]" c="11AAL001"/>
        <s v="[Axe Section].[Code 6].&amp;[11H001]" c="11H001"/>
        <s v="[Axe Section].[Code 6].&amp;[12A159]" c="12A159"/>
        <s v="[Axe Section].[Code 6].&amp;[12I001]" c="12I001"/>
        <s v="[Axe Section].[Code 6].&amp;[13A089]" c="13A089"/>
        <s v="[Axe Section].[Code 6].&amp;[13A223]" c="13A223"/>
        <s v="[Axe Section].[Code 6].&amp;[13AALP001]" c="13AALP001"/>
        <s v="[Axe Section].[Code 6].&amp;[13H003]" c="13H003"/>
        <s v="[Axe Section].[Code 6].&amp;[13I010]" c="13I010"/>
        <s v="[Axe Section].[Code 6].&amp;[13N004]" c="13N004"/>
        <s v="[Axe Section].[Code 6].&amp;[14A008]" c="14A008"/>
        <s v="[Axe Section].[Code 6].&amp;[14A058]" c="14A058"/>
        <s v="[Axe Section].[Code 6].&amp;[14A093]" c="14A093"/>
        <s v="[Axe Section].[Code 6].&amp;[14A118]" c="14A118"/>
        <s v="[Axe Section].[Code 6].&amp;[14A128]" c="14A128"/>
        <s v="[Axe Section].[Code 6].&amp;[14A160]" c="14A160"/>
        <s v="[Axe Section].[Code 6].&amp;[14B015]" c="14B015"/>
        <s v="[Axe Section].[Code 6].&amp;[14F001]" c="14F001"/>
        <s v="[Axe Section].[Code 6].&amp;[14GHS001]" c="14GHS001"/>
        <s v="[Axe Section].[Code 6].&amp;[14H001]" c="14H001"/>
        <s v="[Axe Section].[Code 6].&amp;[14H002]" c="14H002"/>
        <s v="[Axe Section].[Code 6].&amp;[14H006]" c="14H006"/>
        <s v="[Axe Section].[Code 6].&amp;[14I005]" c="14I005"/>
        <s v="[Axe Section].[Code 6].&amp;[14I010]" c="14I010"/>
        <s v="[Axe Section].[Code 6].&amp;[14I011]" c="14I011"/>
        <s v="[Axe Section].[Code 6].&amp;[14I013]" c="14I013"/>
        <s v="[Axe Section].[Code 6].&amp;[14I015]" c="14I015"/>
        <s v="[Axe Section].[Code 6].&amp;[14I020]" c="14I020"/>
        <s v="[Axe Section].[Code 6].&amp;[14K001]" c="14K001"/>
        <s v="[Axe Section].[Code 6].&amp;[14N007]" c="14N007"/>
        <s v="[Axe Section].[Code 6].&amp;[14Q001]" c="14Q001"/>
        <s v="[Axe Section].[Code 6].&amp;[15A004]" c="15A004"/>
        <s v="[Axe Section].[Code 6].&amp;[15A094]" c="15A094"/>
        <s v="[Axe Section].[Code 6].&amp;[15A101]" c="15A101"/>
        <s v="[Axe Section].[Code 6].&amp;[15A124]" c="15A124"/>
        <s v="[Axe Section].[Code 6].&amp;[15A144]" c="15A144"/>
        <s v="[Axe Section].[Code 6].&amp;[15A146]" c="15A146"/>
        <s v="[Axe Section].[Code 6].&amp;[15A159]" c="15A159"/>
        <s v="[Axe Section].[Code 6].&amp;[15A174]" c="15A174"/>
        <s v="[Axe Section].[Code 6].&amp;[15A188]" c="15A188"/>
        <s v="[Axe Section].[Code 6].&amp;[15A192]" c="15A192"/>
        <s v="[Axe Section].[Code 6].&amp;[15A193]" c="15A193"/>
        <s v="[Axe Section].[Code 6].&amp;[15AAL035]" c="15AAL035"/>
        <s v="[Axe Section].[Code 6].&amp;[15C008]" c="15C008"/>
        <s v="[Axe Section].[Code 6].&amp;[15C011]" c="15C011"/>
        <s v="[Axe Section].[Code 6].&amp;[15ESP001]" c="15ESP001"/>
        <s v="[Axe Section].[Code 6].&amp;[15H003]" c="15H003"/>
        <s v="[Axe Section].[Code 6].&amp;[15I005]" c="15I005"/>
        <s v="[Axe Section].[Code 6].&amp;[15I017]" c="15I017"/>
        <s v="[Axe Section].[Code 6].&amp;[15I018]" c="15I018"/>
        <s v="[Axe Section].[Code 6].&amp;[15J009]" c="15J009"/>
        <s v="[Axe Section].[Code 6].&amp;[15K00]" c="15K00"/>
        <s v="[Axe Section].[Code 6].&amp;[15K005]" c="15K005"/>
        <s v="[Axe Section].[Code 6].&amp;[15K006]" c="15K006"/>
        <s v="[Axe Section].[Code 6].&amp;[15K008]" c="15K008"/>
        <s v="[Axe Section].[Code 6].&amp;[15MAR001]" c="15MAR001"/>
        <s v="[Axe Section].[Code 6].&amp;[15N007]" c="15N007"/>
        <s v="[Axe Section].[Code 6].&amp;[15N033]" c="15N033"/>
        <s v="[Axe Section].[Code 6].&amp;[16A030]" c="16A030"/>
        <s v="[Axe Section].[Code 6].&amp;[16A046]" c="16A046"/>
        <s v="[Axe Section].[Code 6].&amp;[16A052]" c="16A052"/>
        <s v="[Axe Section].[Code 6].&amp;[16A082]" c="16A082"/>
        <s v="[Axe Section].[Code 6].&amp;[16A096]" c="16A096"/>
        <s v="[Axe Section].[Code 6].&amp;[16A120]" c="16A120"/>
        <s v="[Axe Section].[Code 6].&amp;[16A126]" c="16A126"/>
        <s v="[Axe Section].[Code 6].&amp;[16A127]" c="16A127"/>
        <s v="[Axe Section].[Code 6].&amp;[16A130]" c="16A130"/>
        <s v="[Axe Section].[Code 6].&amp;[16A139]" c="16A139"/>
        <s v="[Axe Section].[Code 6].&amp;[16A140]" c="16A140"/>
        <s v="[Axe Section].[Code 6].&amp;[16A141]" c="16A141"/>
        <s v="[Axe Section].[Code 6].&amp;[16A142]" c="16A142"/>
        <s v="[Axe Section].[Code 6].&amp;[16A151]" c="16A151"/>
        <s v="[Axe Section].[Code 6].&amp;[16A165]" c="16A165"/>
        <s v="[Axe Section].[Code 6].&amp;[16A179]" c="16A179"/>
        <s v="[Axe Section].[Code 6].&amp;[16A190]" c="16A190"/>
        <s v="[Axe Section].[Code 6].&amp;[16A204]" c="16A204"/>
        <s v="[Axe Section].[Code 6].&amp;[16A236]" c="16A236"/>
        <s v="[Axe Section].[Code 6].&amp;[16A263]" c="16A263"/>
        <s v="[Axe Section].[Code 6].&amp;[16A269]" c="16A269"/>
        <s v="[Axe Section].[Code 6].&amp;[16A272]" c="16A272"/>
        <s v="[Axe Section].[Code 6].&amp;[16A273]" c="16A273"/>
        <s v="[Axe Section].[Code 6].&amp;[16A279]" c="16A279"/>
        <s v="[Axe Section].[Code 6].&amp;[16A280]" c="16A280"/>
        <s v="[Axe Section].[Code 6].&amp;[16AAL025]" c="16AAL025"/>
        <s v="[Axe Section].[Code 6].&amp;[16B001]" c="16B001"/>
        <s v="[Axe Section].[Code 6].&amp;[16B003]" c="16B003"/>
        <s v="[Axe Section].[Code 6].&amp;[16B005]" c="16B005"/>
        <s v="[Axe Section].[Code 6].&amp;[16B006]" c="16B006"/>
        <s v="[Axe Section].[Code 6].&amp;[16C008]" c="16C008"/>
        <s v="[Axe Section].[Code 6].&amp;[16C009]" c="16C009"/>
        <s v="[Axe Section].[Code 6].&amp;[16C018]" c="16C018"/>
        <s v="[Axe Section].[Code 6].&amp;[16H001]" c="16H001"/>
        <s v="[Axe Section].[Code 6].&amp;[16H002]" c="16H002"/>
        <s v="[Axe Section].[Code 6].&amp;[16H003]" c="16H003"/>
        <s v="[Axe Section].[Code 6].&amp;[16I006]" c="16I006"/>
        <s v="[Axe Section].[Code 6].&amp;[16I013]" c="16I013"/>
        <s v="[Axe Section].[Code 6].&amp;[16I014]" c="16I014"/>
        <s v="[Axe Section].[Code 6].&amp;[16I015]" c="16I015"/>
        <s v="[Axe Section].[Code 6].&amp;[16I016]" c="16I016"/>
        <s v="[Axe Section].[Code 6].&amp;[16I017]" c="16I017"/>
        <s v="[Axe Section].[Code 6].&amp;[16I018]" c="16I018"/>
        <s v="[Axe Section].[Code 6].&amp;[16I020]" c="16I020"/>
        <s v="[Axe Section].[Code 6].&amp;[16I025]" c="16I025"/>
        <s v="[Axe Section].[Code 6].&amp;[16I026]" c="16I026"/>
        <s v="[Axe Section].[Code 6].&amp;[16J005]" c="16J005"/>
        <s v="[Axe Section].[Code 6].&amp;[16J015]" c="16J015"/>
        <s v="[Axe Section].[Code 6].&amp;[16K007]" c="16K007"/>
        <s v="[Axe Section].[Code 6].&amp;[16K009]" c="16K009"/>
        <s v="[Axe Section].[Code 6].&amp;[16K010]" c="16K010"/>
        <s v="[Axe Section].[Code 6].&amp;[16K011]" c="16K011"/>
        <s v="[Axe Section].[Code 6].&amp;[16K013]" c="16K013"/>
        <s v="[Axe Section].[Code 6].&amp;[16K014]" c="16K014"/>
        <s v="[Axe Section].[Code 6].&amp;[16K017]" c="16K017"/>
        <s v="[Axe Section].[Code 6].&amp;[16N006]" c="16N006"/>
        <s v="[Axe Section].[Code 6].&amp;[16N011]" c="16N011"/>
        <s v="[Axe Section].[Code 6].&amp;[16N020]" c="16N020"/>
        <s v="[Axe Section].[Code 6].&amp;[17A001]" c="17A001"/>
        <s v="[Axe Section].[Code 6].&amp;[17A002]" c="17A002"/>
        <s v="[Axe Section].[Code 6].&amp;[17A004]" c="17A004"/>
        <s v="[Axe Section].[Code 6].&amp;[17A008]" c="17A008"/>
        <s v="[Axe Section].[Code 6].&amp;[17A009]" c="17A009"/>
        <s v="[Axe Section].[Code 6].&amp;[17A010]" c="17A010"/>
        <s v="[Axe Section].[Code 6].&amp;[17A011]" c="17A011"/>
        <s v="[Axe Section].[Code 6].&amp;[17A013]" c="17A013"/>
        <s v="[Axe Section].[Code 6].&amp;[17A014]" c="17A014"/>
        <s v="[Axe Section].[Code 6].&amp;[17A015]" c="17A015"/>
        <s v="[Axe Section].[Code 6].&amp;[17A017]" c="17A017"/>
        <s v="[Axe Section].[Code 6].&amp;[17A019]" c="17A019"/>
        <s v="[Axe Section].[Code 6].&amp;[17A020]" c="17A020"/>
        <s v="[Axe Section].[Code 6].&amp;[17A022]" c="17A022"/>
        <s v="[Axe Section].[Code 6].&amp;[17A023]" c="17A023"/>
        <s v="[Axe Section].[Code 6].&amp;[17A024]" c="17A024"/>
        <s v="[Axe Section].[Code 6].&amp;[17A025]" c="17A025"/>
        <s v="[Axe Section].[Code 6].&amp;[17A026]" c="17A026"/>
        <s v="[Axe Section].[Code 6].&amp;[17A028]" c="17A028"/>
        <s v="[Axe Section].[Code 6].&amp;[17A029]" c="17A029"/>
        <s v="[Axe Section].[Code 6].&amp;[17A031]" c="17A031"/>
        <s v="[Axe Section].[Code 6].&amp;[17A033]" c="17A033"/>
        <s v="[Axe Section].[Code 6].&amp;[17A035]" c="17A035"/>
        <s v="[Axe Section].[Code 6].&amp;[17A036]" c="17A036"/>
        <s v="[Axe Section].[Code 6].&amp;[17A038]" c="17A038"/>
        <s v="[Axe Section].[Code 6].&amp;[17A040]" c="17A040"/>
        <s v="[Axe Section].[Code 6].&amp;[17A043]" c="17A043"/>
        <s v="[Axe Section].[Code 6].&amp;[17A045]" c="17A045"/>
        <s v="[Axe Section].[Code 6].&amp;[17A048]" c="17A048"/>
        <s v="[Axe Section].[Code 6].&amp;[17A050]" c="17A050"/>
        <s v="[Axe Section].[Code 6].&amp;[17A051]" c="17A051"/>
        <s v="[Axe Section].[Code 6].&amp;[17A052]" c="17A052"/>
        <s v="[Axe Section].[Code 6].&amp;[17A053]" c="17A053"/>
        <s v="[Axe Section].[Code 6].&amp;[17A055]" c="17A055"/>
        <s v="[Axe Section].[Code 6].&amp;[17A059]" c="17A059"/>
        <s v="[Axe Section].[Code 6].&amp;[17A060]" c="17A060"/>
        <s v="[Axe Section].[Code 6].&amp;[17A062]" c="17A062"/>
        <s v="[Axe Section].[Code 6].&amp;[17A063]" c="17A063"/>
        <s v="[Axe Section].[Code 6].&amp;[17A064]" c="17A064"/>
        <s v="[Axe Section].[Code 6].&amp;[17A065]" c="17A065"/>
        <s v="[Axe Section].[Code 6].&amp;[17A068]" c="17A068"/>
        <s v="[Axe Section].[Code 6].&amp;[17A075]" c="17A075"/>
        <s v="[Axe Section].[Code 6].&amp;[17A076]" c="17A076"/>
        <s v="[Axe Section].[Code 6].&amp;[17A079]" c="17A079"/>
        <s v="[Axe Section].[Code 6].&amp;[17A080]" c="17A080"/>
        <s v="[Axe Section].[Code 6].&amp;[17A083]" c="17A083"/>
        <s v="[Axe Section].[Code 6].&amp;[17A088]" c="17A088"/>
        <s v="[Axe Section].[Code 6].&amp;[17A089]" c="17A089"/>
        <s v="[Axe Section].[Code 6].&amp;[17A090]" c="17A090"/>
        <s v="[Axe Section].[Code 6].&amp;[17A092]" c="17A092"/>
        <s v="[Axe Section].[Code 6].&amp;[17A096]" c="17A096"/>
        <s v="[Axe Section].[Code 6].&amp;[17A097]" c="17A097"/>
        <s v="[Axe Section].[Code 6].&amp;[17A098]" c="17A098"/>
        <s v="[Axe Section].[Code 6].&amp;[17A099]" c="17A099"/>
        <s v="[Axe Section].[Code 6].&amp;[17A100]" c="17A100"/>
        <s v="[Axe Section].[Code 6].&amp;[17A104]" c="17A104"/>
        <s v="[Axe Section].[Code 6].&amp;[17A105]" c="17A105"/>
        <s v="[Axe Section].[Code 6].&amp;[17A107]" c="17A107"/>
        <s v="[Axe Section].[Code 6].&amp;[17A108]" c="17A108"/>
        <s v="[Axe Section].[Code 6].&amp;[17A109]" c="17A109"/>
        <s v="[Axe Section].[Code 6].&amp;[17A111]" c="17A111"/>
        <s v="[Axe Section].[Code 6].&amp;[17A112]" c="17A112"/>
        <s v="[Axe Section].[Code 6].&amp;[17A114]" c="17A114"/>
        <s v="[Axe Section].[Code 6].&amp;[17A119]" c="17A119"/>
        <s v="[Axe Section].[Code 6].&amp;[17A121]" c="17A121"/>
        <s v="[Axe Section].[Code 6].&amp;[17A122]" c="17A122"/>
        <s v="[Axe Section].[Code 6].&amp;[17A127]" c="17A127"/>
        <s v="[Axe Section].[Code 6].&amp;[17A129]" c="17A129"/>
        <s v="[Axe Section].[Code 6].&amp;[17A132]" c="17A132"/>
        <s v="[Axe Section].[Code 6].&amp;[17A136]" c="17A136"/>
        <s v="[Axe Section].[Code 6].&amp;[17A138]" c="17A138"/>
        <s v="[Axe Section].[Code 6].&amp;[17A140]" c="17A140"/>
        <s v="[Axe Section].[Code 6].&amp;[17A141]" c="17A141"/>
        <s v="[Axe Section].[Code 6].&amp;[17A144]" c="17A144"/>
        <s v="[Axe Section].[Code 6].&amp;[17A146]" c="17A146"/>
        <s v="[Axe Section].[Code 6].&amp;[17A150]" c="17A150"/>
        <s v="[Axe Section].[Code 6].&amp;[17A151]" c="17A151"/>
        <s v="[Axe Section].[Code 6].&amp;[17A157]" c="17A157"/>
        <s v="[Axe Section].[Code 6].&amp;[17A158]" c="17A158"/>
        <s v="[Axe Section].[Code 6].&amp;[17A159]" c="17A159"/>
        <s v="[Axe Section].[Code 6].&amp;[17A160]" c="17A160"/>
        <s v="[Axe Section].[Code 6].&amp;[17A161]" c="17A161"/>
        <s v="[Axe Section].[Code 6].&amp;[17A162]" c="17A162"/>
        <s v="[Axe Section].[Code 6].&amp;[17A163]" c="17A163"/>
        <s v="[Axe Section].[Code 6].&amp;[17A164]" c="17A164"/>
        <s v="[Axe Section].[Code 6].&amp;[17A166]" c="17A166"/>
        <s v="[Axe Section].[Code 6].&amp;[17A167]" c="17A167"/>
        <s v="[Axe Section].[Code 6].&amp;[17A168]" c="17A168"/>
        <s v="[Axe Section].[Code 6].&amp;[17A169]" c="17A169"/>
        <s v="[Axe Section].[Code 6].&amp;[17A171]" c="17A171"/>
        <s v="[Axe Section].[Code 6].&amp;[17A173]" c="17A173"/>
        <s v="[Axe Section].[Code 6].&amp;[17A176]" c="17A176"/>
        <s v="[Axe Section].[Code 6].&amp;[17A182]" c="17A182"/>
        <s v="[Axe Section].[Code 6].&amp;[17A184]" c="17A184"/>
        <s v="[Axe Section].[Code 6].&amp;[17A189]" c="17A189"/>
        <s v="[Axe Section].[Code 6].&amp;[17A192]" c="17A192"/>
        <s v="[Axe Section].[Code 6].&amp;[17A205]" c="17A205"/>
        <s v="[Axe Section].[Code 6].&amp;[17A206]" c="17A206"/>
        <s v="[Axe Section].[Code 6].&amp;[17A209]" c="17A209"/>
        <s v="[Axe Section].[Code 6].&amp;[17A214]" c="17A214"/>
        <s v="[Axe Section].[Code 6].&amp;[17A215]" c="17A215"/>
        <s v="[Axe Section].[Code 6].&amp;[17A216]" c="17A216"/>
        <s v="[Axe Section].[Code 6].&amp;[17A220]" c="17A220"/>
        <s v="[Axe Section].[Code 6].&amp;[17A221]" c="17A221"/>
        <s v="[Axe Section].[Code 6].&amp;[17A223]" c="17A223"/>
        <s v="[Axe Section].[Code 6].&amp;[17A225]" c="17A225"/>
        <s v="[Axe Section].[Code 6].&amp;[17A226]" c="17A226"/>
        <s v="[Axe Section].[Code 6].&amp;[17A228]" c="17A228"/>
        <s v="[Axe Section].[Code 6].&amp;[17A229]" c="17A229"/>
        <s v="[Axe Section].[Code 6].&amp;[17A232]" c="17A232"/>
        <s v="[Axe Section].[Code 6].&amp;[17A233]" c="17A233"/>
        <s v="[Axe Section].[Code 6].&amp;[17A235]" c="17A235"/>
        <s v="[Axe Section].[Code 6].&amp;[17A236]" c="17A236"/>
        <s v="[Axe Section].[Code 6].&amp;[17A239]" c="17A239"/>
        <s v="[Axe Section].[Code 6].&amp;[17A241]" c="17A241"/>
        <s v="[Axe Section].[Code 6].&amp;[17A242]" c="17A242"/>
        <s v="[Axe Section].[Code 6].&amp;[17AAL008]" c="17AAL008"/>
        <s v="[Axe Section].[Code 6].&amp;[17AAL010]" c="17AAL010"/>
        <s v="[Axe Section].[Code 6].&amp;[17AAL012]" c="17AAL012"/>
        <s v="[Axe Section].[Code 6].&amp;[17AAL014]" c="17AAL014"/>
        <s v="[Axe Section].[Code 6].&amp;[17AAL017]" c="17AAL017"/>
        <s v="[Axe Section].[Code 6].&amp;[17AAL018]" c="17AAL018"/>
        <s v="[Axe Section].[Code 6].&amp;[17AAL019]" c="17AAL019"/>
        <s v="[Axe Section].[Code 6].&amp;[17AAL020]" c="17AAL020"/>
        <s v="[Axe Section].[Code 6].&amp;[17AAL022]" c="17AAL022"/>
        <s v="[Axe Section].[Code 6].&amp;[17AAL023]" c="17AAL023"/>
        <s v="[Axe Section].[Code 6].&amp;[17AAL024]" c="17AAL024"/>
        <s v="[Axe Section].[Code 6].&amp;[17AAL027]" c="17AAL027"/>
        <s v="[Axe Section].[Code 6].&amp;[17AAL028]" c="17AAL028"/>
        <s v="[Axe Section].[Code 6].&amp;[17AAL032]" c="17AAL032"/>
        <s v="[Axe Section].[Code 6].&amp;[17B001]" c="17B001"/>
        <s v="[Axe Section].[Code 6].&amp;[17B002]" c="17B002"/>
        <s v="[Axe Section].[Code 6].&amp;[17B003]" c="17B003"/>
        <s v="[Axe Section].[Code 6].&amp;[17B005]" c="17B005"/>
        <s v="[Axe Section].[Code 6].&amp;[17B006]" c="17B006"/>
        <s v="[Axe Section].[Code 6].&amp;[17B007]" c="17B007"/>
        <s v="[Axe Section].[Code 6].&amp;[17B008]" c="17B008"/>
        <s v="[Axe Section].[Code 6].&amp;[17C001]" c="17C001"/>
        <s v="[Axe Section].[Code 6].&amp;[17C004]" c="17C004"/>
        <s v="[Axe Section].[Code 6].&amp;[17C005]" c="17C005"/>
        <s v="[Axe Section].[Code 6].&amp;[17C006]" c="17C006"/>
        <s v="[Axe Section].[Code 6].&amp;[17C007]" c="17C007"/>
        <s v="[Axe Section].[Code 6].&amp;[17C008]" c="17C008"/>
        <s v="[Axe Section].[Code 6].&amp;[17C009]" c="17C009"/>
        <s v="[Axe Section].[Code 6].&amp;[17C010]" c="17C010"/>
        <s v="[Axe Section].[Code 6].&amp;[17C011]" c="17C011"/>
        <s v="[Axe Section].[Code 6].&amp;[17C012]" c="17C012"/>
        <s v="[Axe Section].[Code 6].&amp;[17C014]" c="17C014"/>
        <s v="[Axe Section].[Code 6].&amp;[17C015]" c="17C015"/>
        <s v="[Axe Section].[Code 6].&amp;[17C017]" c="17C017"/>
        <s v="[Axe Section].[Code 6].&amp;[17C020]" c="17C020"/>
        <s v="[Axe Section].[Code 6].&amp;[17C022]" c="17C022"/>
        <s v="[Axe Section].[Code 6].&amp;[17C024]" c="17C024"/>
        <s v="[Axe Section].[Code 6].&amp;[17C027]" c="17C027"/>
        <s v="[Axe Section].[Code 6].&amp;[17C028]" c="17C028"/>
        <s v="[Axe Section].[Code 6].&amp;[17C029]" c="17C029"/>
        <s v="[Axe Section].[Code 6].&amp;[17C030]" c="17C030"/>
        <s v="[Axe Section].[Code 6].&amp;[17C031]" c="17C031"/>
        <s v="[Axe Section].[Code 6].&amp;[17C032]" c="17C032"/>
        <s v="[Axe Section].[Code 6].&amp;[17C033]" c="17C033"/>
        <s v="[Axe Section].[Code 6].&amp;[17D001]" c="17D001"/>
        <s v="[Axe Section].[Code 6].&amp;[17D002]" c="17D002"/>
        <s v="[Axe Section].[Code 6].&amp;[17D003]" c="17D003"/>
        <s v="[Axe Section].[Code 6].&amp;[17D004]" c="17D004"/>
        <s v="[Axe Section].[Code 6].&amp;[17D005]" c="17D005"/>
        <s v="[Axe Section].[Code 6].&amp;[17D007]" c="17D007"/>
        <s v="[Axe Section].[Code 6].&amp;[17D008]" c="17D008"/>
        <s v="[Axe Section].[Code 6].&amp;[17D009]" c="17D009"/>
        <s v="[Axe Section].[Code 6].&amp;[17D010]" c="17D010"/>
        <s v="[Axe Section].[Code 6].&amp;[17D011]" c="17D011"/>
        <s v="[Axe Section].[Code 6].&amp;[17D012]" c="17D012"/>
        <s v="[Axe Section].[Code 6].&amp;[17D014]" c="17D014"/>
        <s v="[Axe Section].[Code 6].&amp;[17D015]" c="17D015"/>
        <s v="[Axe Section].[Code 6].&amp;[17D016]" c="17D016"/>
        <s v="[Axe Section].[Code 6].&amp;[17D017]" c="17D017"/>
        <s v="[Axe Section].[Code 6].&amp;[17D020]" c="17D020"/>
        <s v="[Axe Section].[Code 6].&amp;[17D021]" c="17D021"/>
        <s v="[Axe Section].[Code 6].&amp;[17D022]" c="17D022"/>
        <s v="[Axe Section].[Code 6].&amp;[17D024]" c="17D024"/>
        <s v="[Axe Section].[Code 6].&amp;[17D025]" c="17D025"/>
        <s v="[Axe Section].[Code 6].&amp;[17GHS002]" c="17GHS002"/>
        <s v="[Axe Section].[Code 6].&amp;[17GS001]" c="17GS001"/>
        <s v="[Axe Section].[Code 6].&amp;[17GS002]" c="17GS002"/>
        <s v="[Axe Section].[Code 6].&amp;[17H001]" c="17H001"/>
        <s v="[Axe Section].[Code 6].&amp;[17H002]" c="17H002"/>
        <s v="[Axe Section].[Code 6].&amp;[17H004]" c="17H004"/>
        <s v="[Axe Section].[Code 6].&amp;[17I003]" c="17I003"/>
        <s v="[Axe Section].[Code 6].&amp;[17I009]" c="17I009"/>
        <s v="[Axe Section].[Code 6].&amp;[17I011]" c="17I011"/>
        <s v="[Axe Section].[Code 6].&amp;[17I014]" c="17I014"/>
        <s v="[Axe Section].[Code 6].&amp;[17I016]" c="17I016"/>
        <s v="[Axe Section].[Code 6].&amp;[17I017]" c="17I017"/>
        <s v="[Axe Section].[Code 6].&amp;[17I019]" c="17I019"/>
        <s v="[Axe Section].[Code 6].&amp;[17I022]" c="17I022"/>
        <s v="[Axe Section].[Code 6].&amp;[17I025]" c="17I025"/>
        <s v="[Axe Section].[Code 6].&amp;[17I027]" c="17I027"/>
        <s v="[Axe Section].[Code 6].&amp;[17J003]" c="17J003"/>
        <s v="[Axe Section].[Code 6].&amp;[17J009]" c="17J009"/>
        <s v="[Axe Section].[Code 6].&amp;[17J023]" c="17J023"/>
        <s v="[Axe Section].[Code 6].&amp;[17J032]" c="17J032"/>
        <s v="[Axe Section].[Code 6].&amp;[17J035]" c="17J035"/>
        <s v="[Axe Section].[Code 6].&amp;[17J042]" c="17J042"/>
        <s v="[Axe Section].[Code 6].&amp;[17K001]" c="17K001"/>
        <s v="[Axe Section].[Code 6].&amp;[17K002]" c="17K002"/>
        <s v="[Axe Section].[Code 6].&amp;[17K003]" c="17K003"/>
        <s v="[Axe Section].[Code 6].&amp;[17K009]" c="17K009"/>
        <s v="[Axe Section].[Code 6].&amp;[17K011]" c="17K011"/>
        <s v="[Axe Section].[Code 6].&amp;[17K012]" c="17K012"/>
        <s v="[Axe Section].[Code 6].&amp;[17K014]" c="17K014"/>
        <s v="[Axe Section].[Code 6].&amp;[17K015]" c="17K015"/>
        <s v="[Axe Section].[Code 6].&amp;[17K017]" c="17K017"/>
        <s v="[Axe Section].[Code 6].&amp;[17K019]" c="17K019"/>
        <s v="[Axe Section].[Code 6].&amp;[17N001]" c="17N001"/>
        <s v="[Axe Section].[Code 6].&amp;[17N003]" c="17N003"/>
        <s v="[Axe Section].[Code 6].&amp;[17N006]" c="17N006"/>
        <s v="[Axe Section].[Code 6].&amp;[17N007]" c="17N007"/>
        <s v="[Axe Section].[Code 6].&amp;[17N008]" c="17N008"/>
        <s v="[Axe Section].[Code 6].&amp;[17N010]" c="17N010"/>
        <s v="[Axe Section].[Code 6].&amp;[17N011]" c="17N011"/>
        <s v="[Axe Section].[Code 6].&amp;[17N012]" c="17N012"/>
        <s v="[Axe Section].[Code 6].&amp;[17N013]" c="17N013"/>
        <s v="[Axe Section].[Code 6].&amp;[17N014]" c="17N014"/>
        <s v="[Axe Section].[Code 6].&amp;[17N015]" c="17N015"/>
        <s v="[Axe Section].[Code 6].&amp;[17N016]" c="17N016"/>
        <s v="[Axe Section].[Code 6].&amp;[17N017]" c="17N017"/>
        <s v="[Axe Section].[Code 6].&amp;[17N018]" c="17N018"/>
        <s v="[Axe Section].[Code 6].&amp;[17N019]" c="17N019"/>
        <s v="[Axe Section].[Code 6].&amp;[17N020]" c="17N020"/>
        <s v="[Axe Section].[Code 6].&amp;[17N021]" c="17N021"/>
        <s v="[Axe Section].[Code 6].&amp;[17N022]" c="17N022"/>
        <s v="[Axe Section].[Code 6].&amp;[17N023]" c="17N023"/>
        <s v="[Axe Section].[Code 6].&amp;[17N024]" c="17N024"/>
        <s v="[Axe Section].[Code 6].&amp;[18A001]" c="18A001"/>
        <s v="[Axe Section].[Code 6].&amp;[18A003]" c="18A003"/>
        <s v="[Axe Section].[Code 6].&amp;[18A006]" c="18A006"/>
        <s v="[Axe Section].[Code 6].&amp;[18A012]" c="18A012"/>
        <s v="[Axe Section].[Code 6].&amp;[18A014]" c="18A014"/>
        <s v="[Axe Section].[Code 6].&amp;[18A015]" c="18A015"/>
        <s v="[Axe Section].[Code 6].&amp;[18A017]" c="18A017"/>
        <s v="[Axe Section].[Code 6].&amp;[18A021]" c="18A021"/>
        <s v="[Axe Section].[Code 6].&amp;[18A022]" c="18A022"/>
        <s v="[Axe Section].[Code 6].&amp;[18A023]" c="18A023"/>
        <s v="[Axe Section].[Code 6].&amp;[18A024]" c="18A024"/>
        <s v="[Axe Section].[Code 6].&amp;[18A025]" c="18A025"/>
        <s v="[Axe Section].[Code 6].&amp;[18A026]" c="18A026"/>
        <s v="[Axe Section].[Code 6].&amp;[18A028]" c="18A028"/>
        <s v="[Axe Section].[Code 6].&amp;[18A030]" c="18A030"/>
        <s v="[Axe Section].[Code 6].&amp;[18A031]" c="18A031"/>
        <s v="[Axe Section].[Code 6].&amp;[18A032]" c="18A032"/>
        <s v="[Axe Section].[Code 6].&amp;[18A033]" c="18A033"/>
        <s v="[Axe Section].[Code 6].&amp;[18A036]" c="18A036"/>
        <s v="[Axe Section].[Code 6].&amp;[18A038]" c="18A038"/>
        <s v="[Axe Section].[Code 6].&amp;[18A039]" c="18A039"/>
        <s v="[Axe Section].[Code 6].&amp;[18A041]" c="18A041"/>
        <s v="[Axe Section].[Code 6].&amp;[18A042]" c="18A042"/>
        <s v="[Axe Section].[Code 6].&amp;[18A043]" c="18A043"/>
        <s v="[Axe Section].[Code 6].&amp;[18A045]" c="18A045"/>
        <s v="[Axe Section].[Code 6].&amp;[18A047]" c="18A047"/>
        <s v="[Axe Section].[Code 6].&amp;[18A048]" c="18A048"/>
        <s v="[Axe Section].[Code 6].&amp;[18A049]" c="18A049"/>
        <s v="[Axe Section].[Code 6].&amp;[18A050]" c="18A050"/>
        <s v="[Axe Section].[Code 6].&amp;[18A051]" c="18A051"/>
        <s v="[Axe Section].[Code 6].&amp;[18A055]" c="18A055"/>
        <s v="[Axe Section].[Code 6].&amp;[18A060]" c="18A060"/>
        <s v="[Axe Section].[Code 6].&amp;[18A061]" c="18A061"/>
        <s v="[Axe Section].[Code 6].&amp;[18A062]" c="18A062"/>
        <s v="[Axe Section].[Code 6].&amp;[18A063]" c="18A063"/>
        <s v="[Axe Section].[Code 6].&amp;[18A064]" c="18A064"/>
        <s v="[Axe Section].[Code 6].&amp;[18A065]" c="18A065"/>
        <s v="[Axe Section].[Code 6].&amp;[18A066]" c="18A066"/>
        <s v="[Axe Section].[Code 6].&amp;[18A068]" c="18A068"/>
        <s v="[Axe Section].[Code 6].&amp;[18A070]" c="18A070"/>
        <s v="[Axe Section].[Code 6].&amp;[18A071]" c="18A071"/>
        <s v="[Axe Section].[Code 6].&amp;[18A073]" c="18A073"/>
        <s v="[Axe Section].[Code 6].&amp;[18A074]" c="18A074"/>
        <s v="[Axe Section].[Code 6].&amp;[18A075]" c="18A075"/>
        <s v="[Axe Section].[Code 6].&amp;[18A076]" c="18A076"/>
        <s v="[Axe Section].[Code 6].&amp;[18A077]" c="18A077"/>
        <s v="[Axe Section].[Code 6].&amp;[18A078]" c="18A078"/>
        <s v="[Axe Section].[Code 6].&amp;[18A079]" c="18A079"/>
        <s v="[Axe Section].[Code 6].&amp;[18A080]" c="18A080"/>
        <s v="[Axe Section].[Code 6].&amp;[18A082]" c="18A082"/>
        <s v="[Axe Section].[Code 6].&amp;[18A088]" c="18A088"/>
        <s v="[Axe Section].[Code 6].&amp;[18A090]" c="18A090"/>
        <s v="[Axe Section].[Code 6].&amp;[18A091]" c="18A091"/>
        <s v="[Axe Section].[Code 6].&amp;[18A092]" c="18A092"/>
        <s v="[Axe Section].[Code 6].&amp;[18A094]" c="18A094"/>
        <s v="[Axe Section].[Code 6].&amp;[18A096]" c="18A096"/>
        <s v="[Axe Section].[Code 6].&amp;[18A098]" c="18A098"/>
        <s v="[Axe Section].[Code 6].&amp;[18A100]" c="18A100"/>
        <s v="[Axe Section].[Code 6].&amp;[18A102]" c="18A102"/>
        <s v="[Axe Section].[Code 6].&amp;[18A104]" c="18A104"/>
        <s v="[Axe Section].[Code 6].&amp;[18A107]" c="18A107"/>
        <s v="[Axe Section].[Code 6].&amp;[18A108]" c="18A108"/>
        <s v="[Axe Section].[Code 6].&amp;[18A110]" c="18A110"/>
        <s v="[Axe Section].[Code 6].&amp;[18A113]" c="18A113"/>
        <s v="[Axe Section].[Code 6].&amp;[18A115]" c="18A115"/>
        <s v="[Axe Section].[Code 6].&amp;[18A116]" c="18A116"/>
        <s v="[Axe Section].[Code 6].&amp;[18A117]" c="18A117"/>
        <s v="[Axe Section].[Code 6].&amp;[18A118]" c="18A118"/>
        <s v="[Axe Section].[Code 6].&amp;[18A120]" c="18A120"/>
        <s v="[Axe Section].[Code 6].&amp;[18A121]" c="18A121"/>
        <s v="[Axe Section].[Code 6].&amp;[18A123]" c="18A123"/>
        <s v="[Axe Section].[Code 6].&amp;[18A124]" c="18A124"/>
        <s v="[Axe Section].[Code 6].&amp;[18A126]" c="18A126"/>
        <s v="[Axe Section].[Code 6].&amp;[18A127]" c="18A127"/>
        <s v="[Axe Section].[Code 6].&amp;[18A133]" c="18A133"/>
        <s v="[Axe Section].[Code 6].&amp;[18A135]" c="18A135"/>
        <s v="[Axe Section].[Code 6].&amp;[18A136]" c="18A136"/>
        <s v="[Axe Section].[Code 6].&amp;[18A139]" c="18A139"/>
        <s v="[Axe Section].[Code 6].&amp;[18A141]" c="18A141"/>
        <s v="[Axe Section].[Code 6].&amp;[18A147]" c="18A147"/>
        <s v="[Axe Section].[Code 6].&amp;[18A150]" c="18A150"/>
        <s v="[Axe Section].[Code 6].&amp;[18A151]" c="18A151"/>
        <s v="[Axe Section].[Code 6].&amp;[18A152]" c="18A152"/>
        <s v="[Axe Section].[Code 6].&amp;[18A153]" c="18A153"/>
        <s v="[Axe Section].[Code 6].&amp;[18A154]" c="18A154"/>
        <s v="[Axe Section].[Code 6].&amp;[18A155]" c="18A155"/>
        <s v="[Axe Section].[Code 6].&amp;[18A156]" c="18A156"/>
        <s v="[Axe Section].[Code 6].&amp;[18A157]" c="18A157"/>
        <s v="[Axe Section].[Code 6].&amp;[18A158]" c="18A158"/>
        <s v="[Axe Section].[Code 6].&amp;[18A159]" c="18A159"/>
        <s v="[Axe Section].[Code 6].&amp;[18A162]" c="18A162"/>
        <s v="[Axe Section].[Code 6].&amp;[18A164]" c="18A164"/>
        <s v="[Axe Section].[Code 6].&amp;[18A166]" c="18A166"/>
        <s v="[Axe Section].[Code 6].&amp;[18A171]" c="18A171"/>
        <s v="[Axe Section].[Code 6].&amp;[18A174]" c="18A174"/>
        <s v="[Axe Section].[Code 6].&amp;[18A177]" c="18A177"/>
        <s v="[Axe Section].[Code 6].&amp;[18A179]" c="18A179"/>
        <s v="[Axe Section].[Code 6].&amp;[18A180]" c="18A180"/>
        <s v="[Axe Section].[Code 6].&amp;[18A184]" c="18A184"/>
        <s v="[Axe Section].[Code 6].&amp;[18A185]" c="18A185"/>
        <s v="[Axe Section].[Code 6].&amp;[18A190]" c="18A190"/>
        <s v="[Axe Section].[Code 6].&amp;[18A193]" c="18A193"/>
        <s v="[Axe Section].[Code 6].&amp;[18A197]" c="18A197"/>
        <s v="[Axe Section].[Code 6].&amp;[18A198]" c="18A198"/>
        <s v="[Axe Section].[Code 6].&amp;[18A200]" c="18A200"/>
        <s v="[Axe Section].[Code 6].&amp;[18A204]" c="18A204"/>
        <s v="[Axe Section].[Code 6].&amp;[18A206]" c="18A206"/>
        <s v="[Axe Section].[Code 6].&amp;[18A2I001]" c="18A2I001"/>
        <s v="[Axe Section].[Code 6].&amp;[18A2I002]" c="18A2I002"/>
        <s v="[Axe Section].[Code 6].&amp;[18A2I003]" c="18A2I003"/>
        <s v="[Axe Section].[Code 6].&amp;[18AAL004]" c="18AAL004"/>
        <s v="[Axe Section].[Code 6].&amp;[18AAL009]" c="18AAL009"/>
        <s v="[Axe Section].[Code 6].&amp;[18AAL013]" c="18AAL013"/>
        <s v="[Axe Section].[Code 6].&amp;[18AAL014]" c="18AAL014"/>
        <s v="[Axe Section].[Code 6].&amp;[18AAL022]" c="18AAL022"/>
        <s v="[Axe Section].[Code 6].&amp;[18AAL024]" c="18AAL024"/>
        <s v="[Axe Section].[Code 6].&amp;[18AAL027]" c="18AAL027"/>
        <s v="[Axe Section].[Code 6].&amp;[18AAL032]" c="18AAL032"/>
        <s v="[Axe Section].[Code 6].&amp;[18AAL033]" c="18AAL033"/>
        <s v="[Axe Section].[Code 6].&amp;[18AAL037]" c="18AAL037"/>
        <s v="[Axe Section].[Code 6].&amp;[18AAL042]" c="18AAL042"/>
        <s v="[Axe Section].[Code 6].&amp;[18ACOL001]" c="18ACOL001"/>
        <s v="[Axe Section].[Code 6].&amp;[18AME001]" c="18AME001"/>
        <s v="[Axe Section].[Code 6].&amp;[18AME002]" c="18AME002"/>
        <s v="[Axe Section].[Code 6].&amp;[18AME003]" c="18AME003"/>
        <s v="[Axe Section].[Code 6].&amp;[18AME004]" c="18AME004"/>
        <s v="[Axe Section].[Code 6].&amp;[18B001]" c="18B001"/>
        <s v="[Axe Section].[Code 6].&amp;[18B002]" c="18B002"/>
        <s v="[Axe Section].[Code 6].&amp;[18C003]" c="18C003"/>
        <s v="[Axe Section].[Code 6].&amp;[18C004]" c="18C004"/>
        <s v="[Axe Section].[Code 6].&amp;[18C005]" c="18C005"/>
        <s v="[Axe Section].[Code 6].&amp;[18C008]" c="18C008"/>
        <s v="[Axe Section].[Code 6].&amp;[18C009]" c="18C009"/>
        <s v="[Axe Section].[Code 6].&amp;[18C010]" c="18C010"/>
        <s v="[Axe Section].[Code 6].&amp;[18C012]" c="18C012"/>
        <s v="[Axe Section].[Code 6].&amp;[18C017]" c="18C017"/>
        <s v="[Axe Section].[Code 6].&amp;[18C020]" c="18C020"/>
        <s v="[Axe Section].[Code 6].&amp;[18C024]" c="18C024"/>
        <s v="[Axe Section].[Code 6].&amp;[18C026]" c="18C026"/>
        <s v="[Axe Section].[Code 6].&amp;[18C027]" c="18C027"/>
        <s v="[Axe Section].[Code 6].&amp;[18C028]" c="18C028"/>
        <s v="[Axe Section].[Code 6].&amp;[18C030]" c="18C030"/>
        <s v="[Axe Section].[Code 6].&amp;[18C032]" c="18C032"/>
        <s v="[Axe Section].[Code 6].&amp;[18C033]" c="18C033"/>
        <s v="[Axe Section].[Code 6].&amp;[18C034]" c="18C034"/>
        <s v="[Axe Section].[Code 6].&amp;[18C035]" c="18C035"/>
        <s v="[Axe Section].[Code 6].&amp;[18C036]" c="18C036"/>
        <s v="[Axe Section].[Code 6].&amp;[18C037]" c="18C037"/>
        <s v="[Axe Section].[Code 6].&amp;[18C039]" c="18C039"/>
        <s v="[Axe Section].[Code 6].&amp;[18C040]" c="18C040"/>
        <s v="[Axe Section].[Code 6].&amp;[18D001]" c="18D001"/>
        <s v="[Axe Section].[Code 6].&amp;[18D002]" c="18D002"/>
        <s v="[Axe Section].[Code 6].&amp;[18D003]" c="18D003"/>
        <s v="[Axe Section].[Code 6].&amp;[18D004]" c="18D004"/>
        <s v="[Axe Section].[Code 6].&amp;[18GHS001]" c="18GHS001"/>
        <s v="[Axe Section].[Code 6].&amp;[18GHS002]" c="18GHS002"/>
        <s v="[Axe Section].[Code 6].&amp;[18GHS005]" c="18GHS005"/>
        <s v="[Axe Section].[Code 6].&amp;[18GHS007]" c="18GHS007"/>
        <s v="[Axe Section].[Code 6].&amp;[18GHS008]" c="18GHS008"/>
        <s v="[Axe Section].[Code 6].&amp;[18GHS014]" c="18GHS014"/>
        <s v="[Axe Section].[Code 6].&amp;[18GHS018]" c="18GHS018"/>
        <s v="[Axe Section].[Code 6].&amp;[18GHS021]" c="18GHS021"/>
        <s v="[Axe Section].[Code 6].&amp;[18GHS024]" c="18GHS024"/>
        <s v="[Axe Section].[Code 6].&amp;[18GS001]" c="18GS001"/>
        <s v="[Axe Section].[Code 6].&amp;[18H001]" c="18H001"/>
        <s v="[Axe Section].[Code 6].&amp;[18H003]" c="18H003"/>
        <s v="[Axe Section].[Code 6].&amp;[18H004]" c="18H004"/>
        <s v="[Axe Section].[Code 6].&amp;[18H005]" c="18H005"/>
        <s v="[Axe Section].[Code 6].&amp;[18H006]" c="18H006"/>
        <s v="[Axe Section].[Code 6].&amp;[18H007]" c="18H007"/>
        <s v="[Axe Section].[Code 6].&amp;[18I001]" c="18I001"/>
        <s v="[Axe Section].[Code 6].&amp;[18I002]" c="18I002"/>
        <s v="[Axe Section].[Code 6].&amp;[18I003]" c="18I003"/>
        <s v="[Axe Section].[Code 6].&amp;[18I004]" c="18I004"/>
        <s v="[Axe Section].[Code 6].&amp;[18I008]" c="18I008"/>
        <s v="[Axe Section].[Code 6].&amp;[18I010]" c="18I010"/>
        <s v="[Axe Section].[Code 6].&amp;[18I011]" c="18I011"/>
        <s v="[Axe Section].[Code 6].&amp;[18I012]" c="18I012"/>
        <s v="[Axe Section].[Code 6].&amp;[18I013]" c="18I013"/>
        <s v="[Axe Section].[Code 6].&amp;[18I018]" c="18I018"/>
        <s v="[Axe Section].[Code 6].&amp;[18I021]" c="18I021"/>
        <s v="[Axe Section].[Code 6].&amp;[18I023]" c="18I023"/>
        <s v="[Axe Section].[Code 6].&amp;[18I024]" c="18I024"/>
        <s v="[Axe Section].[Code 6].&amp;[18I025]" c="18I025"/>
        <s v="[Axe Section].[Code 6].&amp;[18I027]" c="18I027"/>
        <s v="[Axe Section].[Code 6].&amp;[18I028]" c="18I028"/>
        <s v="[Axe Section].[Code 6].&amp;[18J007]" c="18J007"/>
        <s v="[Axe Section].[Code 6].&amp;[18J023]" c="18J023"/>
        <s v="[Axe Section].[Code 6].&amp;[18J032]" c="18J032"/>
        <s v="[Axe Section].[Code 6].&amp;[18K001]" c="18K001"/>
        <s v="[Axe Section].[Code 6].&amp;[18K002]" c="18K002"/>
        <s v="[Axe Section].[Code 6].&amp;[18K003]" c="18K003"/>
        <s v="[Axe Section].[Code 6].&amp;[18K005]" c="18K005"/>
        <s v="[Axe Section].[Code 6].&amp;[18K008]" c="18K008"/>
        <s v="[Axe Section].[Code 6].&amp;[18K009]" c="18K009"/>
        <s v="[Axe Section].[Code 6].&amp;[18K012]" c="18K012"/>
        <s v="[Axe Section].[Code 6].&amp;[18K014]" c="18K014"/>
        <s v="[Axe Section].[Code 6].&amp;[18K015]" c="18K015"/>
        <s v="[Axe Section].[Code 6].&amp;[18K019]" c="18K019"/>
        <s v="[Axe Section].[Code 6].&amp;[18K020]" c="18K020"/>
        <s v="[Axe Section].[Code 6].&amp;[18K023]" c="18K023"/>
        <s v="[Axe Section].[Code 6].&amp;[18K025]" c="18K025"/>
        <s v="[Axe Section].[Code 6].&amp;[18K028]" c="18K028"/>
        <s v="[Axe Section].[Code 6].&amp;[18K029]" c="18K029"/>
        <s v="[Axe Section].[Code 6].&amp;[18K031]" c="18K031"/>
        <s v="[Axe Section].[Code 6].&amp;[18K032]" c="18K032"/>
        <s v="[Axe Section].[Code 6].&amp;[18K033]" c="18K033"/>
        <s v="[Axe Section].[Code 6].&amp;[18K043]" c="18K043"/>
        <s v="[Axe Section].[Code 6].&amp;[18K044]" c="18K044"/>
        <s v="[Axe Section].[Code 6].&amp;[18N002]" c="18N002"/>
        <s v="[Axe Section].[Code 6].&amp;[18N003]" c="18N003"/>
        <s v="[Axe Section].[Code 6].&amp;[18N004]" c="18N004"/>
        <s v="[Axe Section].[Code 6].&amp;[18N005]" c="18N005"/>
        <s v="[Axe Section].[Code 6].&amp;[18N007]" c="18N007"/>
        <s v="[Axe Section].[Code 6].&amp;[18N008]" c="18N008"/>
        <s v="[Axe Section].[Code 6].&amp;[18N009]" c="18N009"/>
        <s v="[Axe Section].[Code 6].&amp;[18N010]" c="18N010"/>
        <s v="[Axe Section].[Code 6].&amp;[18N011]" c="18N011"/>
        <s v="[Axe Section].[Code 6].&amp;[18N012]" c="18N012"/>
        <s v="[Axe Section].[Code 6].&amp;[18N013]" c="18N013"/>
        <s v="[Axe Section].[Code 6].&amp;[18N014]" c="18N014"/>
        <s v="[Axe Section].[Code 6].&amp;[18N015]" c="18N015"/>
        <s v="[Axe Section].[Code 6].&amp;[18N016]" c="18N016"/>
        <s v="[Axe Section].[Code 6].&amp;[18N017]" c="18N017"/>
        <s v="[Axe Section].[Code 6].&amp;[18N018]" c="18N018"/>
        <s v="[Axe Section].[Code 6].&amp;[18N019]" c="18N019"/>
        <s v="[Axe Section].[Code 6].&amp;[18N020]" c="18N020"/>
        <s v="[Axe Section].[Code 6].&amp;[18N021]" c="18N021"/>
        <s v="[Axe Section].[Code 6].&amp;[18N022]" c="18N022"/>
        <s v="[Axe Section].[Code 6].&amp;[18N023]" c="18N023"/>
        <s v="[Axe Section].[Code 6].&amp;[18N025]" c="18N025"/>
        <s v="[Axe Section].[Code 6].&amp;[18N026]" c="18N026"/>
        <s v="[Axe Section].[Code 6].&amp;[18N027]" c="18N027"/>
        <s v="[Axe Section].[Code 6].&amp;[18N028]" c="18N028"/>
        <s v="[Axe Section].[Code 6].&amp;[18N030]" c="18N030"/>
        <s v="[Axe Section].[Code 6].&amp;[18N031]" c="18N031"/>
        <s v="[Axe Section].[Code 6].&amp;[18N032]" c="18N032"/>
        <s v="[Axe Section].[Code 6].&amp;[18N033]" c="18N033"/>
        <s v="[Axe Section].[Code 6].&amp;[18N034]" c="18N034"/>
        <s v="[Axe Section].[Code 6].&amp;[18N035]" c="18N035"/>
        <s v="[Axe Section].[Code 6].&amp;[18N036]" c="18N036"/>
        <s v="[Axe Section].[Code 6].&amp;[18N037]" c="18N037"/>
        <s v="[Axe Section].[Code 6].&amp;[18N038]" c="18N038"/>
        <s v="[Axe Section].[Code 6].&amp;[18N039]" c="18N039"/>
        <s v="[Axe Section].[Code 6].&amp;[18N040]" c="18N040"/>
        <s v="[Axe Section].[Code 6].&amp;[19A001]" c="19A001"/>
        <s v="[Axe Section].[Code 6].&amp;[19A003]" c="19A003"/>
        <s v="[Axe Section].[Code 6].&amp;[19A006]" c="19A006"/>
        <s v="[Axe Section].[Code 6].&amp;[19A008]" c="19A008"/>
        <s v="[Axe Section].[Code 6].&amp;[19A009]" c="19A009"/>
        <s v="[Axe Section].[Code 6].&amp;[19A016]" c="19A016"/>
        <s v="[Axe Section].[Code 6].&amp;[19A017]" c="19A017"/>
        <s v="[Axe Section].[Code 6].&amp;[19A020]" c="19A020"/>
        <s v="[Axe Section].[Code 6].&amp;[19A021]" c="19A021"/>
        <s v="[Axe Section].[Code 6].&amp;[19A022]" c="19A022"/>
        <s v="[Axe Section].[Code 6].&amp;[19A025]" c="19A025"/>
        <s v="[Axe Section].[Code 6].&amp;[19A027]" c="19A027"/>
        <s v="[Axe Section].[Code 6].&amp;[19A028]" c="19A028"/>
        <s v="[Axe Section].[Code 6].&amp;[19A031]" c="19A031"/>
        <s v="[Axe Section].[Code 6].&amp;[19A033]" c="19A033"/>
        <s v="[Axe Section].[Code 6].&amp;[19A036]" c="19A036"/>
        <s v="[Axe Section].[Code 6].&amp;[19A039]" c="19A039"/>
        <s v="[Axe Section].[Code 6].&amp;[19A043]" c="19A043"/>
        <s v="[Axe Section].[Code 6].&amp;[19A044]" c="19A044"/>
        <s v="[Axe Section].[Code 6].&amp;[19A046]" c="19A046"/>
        <s v="[Axe Section].[Code 6].&amp;[19A055]" c="19A055"/>
        <s v="[Axe Section].[Code 6].&amp;[19A056]" c="19A056"/>
        <s v="[Axe Section].[Code 6].&amp;[19A057]" c="19A057"/>
        <s v="[Axe Section].[Code 6].&amp;[19A058]" c="19A058"/>
        <s v="[Axe Section].[Code 6].&amp;[19A061]" c="19A061"/>
        <s v="[Axe Section].[Code 6].&amp;[19A064]" c="19A064"/>
        <s v="[Axe Section].[Code 6].&amp;[19A065]" c="19A065"/>
        <s v="[Axe Section].[Code 6].&amp;[19A066]" c="19A066"/>
        <s v="[Axe Section].[Code 6].&amp;[19A067]" c="19A067"/>
        <s v="[Axe Section].[Code 6].&amp;[19A071]" c="19A071"/>
        <s v="[Axe Section].[Code 6].&amp;[19A073]" c="19A073"/>
        <s v="[Axe Section].[Code 6].&amp;[19A074]" c="19A074"/>
        <s v="[Axe Section].[Code 6].&amp;[19A075]" c="19A075"/>
        <s v="[Axe Section].[Code 6].&amp;[19A076]" c="19A076"/>
        <s v="[Axe Section].[Code 6].&amp;[19A077]" c="19A077"/>
        <s v="[Axe Section].[Code 6].&amp;[19A079]" c="19A079"/>
        <s v="[Axe Section].[Code 6].&amp;[19A083]" c="19A083"/>
        <s v="[Axe Section].[Code 6].&amp;[19A084]" c="19A084"/>
        <s v="[Axe Section].[Code 6].&amp;[19A085]" c="19A085"/>
        <s v="[Axe Section].[Code 6].&amp;[19A086]" c="19A086"/>
        <s v="[Axe Section].[Code 6].&amp;[19A092]" c="19A092"/>
        <s v="[Axe Section].[Code 6].&amp;[19A095]" c="19A095"/>
        <s v="[Axe Section].[Code 6].&amp;[19A096]" c="19A096"/>
        <s v="[Axe Section].[Code 6].&amp;[19A097]" c="19A097"/>
        <s v="[Axe Section].[Code 6].&amp;[19A101]" c="19A101"/>
        <s v="[Axe Section].[Code 6].&amp;[19A107]" c="19A107"/>
        <s v="[Axe Section].[Code 6].&amp;[19A108]" c="19A108"/>
        <s v="[Axe Section].[Code 6].&amp;[19A110]" c="19A110"/>
        <s v="[Axe Section].[Code 6].&amp;[19A111]" c="19A111"/>
        <s v="[Axe Section].[Code 6].&amp;[19A115]" c="19A115"/>
        <s v="[Axe Section].[Code 6].&amp;[19A117]" c="19A117"/>
        <s v="[Axe Section].[Code 6].&amp;[19A118]" c="19A118"/>
        <s v="[Axe Section].[Code 6].&amp;[19A120]" c="19A120"/>
        <s v="[Axe Section].[Code 6].&amp;[19A121]" c="19A121"/>
        <s v="[Axe Section].[Code 6].&amp;[19A122]" c="19A122"/>
        <s v="[Axe Section].[Code 6].&amp;[19A124]" c="19A124"/>
        <s v="[Axe Section].[Code 6].&amp;[19A125]" c="19A125"/>
        <s v="[Axe Section].[Code 6].&amp;[19A127]" c="19A127"/>
        <s v="[Axe Section].[Code 6].&amp;[19A128]" c="19A128"/>
        <s v="[Axe Section].[Code 6].&amp;[19A130]" c="19A130"/>
        <s v="[Axe Section].[Code 6].&amp;[19A131]" c="19A131"/>
        <s v="[Axe Section].[Code 6].&amp;[19A134]" c="19A134"/>
        <s v="[Axe Section].[Code 6].&amp;[19A135]" c="19A135"/>
        <s v="[Axe Section].[Code 6].&amp;[19A137]" c="19A137"/>
        <s v="[Axe Section].[Code 6].&amp;[19A140]" c="19A140"/>
        <s v="[Axe Section].[Code 6].&amp;[19A146]" c="19A146"/>
        <s v="[Axe Section].[Code 6].&amp;[19A148]" c="19A148"/>
        <s v="[Axe Section].[Code 6].&amp;[19A152]" c="19A152"/>
        <s v="[Axe Section].[Code 6].&amp;[19A2I002]" c="19A2I002"/>
        <s v="[Axe Section].[Code 6].&amp;[19A2I004]" c="19A2I004"/>
        <s v="[Axe Section].[Code 6].&amp;[19A2I006]" c="19A2I006"/>
        <s v="[Axe Section].[Code 6].&amp;[19AAL001]" c="19AAL001"/>
        <s v="[Axe Section].[Code 6].&amp;[19AAL005]" c="19AAL005"/>
        <s v="[Axe Section].[Code 6].&amp;[19AAL007]" c="19AAL007"/>
        <s v="[Axe Section].[Code 6].&amp;[19AAL010]" c="19AAL010"/>
        <s v="[Axe Section].[Code 6].&amp;[19AAL011]" c="19AAL011"/>
        <s v="[Axe Section].[Code 6].&amp;[19AAL012]" c="19AAL012"/>
        <s v="[Axe Section].[Code 6].&amp;[19AAL014]" c="19AAL014"/>
        <s v="[Axe Section].[Code 6].&amp;[19AAL017]" c="19AAL017"/>
        <s v="[Axe Section].[Code 6].&amp;[19AAL018]" c="19AAL018"/>
        <s v="[Axe Section].[Code 6].&amp;[19AAL019]" c="19AAL019"/>
        <s v="[Axe Section].[Code 6].&amp;[19AALP001]" c="19AALP001"/>
        <s v="[Axe Section].[Code 6].&amp;[19AALP002]" c="19AALP002"/>
        <s v="[Axe Section].[Code 6].&amp;[19AALP003]" c="19AALP003"/>
        <s v="[Axe Section].[Code 6].&amp;[19AME005]" c="19AME005"/>
        <s v="[Axe Section].[Code 6].&amp;[19AME006]" c="19AME006"/>
        <s v="[Axe Section].[Code 6].&amp;[19B001]" c="19B001"/>
        <s v="[Axe Section].[Code 6].&amp;[19C001]" c="19C001"/>
        <s v="[Axe Section].[Code 6].&amp;[19C002]" c="19C002"/>
        <s v="[Axe Section].[Code 6].&amp;[19C005]" c="19C005"/>
        <s v="[Axe Section].[Code 6].&amp;[19C008]" c="19C008"/>
        <s v="[Axe Section].[Code 6].&amp;[19C010]" c="19C010"/>
        <s v="[Axe Section].[Code 6].&amp;[19C011]" c="19C011"/>
        <s v="[Axe Section].[Code 6].&amp;[19C013]" c="19C013"/>
        <s v="[Axe Section].[Code 6].&amp;[19C019]" c="19C019"/>
        <s v="[Axe Section].[Code 6].&amp;[19C021]" c="19C021"/>
        <s v="[Axe Section].[Code 6].&amp;[19C023]" c="19C023"/>
        <s v="[Axe Section].[Code 6].&amp;[19C025]" c="19C025"/>
        <s v="[Axe Section].[Code 6].&amp;[19C032]" c="19C032"/>
        <s v="[Axe Section].[Code 6].&amp;[19D001]" c="19D001"/>
        <s v="[Axe Section].[Code 6].&amp;[19D002]" c="19D002"/>
        <s v="[Axe Section].[Code 6].&amp;[19D004]" c="19D004"/>
        <s v="[Axe Section].[Code 6].&amp;[19GHS005]" c="19GHS005"/>
        <s v="[Axe Section].[Code 6].&amp;[19GHS006]" c="19GHS006"/>
        <s v="[Axe Section].[Code 6].&amp;[19GHS008]" c="19GHS008"/>
        <s v="[Axe Section].[Code 6].&amp;[19GHS010]" c="19GHS010"/>
        <s v="[Axe Section].[Code 6].&amp;[19GHS021]" c="19GHS021"/>
        <s v="[Axe Section].[Code 6].&amp;[19H001]" c="19H001"/>
        <s v="[Axe Section].[Code 6].&amp;[19H002]" c="19H002"/>
        <s v="[Axe Section].[Code 6].&amp;[19I002]" c="19I002"/>
        <s v="[Axe Section].[Code 6].&amp;[19I003]" c="19I003"/>
        <s v="[Axe Section].[Code 6].&amp;[19I004]" c="19I004"/>
        <s v="[Axe Section].[Code 6].&amp;[19I006]" c="19I006"/>
        <s v="[Axe Section].[Code 6].&amp;[19I007]" c="19I007"/>
        <s v="[Axe Section].[Code 6].&amp;[19I010]" c="19I010"/>
        <s v="[Axe Section].[Code 6].&amp;[19K001]" c="19K001"/>
        <s v="[Axe Section].[Code 6].&amp;[19K002]" c="19K002"/>
        <s v="[Axe Section].[Code 6].&amp;[19K003]" c="19K003"/>
        <s v="[Axe Section].[Code 6].&amp;[19K005]" c="19K005"/>
        <s v="[Axe Section].[Code 6].&amp;[19K006]" c="19K006"/>
        <s v="[Axe Section].[Code 6].&amp;[19K007]" c="19K007"/>
        <s v="[Axe Section].[Code 6].&amp;[19K010]" c="19K010"/>
        <s v="[Axe Section].[Code 6].&amp;[19K012]" c="19K012"/>
        <s v="[Axe Section].[Code 6].&amp;[19K014]" c="19K014"/>
        <s v="[Axe Section].[Code 6].&amp;[19K015]" c="19K015"/>
        <s v="[Axe Section].[Code 6].&amp;[19K016]" c="19K016"/>
        <s v="[Axe Section].[Code 6].&amp;[19K018]" c="19K018"/>
        <s v="[Axe Section].[Code 6].&amp;[19K021]" c="19K021"/>
        <s v="[Axe Section].[Code 6].&amp;[19K023]" c="19K023"/>
        <s v="[Axe Section].[Code 6].&amp;[19K025]" c="19K025"/>
        <s v="[Axe Section].[Code 6].&amp;[19K026]" c="19K026"/>
        <s v="[Axe Section].[Code 6].&amp;[19K027]" c="19K027"/>
        <s v="[Axe Section].[Code 6].&amp;[19K029]" c="19K029"/>
        <s v="[Axe Section].[Code 6].&amp;[19K030]" c="19K030"/>
        <s v="[Axe Section].[Code 6].&amp;[19K034]" c="19K034"/>
        <s v="[Axe Section].[Code 6].&amp;[19K036]" c="19K036"/>
        <s v="[Axe Section].[Code 6].&amp;[19K038]" c="19K038"/>
        <s v="[Axe Section].[Code 6].&amp;[19K039]" c="19K039"/>
        <s v="[Axe Section].[Code 6].&amp;[19N001]" c="19N001"/>
        <s v="[Axe Section].[Code 6].&amp;[19N002]" c="19N002"/>
        <s v="[Axe Section].[Code 6].&amp;[19N003]" c="19N003"/>
        <s v="[Axe Section].[Code 6].&amp;[19N005]" c="19N005"/>
        <s v="[Axe Section].[Code 6].&amp;[19N006]" c="19N006"/>
        <s v="[Axe Section].[Code 6].&amp;[19N007]" c="19N007"/>
        <s v="[Axe Section].[Code 6].&amp;[19N008]" c="19N008"/>
        <s v="[Axe Section].[Code 6].&amp;[19N009]" c="19N009"/>
        <s v="[Axe Section].[Code 6].&amp;[19N010]" c="19N010"/>
        <s v="[Axe Section].[Code 6].&amp;[19N013]" c="19N013"/>
        <s v="[Axe Section].[Code 6].&amp;[19N014]" c="19N014"/>
        <s v="[Axe Section].[Code 6].&amp;[19N016]" c="19N016"/>
        <s v="[Axe Section].[Code 6].&amp;[19N017]" c="19N017"/>
        <s v="[Axe Section].[Code 6].&amp;[19N018]" c="19N018"/>
        <s v="[Axe Section].[Code 6].&amp;[19N019]" c="19N019"/>
        <s v="[Axe Section].[Code 6].&amp;[19N020]" c="19N020"/>
        <s v="[Axe Section].[Code 6].&amp;[19N022]" c="19N022"/>
        <s v="[Axe Section].[Code 6].&amp;[19N024]" c="19N024"/>
        <s v="[Axe Section].[Code 6].&amp;[19N025]" c="19N025"/>
        <s v="[Axe Section].[Code 6].&amp;[DIRAAL]" c="DIRAAL"/>
        <s v="[Axe Section].[Code 6].&amp;[DIRCOL]" c="DIRCOL"/>
        <s v="[Axe Section].[Code 6].&amp;[DIRESP]" c="DIRESP"/>
        <s v="[Axe Section].[Code 6].&amp;[DIRGHS]" c="DIRGHS"/>
        <s v="[Axe Section].[Code 6].&amp;[DIRNGA]" c="DIRNGA"/>
        <s v="[Axe Section].[Code 6].&amp;[DIRSEN]" c="DIRSEN"/>
        <s v="[Axe Section].[Code 6].&amp;[INDAFRICA]" c="INDAFRICA"/>
        <s v="[Axe Section].[Code 6].&amp;[INDAIRPORT]" c="INDAIRPORT"/>
        <s v="[Axe Section].[Code 6].&amp;[INDAMIA]" c="INDAMIA"/>
        <s v="[Axe Section].[Code 6].&amp;[INDASIA]" c="INDASIA"/>
        <s v="[Axe Section].[Code 6].&amp;[INDFRANCE]" c="INDFRANCE"/>
        <s v="[Axe Section].[Code 6].&amp;[INDINFRA]" c="INDINFRA"/>
        <s v="[Axe Section].[Code 6].&amp;[INDINTL]" c="INDINTL"/>
        <s v="[Axe Section].[Code 6].&amp;[INDLATAM]" c="INDLATAM"/>
        <s v="[Axe Section].[Code 6].&amp;[INDMENA]" c="INDMENA"/>
        <s v="[Axe Section].[Code 6].&amp;[INDRUSSIA]" c="INDRUSSIA"/>
        <s v="[Axe Section].[Code 6].&amp;[INDSPACAMA]" c="INDSPACAMA"/>
        <s v="[Axe Section].[Code 6].&amp;[INDSPACE]" c="INDSPACE"/>
        <s v="[Axe Section].[Code 6].&amp;[INDSPACKRU]" c="INDSPACKRU"/>
        <s v="[Axe Section].[Code 6].&amp;[N/A]" c="N/A"/>
        <s v="[Axe Section].[Code 6].&amp;[STBAFRICA]" c="STBAFRICA"/>
        <s v="[Axe Section].[Code 6].&amp;[STBAIRPORT]" c="STBAIRPORT"/>
        <s v="[Axe Section].[Code 6].&amp;[STBAMIA]" c="STBAMIA"/>
        <s v="[Axe Section].[Code 6].&amp;[STBFRANCE]" c="STBFRANCE"/>
        <s v="[Axe Section].[Code 6].&amp;[STBHEAD]" c="STBHEAD"/>
        <s v="[Axe Section].[Code 6].&amp;[STBINFRA]" c="STBINFRA"/>
        <s v="[Axe Section].[Code 6].&amp;[STBINTL]" c="STBINTL"/>
        <s v="[Axe Section].[Code 6].&amp;[STBLATAM]" c="STBLATAM"/>
        <s v="[Axe Section].[Code 6].&amp;[STBMENA]" c="STBMENA"/>
        <s v="[Axe Section].[Code 6].&amp;[STBSPACAMA]" c="STBSPACAMA"/>
        <s v="[Axe Section].[Code 6].&amp;[STBSPACE]" c="STBSPACE"/>
        <s v="[Axe Section].[Code 6].&amp;[STBSPACKRU]" c="STBSPACKRU"/>
        <s v="[Axe Section].[Code 6].&amp;[STRUCTLESS]" c="STRUCTLESS"/>
        <s v="[Axe Section].[Code 6].&amp;[STRUCTURE]" c="STRUCTURE"/>
        <s v="[Axe Section].[Code 6].&amp;[VPAFRICA]" c="VPAFRICA"/>
      </sharedItems>
    </cacheField>
    <cacheField name="[G L Account].[Classe].[Classe]" caption="Classe" numFmtId="0" hierarchy="68" level="1">
      <sharedItems containsSemiMixedTypes="0" containsString="0"/>
    </cacheField>
    <cacheField name="[Dates].[Date YQMD].[Year]" caption="Année comptabilisation" numFmtId="0" hierarchy="59" level="1">
      <sharedItems containsSemiMixedTypes="0" containsString="0"/>
    </cacheField>
    <cacheField name="[Dates].[Date YQMD].[Quarter]" caption="Trimestre comptabilisation" numFmtId="0" hierarchy="59" level="2">
      <sharedItems containsSemiMixedTypes="0" containsString="0"/>
    </cacheField>
    <cacheField name="[Dates].[Date YQMD].[Mois]" caption="Mois" numFmtId="0" hierarchy="59" level="3">
      <sharedItems containsSemiMixedTypes="0" containsString="0"/>
    </cacheField>
    <cacheField name="[Dates].[Date YQMD].[Dates]" caption="Date comptabilisation" numFmtId="0" hierarchy="59" level="4">
      <sharedItems containsSemiMixedTypes="0" containsString="0"/>
    </cacheField>
    <cacheField name="[Dates].[Date YQMD].[Quarter].[Year]" caption="Année comptabilisation" propertyName="Year" numFmtId="0" hierarchy="59" level="2" memberPropertyField="1">
      <sharedItems containsSemiMixedTypes="0" containsString="0"/>
    </cacheField>
    <cacheField name="[Dates].[Date YQMD].[Mois].[Mois Num]" caption="Mois Num" propertyName="Mois Num" numFmtId="0" hierarchy="59" level="3" memberPropertyField="1">
      <sharedItems containsSemiMixedTypes="0" containsString="0"/>
    </cacheField>
    <cacheField name="[Dates].[Date YQMD].[Dates].[Date]" caption="Date" propertyName="Date" numFmtId="0" hierarchy="59" level="4" memberPropertyField="1">
      <sharedItems containsSemiMixedTypes="0" containsString="0"/>
    </cacheField>
    <cacheField name="[Dates].[Date YQMD].[Dates].[Day]" caption="Jour" propertyName="Day" numFmtId="0" hierarchy="59" level="4" memberPropertyField="1">
      <sharedItems containsSemiMixedTypes="0" containsString="0"/>
    </cacheField>
    <cacheField name="[Dates].[Date YQMD].[Dates].[Desc Quarter]" caption="Trimestre comptabilisation" propertyName="Desc Quarter" numFmtId="0" hierarchy="59" level="4" memberPropertyField="1">
      <sharedItems containsSemiMixedTypes="0" containsString="0"/>
    </cacheField>
    <cacheField name="[Dates].[Date YQMD].[Dates].[Mois]" caption="Mois" propertyName="Mois" numFmtId="0" hierarchy="59" level="4" memberPropertyField="1">
      <sharedItems containsSemiMixedTypes="0" containsString="0"/>
    </cacheField>
    <cacheField name="[Dates].[Date YQMD].[Dates].[Month]" caption="Mois comptabilisation" propertyName="Month" numFmtId="0" hierarchy="59" level="4" memberPropertyField="1">
      <sharedItems containsSemiMixedTypes="0" containsString="0"/>
    </cacheField>
    <cacheField name="[Dates].[Date YQMD].[Dates].[Quarter]" caption="Quarter" propertyName="Quarter" numFmtId="0" hierarchy="59" level="4" memberPropertyField="1">
      <sharedItems containsSemiMixedTypes="0" containsString="0"/>
    </cacheField>
    <cacheField name="[Dates].[Date YQMD].[Dates].[Week]" caption="Semaine comptabilisation" propertyName="Week" numFmtId="0" hierarchy="59" level="4" memberPropertyField="1">
      <sharedItems containsSemiMixedTypes="0" containsString="0"/>
    </cacheField>
    <cacheField name="[Dates].[Date YQMD].[Dates].[Year Month]" caption="Year Month" propertyName="Year Month" numFmtId="0" hierarchy="59" level="4" memberPropertyField="1">
      <sharedItems containsSemiMixedTypes="0" containsString="0"/>
    </cacheField>
    <cacheField name="[Axe Section].[Code 5].[Code 5]" caption="_IC" numFmtId="0" hierarchy="4" level="1">
      <sharedItems containsSemiMixedTypes="0" containsString="0"/>
    </cacheField>
  </cacheFields>
  <cacheHierarchies count="151">
    <cacheHierarchy uniqueName="[Axe Section].[Code 1]" caption="_BL" attribute="1" defaultMemberUniqueName="[Axe Section].[Code 1].[All]" allUniqueName="[Axe Section].[Code 1].[All]" dimensionUniqueName="[Axe Section]" displayFolder="" count="0" unbalanced="0"/>
    <cacheHierarchy uniqueName="[Axe Section].[Code 2]" caption="_BU" attribute="1" defaultMemberUniqueName="[Axe Section].[Code 2].[All]" allUniqueName="[Axe Section].[Code 2].[All]" dimensionUniqueName="[Axe Section]" displayFolder="" count="2" unbalanced="0">
      <fieldsUsage count="2">
        <fieldUsage x="-1"/>
        <fieldUsage x="1"/>
      </fieldsUsage>
    </cacheHierarchy>
    <cacheHierarchy uniqueName="[Axe Section].[Code 3]" caption="_CLIENT" attribute="1" defaultMemberUniqueName="[Axe Section].[Code 3].[All]" allUniqueName="[Axe Section].[Code 3].[All]" dimensionUniqueName="[Axe Section]" displayFolder="" count="0" unbalanced="0"/>
    <cacheHierarchy uniqueName="[Axe Section].[Code 4]" caption="_COUNTRY" attribute="1" defaultMemberUniqueName="[Axe Section].[Code 4].[All]" allUniqueName="[Axe Section].[Code 4].[All]" dimensionUniqueName="[Axe Section]" displayFolder="" count="0" unbalanced="0"/>
    <cacheHierarchy uniqueName="[Axe Section].[Code 5]" caption="_IC" attribute="1" defaultMemberUniqueName="[Axe Section].[Code 5].[All]" allUniqueName="[Axe Section].[Code 5].[All]" dimensionUniqueName="[Axe Section]" displayFolder="" count="2" unbalanced="0">
      <fieldsUsage count="2">
        <fieldUsage x="-1"/>
        <fieldUsage x="18"/>
      </fieldsUsage>
    </cacheHierarchy>
    <cacheHierarchy uniqueName="[Axe Section].[Code 6]" caption="_PROJECT" attribute="1" defaultMemberUniqueName="[Axe Section].[Code 6].[All]" allUniqueName="[Axe Section].[Code 6].[All]" dimensionUniqueName="[Axe Section]" displayFolder="" count="2" unbalanced="0">
      <fieldsUsage count="2">
        <fieldUsage x="-1"/>
        <fieldUsage x="2"/>
      </fieldsUsage>
    </cacheHierarchy>
    <cacheHierarchy uniqueName="[Axe Section].[Company ID]" caption="Company ID" attribute="1" defaultMemberUniqueName="[Axe Section].[Company ID].[All]" allUniqueName="[Axe Section].[Company ID].[All]" dimensionUniqueName="[Axe Section]" displayFolder="" count="0" unbalanced="0"/>
    <cacheHierarchy uniqueName="[Axe Section].[Dimension Set Entry Distinct ID]" caption="_AnalytiqueID" attribute="1" keyAttribute="1" defaultMemberUniqueName="[Axe Section].[Dimension Set Entry Distinct ID].[All]" allUniqueName="[Axe Section].[Dimension Set Entry Distinct ID].[All]" dimensionUniqueName="[Axe Section]" displayFolder="" count="0" unbalanced="0"/>
    <cacheHierarchy uniqueName="[Axe Section].[Name Section 1]" caption="Libellé Business Line" attribute="1" defaultMemberUniqueName="[Axe Section].[Name Section 1].[All]" allUniqueName="[Axe Section].[Name Section 1].[All]" dimensionUniqueName="[Axe Section]" displayFolder="" count="0" unbalanced="0"/>
    <cacheHierarchy uniqueName="[Axe Section].[Name Section 2]" caption="Libellé Business Unit" attribute="1" defaultMemberUniqueName="[Axe Section].[Name Section 2].[All]" allUniqueName="[Axe Section].[Name Section 2].[All]" dimensionUniqueName="[Axe Section]" displayFolder="" count="0" unbalanced="0"/>
    <cacheHierarchy uniqueName="[Axe Section].[Name Section 3]" caption="Libellé Client" attribute="1" defaultMemberUniqueName="[Axe Section].[Name Section 3].[All]" allUniqueName="[Axe Section].[Name Section 3].[All]" dimensionUniqueName="[Axe Section]" displayFolder="" count="0" unbalanced="0"/>
    <cacheHierarchy uniqueName="[Axe Section].[Name Section 4]" caption="Libellé Country" attribute="1" defaultMemberUniqueName="[Axe Section].[Name Section 4].[All]" allUniqueName="[Axe Section].[Name Section 4].[All]" dimensionUniqueName="[Axe Section]" displayFolder="" count="0" unbalanced="0"/>
    <cacheHierarchy uniqueName="[Axe Section].[Name Section 5]" caption="Libellé Inter-company" attribute="1" defaultMemberUniqueName="[Axe Section].[Name Section 5].[All]" allUniqueName="[Axe Section].[Name Section 5].[All]" dimensionUniqueName="[Axe Section]" displayFolder="" count="0" unbalanced="0"/>
    <cacheHierarchy uniqueName="[Axe Section].[Name Section 6]" caption="Libellé Project / Mission" attribute="1" defaultMemberUniqueName="[Axe Section].[Name Section 6].[All]" allUniqueName="[Axe Section].[Name Section 6].[All]" dimensionUniqueName="[Axe Section]" displayFolder="" count="0" unbalanced="0"/>
    <cacheHierarchy uniqueName="[Bank Account Ledger Entry].[Bal_ Account No]" caption="N° compte bancaire" attribute="1" defaultMemberUniqueName="[Bank Account Ledger Entry].[Bal_ Account No].[All]" allUniqueName="[Bank Account Ledger Entry].[Bal_ Account No].[All]" dimensionUniqueName="[Bank Account Ledger Entry]" displayFolder="" count="0" unbalanced="0"/>
    <cacheHierarchy uniqueName="[Bank Account Ledger Entry].[Bank Account Ledger Entry ID]" caption="_Document banqueID" attribute="1" keyAttribute="1" defaultMemberUniqueName="[Bank Account Ledger Entry].[Bank Account Ledger Entry ID].[All]" allUniqueName="[Bank Account Ledger Entry].[Bank Account Ledger Entry ID].[All]" dimensionUniqueName="[Bank Account Ledger Entry]" displayFolder="" count="0" unbalanced="0"/>
    <cacheHierarchy uniqueName="[Bank Account Ledger Entry].[Bank Name]" caption="Banque" attribute="1" defaultMemberUniqueName="[Bank Account Ledger Entry].[Bank Name].[All]" allUniqueName="[Bank Account Ledger Entry].[Bank Name].[All]" dimensionUniqueName="[Bank Account Ledger Entry]" displayFolder="" count="0" unbalanced="0"/>
    <cacheHierarchy uniqueName="[Bank Account Ledger Entry].[Company ID]" caption="Company ID" attribute="1" defaultMemberUniqueName="[Bank Account Ledger Entry].[Company ID].[All]" allUniqueName="[Bank Account Ledger Entry].[Company ID].[All]" dimensionUniqueName="[Bank Account Ledger Entry]" displayFolder="" count="0" unbalanced="0"/>
    <cacheHierarchy uniqueName="[Bank Account Ledger Entry].[Currency Code]" caption="Code devise" attribute="1" defaultMemberUniqueName="[Bank Account Ledger Entry].[Currency Code].[All]" allUniqueName="[Bank Account Ledger Entry].[Currency Code].[All]" dimensionUniqueName="[Bank Account Ledger Entry]" displayFolder="" count="0" unbalanced="0"/>
    <cacheHierarchy uniqueName="[Bank Account Ledger Entry].[Désignation]" caption="Désignation" attribute="1" defaultMemberUniqueName="[Bank Account Ledger Entry].[Désignation].[All]" allUniqueName="[Bank Account Ledger Entry].[Désignation].[All]" dimensionUniqueName="[Bank Account Ledger Entry]" displayFolder="" count="0" unbalanced="0"/>
    <cacheHierarchy uniqueName="[Bank Account Ledger Entry].[Document No]" caption="N° document" attribute="1" defaultMemberUniqueName="[Bank Account Ledger Entry].[Document No].[All]" allUniqueName="[Bank Account Ledger Entry].[Document No].[All]" dimensionUniqueName="[Bank Account Ledger Entry]" displayFolder="" count="0" unbalanced="0"/>
    <cacheHierarchy uniqueName="[Bank Account Ledger Entry].[External Document No]" caption="N° Doc externe" attribute="1" defaultMemberUniqueName="[Bank Account Ledger Entry].[External Document No].[All]" allUniqueName="[Bank Account Ledger Entry].[External Document No].[All]" dimensionUniqueName="[Bank Account Ledger Entry]" displayFolder="" count="0" unbalanced="0"/>
    <cacheHierarchy uniqueName="[Bank Account Ledger Entry].[LCY Code]" caption="Devise Société (LCY) DS" attribute="1" defaultMemberUniqueName="[Bank Account Ledger Entry].[LCY Code].[All]" allUniqueName="[Bank Account Ledger Entry].[LCY Code].[All]" dimensionUniqueName="[Bank Account Ledger Entry]" displayFolder="" count="0" unbalanced="0"/>
    <cacheHierarchy uniqueName="[Bank Account Ledger Entry].[No]" caption="Code banque" attribute="1" defaultMemberUniqueName="[Bank Account Ledger Entry].[No].[All]" allUniqueName="[Bank Account Ledger Entry].[No].[All]" dimensionUniqueName="[Bank Account Ledger Entry]" displayFolder="" count="0" unbalanced="0"/>
    <cacheHierarchy uniqueName="[Bank Account Ledger Entry].[Open]" caption="Ouvert" attribute="1" defaultMemberUniqueName="[Bank Account Ledger Entry].[Open].[All]" allUniqueName="[Bank Account Ledger Entry].[Open].[All]" dimensionUniqueName="[Bank Account Ledger Entry]" displayFolder="" count="0" unbalanced="0"/>
    <cacheHierarchy uniqueName="[Bank Account Ledger Entry].[Posting Date]" caption="Date comptabilisation" attribute="1" defaultMemberUniqueName="[Bank Account Ledger Entry].[Posting Date].[All]" allUniqueName="[Bank Account Ledger Entry].[Posting Date].[All]" dimensionUniqueName="[Bank Account Ledger Entry]" displayFolder="" count="0" unbalanced="0"/>
    <cacheHierarchy uniqueName="[Bank Account Ledger Entry].[Reason Code]" caption="Code motif" attribute="1" defaultMemberUniqueName="[Bank Account Ledger Entry].[Reason Code].[All]" allUniqueName="[Bank Account Ledger Entry].[Reason Code].[All]" dimensionUniqueName="[Bank Account Ledger Entry]" displayFolder="" count="0" unbalanced="0"/>
    <cacheHierarchy uniqueName="[Bank Account Ledger Entry].[Source Code]" caption="Code journal" attribute="1" defaultMemberUniqueName="[Bank Account Ledger Entry].[Source Code].[All]" allUniqueName="[Bank Account Ledger Entry].[Source Code].[All]" dimensionUniqueName="[Bank Account Ledger Entry]" displayFolder="" count="0" unbalanced="0"/>
    <cacheHierarchy uniqueName="[Budget Entry].[Budget Name]" caption="Nom de budget" attribute="1" defaultMemberUniqueName="[Budget Entry].[Budget Name].[All]" allUniqueName="[Budget Entry].[Budget Name].[All]" dimensionUniqueName="[Budget Entry]" displayFolder="" count="0" unbalanced="0"/>
    <cacheHierarchy uniqueName="[Budget Entry].[Company ID]" caption="Company ID" attribute="1" defaultMemberUniqueName="[Budget Entry].[Company ID].[All]" allUniqueName="[Budget Entry].[Company ID].[All]" dimensionUniqueName="[Budget Entry]" displayFolder="" count="0" unbalanced="0"/>
    <cacheHierarchy uniqueName="[Budget Entry].[Date]" caption="Date" attribute="1" defaultMemberUniqueName="[Budget Entry].[Date].[All]" allUniqueName="[Budget Entry].[Date].[All]" dimensionUniqueName="[Budget Entry]" displayFolder="" count="0" unbalanced="0"/>
    <cacheHierarchy uniqueName="[Budget Entry].[Désignation]" caption="Désignation" attribute="1" defaultMemberUniqueName="[Budget Entry].[Désignation].[All]" allUniqueName="[Budget Entry].[Désignation].[All]" dimensionUniqueName="[Budget Entry]" displayFolder="" count="0" unbalanced="0"/>
    <cacheHierarchy uniqueName="[Budget Entry].[Entry No]" caption="N° séquence" attribute="1" defaultMemberUniqueName="[Budget Entry].[Entry No].[All]" allUniqueName="[Budget Entry].[Entry No].[All]" dimensionUniqueName="[Budget Entry]" displayFolder="" count="0" unbalanced="0"/>
    <cacheHierarchy uniqueName="[Budget Entry].[G L Budget Entry ID]" caption="_Ecriture comptable budgetID" attribute="1" keyAttribute="1" defaultMemberUniqueName="[Budget Entry].[G L Budget Entry ID].[All]" allUniqueName="[Budget Entry].[G L Budget Entry ID].[All]" dimensionUniqueName="[Budget Entry]" displayFolder="" count="0" unbalanced="0"/>
    <cacheHierarchy uniqueName="[Company].[Company Name]" caption="Société" attribute="1" defaultMemberUniqueName="[Company].[Company Name].[All]" allUniqueName="[Company].[Company Name].[All]" dimensionUniqueName="[Company]" displayFolder="" count="0" unbalanced="0"/>
    <cacheHierarchy uniqueName="[Customer].[Bill City]" caption="Ville client facturé" attribute="1" defaultMemberUniqueName="[Customer].[Bill City].[All]" allUniqueName="[Customer].[Bill City].[All]" dimensionUniqueName="[Customer]" displayFolder="" count="0" unbalanced="0"/>
    <cacheHierarchy uniqueName="[Customer].[Bill Name]" caption="Nom client facturé" attribute="1" defaultMemberUniqueName="[Customer].[Bill Name].[All]" allUniqueName="[Customer].[Bill Name].[All]" dimensionUniqueName="[Customer]" displayFolder="" count="0" unbalanced="0"/>
    <cacheHierarchy uniqueName="[Customer].[Bill-to Customer No]" caption="No client facturé" attribute="1" defaultMemberUniqueName="[Customer].[Bill-to Customer No].[All]" allUniqueName="[Customer].[Bill-to Customer No].[All]" dimensionUniqueName="[Customer]" displayFolder="" count="0" unbalanced="0"/>
    <cacheHierarchy uniqueName="[Customer].[Blocked]" caption="Bloqué" attribute="1" defaultMemberUniqueName="[Customer].[Blocked].[All]" allUniqueName="[Customer].[Blocked].[All]" dimensionUniqueName="[Customer]" displayFolder="" count="0" unbalanced="0"/>
    <cacheHierarchy uniqueName="[Customer].[City]" caption="Ville" attribute="1" defaultMemberUniqueName="[Customer].[City].[All]" allUniqueName="[Customer].[City].[All]" dimensionUniqueName="[Customer]" displayFolder="" count="0" unbalanced="0"/>
    <cacheHierarchy uniqueName="[Customer].[Client par pays]" caption="Client par pays" defaultMemberUniqueName="[Customer].[Client par pays].[All]" allUniqueName="[Customer].[Client par pays].[All]" dimensionUniqueName="[Customer]" displayFolder="" count="0" unbalanced="0"/>
    <cacheHierarchy uniqueName="[Customer].[CMB- Additional Fld 1]" caption="Code Marque" attribute="1" defaultMemberUniqueName="[Customer].[CMB- Additional Fld 1].[All]" allUniqueName="[Customer].[CMB- Additional Fld 1].[All]" dimensionUniqueName="[Customer]" displayFolder="" count="0" unbalanced="0"/>
    <cacheHierarchy uniqueName="[Customer].[Company ID]" caption="Company ID" attribute="1" defaultMemberUniqueName="[Customer].[Company ID].[All]" allUniqueName="[Customer].[Company ID].[All]" dimensionUniqueName="[Customer]" displayFolder="" count="0" unbalanced="0"/>
    <cacheHierarchy uniqueName="[Customer].[Country Region Code]" caption="Code pays" attribute="1" defaultMemberUniqueName="[Customer].[Country Region Code].[All]" allUniqueName="[Customer].[Country Region Code].[All]" dimensionUniqueName="[Customer]" displayFolder="" count="0" unbalanced="0"/>
    <cacheHierarchy uniqueName="[Customer].[Country Region Name]" caption="Pays" attribute="1" defaultMemberUniqueName="[Customer].[Country Region Name].[All]" allUniqueName="[Customer].[Country Region Name].[All]" dimensionUniqueName="[Customer]" displayFolder="" count="0" unbalanced="0"/>
    <cacheHierarchy uniqueName="[Customer].[Credit Limit LCY]" caption="Crédit autorisé DS" attribute="1" defaultMemberUniqueName="[Customer].[Credit Limit LCY].[All]" allUniqueName="[Customer].[Credit Limit LCY].[All]" dimensionUniqueName="[Customer]" displayFolder="" count="0" unbalanced="0"/>
    <cacheHierarchy uniqueName="[Customer].[Customer Name]" caption="Nom donneur d'ordre" attribute="1" defaultMemberUniqueName="[Customer].[Customer Name].[All]" allUniqueName="[Customer].[Customer Name].[All]" dimensionUniqueName="[Customer]" displayFolder="" count="0" unbalanced="0"/>
    <cacheHierarchy uniqueName="[Customer].[Customer Posting Group]" caption="Groupe compta client" attribute="1" defaultMemberUniqueName="[Customer].[Customer Posting Group].[All]" allUniqueName="[Customer].[Customer Posting Group].[All]" dimensionUniqueName="[Customer]" displayFolder="" count="0" unbalanced="0"/>
    <cacheHierarchy uniqueName="[Customer].[Département]" caption="Département" attribute="1" defaultMemberUniqueName="[Customer].[Département].[All]" allUniqueName="[Customer].[Département].[All]" dimensionUniqueName="[Customer]" displayFolder="" count="0" unbalanced="0"/>
    <cacheHierarchy uniqueName="[Customer].[Gen_ Bus_ Posting Group]" caption="Groupe compta marché" attribute="1" defaultMemberUniqueName="[Customer].[Gen_ Bus_ Posting Group].[All]" allUniqueName="[Customer].[Gen_ Bus_ Posting Group].[All]" dimensionUniqueName="[Customer]" displayFolder="" count="0" unbalanced="0"/>
    <cacheHierarchy uniqueName="[Customer].[IC Partner Code]" caption="Code du partenaire IC" attribute="1" defaultMemberUniqueName="[Customer].[IC Partner Code].[All]" allUniqueName="[Customer].[IC Partner Code].[All]" dimensionUniqueName="[Customer]" displayFolder="" count="0" unbalanced="0"/>
    <cacheHierarchy uniqueName="[Customer].[No]" caption="No donneur d'ordre" attribute="1" defaultMemberUniqueName="[Customer].[No].[All]" allUniqueName="[Customer].[No].[All]" dimensionUniqueName="[Customer]" displayFolder="" count="0" unbalanced="0"/>
    <cacheHierarchy uniqueName="[Customer].[Pays-Départements]" caption="Pays-Départements" defaultMemberUniqueName="[Customer].[Pays-Départements].[All]" allUniqueName="[Customer].[Pays-Départements].[All]" dimensionUniqueName="[Customer]" displayFolder="" count="0" unbalanced="0"/>
    <cacheHierarchy uniqueName="[Customer].[Post Code]" caption="Code postal" attribute="1" defaultMemberUniqueName="[Customer].[Post Code].[All]" allUniqueName="[Customer].[Post Code].[All]" dimensionUniqueName="[Customer]" displayFolder="" count="0" unbalanced="0"/>
    <cacheHierarchy uniqueName="[Customer].[Région]" caption="Région" attribute="1" defaultMemberUniqueName="[Customer].[Région].[All]" allUniqueName="[Customer].[Région].[All]" dimensionUniqueName="[Customer]" displayFolder="" count="0" unbalanced="0"/>
    <cacheHierarchy uniqueName="[Customer].[Régions-Départements]" caption="Régions-Départements" defaultMemberUniqueName="[Customer].[Régions-Départements].[All]" allUniqueName="[Customer].[Régions-Départements].[All]" dimensionUniqueName="[Customer]" displayFolder="" count="0" unbalanced="0"/>
    <cacheHierarchy uniqueName="[Customer].[Salesperson Code]" caption="Code vendeur" attribute="1" defaultMemberUniqueName="[Customer].[Salesperson Code].[All]" allUniqueName="[Customer].[Salesperson Code].[All]" dimensionUniqueName="[Customer]" displayFolder="" count="0" unbalanced="0"/>
    <cacheHierarchy uniqueName="[Customer].[VAT Bus_ Posting Group]" caption="Groupe compta marché TVA" attribute="1" defaultMemberUniqueName="[Customer].[VAT Bus_ Posting Group].[All]" allUniqueName="[Customer].[VAT Bus_ Posting Group].[All]" dimensionUniqueName="[Customer]" displayFolder="" count="0" unbalanced="0"/>
    <cacheHierarchy uniqueName="[Dates].[Date]" caption="Date" attribute="1" time="1" defaultMemberUniqueName="[Dates].[Date].[All]" allUniqueName="[Dates].[Date].[All]" dimensionUniqueName="[Dates]" displayFolder="" count="0" unbalanced="0"/>
    <cacheHierarchy uniqueName="[Dates].[Date YQMD]" caption="Date YQMD" time="1" defaultMemberUniqueName="[Dates].[Date YQMD].[All]" allUniqueName="[Dates].[Date YQMD].[All]" dimensionUniqueName="[Dates]" displayFolder="" count="5" unbalanced="0">
      <fieldsUsage count="5">
        <fieldUsage x="-1"/>
        <fieldUsage x="4"/>
        <fieldUsage x="5"/>
        <fieldUsage x="6"/>
        <fieldUsage x="7"/>
      </fieldsUsage>
    </cacheHierarchy>
    <cacheHierarchy uniqueName="[Dates].[Dates]" caption="Date comptabilisation" attribute="1" time="1" keyAttribute="1" defaultMemberUniqueName="[Dates].[Dates].[All]" allUniqueName="[Dates].[Dates].[All]" dimensionUniqueName="[Dates]" displayFolder="" count="0" memberValueDatatype="130" unbalanced="0"/>
    <cacheHierarchy uniqueName="[Dates].[Day]" caption="Jour" attribute="1" time="1" defaultMemberUniqueName="[Dates].[Day].[All]" allUniqueName="[Dates].[Day].[All]" dimensionUniqueName="[Dates]" displayFolder="" count="0" unbalanced="0"/>
    <cacheHierarchy uniqueName="[Dates].[Desc Quarter]" caption="Trimestre comptabilisation" attribute="1" time="1" defaultMemberUniqueName="[Dates].[Desc Quarter].[All]" allUniqueName="[Dates].[Desc Quarter].[All]" dimensionUniqueName="[Dates]" displayFolder="" count="0" unbalanced="0"/>
    <cacheHierarchy uniqueName="[Dates].[Mois]" caption="Mois" attribute="1" time="1" defaultMemberUniqueName="[Dates].[Mois].[All]" allUniqueName="[Dates].[Mois].[All]" dimensionUniqueName="[Dates]" displayFolder="" count="0" unbalanced="0"/>
    <cacheHierarchy uniqueName="[Dates].[Month]" caption="Mois comptabilisation" attribute="1" time="1" defaultMemberUniqueName="[Dates].[Month].[All]" allUniqueName="[Dates].[Month].[All]" dimensionUniqueName="[Dates]" displayFolder="" count="0" unbalanced="0"/>
    <cacheHierarchy uniqueName="[Dates].[Week]" caption="Semaine comptabilisation" attribute="1" time="1" defaultMemberUniqueName="[Dates].[Week].[All]" allUniqueName="[Dates].[Week].[All]" dimensionUniqueName="[Dates]" displayFolder="" count="0" unbalanced="0"/>
    <cacheHierarchy uniqueName="[Dates].[Year]" caption="Année comptabilisation" attribute="1" time="1" defaultMemberUniqueName="[Dates].[Year].[All]" allUniqueName="[Dates].[Year].[All]" dimensionUniqueName="[Dates]" displayFolder="" count="0" unbalanced="0"/>
    <cacheHierarchy uniqueName="[Document Type GL].[Document Type Desc]" caption="Type document" attribute="1" defaultMemberUniqueName="[Document Type GL].[Document Type Desc].[All]" allUniqueName="[Document Type GL].[Document Type Desc].[All]" dimensionUniqueName="[Document Type GL]" displayFolder="" count="0" unbalanced="0"/>
    <cacheHierarchy uniqueName="[G L Account].[Classe]" caption="Classe" attribute="1" defaultMemberUniqueName="[G L Account].[Classe].[All]" allUniqueName="[G L Account].[Classe].[All]" dimensionUniqueName="[G L Account]" displayFolder="" count="2" unbalanced="0">
      <fieldsUsage count="2">
        <fieldUsage x="-1"/>
        <fieldUsage x="3"/>
      </fieldsUsage>
    </cacheHierarchy>
    <cacheHierarchy uniqueName="[G L Account].[Company ID]" caption="Company ID" attribute="1" defaultMemberUniqueName="[G L Account].[Company ID].[All]" allUniqueName="[G L Account].[Company ID].[All]" dimensionUniqueName="[G L Account]" displayFolder="" count="0" unbalanced="0"/>
    <cacheHierarchy uniqueName="[G L Account].[Compte 2 Car]" caption="Compte 2 Car" attribute="1" defaultMemberUniqueName="[G L Account].[Compte 2 Car].[All]" allUniqueName="[G L Account].[Compte 2 Car].[All]" dimensionUniqueName="[G L Account]" displayFolder="" count="0" unbalanced="0"/>
    <cacheHierarchy uniqueName="[G L Account].[Compte 3 Car]" caption="Compte 3 Car" attribute="1" defaultMemberUniqueName="[G L Account].[Compte 3 Car].[All]" allUniqueName="[G L Account].[Compte 3 Car].[All]" dimensionUniqueName="[G L Account]" displayFolder="" count="0" unbalanced="0"/>
    <cacheHierarchy uniqueName="[G L Account].[Compte 4 Car]" caption="Compte 4 Car" attribute="1" defaultMemberUniqueName="[G L Account].[Compte 4 Car].[All]" allUniqueName="[G L Account].[Compte 4 Car].[All]" dimensionUniqueName="[G L Account]" displayFolder="" count="0" unbalanced="0"/>
    <cacheHierarchy uniqueName="[G L Account].[Compte 5 Car]" caption="Compte 5 Car" attribute="1" defaultMemberUniqueName="[G L Account].[Compte 5 Car].[All]" allUniqueName="[G L Account].[Compte 5 Car].[All]" dimensionUniqueName="[G L Account]" displayFolder="" count="0" unbalanced="0"/>
    <cacheHierarchy uniqueName="[G L Account].[Compte 6 Car]" caption="Compte 6 Car" attribute="1" defaultMemberUniqueName="[G L Account].[Compte 6 Car].[All]" allUniqueName="[G L Account].[Compte 6 Car].[All]" dimensionUniqueName="[G L Account]" displayFolder="" count="0" unbalanced="0"/>
    <cacheHierarchy uniqueName="[G L Account].[Compte 7 Car]" caption="Compte 7 Car" attribute="1" defaultMemberUniqueName="[G L Account].[Compte 7 Car].[All]" allUniqueName="[G L Account].[Compte 7 Car].[All]" dimensionUniqueName="[G L Account]" displayFolder="" count="0" unbalanced="0"/>
    <cacheHierarchy uniqueName="[G L Account].[Compte 8 Car]" caption="Compte 8 Car" attribute="1" defaultMemberUniqueName="[G L Account].[Compte 8 Car].[All]" allUniqueName="[G L Account].[Compte 8 Car].[All]" dimensionUniqueName="[G L Account]" displayFolder="" count="0" unbalanced="0"/>
    <cacheHierarchy uniqueName="[G L Account].[Compte De Classe]" caption="Compte de classe" attribute="1" defaultMemberUniqueName="[G L Account].[Compte De Classe].[All]" allUniqueName="[G L Account].[Compte De Classe].[All]" dimensionUniqueName="[G L Account]" displayFolder="" count="0" unbalanced="0"/>
    <cacheHierarchy uniqueName="[G L Account].[G L Account Name]" caption="Libellé compte" attribute="1" defaultMemberUniqueName="[G L Account].[G L Account Name].[All]" allUniqueName="[G L Account].[G L Account Name].[All]" dimensionUniqueName="[G L Account]" displayFolder="" count="0" unbalanced="0"/>
    <cacheHierarchy uniqueName="[G L Account].[Gen_ Bus_ Posting Group]" caption="Groupe compta marché" attribute="1" defaultMemberUniqueName="[G L Account].[Gen_ Bus_ Posting Group].[All]" allUniqueName="[G L Account].[Gen_ Bus_ Posting Group].[All]" dimensionUniqueName="[G L Account]" displayFolder="" count="0" unbalanced="0"/>
    <cacheHierarchy uniqueName="[G L Account].[Gen_ Posting Type]" caption="Type compta TVA" attribute="1" defaultMemberUniqueName="[G L Account].[Gen_ Posting Type].[All]" allUniqueName="[G L Account].[Gen_ Posting Type].[All]" dimensionUniqueName="[G L Account]" displayFolder="" count="0" unbalanced="0"/>
    <cacheHierarchy uniqueName="[G L Account].[Gen_ Prod_ Posting Group]" caption="Groupe compta produit" attribute="1" defaultMemberUniqueName="[G L Account].[Gen_ Prod_ Posting Group].[All]" allUniqueName="[G L Account].[Gen_ Prod_ Posting Group].[All]" dimensionUniqueName="[G L Account]" displayFolder="" count="0" unbalanced="0"/>
    <cacheHierarchy uniqueName="[G L Account].[No]" caption="No de compte" attribute="1" defaultMemberUniqueName="[G L Account].[No].[All]" allUniqueName="[G L Account].[No].[All]" dimensionUniqueName="[G L Account]" displayFolder="" count="0" unbalanced="0"/>
    <cacheHierarchy uniqueName="[GL Entry].[Bal_ Account No]" caption="N° compte contrepartie" attribute="1" defaultMemberUniqueName="[GL Entry].[Bal_ Account No].[All]" allUniqueName="[GL Entry].[Bal_ Account No].[All]" dimensionUniqueName="[GL Entry]" displayFolder="" count="0" unbalanced="0"/>
    <cacheHierarchy uniqueName="[GL Entry].[Company ID]" caption="Company ID" attribute="1" defaultMemberUniqueName="[GL Entry].[Company ID].[All]" allUniqueName="[GL Entry].[Company ID].[All]" dimensionUniqueName="[GL Entry]" displayFolder="" count="0" unbalanced="0"/>
    <cacheHierarchy uniqueName="[GL Entry].[Description Écriture]" caption="Désignation" attribute="1" defaultMemberUniqueName="[GL Entry].[Description Écriture].[All]" allUniqueName="[GL Entry].[Description Écriture].[All]" dimensionUniqueName="[GL Entry]" displayFolder="" count="0" unbalanced="0"/>
    <cacheHierarchy uniqueName="[GL Entry].[Document Date]" caption="Date document" attribute="1" defaultMemberUniqueName="[GL Entry].[Document Date].[All]" allUniqueName="[GL Entry].[Document Date].[All]" dimensionUniqueName="[GL Entry]" displayFolder="" count="0" unbalanced="0"/>
    <cacheHierarchy uniqueName="[GL Entry].[Document No]" caption="N° document" attribute="1" defaultMemberUniqueName="[GL Entry].[Document No].[All]" allUniqueName="[GL Entry].[Document No].[All]" dimensionUniqueName="[GL Entry]" displayFolder="" count="0" unbalanced="0"/>
    <cacheHierarchy uniqueName="[GL Entry].[Document Type]" caption="Type document" attribute="1" defaultMemberUniqueName="[GL Entry].[Document Type].[All]" allUniqueName="[GL Entry].[Document Type].[All]" dimensionUniqueName="[GL Entry]" displayFolder="" count="0" unbalanced="0"/>
    <cacheHierarchy uniqueName="[GL Entry].[Ecriture De Clôture  Oui Non]" caption="Ecriture de clôture  (Oui,Non)" attribute="1" defaultMemberUniqueName="[GL Entry].[Ecriture De Clôture  Oui Non].[All]" allUniqueName="[GL Entry].[Ecriture De Clôture  Oui Non].[All]" dimensionUniqueName="[GL Entry]" displayFolder="" count="0" unbalanced="0"/>
    <cacheHierarchy uniqueName="[GL Entry].[Entry No]" caption="N° séquence" attribute="1" defaultMemberUniqueName="[GL Entry].[Entry No].[All]" allUniqueName="[GL Entry].[Entry No].[All]" dimensionUniqueName="[GL Entry]" displayFolder="" count="0" unbalanced="0"/>
    <cacheHierarchy uniqueName="[GL Entry].[Entry Type]" caption="Type écriture" attribute="1" defaultMemberUniqueName="[GL Entry].[Entry Type].[All]" allUniqueName="[GL Entry].[Entry Type].[All]" dimensionUniqueName="[GL Entry]" displayFolder="" count="0" unbalanced="0"/>
    <cacheHierarchy uniqueName="[GL Entry].[External Document No]" caption="N° doc. externe" attribute="1" defaultMemberUniqueName="[GL Entry].[External Document No].[All]" allUniqueName="[GL Entry].[External Document No].[All]" dimensionUniqueName="[GL Entry]" displayFolder="" count="0" unbalanced="0"/>
    <cacheHierarchy uniqueName="[GL Entry].[G L Account No]" caption="N° compte général" attribute="1" defaultMemberUniqueName="[GL Entry].[G L Account No].[All]" allUniqueName="[GL Entry].[G L Account No].[All]" dimensionUniqueName="[GL Entry]" displayFolder="" count="0" unbalanced="0"/>
    <cacheHierarchy uniqueName="[GL Entry].[G L Entry ID]" caption="_Ecritures comptablesID" attribute="1" keyAttribute="1" defaultMemberUniqueName="[GL Entry].[G L Entry ID].[All]" allUniqueName="[GL Entry].[G L Entry ID].[All]" dimensionUniqueName="[GL Entry]" displayFolder="" count="0" unbalanced="0"/>
    <cacheHierarchy uniqueName="[GL Entry].[Gen_ Bus_ Posting Group]" caption="Groupe compta marché" attribute="1" defaultMemberUniqueName="[GL Entry].[Gen_ Bus_ Posting Group].[All]" allUniqueName="[GL Entry].[Gen_ Bus_ Posting Group].[All]" dimensionUniqueName="[GL Entry]" displayFolder="" count="0" unbalanced="0"/>
    <cacheHierarchy uniqueName="[GL Entry].[Gen_ Prod_ Posting Group]" caption="Groupe compta produit" attribute="1" defaultMemberUniqueName="[GL Entry].[Gen_ Prod_ Posting Group].[All]" allUniqueName="[GL Entry].[Gen_ Prod_ Posting Group].[All]" dimensionUniqueName="[GL Entry]" displayFolder="" count="0" unbalanced="0"/>
    <cacheHierarchy uniqueName="[GL Entry].[LCY Code]" caption="Code devise" attribute="1" defaultMemberUniqueName="[GL Entry].[LCY Code].[All]" allUniqueName="[GL Entry].[LCY Code].[All]" dimensionUniqueName="[GL Entry]" displayFolder="" count="0" unbalanced="0"/>
    <cacheHierarchy uniqueName="[GL Entry].[Posting Date]" caption="Date comptabilisation" attribute="1" defaultMemberUniqueName="[GL Entry].[Posting Date].[All]" allUniqueName="[GL Entry].[Posting Date].[All]" dimensionUniqueName="[GL Entry]" displayFolder="" count="2" unbalanced="0"/>
    <cacheHierarchy uniqueName="[GL Entry].[Reversed]" caption="Contre-passé (Oui,Non)" attribute="1" defaultMemberUniqueName="[GL Entry].[Reversed].[All]" allUniqueName="[GL Entry].[Reversed].[All]" dimensionUniqueName="[GL Entry]" displayFolder="" count="0" unbalanced="0"/>
    <cacheHierarchy uniqueName="[GL Entry].[Source Code]" caption="Code journal" attribute="1" defaultMemberUniqueName="[GL Entry].[Source Code].[All]" allUniqueName="[GL Entry].[Source Code].[All]" dimensionUniqueName="[GL Entry]" displayFolder="" count="0" unbalanced="0"/>
    <cacheHierarchy uniqueName="[GL Entry].[Source No]" caption="N° origine" attribute="1" defaultMemberUniqueName="[GL Entry].[Source No].[All]" allUniqueName="[GL Entry].[Source No].[All]" dimensionUniqueName="[GL Entry]" displayFolder="" count="0" unbalanced="0"/>
    <cacheHierarchy uniqueName="[GL Entry].[Source Type]" caption="Type origine" attribute="1" defaultMemberUniqueName="[GL Entry].[Source Type].[All]" allUniqueName="[GL Entry].[Source Type].[All]" dimensionUniqueName="[GL Entry]" displayFolder="" count="0" unbalanced="0"/>
    <cacheHierarchy uniqueName="[GL Entry].[Transaction No]" caption="N° transaction" attribute="1" defaultMemberUniqueName="[GL Entry].[Transaction No].[All]" allUniqueName="[GL Entry].[Transaction No].[All]" dimensionUniqueName="[GL Entry]" displayFolder="" count="0" unbalanced="0"/>
    <cacheHierarchy uniqueName="[GL Entry].[VAT Bus_ Posting Group]" caption="Groupe compta marché TVA" attribute="1" defaultMemberUniqueName="[GL Entry].[VAT Bus_ Posting Group].[All]" allUniqueName="[GL Entry].[VAT Bus_ Posting Group].[All]" dimensionUniqueName="[GL Entry]" displayFolder="" count="0" unbalanced="0"/>
    <cacheHierarchy uniqueName="[GL Entry].[VAT Prod_ Posting Group]" caption="Groupe compta produit TVA" attribute="1" defaultMemberUniqueName="[GL Entry].[VAT Prod_ Posting Group].[All]" allUniqueName="[GL Entry].[VAT Prod_ Posting Group].[All]" dimensionUniqueName="[GL Entry]" displayFolder="" count="0" unbalanced="0"/>
    <cacheHierarchy uniqueName="[Source Type].[Source Type Desc]" caption="Type origine" attribute="1" defaultMemberUniqueName="[Source Type].[Source Type Desc].[All]" allUniqueName="[Source Type].[Source Type Desc].[All]" dimensionUniqueName="[Source Type]" displayFolder="" count="0" unbalanced="0"/>
    <cacheHierarchy uniqueName="[Vendor].[City]" caption="Ville" attribute="1" defaultMemberUniqueName="[Vendor].[City].[All]" allUniqueName="[Vendor].[City].[All]" dimensionUniqueName="[Vendor]" displayFolder="" count="0" unbalanced="0"/>
    <cacheHierarchy uniqueName="[Vendor].[Company ID]" caption="Company ID" attribute="1" defaultMemberUniqueName="[Vendor].[Company ID].[All]" allUniqueName="[Vendor].[Company ID].[All]" dimensionUniqueName="[Vendor]" displayFolder="" count="0" unbalanced="0"/>
    <cacheHierarchy uniqueName="[Vendor].[Country Region Code]" caption="Code pays" attribute="1" defaultMemberUniqueName="[Vendor].[Country Region Code].[All]" allUniqueName="[Vendor].[Country Region Code].[All]" dimensionUniqueName="[Vendor]" displayFolder="" count="0" unbalanced="0"/>
    <cacheHierarchy uniqueName="[Vendor].[Country Region Name]" caption="Pays" attribute="1" defaultMemberUniqueName="[Vendor].[Country Region Name].[All]" allUniqueName="[Vendor].[Country Region Name].[All]" dimensionUniqueName="[Vendor]" displayFolder="" count="0" unbalanced="0"/>
    <cacheHierarchy uniqueName="[Vendor].[Fournisseur par région]" caption="Fournisseur par région" defaultMemberUniqueName="[Vendor].[Fournisseur par région].[All]" allUniqueName="[Vendor].[Fournisseur par région].[All]" dimensionUniqueName="[Vendor]" displayFolder="" count="0" unbalanced="0"/>
    <cacheHierarchy uniqueName="[Vendor].[Gen_ Bus_ Posting Group]" caption="Groupe compta marché" attribute="1" defaultMemberUniqueName="[Vendor].[Gen_ Bus_ Posting Group].[All]" allUniqueName="[Vendor].[Gen_ Bus_ Posting Group].[All]" dimensionUniqueName="[Vendor]" displayFolder="" count="0" unbalanced="0"/>
    <cacheHierarchy uniqueName="[Vendor].[No]" caption="Code  fournisseur" attribute="1" defaultMemberUniqueName="[Vendor].[No].[All]" allUniqueName="[Vendor].[No].[All]" dimensionUniqueName="[Vendor]" displayFolder="" count="0" unbalanced="0"/>
    <cacheHierarchy uniqueName="[Vendor].[Post Code]" caption="Code postal" attribute="1" defaultMemberUniqueName="[Vendor].[Post Code].[All]" allUniqueName="[Vendor].[Post Code].[All]" dimensionUniqueName="[Vendor]" displayFolder="" count="0" unbalanced="0"/>
    <cacheHierarchy uniqueName="[Vendor].[VAT Bus_ Posting Group]" caption="Groupe compta marché TVA" attribute="1" defaultMemberUniqueName="[Vendor].[VAT Bus_ Posting Group].[All]" allUniqueName="[Vendor].[VAT Bus_ Posting Group].[All]" dimensionUniqueName="[Vendor]" displayFolder="" count="0" unbalanced="0"/>
    <cacheHierarchy uniqueName="[Vendor].[Vendor Name]" caption="Nom fournisseur" attribute="1" defaultMemberUniqueName="[Vendor].[Vendor Name].[All]" allUniqueName="[Vendor].[Vendor Name].[All]" dimensionUniqueName="[Vendor]" displayFolder="" count="0" unbalanced="0"/>
    <cacheHierarchy uniqueName="[Vendor].[Vendor Posting Group]" caption="Groupe compta fournisseur" attribute="1" defaultMemberUniqueName="[Vendor].[Vendor Posting Group].[All]" allUniqueName="[Vendor].[Vendor Posting Group].[All]" dimensionUniqueName="[Vendor]" displayFolder="" count="0" unbalanced="0"/>
    <cacheHierarchy uniqueName="[Company].[Company ID]" caption="Company ID" attribute="1" keyAttribute="1" defaultMemberUniqueName="[Company].[Company ID].[All]" allUniqueName="[Company].[Company ID].[All]" dimensionUniqueName="[Company]" displayFolder="" count="0" unbalanced="0" hidden="1"/>
    <cacheHierarchy uniqueName="[Customer].[Customer ID]" caption="_Clients donneur d'ordreID" attribute="1" keyAttribute="1" defaultMemberUniqueName="[Customer].[Customer ID].[All]" allUniqueName="[Customer].[Customer ID].[All]" dimensionUniqueName="[Customer]" displayFolder="" count="0" unbalanced="0" hidden="1"/>
    <cacheHierarchy uniqueName="[Dates].[Quarter]" caption="Quarter" attribute="1" time="1" defaultMemberUniqueName="[Dates].[Quarter].[All]" allUniqueName="[Dates].[Quarter].[All]" dimensionUniqueName="[Dates]" displayFolder="" count="0" unbalanced="0" hidden="1"/>
    <cacheHierarchy uniqueName="[Dates].[Year Month]" caption="Year Month" attribute="1" time="1" defaultMemberUniqueName="[Dates].[Year Month].[All]" allUniqueName="[Dates].[Year Month].[All]" dimensionUniqueName="[Dates]" displayFolder="" count="0" unbalanced="0" hidden="1"/>
    <cacheHierarchy uniqueName="[Dates].[Year Quarter]" caption="Year Quarter" attribute="1" time="1" defaultMemberUniqueName="[Dates].[Year Quarter].[All]" allUniqueName="[Dates].[Year Quarter].[All]" dimensionUniqueName="[Dates]" displayFolder="" count="0" unbalanced="0" hidden="1"/>
    <cacheHierarchy uniqueName="[Document Type GL].[Document Type ID]" caption="Document Type ID" attribute="1" keyAttribute="1" defaultMemberUniqueName="[Document Type GL].[Document Type ID].[All]" allUniqueName="[Document Type GL].[Document Type ID].[All]" dimensionUniqueName="[Document Type GL]" displayFolder="" count="0" unbalanced="0" hidden="1"/>
    <cacheHierarchy uniqueName="[G L Account].[G L Account ID]" caption="Clé (information)" attribute="1" keyAttribute="1" defaultMemberUniqueName="[G L Account].[G L Account ID].[All]" allUniqueName="[G L Account].[G L Account ID].[All]" dimensionUniqueName="[G L Account]" displayFolder="" count="0" unbalanced="0" hidden="1"/>
    <cacheHierarchy uniqueName="[Source Type].[Source Type ID]" caption="Source Type ID" attribute="1" keyAttribute="1" defaultMemberUniqueName="[Source Type].[Source Type ID].[All]" allUniqueName="[Source Type].[Source Type ID].[All]" dimensionUniqueName="[Source Type]" displayFolder="" count="0" unbalanced="0" hidden="1"/>
    <cacheHierarchy uniqueName="[Vendor].[Vendor ID]" caption="Vendor ID" attribute="1" keyAttribute="1" defaultMemberUniqueName="[Vendor].[Vendor ID].[All]" allUniqueName="[Vendor].[Vendor ID].[All]" dimensionUniqueName="[Vendor]" displayFolder="" count="0" unbalanced="0" hidden="1"/>
    <cacheHierarchy uniqueName="[Measures].[Debit Amount]" caption="Montant débit (LCY) DS" measure="1" displayFolder="LCY (DS)" measureGroup="GL Entry" count="0"/>
    <cacheHierarchy uniqueName="[Measures].[Credit Amount]" caption="Montant crédit (LCY) DS" measure="1" displayFolder="LCY (DS)" measureGroup="GL Entry" count="0"/>
    <cacheHierarchy uniqueName="[Measures].[Amount]" caption="Solde (LCY) DS" measure="1" displayFolder="LCY (DS)" measureGroup="GL Entry" count="0"/>
    <cacheHierarchy uniqueName="[Measures].[Additional- Currency Amount]" caption="Solde (ACY) DR" measure="1" displayFolder="ACY (DR)" measureGroup="GL Entry" count="0" oneField="1">
      <fieldsUsage count="1">
        <fieldUsage x="0"/>
      </fieldsUsage>
    </cacheHierarchy>
    <cacheHierarchy uniqueName="[Measures].[Add_- Currency Debit Amount]" caption="Montant débit (ACY) DR" measure="1" displayFolder="ACY (DR)" measureGroup="GL Entry" count="0"/>
    <cacheHierarchy uniqueName="[Measures].[Add_- Currency Credit Amount]" caption="Montant crédit (ACY) DR" measure="1" displayFolder="ACY (DR)" measureGroup="GL Entry" count="0"/>
    <cacheHierarchy uniqueName="[Measures].[Amount - Fact Bank Account Ledger Entry]" caption="Montant (DO)" measure="1" displayFolder="OCY (DO)" measureGroup="Fact Bank Account Ledger Entry" count="0"/>
    <cacheHierarchy uniqueName="[Measures].[Debit Amount - Fact Bank Account Ledger Entry]" caption="Montant débit OCY (DO)" measure="1" displayFolder="OCY (DO)" measureGroup="Fact Bank Account Ledger Entry" count="0"/>
    <cacheHierarchy uniqueName="[Measures].[Credit Amount - Fact Bank Account Ledger Entry]" caption="Montant crédit OCY (DO)" measure="1" displayFolder="OCY (DO)" measureGroup="Fact Bank Account Ledger Entry" count="0"/>
    <cacheHierarchy uniqueName="[Measures].[Amount LCY]" caption="Montant (LCY) DS" measure="1" displayFolder="LCY (DS)" measureGroup="Fact Bank Account Ledger Entry" count="0"/>
    <cacheHierarchy uniqueName="[Measures].[Debit Amount LCY]" caption="Montant débit (LCY) DS" measure="1" displayFolder="LCY (DS)" measureGroup="Fact Bank Account Ledger Entry" count="0"/>
    <cacheHierarchy uniqueName="[Measures].[Credit Amount LCY]" caption="Montant crédit (LCY) DS" measure="1" displayFolder="LCY (DS)" measureGroup="Fact Bank Account Ledger Entry" count="0"/>
    <cacheHierarchy uniqueName="[Measures].[Amount - Fact Budget Entry]" caption="Montant budget" measure="1" displayFolder="" measureGroup="Fact Budget Entry" count="0"/>
    <cacheHierarchy uniqueName="[Measures].[Ecart budget]" caption="Ecart budget" measure="1" displayFolder="" measureGroup="Fact Budget Entry" count="0"/>
    <cacheHierarchy uniqueName="[Measures].[Ecart budget 6]" caption="Ecart budget 6" measure="1" displayFolder="" measureGroup="Fact Budget Entry" count="0"/>
    <cacheHierarchy uniqueName="[Measures].[Ecart budget 7]" caption="Ecart budget 7" measure="1" displayFolder="" measureGroup="Fact Budget Entry" count="0"/>
    <cacheHierarchy uniqueName="[Measures].[Amount YTD]" caption="Solde N" measure="1" displayFolder="YTD" measureGroup="GL Entry" count="0"/>
    <cacheHierarchy uniqueName="[Measures].[Amount Last YTD]" caption="Solde N-1" measure="1" displayFolder="YTD" measureGroup="GL Entry" count="0"/>
    <cacheHierarchy uniqueName="[Measures].[Evolution N/N-1]" caption="Ecart solde" measure="1" displayFolder="YTD" measureGroup="GL Entry" count="0"/>
    <cacheHierarchy uniqueName="[Measures].[Evolution % N/N-1]" caption="Ecart solde %" measure="1" displayFolder="YTD" measureGroup="GL Entry" count="0"/>
    <cacheHierarchy uniqueName="[Measures].[Amount FYTD N-1]" caption="Solde (FY) N" measure="1" displayFolder="YTD (FY)" measureGroup="GL Entry" count="0"/>
    <cacheHierarchy uniqueName="[Measures].[Amount FYTD N]" caption="Solde (FY) N-1" measure="1" displayFolder="YTD (FY)" measureGroup="GL Entry" count="0"/>
    <cacheHierarchy uniqueName="[Measures].[Ecart Amount FYTD]" caption="Ecart solde (FY)" measure="1" displayFolder="YTD (FY)" measureGroup="GL Entry" count="0"/>
    <cacheHierarchy uniqueName="[Measures].[Ecart Amount FYTD %]" caption="Ecart solde (FY) %" measure="1" displayFolder="YTD (FY)" measureGroup="GL Entry" count="0"/>
  </cacheHierarchies>
  <kpis count="0"/>
  <dimensions count="12">
    <dimension name="Axe Section" uniqueName="[Axe Section]" caption="Analytique"/>
    <dimension name="Bank Account Ledger Entry" uniqueName="[Bank Account Ledger Entry]" caption="Document banque"/>
    <dimension name="Budget Entry" uniqueName="[Budget Entry]" caption="Ecriture comptable budget"/>
    <dimension name="Company" uniqueName="[Company]" caption="Société"/>
    <dimension name="Customer" uniqueName="[Customer]" caption="Client"/>
    <dimension name="Dates" uniqueName="[Dates]" caption="Dates comptabilisation"/>
    <dimension name="Document Type GL" uniqueName="[Document Type GL]" caption="Type document G/L"/>
    <dimension name="G L Account" uniqueName="[G L Account]" caption="Plan comptable"/>
    <dimension name="GL Entry" uniqueName="[GL Entry]" caption="Ecritures comptables"/>
    <dimension measure="1" name="Measures" uniqueName="[Measures]" caption="Measures"/>
    <dimension name="Source Type" uniqueName="[Source Type]" caption="Type origine"/>
    <dimension name="Vendor" uniqueName="[Vendor]" caption="Fournisseur"/>
  </dimensions>
  <measureGroups count="3">
    <measureGroup name="Fact Bank Account Ledger Entry" caption="Ecriture bancaire"/>
    <measureGroup name="Fact Budget Entry" caption="Ecriture budget"/>
    <measureGroup name="GL Entry" caption="Ecriture comptable"/>
  </measureGroups>
  <maps count="17">
    <map measureGroup="0" dimension="1"/>
    <map measureGroup="0" dimension="3"/>
    <map measureGroup="0" dimension="5"/>
    <map measureGroup="0" dimension="6"/>
    <map measureGroup="1" dimension="2"/>
    <map measureGroup="1" dimension="3"/>
    <map measureGroup="1" dimension="5"/>
    <map measureGroup="1" dimension="7"/>
    <map measureGroup="2" dimension="0"/>
    <map measureGroup="2" dimension="3"/>
    <map measureGroup="2" dimension="4"/>
    <map measureGroup="2" dimension="5"/>
    <map measureGroup="2" dimension="6"/>
    <map measureGroup="2" dimension="7"/>
    <map measureGroup="2" dimension="8"/>
    <map measureGroup="2" dimension="10"/>
    <map measureGroup="2" dimension="1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Frédéric Sauvé" refreshedDate="43683.744238310188" backgroundQuery="1" createdVersion="3" refreshedVersion="6" minRefreshableVersion="3" recordCount="0" supportSubquery="1" supportAdvancedDrill="1" xr:uid="{ECAFC50E-5D23-4C85-9755-65FC6DAC236B}">
  <cacheSource type="external" connectionId="1">
    <extLst>
      <ext xmlns:x14="http://schemas.microsoft.com/office/spreadsheetml/2009/9/main" uri="{F057638F-6D5F-4e77-A914-E7F072B9BCA8}">
        <x14:sourceConnection name="NAVAMARANTE.cloudapp.net OLAP-AMARANTE Comptabilité générale"/>
      </ext>
    </extLst>
  </cacheSource>
  <cacheFields count="0"/>
  <cacheHierarchies count="152">
    <cacheHierarchy uniqueName="[Axe Section].[Code 1]" caption="_BL" attribute="1" defaultMemberUniqueName="[Axe Section].[Code 1].[All]" allUniqueName="[Axe Section].[Code 1].[All]" dimensionUniqueName="[Axe Section]" displayFolder="" count="2" unbalanced="0"/>
    <cacheHierarchy uniqueName="[Axe Section].[Code 2]" caption="_BU" attribute="1" defaultMemberUniqueName="[Axe Section].[Code 2].[All]" allUniqueName="[Axe Section].[Code 2].[All]" dimensionUniqueName="[Axe Section]" displayFolder="" count="2" unbalanced="0"/>
    <cacheHierarchy uniqueName="[Axe Section].[Code 3]" caption="_CLIENT" attribute="1" defaultMemberUniqueName="[Axe Section].[Code 3].[All]" allUniqueName="[Axe Section].[Code 3].[All]" dimensionUniqueName="[Axe Section]" displayFolder="" count="2" unbalanced="0"/>
    <cacheHierarchy uniqueName="[Axe Section].[Code 4]" caption="_COUNTRY" attribute="1" defaultMemberUniqueName="[Axe Section].[Code 4].[All]" allUniqueName="[Axe Section].[Code 4].[All]" dimensionUniqueName="[Axe Section]" displayFolder="" count="2" unbalanced="0"/>
    <cacheHierarchy uniqueName="[Axe Section].[Code 5]" caption="_IC" attribute="1" defaultMemberUniqueName="[Axe Section].[Code 5].[All]" allUniqueName="[Axe Section].[Code 5].[All]" dimensionUniqueName="[Axe Section]" displayFolder="" count="2" unbalanced="0"/>
    <cacheHierarchy uniqueName="[Axe Section].[Code 6]" caption="_PROJECT" attribute="1" defaultMemberUniqueName="[Axe Section].[Code 6].[All]" allUniqueName="[Axe Section].[Code 6].[All]" dimensionUniqueName="[Axe Section]" displayFolder="" count="2" unbalanced="0"/>
    <cacheHierarchy uniqueName="[Axe Section].[Company ID]" caption="Company ID" attribute="1" defaultMemberUniqueName="[Axe Section].[Company ID].[All]" allUniqueName="[Axe Section].[Company ID].[All]" dimensionUniqueName="[Axe Section]" displayFolder="" count="2" unbalanced="0"/>
    <cacheHierarchy uniqueName="[Axe Section].[Dimension Set Entry Distinct ID]" caption="_AnalytiqueID" attribute="1" keyAttribute="1" defaultMemberUniqueName="[Axe Section].[Dimension Set Entry Distinct ID].[All]" allUniqueName="[Axe Section].[Dimension Set Entry Distinct ID].[All]" dimensionUniqueName="[Axe Section]" displayFolder="" count="2" unbalanced="0"/>
    <cacheHierarchy uniqueName="[Axe Section].[Name Section 1]" caption="Libellé Business Line" attribute="1" defaultMemberUniqueName="[Axe Section].[Name Section 1].[All]" allUniqueName="[Axe Section].[Name Section 1].[All]" dimensionUniqueName="[Axe Section]" displayFolder="" count="2" unbalanced="0"/>
    <cacheHierarchy uniqueName="[Axe Section].[Name Section 2]" caption="Libellé Business Unit" attribute="1" defaultMemberUniqueName="[Axe Section].[Name Section 2].[All]" allUniqueName="[Axe Section].[Name Section 2].[All]" dimensionUniqueName="[Axe Section]" displayFolder="" count="2" unbalanced="0"/>
    <cacheHierarchy uniqueName="[Axe Section].[Name Section 3]" caption="Libellé Client" attribute="1" defaultMemberUniqueName="[Axe Section].[Name Section 3].[All]" allUniqueName="[Axe Section].[Name Section 3].[All]" dimensionUniqueName="[Axe Section]" displayFolder="" count="2" unbalanced="0"/>
    <cacheHierarchy uniqueName="[Axe Section].[Name Section 4]" caption="Libellé Country" attribute="1" defaultMemberUniqueName="[Axe Section].[Name Section 4].[All]" allUniqueName="[Axe Section].[Name Section 4].[All]" dimensionUniqueName="[Axe Section]" displayFolder="" count="2" unbalanced="0"/>
    <cacheHierarchy uniqueName="[Axe Section].[Name Section 5]" caption="Libellé Inter-company" attribute="1" defaultMemberUniqueName="[Axe Section].[Name Section 5].[All]" allUniqueName="[Axe Section].[Name Section 5].[All]" dimensionUniqueName="[Axe Section]" displayFolder="" count="2" unbalanced="0"/>
    <cacheHierarchy uniqueName="[Axe Section].[Name Section 6]" caption="Libellé Project / Mission" attribute="1" defaultMemberUniqueName="[Axe Section].[Name Section 6].[All]" allUniqueName="[Axe Section].[Name Section 6].[All]" dimensionUniqueName="[Axe Section]" displayFolder="" count="2" unbalanced="0"/>
    <cacheHierarchy uniqueName="[Bank Account Ledger Entry].[Bal_ Account No]" caption="N° compte bancaire" attribute="1" defaultMemberUniqueName="[Bank Account Ledger Entry].[Bal_ Account No].[All]" allUniqueName="[Bank Account Ledger Entry].[Bal_ Account No].[All]" dimensionUniqueName="[Bank Account Ledger Entry]" displayFolder="" count="2" unbalanced="0"/>
    <cacheHierarchy uniqueName="[Bank Account Ledger Entry].[Bank Account Ledger Entry ID]" caption="_Document banqueID" attribute="1" keyAttribute="1" defaultMemberUniqueName="[Bank Account Ledger Entry].[Bank Account Ledger Entry ID].[All]" allUniqueName="[Bank Account Ledger Entry].[Bank Account Ledger Entry ID].[All]" dimensionUniqueName="[Bank Account Ledger Entry]" displayFolder="" count="2" unbalanced="0"/>
    <cacheHierarchy uniqueName="[Bank Account Ledger Entry].[Bank Name]" caption="Banque" attribute="1" defaultMemberUniqueName="[Bank Account Ledger Entry].[Bank Name].[All]" allUniqueName="[Bank Account Ledger Entry].[Bank Name].[All]" dimensionUniqueName="[Bank Account Ledger Entry]" displayFolder="" count="2" unbalanced="0"/>
    <cacheHierarchy uniqueName="[Bank Account Ledger Entry].[Company ID]" caption="Company ID" attribute="1" defaultMemberUniqueName="[Bank Account Ledger Entry].[Company ID].[All]" allUniqueName="[Bank Account Ledger Entry].[Company ID].[All]" dimensionUniqueName="[Bank Account Ledger Entry]" displayFolder="" count="2" unbalanced="0"/>
    <cacheHierarchy uniqueName="[Bank Account Ledger Entry].[Currency Code]" caption="Code devise" attribute="1" defaultMemberUniqueName="[Bank Account Ledger Entry].[Currency Code].[All]" allUniqueName="[Bank Account Ledger Entry].[Currency Code].[All]" dimensionUniqueName="[Bank Account Ledger Entry]" displayFolder="" count="2" unbalanced="0"/>
    <cacheHierarchy uniqueName="[Bank Account Ledger Entry].[Désignation]" caption="Désignation" attribute="1" defaultMemberUniqueName="[Bank Account Ledger Entry].[Désignation].[All]" allUniqueName="[Bank Account Ledger Entry].[Désignation].[All]" dimensionUniqueName="[Bank Account Ledger Entry]" displayFolder="" count="2" unbalanced="0"/>
    <cacheHierarchy uniqueName="[Bank Account Ledger Entry].[Document No]" caption="N° document" attribute="1" defaultMemberUniqueName="[Bank Account Ledger Entry].[Document No].[All]" allUniqueName="[Bank Account Ledger Entry].[Document No].[All]" dimensionUniqueName="[Bank Account Ledger Entry]" displayFolder="" count="2" unbalanced="0"/>
    <cacheHierarchy uniqueName="[Bank Account Ledger Entry].[External Document No]" caption="N° Doc externe" attribute="1" defaultMemberUniqueName="[Bank Account Ledger Entry].[External Document No].[All]" allUniqueName="[Bank Account Ledger Entry].[External Document No].[All]" dimensionUniqueName="[Bank Account Ledger Entry]" displayFolder="" count="2" unbalanced="0"/>
    <cacheHierarchy uniqueName="[Bank Account Ledger Entry].[LCY Code]" caption="Devise Société (LCY) DS" attribute="1" defaultMemberUniqueName="[Bank Account Ledger Entry].[LCY Code].[All]" allUniqueName="[Bank Account Ledger Entry].[LCY Code].[All]" dimensionUniqueName="[Bank Account Ledger Entry]" displayFolder="" count="2" unbalanced="0"/>
    <cacheHierarchy uniqueName="[Bank Account Ledger Entry].[No]" caption="Code banque" attribute="1" defaultMemberUniqueName="[Bank Account Ledger Entry].[No].[All]" allUniqueName="[Bank Account Ledger Entry].[No].[All]" dimensionUniqueName="[Bank Account Ledger Entry]" displayFolder="" count="2" unbalanced="0"/>
    <cacheHierarchy uniqueName="[Bank Account Ledger Entry].[Open]" caption="Ouvert" attribute="1" defaultMemberUniqueName="[Bank Account Ledger Entry].[Open].[All]" allUniqueName="[Bank Account Ledger Entry].[Open].[All]" dimensionUniqueName="[Bank Account Ledger Entry]" displayFolder="" count="2" unbalanced="0"/>
    <cacheHierarchy uniqueName="[Bank Account Ledger Entry].[Posting Date]" caption="Date comptabilisation" attribute="1" defaultMemberUniqueName="[Bank Account Ledger Entry].[Posting Date].[All]" allUniqueName="[Bank Account Ledger Entry].[Posting Date].[All]" dimensionUniqueName="[Bank Account Ledger Entry]" displayFolder="" count="2" unbalanced="0"/>
    <cacheHierarchy uniqueName="[Bank Account Ledger Entry].[Reason Code]" caption="Code motif" attribute="1" defaultMemberUniqueName="[Bank Account Ledger Entry].[Reason Code].[All]" allUniqueName="[Bank Account Ledger Entry].[Reason Code].[All]" dimensionUniqueName="[Bank Account Ledger Entry]" displayFolder="" count="2" unbalanced="0"/>
    <cacheHierarchy uniqueName="[Bank Account Ledger Entry].[Source Code]" caption="Code journal" attribute="1" defaultMemberUniqueName="[Bank Account Ledger Entry].[Source Code].[All]" allUniqueName="[Bank Account Ledger Entry].[Source Code].[All]" dimensionUniqueName="[Bank Account Ledger Entry]" displayFolder="" count="2" unbalanced="0"/>
    <cacheHierarchy uniqueName="[Budget Entry].[Budget Name]" caption="Nom de budget" attribute="1" defaultMemberUniqueName="[Budget Entry].[Budget Name].[All]" allUniqueName="[Budget Entry].[Budget Name].[All]" dimensionUniqueName="[Budget Entry]" displayFolder="" count="2" unbalanced="0"/>
    <cacheHierarchy uniqueName="[Budget Entry].[Company ID]" caption="Company ID" attribute="1" defaultMemberUniqueName="[Budget Entry].[Company ID].[All]" allUniqueName="[Budget Entry].[Company ID].[All]" dimensionUniqueName="[Budget Entry]" displayFolder="" count="2" unbalanced="0"/>
    <cacheHierarchy uniqueName="[Budget Entry].[Date]" caption="Date" attribute="1" defaultMemberUniqueName="[Budget Entry].[Date].[All]" allUniqueName="[Budget Entry].[Date].[All]" dimensionUniqueName="[Budget Entry]" displayFolder="" count="2" unbalanced="0"/>
    <cacheHierarchy uniqueName="[Budget Entry].[Désignation]" caption="Désignation" attribute="1" defaultMemberUniqueName="[Budget Entry].[Désignation].[All]" allUniqueName="[Budget Entry].[Désignation].[All]" dimensionUniqueName="[Budget Entry]" displayFolder="" count="2" unbalanced="0"/>
    <cacheHierarchy uniqueName="[Budget Entry].[Entry No]" caption="N° séquence" attribute="1" defaultMemberUniqueName="[Budget Entry].[Entry No].[All]" allUniqueName="[Budget Entry].[Entry No].[All]" dimensionUniqueName="[Budget Entry]" displayFolder="" count="2" unbalanced="0"/>
    <cacheHierarchy uniqueName="[Budget Entry].[G L Budget Entry ID]" caption="_Ecriture comptable budgetID" attribute="1" keyAttribute="1" defaultMemberUniqueName="[Budget Entry].[G L Budget Entry ID].[All]" allUniqueName="[Budget Entry].[G L Budget Entry ID].[All]" dimensionUniqueName="[Budget Entry]" displayFolder="" count="2" unbalanced="0"/>
    <cacheHierarchy uniqueName="[Company].[Company Name]" caption="Société" attribute="1" defaultMemberUniqueName="[Company].[Company Name].[All]" allUniqueName="[Company].[Company Name].[All]" dimensionUniqueName="[Company]" displayFolder="" count="2" unbalanced="0"/>
    <cacheHierarchy uniqueName="[Customer].[Bill City]" caption="Ville client facturé" attribute="1" defaultMemberUniqueName="[Customer].[Bill City].[All]" allUniqueName="[Customer].[Bill City].[All]" dimensionUniqueName="[Customer]" displayFolder="" count="2" unbalanced="0"/>
    <cacheHierarchy uniqueName="[Customer].[Bill Name]" caption="Nom client facturé" attribute="1" defaultMemberUniqueName="[Customer].[Bill Name].[All]" allUniqueName="[Customer].[Bill Name].[All]" dimensionUniqueName="[Customer]" displayFolder="" count="2" unbalanced="0"/>
    <cacheHierarchy uniqueName="[Customer].[Bill-to Customer No]" caption="No client facturé" attribute="1" defaultMemberUniqueName="[Customer].[Bill-to Customer No].[All]" allUniqueName="[Customer].[Bill-to Customer No].[All]" dimensionUniqueName="[Customer]" displayFolder="" count="2" unbalanced="0"/>
    <cacheHierarchy uniqueName="[Customer].[Blocked]" caption="Bloqué" attribute="1" defaultMemberUniqueName="[Customer].[Blocked].[All]" allUniqueName="[Customer].[Blocked].[All]" dimensionUniqueName="[Customer]" displayFolder="" count="2" unbalanced="0"/>
    <cacheHierarchy uniqueName="[Customer].[City]" caption="Ville" attribute="1" defaultMemberUniqueName="[Customer].[City].[All]" allUniqueName="[Customer].[City].[All]" dimensionUniqueName="[Customer]" displayFolder="" count="2" unbalanced="0"/>
    <cacheHierarchy uniqueName="[Customer].[Client par pays]" caption="Client par pays" defaultMemberUniqueName="[Customer].[Client par pays].[All]" allUniqueName="[Customer].[Client par pays].[All]" dimensionUniqueName="[Customer]" displayFolder="" count="4" unbalanced="0"/>
    <cacheHierarchy uniqueName="[Customer].[CMB- Additional Fld 1]" caption="Code Marque" attribute="1" defaultMemberUniqueName="[Customer].[CMB- Additional Fld 1].[All]" allUniqueName="[Customer].[CMB- Additional Fld 1].[All]" dimensionUniqueName="[Customer]" displayFolder="" count="2" unbalanced="0"/>
    <cacheHierarchy uniqueName="[Customer].[Company ID]" caption="Company ID" attribute="1" defaultMemberUniqueName="[Customer].[Company ID].[All]" allUniqueName="[Customer].[Company ID].[All]" dimensionUniqueName="[Customer]" displayFolder="" count="2" unbalanced="0"/>
    <cacheHierarchy uniqueName="[Customer].[Country Region Code]" caption="Code pays" attribute="1" defaultMemberUniqueName="[Customer].[Country Region Code].[All]" allUniqueName="[Customer].[Country Region Code].[All]" dimensionUniqueName="[Customer]" displayFolder="" count="2" unbalanced="0"/>
    <cacheHierarchy uniqueName="[Customer].[Country Region Name]" caption="Pays" attribute="1" defaultMemberUniqueName="[Customer].[Country Region Name].[All]" allUniqueName="[Customer].[Country Region Name].[All]" dimensionUniqueName="[Customer]" displayFolder="" count="2" unbalanced="0"/>
    <cacheHierarchy uniqueName="[Customer].[Credit Limit LCY]" caption="Crédit autorisé DS" attribute="1" defaultMemberUniqueName="[Customer].[Credit Limit LCY].[All]" allUniqueName="[Customer].[Credit Limit LCY].[All]" dimensionUniqueName="[Customer]" displayFolder="" count="2" unbalanced="0"/>
    <cacheHierarchy uniqueName="[Customer].[Customer Name]" caption="Nom donneur d'ordre" attribute="1" defaultMemberUniqueName="[Customer].[Customer Name].[All]" allUniqueName="[Customer].[Customer Name].[All]" dimensionUniqueName="[Customer]" displayFolder="" count="2" unbalanced="0"/>
    <cacheHierarchy uniqueName="[Customer].[Customer Posting Group]" caption="Groupe compta client" attribute="1" defaultMemberUniqueName="[Customer].[Customer Posting Group].[All]" allUniqueName="[Customer].[Customer Posting Group].[All]" dimensionUniqueName="[Customer]" displayFolder="" count="2" unbalanced="0"/>
    <cacheHierarchy uniqueName="[Customer].[Département]" caption="Département" attribute="1" defaultMemberUniqueName="[Customer].[Département].[All]" allUniqueName="[Customer].[Département].[All]" dimensionUniqueName="[Customer]" displayFolder="" count="2" unbalanced="0"/>
    <cacheHierarchy uniqueName="[Customer].[Gen_ Bus_ Posting Group]" caption="Groupe compta marché" attribute="1" defaultMemberUniqueName="[Customer].[Gen_ Bus_ Posting Group].[All]" allUniqueName="[Customer].[Gen_ Bus_ Posting Group].[All]" dimensionUniqueName="[Customer]" displayFolder="" count="2" unbalanced="0"/>
    <cacheHierarchy uniqueName="[Customer].[IC Partner Code]" caption="Code du partenaire IC" attribute="1" defaultMemberUniqueName="[Customer].[IC Partner Code].[All]" allUniqueName="[Customer].[IC Partner Code].[All]" dimensionUniqueName="[Customer]" displayFolder="" count="2" unbalanced="0"/>
    <cacheHierarchy uniqueName="[Customer].[No]" caption="No donneur d'ordre" attribute="1" defaultMemberUniqueName="[Customer].[No].[All]" allUniqueName="[Customer].[No].[All]" dimensionUniqueName="[Customer]" displayFolder="" count="2" unbalanced="0"/>
    <cacheHierarchy uniqueName="[Customer].[Pays-Départements]" caption="Pays-Départements" defaultMemberUniqueName="[Customer].[Pays-Départements].[All]" allUniqueName="[Customer].[Pays-Départements].[All]" dimensionUniqueName="[Customer]" displayFolder="" count="3" unbalanced="0"/>
    <cacheHierarchy uniqueName="[Customer].[Post Code]" caption="Code postal" attribute="1" defaultMemberUniqueName="[Customer].[Post Code].[All]" allUniqueName="[Customer].[Post Code].[All]" dimensionUniqueName="[Customer]" displayFolder="" count="2" unbalanced="0"/>
    <cacheHierarchy uniqueName="[Customer].[Région]" caption="Région" attribute="1" defaultMemberUniqueName="[Customer].[Région].[All]" allUniqueName="[Customer].[Région].[All]" dimensionUniqueName="[Customer]" displayFolder="" count="2" unbalanced="0"/>
    <cacheHierarchy uniqueName="[Customer].[Régions-Départements]" caption="Régions-Départements" defaultMemberUniqueName="[Customer].[Régions-Départements].[All]" allUniqueName="[Customer].[Régions-Départements].[All]" dimensionUniqueName="[Customer]" displayFolder="" count="3" unbalanced="0"/>
    <cacheHierarchy uniqueName="[Customer].[Salesperson Code]" caption="Code vendeur" attribute="1" defaultMemberUniqueName="[Customer].[Salesperson Code].[All]" allUniqueName="[Customer].[Salesperson Code].[All]" dimensionUniqueName="[Customer]" displayFolder="" count="2" unbalanced="0"/>
    <cacheHierarchy uniqueName="[Customer].[VAT Bus_ Posting Group]" caption="Groupe compta marché TVA" attribute="1" defaultMemberUniqueName="[Customer].[VAT Bus_ Posting Group].[All]" allUniqueName="[Customer].[VAT Bus_ Posting Group].[All]" dimensionUniqueName="[Customer]" displayFolder="" count="2" unbalanced="0"/>
    <cacheHierarchy uniqueName="[Dates].[Date]" caption="Date" attribute="1" time="1" defaultMemberUniqueName="[Dates].[Date].[All]" allUniqueName="[Dates].[Date].[All]" dimensionUniqueName="[Dates]" displayFolder="" count="2" unbalanced="0"/>
    <cacheHierarchy uniqueName="[Dates].[Date YQMD]" caption="Date YQMD" time="1" defaultMemberUniqueName="[Dates].[Date YQMD].[All]" allUniqueName="[Dates].[Date YQMD].[All]" dimensionUniqueName="[Dates]" displayFolder="" count="5" unbalanced="0"/>
    <cacheHierarchy uniqueName="[Dates].[Dates]" caption="Date comptabilisation" attribute="1" time="1" keyAttribute="1" defaultMemberUniqueName="[Dates].[Dates].[All]" allUniqueName="[Dates].[Dates].[All]" dimensionUniqueName="[Dates]" displayFolder="" count="2" memberValueDatatype="130" unbalanced="0"/>
    <cacheHierarchy uniqueName="[Dates].[Day]" caption="Jour" attribute="1" time="1" defaultMemberUniqueName="[Dates].[Day].[All]" allUniqueName="[Dates].[Day].[All]" dimensionUniqueName="[Dates]" displayFolder="" count="2" unbalanced="0"/>
    <cacheHierarchy uniqueName="[Dates].[Desc Quarter]" caption="Trimestre comptabilisation" attribute="1" time="1" defaultMemberUniqueName="[Dates].[Desc Quarter].[All]" allUniqueName="[Dates].[Desc Quarter].[All]" dimensionUniqueName="[Dates]" displayFolder="" count="2" unbalanced="0"/>
    <cacheHierarchy uniqueName="[Dates].[Mois]" caption="Mois" attribute="1" time="1" defaultMemberUniqueName="[Dates].[Mois].[All]" allUniqueName="[Dates].[Mois].[All]" dimensionUniqueName="[Dates]" displayFolder="" count="2" unbalanced="0"/>
    <cacheHierarchy uniqueName="[Dates].[Month]" caption="Mois comptabilisation" attribute="1" time="1" defaultMemberUniqueName="[Dates].[Month].[All]" allUniqueName="[Dates].[Month].[All]" dimensionUniqueName="[Dates]" displayFolder="" count="2" unbalanced="0"/>
    <cacheHierarchy uniqueName="[Dates].[Week]" caption="Semaine comptabilisation" attribute="1" time="1" defaultMemberUniqueName="[Dates].[Week].[All]" allUniqueName="[Dates].[Week].[All]" dimensionUniqueName="[Dates]" displayFolder="" count="2" unbalanced="0"/>
    <cacheHierarchy uniqueName="[Dates].[Year]" caption="Année comptabilisation" attribute="1" time="1" defaultMemberUniqueName="[Dates].[Year].[All]" allUniqueName="[Dates].[Year].[All]" dimensionUniqueName="[Dates]" displayFolder="" count="2" unbalanced="0"/>
    <cacheHierarchy uniqueName="[Document Type GL].[Document Type Desc]" caption="Type document" attribute="1" defaultMemberUniqueName="[Document Type GL].[Document Type Desc].[All]" allUniqueName="[Document Type GL].[Document Type Desc].[All]" dimensionUniqueName="[Document Type GL]" displayFolder="" count="2" unbalanced="0"/>
    <cacheHierarchy uniqueName="[G L Account].[Classe]" caption="Classe" attribute="1" defaultMemberUniqueName="[G L Account].[Classe].[All]" allUniqueName="[G L Account].[Classe].[All]" dimensionUniqueName="[G L Account]" displayFolder="" count="2" unbalanced="0"/>
    <cacheHierarchy uniqueName="[G L Account].[Company ID]" caption="Company ID" attribute="1" defaultMemberUniqueName="[G L Account].[Company ID].[All]" allUniqueName="[G L Account].[Company ID].[All]" dimensionUniqueName="[G L Account]" displayFolder="" count="2" unbalanced="0"/>
    <cacheHierarchy uniqueName="[G L Account].[Compte 2 Car]" caption="Compte 2 Car" attribute="1" defaultMemberUniqueName="[G L Account].[Compte 2 Car].[All]" allUniqueName="[G L Account].[Compte 2 Car].[All]" dimensionUniqueName="[G L Account]" displayFolder="" count="2" unbalanced="0"/>
    <cacheHierarchy uniqueName="[G L Account].[Compte 3 Car]" caption="Compte 3 Car" attribute="1" defaultMemberUniqueName="[G L Account].[Compte 3 Car].[All]" allUniqueName="[G L Account].[Compte 3 Car].[All]" dimensionUniqueName="[G L Account]" displayFolder="" count="2" unbalanced="0"/>
    <cacheHierarchy uniqueName="[G L Account].[Compte 4 Car]" caption="Compte 4 Car" attribute="1" defaultMemberUniqueName="[G L Account].[Compte 4 Car].[All]" allUniqueName="[G L Account].[Compte 4 Car].[All]" dimensionUniqueName="[G L Account]" displayFolder="" count="2" unbalanced="0"/>
    <cacheHierarchy uniqueName="[G L Account].[Compte 5 Car]" caption="Compte 5 Car" attribute="1" defaultMemberUniqueName="[G L Account].[Compte 5 Car].[All]" allUniqueName="[G L Account].[Compte 5 Car].[All]" dimensionUniqueName="[G L Account]" displayFolder="" count="2" unbalanced="0"/>
    <cacheHierarchy uniqueName="[G L Account].[Compte 6 Car]" caption="Compte 6 Car" attribute="1" defaultMemberUniqueName="[G L Account].[Compte 6 Car].[All]" allUniqueName="[G L Account].[Compte 6 Car].[All]" dimensionUniqueName="[G L Account]" displayFolder="" count="2" unbalanced="0"/>
    <cacheHierarchy uniqueName="[G L Account].[Compte 7 Car]" caption="Compte 7 Car" attribute="1" defaultMemberUniqueName="[G L Account].[Compte 7 Car].[All]" allUniqueName="[G L Account].[Compte 7 Car].[All]" dimensionUniqueName="[G L Account]" displayFolder="" count="2" unbalanced="0"/>
    <cacheHierarchy uniqueName="[G L Account].[Compte 8 Car]" caption="Compte 8 Car" attribute="1" defaultMemberUniqueName="[G L Account].[Compte 8 Car].[All]" allUniqueName="[G L Account].[Compte 8 Car].[All]" dimensionUniqueName="[G L Account]" displayFolder="" count="2" unbalanced="0"/>
    <cacheHierarchy uniqueName="[G L Account].[Compte De Classe]" caption="Compte de classe" attribute="1" defaultMemberUniqueName="[G L Account].[Compte De Classe].[All]" allUniqueName="[G L Account].[Compte De Classe].[All]" dimensionUniqueName="[G L Account]" displayFolder="" count="2" unbalanced="0"/>
    <cacheHierarchy uniqueName="[G L Account].[G L Account Name]" caption="Libellé compte" attribute="1" defaultMemberUniqueName="[G L Account].[G L Account Name].[All]" allUniqueName="[G L Account].[G L Account Name].[All]" dimensionUniqueName="[G L Account]" displayFolder="" count="2" unbalanced="0"/>
    <cacheHierarchy uniqueName="[G L Account].[Gen_ Bus_ Posting Group]" caption="Groupe compta marché" attribute="1" defaultMemberUniqueName="[G L Account].[Gen_ Bus_ Posting Group].[All]" allUniqueName="[G L Account].[Gen_ Bus_ Posting Group].[All]" dimensionUniqueName="[G L Account]" displayFolder="" count="2" unbalanced="0"/>
    <cacheHierarchy uniqueName="[G L Account].[Gen_ Posting Type]" caption="Type compta TVA" attribute="1" defaultMemberUniqueName="[G L Account].[Gen_ Posting Type].[All]" allUniqueName="[G L Account].[Gen_ Posting Type].[All]" dimensionUniqueName="[G L Account]" displayFolder="" count="2" unbalanced="0"/>
    <cacheHierarchy uniqueName="[G L Account].[Gen_ Prod_ Posting Group]" caption="Groupe compta produit" attribute="1" defaultMemberUniqueName="[G L Account].[Gen_ Prod_ Posting Group].[All]" allUniqueName="[G L Account].[Gen_ Prod_ Posting Group].[All]" dimensionUniqueName="[G L Account]" displayFolder="" count="2" unbalanced="0"/>
    <cacheHierarchy uniqueName="[G L Account].[No]" caption="No de compte" attribute="1" defaultMemberUniqueName="[G L Account].[No].[All]" allUniqueName="[G L Account].[No].[All]" dimensionUniqueName="[G L Account]" displayFolder="" count="2" unbalanced="0"/>
    <cacheHierarchy uniqueName="[GL Entry].[Bal_ Account No]" caption="N° compte contrepartie" attribute="1" defaultMemberUniqueName="[GL Entry].[Bal_ Account No].[All]" allUniqueName="[GL Entry].[Bal_ Account No].[All]" dimensionUniqueName="[GL Entry]" displayFolder="" count="2" unbalanced="0"/>
    <cacheHierarchy uniqueName="[GL Entry].[Company ID]" caption="Company ID" attribute="1" defaultMemberUniqueName="[GL Entry].[Company ID].[All]" allUniqueName="[GL Entry].[Company ID].[All]" dimensionUniqueName="[GL Entry]" displayFolder="" count="2" unbalanced="0"/>
    <cacheHierarchy uniqueName="[GL Entry].[Description Écriture]" caption="Désignation" attribute="1" defaultMemberUniqueName="[GL Entry].[Description Écriture].[All]" allUniqueName="[GL Entry].[Description Écriture].[All]" dimensionUniqueName="[GL Entry]" displayFolder="" count="2" unbalanced="0"/>
    <cacheHierarchy uniqueName="[GL Entry].[Document Date]" caption="Date document" attribute="1" defaultMemberUniqueName="[GL Entry].[Document Date].[All]" allUniqueName="[GL Entry].[Document Date].[All]" dimensionUniqueName="[GL Entry]" displayFolder="" count="2" unbalanced="0"/>
    <cacheHierarchy uniqueName="[GL Entry].[Document No]" caption="N° document" attribute="1" defaultMemberUniqueName="[GL Entry].[Document No].[All]" allUniqueName="[GL Entry].[Document No].[All]" dimensionUniqueName="[GL Entry]" displayFolder="" count="2" unbalanced="0"/>
    <cacheHierarchy uniqueName="[GL Entry].[Document Type]" caption="Type document" attribute="1" defaultMemberUniqueName="[GL Entry].[Document Type].[All]" allUniqueName="[GL Entry].[Document Type].[All]" dimensionUniqueName="[GL Entry]" displayFolder="" count="2" unbalanced="0"/>
    <cacheHierarchy uniqueName="[GL Entry].[Ecriture De Clôture  Oui Non]" caption="Ecriture de clôture  (Oui,Non)" attribute="1" defaultMemberUniqueName="[GL Entry].[Ecriture De Clôture  Oui Non].[All]" allUniqueName="[GL Entry].[Ecriture De Clôture  Oui Non].[All]" dimensionUniqueName="[GL Entry]" displayFolder="" count="2" unbalanced="0"/>
    <cacheHierarchy uniqueName="[GL Entry].[Entry No]" caption="N° séquence" attribute="1" defaultMemberUniqueName="[GL Entry].[Entry No].[All]" allUniqueName="[GL Entry].[Entry No].[All]" dimensionUniqueName="[GL Entry]" displayFolder="" count="2" unbalanced="0"/>
    <cacheHierarchy uniqueName="[GL Entry].[Entry Type]" caption="Type écriture" attribute="1" defaultMemberUniqueName="[GL Entry].[Entry Type].[All]" allUniqueName="[GL Entry].[Entry Type].[All]" dimensionUniqueName="[GL Entry]" displayFolder="" count="2" unbalanced="0"/>
    <cacheHierarchy uniqueName="[GL Entry].[External Document No]" caption="N° doc. externe" attribute="1" defaultMemberUniqueName="[GL Entry].[External Document No].[All]" allUniqueName="[GL Entry].[External Document No].[All]" dimensionUniqueName="[GL Entry]" displayFolder="" count="2" unbalanced="0"/>
    <cacheHierarchy uniqueName="[GL Entry].[G L Account No]" caption="N° compte général" attribute="1" defaultMemberUniqueName="[GL Entry].[G L Account No].[All]" allUniqueName="[GL Entry].[G L Account No].[All]" dimensionUniqueName="[GL Entry]" displayFolder="" count="2" unbalanced="0"/>
    <cacheHierarchy uniqueName="[GL Entry].[G L Entry ID]" caption="_Ecritures comptablesID" attribute="1" keyAttribute="1" defaultMemberUniqueName="[GL Entry].[G L Entry ID].[All]" allUniqueName="[GL Entry].[G L Entry ID].[All]" dimensionUniqueName="[GL Entry]" displayFolder="" count="2" unbalanced="0"/>
    <cacheHierarchy uniqueName="[GL Entry].[Gen_ Bus_ Posting Group]" caption="Groupe compta marché" attribute="1" defaultMemberUniqueName="[GL Entry].[Gen_ Bus_ Posting Group].[All]" allUniqueName="[GL Entry].[Gen_ Bus_ Posting Group].[All]" dimensionUniqueName="[GL Entry]" displayFolder="" count="2" unbalanced="0"/>
    <cacheHierarchy uniqueName="[GL Entry].[Gen_ Prod_ Posting Group]" caption="Groupe compta produit" attribute="1" defaultMemberUniqueName="[GL Entry].[Gen_ Prod_ Posting Group].[All]" allUniqueName="[GL Entry].[Gen_ Prod_ Posting Group].[All]" dimensionUniqueName="[GL Entry]" displayFolder="" count="2" unbalanced="0"/>
    <cacheHierarchy uniqueName="[GL Entry].[LCY Code]" caption="Code devise" attribute="1" defaultMemberUniqueName="[GL Entry].[LCY Code].[All]" allUniqueName="[GL Entry].[LCY Code].[All]" dimensionUniqueName="[GL Entry]" displayFolder="" count="2" unbalanced="0"/>
    <cacheHierarchy uniqueName="[GL Entry].[Posting Date]" caption="Date comptabilisation" attribute="1" defaultMemberUniqueName="[GL Entry].[Posting Date].[All]" allUniqueName="[GL Entry].[Posting Date].[All]" dimensionUniqueName="[GL Entry]" displayFolder="" count="2" unbalanced="0"/>
    <cacheHierarchy uniqueName="[GL Entry].[Reversed]" caption="Contre-passé (Oui,Non)" attribute="1" defaultMemberUniqueName="[GL Entry].[Reversed].[All]" allUniqueName="[GL Entry].[Reversed].[All]" dimensionUniqueName="[GL Entry]" displayFolder="" count="2" unbalanced="0"/>
    <cacheHierarchy uniqueName="[GL Entry].[Source Code]" caption="Code journal" attribute="1" defaultMemberUniqueName="[GL Entry].[Source Code].[All]" allUniqueName="[GL Entry].[Source Code].[All]" dimensionUniqueName="[GL Entry]" displayFolder="" count="2" unbalanced="0"/>
    <cacheHierarchy uniqueName="[GL Entry].[Source No]" caption="N° origine" attribute="1" defaultMemberUniqueName="[GL Entry].[Source No].[All]" allUniqueName="[GL Entry].[Source No].[All]" dimensionUniqueName="[GL Entry]" displayFolder="" count="2" unbalanced="0"/>
    <cacheHierarchy uniqueName="[GL Entry].[Source Type]" caption="Type origine" attribute="1" defaultMemberUniqueName="[GL Entry].[Source Type].[All]" allUniqueName="[GL Entry].[Source Type].[All]" dimensionUniqueName="[GL Entry]" displayFolder="" count="2" unbalanced="0"/>
    <cacheHierarchy uniqueName="[GL Entry].[Transaction No]" caption="N° transaction" attribute="1" defaultMemberUniqueName="[GL Entry].[Transaction No].[All]" allUniqueName="[GL Entry].[Transaction No].[All]" dimensionUniqueName="[GL Entry]" displayFolder="" count="2" unbalanced="0"/>
    <cacheHierarchy uniqueName="[GL Entry].[VAT Bus_ Posting Group]" caption="Groupe compta marché TVA" attribute="1" defaultMemberUniqueName="[GL Entry].[VAT Bus_ Posting Group].[All]" allUniqueName="[GL Entry].[VAT Bus_ Posting Group].[All]" dimensionUniqueName="[GL Entry]" displayFolder="" count="2" unbalanced="0"/>
    <cacheHierarchy uniqueName="[GL Entry].[VAT Prod_ Posting Group]" caption="Groupe compta produit TVA" attribute="1" defaultMemberUniqueName="[GL Entry].[VAT Prod_ Posting Group].[All]" allUniqueName="[GL Entry].[VAT Prod_ Posting Group].[All]" dimensionUniqueName="[GL Entry]" displayFolder="" count="2" unbalanced="0"/>
    <cacheHierarchy uniqueName="[Measures]" caption="Measures" attribute="1" keyAttribute="1" defaultMemberUniqueName="[Measures].[Debit Amount]" dimensionUniqueName="[Measures]" displayFolder="" measures="1" count="1" unbalanced="0"/>
    <cacheHierarchy uniqueName="[Source Type].[Source Type Desc]" caption="Type origine" attribute="1" defaultMemberUniqueName="[Source Type].[Source Type Desc].[All]" allUniqueName="[Source Type].[Source Type Desc].[All]" dimensionUniqueName="[Source Type]" displayFolder="" count="2" unbalanced="0"/>
    <cacheHierarchy uniqueName="[Vendor].[City]" caption="Ville" attribute="1" defaultMemberUniqueName="[Vendor].[City].[All]" allUniqueName="[Vendor].[City].[All]" dimensionUniqueName="[Vendor]" displayFolder="" count="2" unbalanced="0"/>
    <cacheHierarchy uniqueName="[Vendor].[Company ID]" caption="Company ID" attribute="1" defaultMemberUniqueName="[Vendor].[Company ID].[All]" allUniqueName="[Vendor].[Company ID].[All]" dimensionUniqueName="[Vendor]" displayFolder="" count="2" unbalanced="0"/>
    <cacheHierarchy uniqueName="[Vendor].[Country Region Code]" caption="Code pays" attribute="1" defaultMemberUniqueName="[Vendor].[Country Region Code].[All]" allUniqueName="[Vendor].[Country Region Code].[All]" dimensionUniqueName="[Vendor]" displayFolder="" count="2" unbalanced="0"/>
    <cacheHierarchy uniqueName="[Vendor].[Country Region Name]" caption="Pays" attribute="1" defaultMemberUniqueName="[Vendor].[Country Region Name].[All]" allUniqueName="[Vendor].[Country Region Name].[All]" dimensionUniqueName="[Vendor]" displayFolder="" count="2" unbalanced="0"/>
    <cacheHierarchy uniqueName="[Vendor].[Fournisseur par région]" caption="Fournisseur par région" defaultMemberUniqueName="[Vendor].[Fournisseur par région].[All]" allUniqueName="[Vendor].[Fournisseur par région].[All]" dimensionUniqueName="[Vendor]" displayFolder="" count="3" unbalanced="0"/>
    <cacheHierarchy uniqueName="[Vendor].[Gen_ Bus_ Posting Group]" caption="Groupe compta marché" attribute="1" defaultMemberUniqueName="[Vendor].[Gen_ Bus_ Posting Group].[All]" allUniqueName="[Vendor].[Gen_ Bus_ Posting Group].[All]" dimensionUniqueName="[Vendor]" displayFolder="" count="2" unbalanced="0"/>
    <cacheHierarchy uniqueName="[Vendor].[No]" caption="Code  fournisseur" attribute="1" defaultMemberUniqueName="[Vendor].[No].[All]" allUniqueName="[Vendor].[No].[All]" dimensionUniqueName="[Vendor]" displayFolder="" count="2" unbalanced="0"/>
    <cacheHierarchy uniqueName="[Vendor].[Post Code]" caption="Code postal" attribute="1" defaultMemberUniqueName="[Vendor].[Post Code].[All]" allUniqueName="[Vendor].[Post Code].[All]" dimensionUniqueName="[Vendor]" displayFolder="" count="2" unbalanced="0"/>
    <cacheHierarchy uniqueName="[Vendor].[VAT Bus_ Posting Group]" caption="Groupe compta marché TVA" attribute="1" defaultMemberUniqueName="[Vendor].[VAT Bus_ Posting Group].[All]" allUniqueName="[Vendor].[VAT Bus_ Posting Group].[All]" dimensionUniqueName="[Vendor]" displayFolder="" count="2" unbalanced="0"/>
    <cacheHierarchy uniqueName="[Vendor].[Vendor Name]" caption="Nom fournisseur" attribute="1" defaultMemberUniqueName="[Vendor].[Vendor Name].[All]" allUniqueName="[Vendor].[Vendor Name].[All]" dimensionUniqueName="[Vendor]" displayFolder="" count="2" unbalanced="0"/>
    <cacheHierarchy uniqueName="[Vendor].[Vendor Posting Group]" caption="Groupe compta fournisseur" attribute="1" defaultMemberUniqueName="[Vendor].[Vendor Posting Group].[All]" allUniqueName="[Vendor].[Vendor Posting Group].[All]" dimensionUniqueName="[Vendor]" displayFolder="" count="2" unbalanced="0"/>
    <cacheHierarchy uniqueName="[Company].[Company ID]" caption="Company ID" attribute="1" keyAttribute="1" defaultMemberUniqueName="[Company].[Company ID].[All]" allUniqueName="[Company].[Company ID].[All]" dimensionUniqueName="[Company]" displayFolder="" count="2" unbalanced="0" hidden="1"/>
    <cacheHierarchy uniqueName="[Customer].[Customer ID]" caption="_Clients donneur d'ordreID" attribute="1" keyAttribute="1" defaultMemberUniqueName="[Customer].[Customer ID].[All]" allUniqueName="[Customer].[Customer ID].[All]" dimensionUniqueName="[Customer]" displayFolder="" count="2" unbalanced="0" hidden="1"/>
    <cacheHierarchy uniqueName="[Dates].[Quarter]" caption="Quarter" attribute="1" time="1" defaultMemberUniqueName="[Dates].[Quarter].[All]" allUniqueName="[Dates].[Quarter].[All]" dimensionUniqueName="[Dates]" displayFolder="" count="2" unbalanced="0" hidden="1"/>
    <cacheHierarchy uniqueName="[Dates].[Year Month]" caption="Year Month" attribute="1" time="1" defaultMemberUniqueName="[Dates].[Year Month].[All]" allUniqueName="[Dates].[Year Month].[All]" dimensionUniqueName="[Dates]" displayFolder="" count="2" unbalanced="0" hidden="1"/>
    <cacheHierarchy uniqueName="[Dates].[Year Quarter]" caption="Year Quarter" attribute="1" time="1" defaultMemberUniqueName="[Dates].[Year Quarter].[All]" allUniqueName="[Dates].[Year Quarter].[All]" dimensionUniqueName="[Dates]" displayFolder="" count="2" unbalanced="0" hidden="1"/>
    <cacheHierarchy uniqueName="[Document Type GL].[Document Type ID]" caption="Document Type ID" attribute="1" keyAttribute="1" defaultMemberUniqueName="[Document Type GL].[Document Type ID].[All]" allUniqueName="[Document Type GL].[Document Type ID].[All]" dimensionUniqueName="[Document Type GL]" displayFolder="" count="2" unbalanced="0" hidden="1"/>
    <cacheHierarchy uniqueName="[G L Account].[G L Account ID]" caption="Clé (information)" attribute="1" keyAttribute="1" defaultMemberUniqueName="[G L Account].[G L Account ID].[All]" allUniqueName="[G L Account].[G L Account ID].[All]" dimensionUniqueName="[G L Account]" displayFolder="" count="2" unbalanced="0" hidden="1"/>
    <cacheHierarchy uniqueName="[Source Type].[Source Type ID]" caption="Source Type ID" attribute="1" keyAttribute="1" defaultMemberUniqueName="[Source Type].[Source Type ID].[All]" allUniqueName="[Source Type].[Source Type ID].[All]" dimensionUniqueName="[Source Type]" displayFolder="" count="2" unbalanced="0" hidden="1"/>
    <cacheHierarchy uniqueName="[Vendor].[Vendor ID]" caption="Vendor ID" attribute="1" keyAttribute="1" defaultMemberUniqueName="[Vendor].[Vendor ID].[All]" allUniqueName="[Vendor].[Vendor ID].[All]" dimensionUniqueName="[Vendor]" displayFolder="" count="2" unbalanced="0" hidden="1"/>
    <cacheHierarchy uniqueName="[Measures].[Debit Amount]" caption="Montant débit (LCY) DS" measure="1" displayFolder="LCY (DS)" measureGroup="GL Entry" count="0"/>
    <cacheHierarchy uniqueName="[Measures].[Credit Amount]" caption="Montant crédit (LCY) DS" measure="1" displayFolder="LCY (DS)" measureGroup="GL Entry" count="0"/>
    <cacheHierarchy uniqueName="[Measures].[Amount]" caption="Solde (LCY) DS" measure="1" displayFolder="LCY (DS)" measureGroup="GL Entry" count="0"/>
    <cacheHierarchy uniqueName="[Measures].[Additional- Currency Amount]" caption="Solde (ACY) DR" measure="1" displayFolder="ACY (DR)" measureGroup="GL Entry" count="0"/>
    <cacheHierarchy uniqueName="[Measures].[Add_- Currency Debit Amount]" caption="Montant débit (ACY) DR" measure="1" displayFolder="ACY (DR)" measureGroup="GL Entry" count="0"/>
    <cacheHierarchy uniqueName="[Measures].[Add_- Currency Credit Amount]" caption="Montant crédit (ACY) DR" measure="1" displayFolder="ACY (DR)" measureGroup="GL Entry" count="0"/>
    <cacheHierarchy uniqueName="[Measures].[Amount - Fact Bank Account Ledger Entry]" caption="Montant (DO)" measure="1" displayFolder="OCY (DO)" measureGroup="Fact Bank Account Ledger Entry" count="0"/>
    <cacheHierarchy uniqueName="[Measures].[Debit Amount - Fact Bank Account Ledger Entry]" caption="Montant débit OCY (DO)" measure="1" displayFolder="OCY (DO)" measureGroup="Fact Bank Account Ledger Entry" count="0"/>
    <cacheHierarchy uniqueName="[Measures].[Credit Amount - Fact Bank Account Ledger Entry]" caption="Montant crédit OCY (DO)" measure="1" displayFolder="OCY (DO)" measureGroup="Fact Bank Account Ledger Entry" count="0"/>
    <cacheHierarchy uniqueName="[Measures].[Amount LCY]" caption="Montant (LCY) DS" measure="1" displayFolder="LCY (DS)" measureGroup="Fact Bank Account Ledger Entry" count="0"/>
    <cacheHierarchy uniqueName="[Measures].[Debit Amount LCY]" caption="Montant débit (LCY) DS" measure="1" displayFolder="LCY (DS)" measureGroup="Fact Bank Account Ledger Entry" count="0"/>
    <cacheHierarchy uniqueName="[Measures].[Credit Amount LCY]" caption="Montant crédit (LCY) DS" measure="1" displayFolder="LCY (DS)" measureGroup="Fact Bank Account Ledger Entry" count="0"/>
    <cacheHierarchy uniqueName="[Measures].[Amount - Fact Budget Entry]" caption="Montant budget" measure="1" displayFolder="" measureGroup="Fact Budget Entry" count="0"/>
    <cacheHierarchy uniqueName="[Measures].[Ecart budget]" caption="Ecart budget" measure="1" displayFolder="" measureGroup="Fact Budget Entry" count="0"/>
    <cacheHierarchy uniqueName="[Measures].[Ecart budget 6]" caption="Ecart budget 6" measure="1" displayFolder="" measureGroup="Fact Budget Entry" count="0"/>
    <cacheHierarchy uniqueName="[Measures].[Ecart budget 7]" caption="Ecart budget 7" measure="1" displayFolder="" measureGroup="Fact Budget Entry" count="0"/>
    <cacheHierarchy uniqueName="[Measures].[Amount YTD]" caption="Solde N" measure="1" displayFolder="YTD" measureGroup="GL Entry" count="0"/>
    <cacheHierarchy uniqueName="[Measures].[Amount Last YTD]" caption="Solde N-1" measure="1" displayFolder="YTD" measureGroup="GL Entry" count="0"/>
    <cacheHierarchy uniqueName="[Measures].[Evolution N/N-1]" caption="Ecart solde" measure="1" displayFolder="YTD" measureGroup="GL Entry" count="0"/>
    <cacheHierarchy uniqueName="[Measures].[Evolution % N/N-1]" caption="Ecart solde %" measure="1" displayFolder="YTD" measureGroup="GL Entry" count="0"/>
    <cacheHierarchy uniqueName="[Measures].[Amount FYTD N-1]" caption="Solde (FY) N" measure="1" displayFolder="YTD (FY)" measureGroup="GL Entry" count="0"/>
    <cacheHierarchy uniqueName="[Measures].[Amount FYTD N]" caption="Solde (FY) N-1" measure="1" displayFolder="YTD (FY)" measureGroup="GL Entry" count="0"/>
    <cacheHierarchy uniqueName="[Measures].[Ecart Amount FYTD]" caption="Ecart solde (FY)" measure="1" displayFolder="YTD (FY)" measureGroup="GL Entry" count="0"/>
    <cacheHierarchy uniqueName="[Measures].[Ecart Amount FYTD %]" caption="Ecart solde (FY) %" measure="1" displayFolder="YTD (FY)" measureGroup="GL Entry" count="0"/>
  </cacheHierarchies>
  <kpis count="0"/>
  <dimensions count="12">
    <dimension name="Axe Section" uniqueName="[Axe Section]" caption="Analytique"/>
    <dimension name="Bank Account Ledger Entry" uniqueName="[Bank Account Ledger Entry]" caption="Document banque"/>
    <dimension name="Budget Entry" uniqueName="[Budget Entry]" caption="Ecriture comptable budget"/>
    <dimension name="Company" uniqueName="[Company]" caption="Société"/>
    <dimension name="Customer" uniqueName="[Customer]" caption="Client"/>
    <dimension name="Dates" uniqueName="[Dates]" caption="Dates comptabilisation"/>
    <dimension name="Document Type GL" uniqueName="[Document Type GL]" caption="Type document G/L"/>
    <dimension name="G L Account" uniqueName="[G L Account]" caption="Plan comptable"/>
    <dimension name="GL Entry" uniqueName="[GL Entry]" caption="Ecritures comptables"/>
    <dimension measure="1" name="Measures" uniqueName="[Measures]" caption="Measures"/>
    <dimension name="Source Type" uniqueName="[Source Type]" caption="Type origine"/>
    <dimension name="Vendor" uniqueName="[Vendor]" caption="Fournisseur"/>
  </dimensions>
  <measureGroups count="3">
    <measureGroup name="Fact Bank Account Ledger Entry" caption="Ecriture bancaire"/>
    <measureGroup name="Fact Budget Entry" caption="Ecriture budget"/>
    <measureGroup name="GL Entry" caption="Ecriture comptable"/>
  </measureGroups>
  <maps count="17">
    <map measureGroup="0" dimension="1"/>
    <map measureGroup="0" dimension="3"/>
    <map measureGroup="0" dimension="5"/>
    <map measureGroup="0" dimension="6"/>
    <map measureGroup="1" dimension="2"/>
    <map measureGroup="1" dimension="3"/>
    <map measureGroup="1" dimension="5"/>
    <map measureGroup="1" dimension="7"/>
    <map measureGroup="2" dimension="0"/>
    <map measureGroup="2" dimension="3"/>
    <map measureGroup="2" dimension="4"/>
    <map measureGroup="2" dimension="5"/>
    <map measureGroup="2" dimension="6"/>
    <map measureGroup="2" dimension="7"/>
    <map measureGroup="2" dimension="8"/>
    <map measureGroup="2" dimension="10"/>
    <map measureGroup="2" dimension="11"/>
  </maps>
  <extLst>
    <ext xmlns:x14="http://schemas.microsoft.com/office/spreadsheetml/2009/9/main" uri="{725AE2AE-9491-48be-B2B4-4EB974FC3084}">
      <x14:pivotCacheDefinition slicerData="1" pivotCacheId="207001542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F4AE067-1EC6-493A-986A-24132E5990DA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EmptyRow="1" showEmptyCol="1" outline="1" outlineData="1" multipleFieldFilters="0" fieldListSortAscending="1">
  <location ref="A5:O792" firstHeaderRow="1" firstDataRow="2" firstDataCol="1" rowPageCount="3" colPageCount="1"/>
  <pivotFields count="19">
    <pivotField dataField="1" subtotalTop="0" showAll="0" defaultSubtotal="0"/>
    <pivotField axis="axisCol" allDrilled="1" subtotalTop="0" showAll="0" dataSourceSort="1" defaultSubtotal="0" defaultAttributeDrillState="1">
      <items count="13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</items>
    </pivotField>
    <pivotField axis="axisRow" allDrilled="1" subtotalTop="0" showAll="0" dataSourceSort="1" defaultSubtotal="0" defaultAttributeDrillState="1">
      <items count="78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</items>
    </pivotField>
    <pivotField axis="axisPage" allDrilled="1" subtotalTop="0" showAll="0" dataSourceSort="1" defaultSubtotal="0" defaultAttributeDrillState="1"/>
    <pivotField axis="axisPage" allDrilled="1" subtotalTop="0" showAll="0" dataSourceSort="1" defaultSubtotal="0"/>
    <pivotField axis="axisPage" subtotalTop="0" showAll="0" dataSourceSort="1" defaultSubtotal="0"/>
    <pivotField axis="axisPage" subtotalTop="0" showAll="0" dataSourceSort="1" defaultSubtotal="0"/>
    <pivotField axis="axisPage" subtotalTop="0" showAll="0" dataSourceSort="1" defaultSubtotal="0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axis="axisPage" allDrilled="1" subtotalTop="0" showAll="0" dataSourceSort="1" defaultSubtotal="0" defaultAttributeDrillState="1"/>
  </pivotFields>
  <rowFields count="1">
    <field x="2"/>
  </rowFields>
  <rowItems count="78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 t="grand">
      <x/>
    </i>
  </rowItems>
  <colFields count="1">
    <field x="1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3">
    <pageField fld="3" hier="68" name="[G L Account].[Classe].&amp;[Compte de gestion]" cap="Compte de gestion"/>
    <pageField fld="4" hier="59" name="[Dates].[Date YQMD].[Quarter].&amp;[2019 Q1]" cap="2019 Q1"/>
    <pageField fld="18" hier="4" name="[Axe Section].[Code 5].&amp;[0-EXT]" cap="0-EXT"/>
  </pageFields>
  <dataFields count="1">
    <dataField fld="0" baseField="0" baseItem="0"/>
  </dataFields>
  <formats count="3">
    <format dxfId="5">
      <pivotArea collapsedLevelsAreSubtotals="1" fieldPosition="0">
        <references count="2">
          <reference field="1" count="1" selected="0">
            <x v="8"/>
          </reference>
          <reference field="2" count="1">
            <x v="758"/>
          </reference>
        </references>
      </pivotArea>
    </format>
    <format dxfId="4">
      <pivotArea collapsedLevelsAreSubtotals="1" fieldPosition="0">
        <references count="2">
          <reference field="1" count="1" selected="0">
            <x v="10"/>
          </reference>
          <reference field="2" count="2">
            <x v="762"/>
            <x v="763"/>
          </reference>
        </references>
      </pivotArea>
    </format>
    <format dxfId="3">
      <pivotArea collapsedLevelsAreSubtotals="1" fieldPosition="0">
        <references count="2">
          <reference field="1" count="1" selected="0">
            <x v="10"/>
          </reference>
          <reference field="2" count="1">
            <x v="769"/>
          </reference>
        </references>
      </pivotArea>
    </format>
  </formats>
  <pivotHierarchies count="151">
    <pivotHierarchy/>
    <pivotHierarchy multipleItemSelectionAllowed="1"/>
    <pivotHierarchy/>
    <pivotHierarchy/>
    <pivotHierarchy multipleItemSelectionAllowed="1">
      <members count="1" level="1">
        <member name="[Axe Section].[Code 5].&amp;[0-EXT]"/>
      </members>
    </pivotHierarchy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multipleItemSelectionAllowed="1">
      <mps count="10">
        <mp field="8"/>
        <mp field="9"/>
        <mp field="10"/>
        <mp field="11"/>
        <mp field="12"/>
        <mp field="13"/>
        <mp field="14"/>
        <mp field="15"/>
        <mp field="16"/>
        <mp field="17"/>
      </mps>
      <members count="2" level="2">
        <member name="[Dates].[Date YQMD].[Quarter].&amp;[2019 Q1]"/>
        <member name="[Dates].[Date YQMD].[Quarter].&amp;[2019 Q2]"/>
      </members>
    </pivotHierarchy>
    <pivotHierarchy/>
    <pivotHierarchy/>
    <pivotHierarchy/>
    <pivotHierarchy/>
    <pivotHierarchy/>
    <pivotHierarchy/>
    <pivotHierarchy/>
    <pivotHierarchy/>
    <pivotHierarchy multipleItemSelectionAllowed="1">
      <members count="1" level="1">
        <member name="[G L Account].[Classe].&amp;[Compte de gestion]"/>
      </members>
    </pivotHierarchy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1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6CB662-1D2E-4A26-A75F-F1013428A5A2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subtotalHiddenItems="1" itemPrintTitles="1" createdVersion="6" indent="0" showEmptyRow="1" showEmptyCol="1" outline="1" outlineData="1" multipleFieldFilters="0" fieldListSortAscending="1">
  <location ref="A5:O792" firstHeaderRow="1" firstDataRow="2" firstDataCol="1" rowPageCount="3" colPageCount="1"/>
  <pivotFields count="20">
    <pivotField dataField="1" subtotalTop="0" showAll="0" defaultSubtotal="0"/>
    <pivotField axis="axisCol" allDrilled="1" subtotalTop="0" showAll="0" dataSourceSort="1" defaultSubtotal="0" defaultAttributeDrillState="1">
      <items count="13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</items>
    </pivotField>
    <pivotField axis="axisRow" allDrilled="1" subtotalTop="0" showAll="0" dataSourceSort="1" defaultSubtotal="0" defaultAttributeDrillState="1">
      <items count="78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</items>
    </pivotField>
    <pivotField allDrilled="1" subtotalTop="0" showAll="0" dataSourceSort="1" defaultSubtotal="0" defaultAttributeDrillState="1"/>
    <pivotField axis="axisPage" allDrilled="1" subtotalTop="0" showAll="0" dataSourceSort="1" defaultSubtotal="0"/>
    <pivotField axis="axisPage" subtotalTop="0" showAll="0" dataSourceSort="1" defaultSubtotal="0"/>
    <pivotField axis="axisPage" subtotalTop="0" showAll="0" dataSourceSort="1" defaultSubtotal="0"/>
    <pivotField axis="axisPage" subtotalTop="0" showAll="0" dataSourceSort="1" defaultSubtotal="0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subtotalTop="0" showAll="0" dataSourceSort="1" defaultSubtotal="0" showPropTip="1"/>
    <pivotField axis="axisPage" allDrilled="1" subtotalTop="0" showAll="0" dataSourceSort="1" defaultSubtotal="0" defaultAttributeDrillState="1"/>
    <pivotField axis="axisPage" allDrilled="1" subtotalTop="0" showAll="0" dataSourceSort="1" defaultSubtotal="0" defaultAttributeDrillState="1"/>
  </pivotFields>
  <rowFields count="1">
    <field x="2"/>
  </rowFields>
  <rowItems count="78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 t="grand">
      <x/>
    </i>
  </rowItems>
  <colFields count="1">
    <field x="1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3">
    <pageField fld="18" hier="70" name="[G L Account].[Compte 2 Car].&amp;[70]" cap="70"/>
    <pageField fld="4" hier="59" name="[Dates].[Date YQMD].[Year].&amp;[2019]" cap="2019"/>
    <pageField fld="19" hier="4" name="[Axe Section].[Code 5].&amp;[0-EXT]" cap="0-EXT"/>
  </pageFields>
  <dataFields count="1">
    <dataField fld="0" baseField="0" baseItem="0"/>
  </dataFields>
  <formats count="3">
    <format dxfId="2">
      <pivotArea collapsedLevelsAreSubtotals="1" fieldPosition="0">
        <references count="2">
          <reference field="1" count="4" selected="0">
            <x v="8"/>
            <x v="9"/>
            <x v="10"/>
            <x v="11"/>
          </reference>
          <reference field="2" count="16">
            <x v="756"/>
            <x v="757"/>
            <x v="758"/>
            <x v="760"/>
            <x v="761"/>
            <x v="762"/>
            <x v="763"/>
            <x v="764"/>
            <x v="765"/>
            <x v="766"/>
            <x v="767"/>
            <x v="768"/>
            <x v="769"/>
            <x v="776"/>
            <x v="782"/>
            <x v="783"/>
          </reference>
        </references>
      </pivotArea>
    </format>
    <format dxfId="1">
      <pivotArea collapsedLevelsAreSubtotals="1" fieldPosition="0">
        <references count="2">
          <reference field="1" count="1" selected="0">
            <x v="2"/>
          </reference>
          <reference field="2" count="1">
            <x v="758"/>
          </reference>
        </references>
      </pivotArea>
    </format>
    <format dxfId="0">
      <pivotArea collapsedLevelsAreSubtotals="1" fieldPosition="0">
        <references count="2">
          <reference field="1" count="1" selected="0">
            <x v="5"/>
          </reference>
          <reference field="2" count="1">
            <x v="782"/>
          </reference>
        </references>
      </pivotArea>
    </format>
  </formats>
  <pivotHierarchies count="151">
    <pivotHierarchy/>
    <pivotHierarchy multipleItemSelectionAllowed="1"/>
    <pivotHierarchy/>
    <pivotHierarchy/>
    <pivotHierarchy multipleItemSelectionAllowed="1">
      <members count="1" level="1">
        <member name="[Axe Section].[Code 5].&amp;[0-EXT]"/>
      </members>
    </pivotHierarchy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multipleItemSelectionAllowed="1">
      <mps count="10">
        <mp field="8"/>
        <mp field="9"/>
        <mp field="10"/>
        <mp field="11"/>
        <mp field="12"/>
        <mp field="13"/>
        <mp field="14"/>
        <mp field="15"/>
        <mp field="16"/>
        <mp field="17"/>
      </mps>
      <members count="2" level="2">
        <member name="[Dates].[Date YQMD].[Quarter].&amp;[2019 Q1]"/>
        <member name="[Dates].[Date YQMD].[Quarter].&amp;[2019 Q2]"/>
      </members>
    </pivotHierarchy>
    <pivotHierarchy/>
    <pivotHierarchy/>
    <pivotHierarchy/>
    <pivotHierarchy/>
    <pivotHierarchy/>
    <pivotHierarchy/>
    <pivotHierarchy/>
    <pivotHierarchy/>
    <pivotHierarchy multipleItemSelectionAllowed="1">
      <members count="1" level="1">
        <member name="[G L Account].[Classe].&amp;[Compte de gestion]"/>
      </members>
    </pivotHierarchy>
    <pivotHierarchy/>
    <pivotHierarchy multipleItemSelectionAllowed="1">
      <members count="1" level="1">
        <member name="[G L Account].[Compte 2 Car].&amp;[70]"/>
      </members>
    </pivotHierarchy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1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s_comptabilisation" xr10:uid="{236D7AD5-0FB1-43A5-8AED-713165D29A71}" sourceName="[Dates].[Date YQMD]">
  <pivotTables>
    <pivotTable tabId="3" name="Tableau croisé dynamique1"/>
    <pivotTable tabId="1" name="Tableau croisé dynamique1"/>
  </pivotTables>
  <data>
    <olap pivotCacheId="207001542">
      <levels count="5">
        <level uniqueName="[Dates].[Date YQMD].[(All)]" sourceCaption="(All)" count="0"/>
        <level uniqueName="[Dates].[Date YQMD].[Year]" sourceCaption="Année comptabilisation" count="21">
          <ranges>
            <range startItem="0">
              <i n="[Dates].[Date YQMD].[Year].&amp;[2016]" c="2016"/>
              <i n="[Dates].[Date YQMD].[Year].&amp;[2017]" c="2017"/>
              <i n="[Dates].[Date YQMD].[Year].&amp;[2018]" c="2018"/>
              <i n="[Dates].[Date YQMD].[Year].&amp;[2019]" c="2019"/>
              <i n="[Dates].[Date YQMD].[Year].&amp;[1753]" c="1753" nd="1"/>
              <i n="[Dates].[Date YQMD].[Year].&amp;[2020]" c="2020" nd="1"/>
              <i n="[Dates].[Date YQMD].[Year].&amp;[2021]" c="2021" nd="1"/>
              <i n="[Dates].[Date YQMD].[Year].&amp;[2022]" c="2022" nd="1"/>
              <i n="[Dates].[Date YQMD].[Year].&amp;[2023]" c="2023" nd="1"/>
              <i n="[Dates].[Date YQMD].[Year].&amp;[2024]" c="2024" nd="1"/>
              <i n="[Dates].[Date YQMD].[Year].&amp;[2025]" c="2025" nd="1"/>
              <i n="[Dates].[Date YQMD].[Year].&amp;[2026]" c="2026" nd="1"/>
              <i n="[Dates].[Date YQMD].[Year].&amp;[2027]" c="2027" nd="1"/>
              <i n="[Dates].[Date YQMD].[Year].&amp;[2028]" c="2028" nd="1"/>
              <i n="[Dates].[Date YQMD].[Year].&amp;[2029]" c="2029" nd="1"/>
              <i n="[Dates].[Date YQMD].[Year].&amp;[2030]" c="2030" nd="1"/>
              <i n="[Dates].[Date YQMD].[Year].&amp;[2031]" c="2031" nd="1"/>
              <i n="[Dates].[Date YQMD].[Year].&amp;[2032]" c="2032" nd="1"/>
              <i n="[Dates].[Date YQMD].[Year].&amp;[2033]" c="2033" nd="1"/>
              <i n="[Dates].[Date YQMD].[Year].&amp;[2034]" c="2034" nd="1"/>
              <i n="[Dates].[Date YQMD].[All].UNKNOWNMEMBER" c="Unknown" nd="1"/>
            </range>
          </ranges>
        </level>
        <level uniqueName="[Dates].[Date YQMD].[Quarter]" sourceCaption="Trimestre comptabilisation" count="0"/>
        <level uniqueName="[Dates].[Date YQMD].[Mois]" sourceCaption="Mois" count="230">
          <ranges>
            <range startItem="0">
              <i n="[Dates].[Date YQMD].[Quarter].&amp;[2016 Q4].&amp;[Décembre]" c="Décembre">
                <p n="[Dates].[Date YQMD].[Quarter].&amp;[2016 Q4]"/>
                <p n="[Dates].[Date YQMD].[Year].&amp;[2016]"/>
              </i>
              <i n="[Dates].[Date YQMD].[Quarter].&amp;[2017 Q1].&amp;[Janvier]" c="Janvier">
                <p n="[Dates].[Date YQMD].[Quarter].&amp;[2017 Q1]"/>
                <p n="[Dates].[Date YQMD].[Year].&amp;[2017]"/>
              </i>
              <i n="[Dates].[Date YQMD].[Quarter].&amp;[2017 Q1].&amp;[Février]" c="Février">
                <p n="[Dates].[Date YQMD].[Quarter].&amp;[2017 Q1]"/>
                <p n="[Dates].[Date YQMD].[Year].&amp;[2017]"/>
              </i>
              <i n="[Dates].[Date YQMD].[Quarter].&amp;[2017 Q1].&amp;[Mars]" c="Mars">
                <p n="[Dates].[Date YQMD].[Quarter].&amp;[2017 Q1]"/>
                <p n="[Dates].[Date YQMD].[Year].&amp;[2017]"/>
              </i>
              <i n="[Dates].[Date YQMD].[Quarter].&amp;[2017 Q2].&amp;[Avril]" c="Avril">
                <p n="[Dates].[Date YQMD].[Quarter].&amp;[2017 Q2]"/>
                <p n="[Dates].[Date YQMD].[Year].&amp;[2017]"/>
              </i>
              <i n="[Dates].[Date YQMD].[Quarter].&amp;[2017 Q2].&amp;[Mai]" c="Mai">
                <p n="[Dates].[Date YQMD].[Quarter].&amp;[2017 Q2]"/>
                <p n="[Dates].[Date YQMD].[Year].&amp;[2017]"/>
              </i>
              <i n="[Dates].[Date YQMD].[Quarter].&amp;[2017 Q2].&amp;[Juin]" c="Juin">
                <p n="[Dates].[Date YQMD].[Quarter].&amp;[2017 Q2]"/>
                <p n="[Dates].[Date YQMD].[Year].&amp;[2017]"/>
              </i>
              <i n="[Dates].[Date YQMD].[Quarter].&amp;[2017 Q3].&amp;[Juillet]" c="Juillet">
                <p n="[Dates].[Date YQMD].[Quarter].&amp;[2017 Q3]"/>
                <p n="[Dates].[Date YQMD].[Year].&amp;[2017]"/>
              </i>
              <i n="[Dates].[Date YQMD].[Quarter].&amp;[2017 Q3].&amp;[Août]" c="Août">
                <p n="[Dates].[Date YQMD].[Quarter].&amp;[2017 Q3]"/>
                <p n="[Dates].[Date YQMD].[Year].&amp;[2017]"/>
              </i>
              <i n="[Dates].[Date YQMD].[Quarter].&amp;[2017 Q3].&amp;[Septembre]" c="Septembre">
                <p n="[Dates].[Date YQMD].[Quarter].&amp;[2017 Q3]"/>
                <p n="[Dates].[Date YQMD].[Year].&amp;[2017]"/>
              </i>
              <i n="[Dates].[Date YQMD].[Quarter].&amp;[2017 Q4].&amp;[Octobre]" c="Octobre">
                <p n="[Dates].[Date YQMD].[Quarter].&amp;[2017 Q4]"/>
                <p n="[Dates].[Date YQMD].[Year].&amp;[2017]"/>
              </i>
              <i n="[Dates].[Date YQMD].[Quarter].&amp;[2017 Q4].&amp;[Novembre]" c="Novembre">
                <p n="[Dates].[Date YQMD].[Quarter].&amp;[2017 Q4]"/>
                <p n="[Dates].[Date YQMD].[Year].&amp;[2017]"/>
              </i>
              <i n="[Dates].[Date YQMD].[Quarter].&amp;[2017 Q4].&amp;[Décembre]" c="Décembre">
                <p n="[Dates].[Date YQMD].[Quarter].&amp;[2017 Q4]"/>
                <p n="[Dates].[Date YQMD].[Year].&amp;[2017]"/>
              </i>
              <i n="[Dates].[Date YQMD].[Quarter].&amp;[2018 Q1].&amp;[Janvier]" c="Janvier">
                <p n="[Dates].[Date YQMD].[Quarter].&amp;[2018 Q1]"/>
                <p n="[Dates].[Date YQMD].[Year].&amp;[2018]"/>
              </i>
              <i n="[Dates].[Date YQMD].[Quarter].&amp;[2018 Q1].&amp;[Février]" c="Février">
                <p n="[Dates].[Date YQMD].[Quarter].&amp;[2018 Q1]"/>
                <p n="[Dates].[Date YQMD].[Year].&amp;[2018]"/>
              </i>
              <i n="[Dates].[Date YQMD].[Quarter].&amp;[2018 Q1].&amp;[Mars]" c="Mars">
                <p n="[Dates].[Date YQMD].[Quarter].&amp;[2018 Q1]"/>
                <p n="[Dates].[Date YQMD].[Year].&amp;[2018]"/>
              </i>
              <i n="[Dates].[Date YQMD].[Quarter].&amp;[2018 Q2].&amp;[Avril]" c="Avril">
                <p n="[Dates].[Date YQMD].[Quarter].&amp;[2018 Q2]"/>
                <p n="[Dates].[Date YQMD].[Year].&amp;[2018]"/>
              </i>
              <i n="[Dates].[Date YQMD].[Quarter].&amp;[2018 Q2].&amp;[Mai]" c="Mai">
                <p n="[Dates].[Date YQMD].[Quarter].&amp;[2018 Q2]"/>
                <p n="[Dates].[Date YQMD].[Year].&amp;[2018]"/>
              </i>
              <i n="[Dates].[Date YQMD].[Quarter].&amp;[2018 Q2].&amp;[Juin]" c="Juin">
                <p n="[Dates].[Date YQMD].[Quarter].&amp;[2018 Q2]"/>
                <p n="[Dates].[Date YQMD].[Year].&amp;[2018]"/>
              </i>
              <i n="[Dates].[Date YQMD].[Quarter].&amp;[2018 Q3].&amp;[Juillet]" c="Juillet">
                <p n="[Dates].[Date YQMD].[Quarter].&amp;[2018 Q3]"/>
                <p n="[Dates].[Date YQMD].[Year].&amp;[2018]"/>
              </i>
              <i n="[Dates].[Date YQMD].[Quarter].&amp;[2018 Q3].&amp;[Août]" c="Août">
                <p n="[Dates].[Date YQMD].[Quarter].&amp;[2018 Q3]"/>
                <p n="[Dates].[Date YQMD].[Year].&amp;[2018]"/>
              </i>
              <i n="[Dates].[Date YQMD].[Quarter].&amp;[2018 Q3].&amp;[Septembre]" c="Septembre">
                <p n="[Dates].[Date YQMD].[Quarter].&amp;[2018 Q3]"/>
                <p n="[Dates].[Date YQMD].[Year].&amp;[2018]"/>
              </i>
              <i n="[Dates].[Date YQMD].[Quarter].&amp;[2018 Q4].&amp;[Octobre]" c="Octobre">
                <p n="[Dates].[Date YQMD].[Quarter].&amp;[2018 Q4]"/>
                <p n="[Dates].[Date YQMD].[Year].&amp;[2018]"/>
              </i>
              <i n="[Dates].[Date YQMD].[Quarter].&amp;[2018 Q4].&amp;[Novembre]" c="Novembre">
                <p n="[Dates].[Date YQMD].[Quarter].&amp;[2018 Q4]"/>
                <p n="[Dates].[Date YQMD].[Year].&amp;[2018]"/>
              </i>
              <i n="[Dates].[Date YQMD].[Quarter].&amp;[2018 Q4].&amp;[Décembre]" c="Décembre">
                <p n="[Dates].[Date YQMD].[Quarter].&amp;[2018 Q4]"/>
                <p n="[Dates].[Date YQMD].[Year].&amp;[2018]"/>
              </i>
              <i n="[Dates].[Date YQMD].[Quarter].&amp;[2019 Q1].&amp;[Janvier]" c="Janvier">
                <p n="[Dates].[Date YQMD].[Quarter].&amp;[2019 Q1]"/>
                <p n="[Dates].[Date YQMD].[Year].&amp;[2019]"/>
              </i>
              <i n="[Dates].[Date YQMD].[Quarter].&amp;[2019 Q1].&amp;[Février]" c="Février">
                <p n="[Dates].[Date YQMD].[Quarter].&amp;[2019 Q1]"/>
                <p n="[Dates].[Date YQMD].[Year].&amp;[2019]"/>
              </i>
              <i n="[Dates].[Date YQMD].[Quarter].&amp;[2019 Q1].&amp;[Mars]" c="Mars">
                <p n="[Dates].[Date YQMD].[Quarter].&amp;[2019 Q1]"/>
                <p n="[Dates].[Date YQMD].[Year].&amp;[2019]"/>
              </i>
              <i n="[Dates].[Date YQMD].[Quarter].&amp;[2019 Q2].&amp;[Avril]" c="Avril">
                <p n="[Dates].[Date YQMD].[Quarter].&amp;[2019 Q2]"/>
                <p n="[Dates].[Date YQMD].[Year].&amp;[2019]"/>
              </i>
              <i n="[Dates].[Date YQMD].[Quarter].&amp;[2019 Q2].&amp;[Mai]" c="Mai">
                <p n="[Dates].[Date YQMD].[Quarter].&amp;[2019 Q2]"/>
                <p n="[Dates].[Date YQMD].[Year].&amp;[2019]"/>
              </i>
              <i n="[Dates].[Date YQMD].[Quarter].&amp;[2019 Q2].&amp;[Juin]" c="Juin">
                <p n="[Dates].[Date YQMD].[Quarter].&amp;[2019 Q2]"/>
                <p n="[Dates].[Date YQMD].[Year].&amp;[2019]"/>
              </i>
              <i n="[Dates].[Date YQMD].[Quarter].&amp;[2019 Q3].&amp;[Juillet]" c="Juillet">
                <p n="[Dates].[Date YQMD].[Quarter].&amp;[2019 Q3]"/>
                <p n="[Dates].[Date YQMD].[Year].&amp;[2019]"/>
              </i>
              <i n="[Dates].[Date YQMD].[Quarter].&amp;[2019 Q3].&amp;[Août]" c="Août">
                <p n="[Dates].[Date YQMD].[Quarter].&amp;[2019 Q3]"/>
                <p n="[Dates].[Date YQMD].[Year].&amp;[2019]"/>
              </i>
              <i n="[Dates].[Date YQMD].[Quarter].&amp;[2019 Q4].&amp;[Décembre]" c="Décembre">
                <p n="[Dates].[Date YQMD].[Quarter].&amp;[2019 Q4]"/>
                <p n="[Dates].[Date YQMD].[Year].&amp;[2019]"/>
              </i>
              <i n="[Dates].[Date YQMD].[Quarter].&amp;[2016 Q3].&amp;[Juillet]" c="Juillet">
                <p n="[Dates].[Date YQMD].[Quarter].&amp;[2016 Q3]"/>
                <p n="[Dates].[Date YQMD].[Year].&amp;[2016]"/>
              </i>
              <i n="[Dates].[Date YQMD].[Quarter].&amp;[2016 Q4].&amp;[Novembre]" c="Novembre">
                <p n="[Dates].[Date YQMD].[Quarter].&amp;[2016 Q4]"/>
                <p n="[Dates].[Date YQMD].[Year].&amp;[2016]"/>
              </i>
              <i n="[Dates].[Date YQMD].[Quarter].&amp;[1753 Q1].&amp;[Janvier]" c="Janvier" nd="1">
                <p n="[Dates].[Date YQMD].[Quarter].&amp;[1753 Q1]"/>
                <p n="[Dates].[Date YQMD].[Year].&amp;[1753]"/>
              </i>
              <i n="[Dates].[Date YQMD].[Quarter].&amp;[2016 Q1].&amp;[Janvier]" c="Janvier" nd="1">
                <p n="[Dates].[Date YQMD].[Quarter].&amp;[2016 Q1]"/>
                <p n="[Dates].[Date YQMD].[Year].&amp;[2016]"/>
              </i>
              <i n="[Dates].[Date YQMD].[Quarter].&amp;[2016 Q1].&amp;[Février]" c="Février" nd="1">
                <p n="[Dates].[Date YQMD].[Quarter].&amp;[2016 Q1]"/>
                <p n="[Dates].[Date YQMD].[Year].&amp;[2016]"/>
              </i>
              <i n="[Dates].[Date YQMD].[Quarter].&amp;[2016 Q1].&amp;[Mars]" c="Mars" nd="1">
                <p n="[Dates].[Date YQMD].[Quarter].&amp;[2016 Q1]"/>
                <p n="[Dates].[Date YQMD].[Year].&amp;[2016]"/>
              </i>
              <i n="[Dates].[Date YQMD].[Quarter].&amp;[2016 Q2].&amp;[Avril]" c="Avril" nd="1">
                <p n="[Dates].[Date YQMD].[Quarter].&amp;[2016 Q2]"/>
                <p n="[Dates].[Date YQMD].[Year].&amp;[2016]"/>
              </i>
              <i n="[Dates].[Date YQMD].[Quarter].&amp;[2016 Q2].&amp;[Mai]" c="Mai" nd="1">
                <p n="[Dates].[Date YQMD].[Quarter].&amp;[2016 Q2]"/>
                <p n="[Dates].[Date YQMD].[Year].&amp;[2016]"/>
              </i>
              <i n="[Dates].[Date YQMD].[Quarter].&amp;[2016 Q2].&amp;[Juin]" c="Juin" nd="1">
                <p n="[Dates].[Date YQMD].[Quarter].&amp;[2016 Q2]"/>
                <p n="[Dates].[Date YQMD].[Year].&amp;[2016]"/>
              </i>
              <i n="[Dates].[Date YQMD].[Quarter].&amp;[2016 Q3].&amp;[Août]" c="Août" nd="1">
                <p n="[Dates].[Date YQMD].[Quarter].&amp;[2016 Q3]"/>
                <p n="[Dates].[Date YQMD].[Year].&amp;[2016]"/>
              </i>
              <i n="[Dates].[Date YQMD].[Quarter].&amp;[2016 Q3].&amp;[Septembre]" c="Septembre" nd="1">
                <p n="[Dates].[Date YQMD].[Quarter].&amp;[2016 Q3]"/>
                <p n="[Dates].[Date YQMD].[Year].&amp;[2016]"/>
              </i>
              <i n="[Dates].[Date YQMD].[Quarter].&amp;[2016 Q4].&amp;[Octobre]" c="Octobre" nd="1">
                <p n="[Dates].[Date YQMD].[Quarter].&amp;[2016 Q4]"/>
                <p n="[Dates].[Date YQMD].[Year].&amp;[2016]"/>
              </i>
              <i n="[Dates].[Date YQMD].[Quarter].&amp;[2019 Q3].&amp;[Septembre]" c="Septembre" nd="1">
                <p n="[Dates].[Date YQMD].[Quarter].&amp;[2019 Q3]"/>
                <p n="[Dates].[Date YQMD].[Year].&amp;[2019]"/>
              </i>
              <i n="[Dates].[Date YQMD].[Quarter].&amp;[2019 Q4].&amp;[Octobre]" c="Octobre" nd="1">
                <p n="[Dates].[Date YQMD].[Quarter].&amp;[2019 Q4]"/>
                <p n="[Dates].[Date YQMD].[Year].&amp;[2019]"/>
              </i>
              <i n="[Dates].[Date YQMD].[Quarter].&amp;[2019 Q4].&amp;[Novembre]" c="Novembre" nd="1">
                <p n="[Dates].[Date YQMD].[Quarter].&amp;[2019 Q4]"/>
                <p n="[Dates].[Date YQMD].[Year].&amp;[2019]"/>
              </i>
              <i n="[Dates].[Date YQMD].[Quarter].&amp;[2020 Q1].&amp;[Janvier]" c="Janvier" nd="1">
                <p n="[Dates].[Date YQMD].[Quarter].&amp;[2020 Q1]"/>
                <p n="[Dates].[Date YQMD].[Year].&amp;[2020]"/>
              </i>
              <i n="[Dates].[Date YQMD].[Quarter].&amp;[2020 Q1].&amp;[Février]" c="Février" nd="1">
                <p n="[Dates].[Date YQMD].[Quarter].&amp;[2020 Q1]"/>
                <p n="[Dates].[Date YQMD].[Year].&amp;[2020]"/>
              </i>
              <i n="[Dates].[Date YQMD].[Quarter].&amp;[2020 Q1].&amp;[Mars]" c="Mars" nd="1">
                <p n="[Dates].[Date YQMD].[Quarter].&amp;[2020 Q1]"/>
                <p n="[Dates].[Date YQMD].[Year].&amp;[2020]"/>
              </i>
              <i n="[Dates].[Date YQMD].[Quarter].&amp;[2020 Q2].&amp;[Avril]" c="Avril" nd="1">
                <p n="[Dates].[Date YQMD].[Quarter].&amp;[2020 Q2]"/>
                <p n="[Dates].[Date YQMD].[Year].&amp;[2020]"/>
              </i>
              <i n="[Dates].[Date YQMD].[Quarter].&amp;[2020 Q2].&amp;[Mai]" c="Mai" nd="1">
                <p n="[Dates].[Date YQMD].[Quarter].&amp;[2020 Q2]"/>
                <p n="[Dates].[Date YQMD].[Year].&amp;[2020]"/>
              </i>
              <i n="[Dates].[Date YQMD].[Quarter].&amp;[2020 Q2].&amp;[Juin]" c="Juin" nd="1">
                <p n="[Dates].[Date YQMD].[Quarter].&amp;[2020 Q2]"/>
                <p n="[Dates].[Date YQMD].[Year].&amp;[2020]"/>
              </i>
              <i n="[Dates].[Date YQMD].[Quarter].&amp;[2020 Q3].&amp;[Juillet]" c="Juillet" nd="1">
                <p n="[Dates].[Date YQMD].[Quarter].&amp;[2020 Q3]"/>
                <p n="[Dates].[Date YQMD].[Year].&amp;[2020]"/>
              </i>
              <i n="[Dates].[Date YQMD].[Quarter].&amp;[2020 Q3].&amp;[Août]" c="Août" nd="1">
                <p n="[Dates].[Date YQMD].[Quarter].&amp;[2020 Q3]"/>
                <p n="[Dates].[Date YQMD].[Year].&amp;[2020]"/>
              </i>
              <i n="[Dates].[Date YQMD].[Quarter].&amp;[2020 Q3].&amp;[Septembre]" c="Septembre" nd="1">
                <p n="[Dates].[Date YQMD].[Quarter].&amp;[2020 Q3]"/>
                <p n="[Dates].[Date YQMD].[Year].&amp;[2020]"/>
              </i>
              <i n="[Dates].[Date YQMD].[Quarter].&amp;[2020 Q4].&amp;[Octobre]" c="Octobre" nd="1">
                <p n="[Dates].[Date YQMD].[Quarter].&amp;[2020 Q4]"/>
                <p n="[Dates].[Date YQMD].[Year].&amp;[2020]"/>
              </i>
              <i n="[Dates].[Date YQMD].[Quarter].&amp;[2020 Q4].&amp;[Novembre]" c="Novembre" nd="1">
                <p n="[Dates].[Date YQMD].[Quarter].&amp;[2020 Q4]"/>
                <p n="[Dates].[Date YQMD].[Year].&amp;[2020]"/>
              </i>
              <i n="[Dates].[Date YQMD].[Quarter].&amp;[2020 Q4].&amp;[Décembre]" c="Décembre" nd="1">
                <p n="[Dates].[Date YQMD].[Quarter].&amp;[2020 Q4]"/>
                <p n="[Dates].[Date YQMD].[Year].&amp;[2020]"/>
              </i>
              <i n="[Dates].[Date YQMD].[Quarter].&amp;[2021 Q1].&amp;[Janvier]" c="Janvier" nd="1">
                <p n="[Dates].[Date YQMD].[Quarter].&amp;[2021 Q1]"/>
                <p n="[Dates].[Date YQMD].[Year].&amp;[2021]"/>
              </i>
              <i n="[Dates].[Date YQMD].[Quarter].&amp;[2021 Q1].&amp;[Février]" c="Février" nd="1">
                <p n="[Dates].[Date YQMD].[Quarter].&amp;[2021 Q1]"/>
                <p n="[Dates].[Date YQMD].[Year].&amp;[2021]"/>
              </i>
              <i n="[Dates].[Date YQMD].[Quarter].&amp;[2021 Q1].&amp;[Mars]" c="Mars" nd="1">
                <p n="[Dates].[Date YQMD].[Quarter].&amp;[2021 Q1]"/>
                <p n="[Dates].[Date YQMD].[Year].&amp;[2021]"/>
              </i>
              <i n="[Dates].[Date YQMD].[Quarter].&amp;[2021 Q2].&amp;[Avril]" c="Avril" nd="1">
                <p n="[Dates].[Date YQMD].[Quarter].&amp;[2021 Q2]"/>
                <p n="[Dates].[Date YQMD].[Year].&amp;[2021]"/>
              </i>
              <i n="[Dates].[Date YQMD].[Quarter].&amp;[2021 Q2].&amp;[Mai]" c="Mai" nd="1">
                <p n="[Dates].[Date YQMD].[Quarter].&amp;[2021 Q2]"/>
                <p n="[Dates].[Date YQMD].[Year].&amp;[2021]"/>
              </i>
              <i n="[Dates].[Date YQMD].[Quarter].&amp;[2021 Q2].&amp;[Juin]" c="Juin" nd="1">
                <p n="[Dates].[Date YQMD].[Quarter].&amp;[2021 Q2]"/>
                <p n="[Dates].[Date YQMD].[Year].&amp;[2021]"/>
              </i>
              <i n="[Dates].[Date YQMD].[Quarter].&amp;[2021 Q3].&amp;[Juillet]" c="Juillet" nd="1">
                <p n="[Dates].[Date YQMD].[Quarter].&amp;[2021 Q3]"/>
                <p n="[Dates].[Date YQMD].[Year].&amp;[2021]"/>
              </i>
              <i n="[Dates].[Date YQMD].[Quarter].&amp;[2021 Q3].&amp;[Août]" c="Août" nd="1">
                <p n="[Dates].[Date YQMD].[Quarter].&amp;[2021 Q3]"/>
                <p n="[Dates].[Date YQMD].[Year].&amp;[2021]"/>
              </i>
              <i n="[Dates].[Date YQMD].[Quarter].&amp;[2021 Q3].&amp;[Septembre]" c="Septembre" nd="1">
                <p n="[Dates].[Date YQMD].[Quarter].&amp;[2021 Q3]"/>
                <p n="[Dates].[Date YQMD].[Year].&amp;[2021]"/>
              </i>
              <i n="[Dates].[Date YQMD].[Quarter].&amp;[2021 Q4].&amp;[Octobre]" c="Octobre" nd="1">
                <p n="[Dates].[Date YQMD].[Quarter].&amp;[2021 Q4]"/>
                <p n="[Dates].[Date YQMD].[Year].&amp;[2021]"/>
              </i>
              <i n="[Dates].[Date YQMD].[Quarter].&amp;[2021 Q4].&amp;[Novembre]" c="Novembre" nd="1">
                <p n="[Dates].[Date YQMD].[Quarter].&amp;[2021 Q4]"/>
                <p n="[Dates].[Date YQMD].[Year].&amp;[2021]"/>
              </i>
              <i n="[Dates].[Date YQMD].[Quarter].&amp;[2021 Q4].&amp;[Décembre]" c="Décembre" nd="1">
                <p n="[Dates].[Date YQMD].[Quarter].&amp;[2021 Q4]"/>
                <p n="[Dates].[Date YQMD].[Year].&amp;[2021]"/>
              </i>
              <i n="[Dates].[Date YQMD].[Quarter].&amp;[2022 Q1].&amp;[Janvier]" c="Janvier" nd="1">
                <p n="[Dates].[Date YQMD].[Quarter].&amp;[2022 Q1]"/>
                <p n="[Dates].[Date YQMD].[Year].&amp;[2022]"/>
              </i>
              <i n="[Dates].[Date YQMD].[Quarter].&amp;[2022 Q1].&amp;[Février]" c="Février" nd="1">
                <p n="[Dates].[Date YQMD].[Quarter].&amp;[2022 Q1]"/>
                <p n="[Dates].[Date YQMD].[Year].&amp;[2022]"/>
              </i>
              <i n="[Dates].[Date YQMD].[Quarter].&amp;[2022 Q1].&amp;[Mars]" c="Mars" nd="1">
                <p n="[Dates].[Date YQMD].[Quarter].&amp;[2022 Q1]"/>
                <p n="[Dates].[Date YQMD].[Year].&amp;[2022]"/>
              </i>
              <i n="[Dates].[Date YQMD].[Quarter].&amp;[2022 Q2].&amp;[Avril]" c="Avril" nd="1">
                <p n="[Dates].[Date YQMD].[Quarter].&amp;[2022 Q2]"/>
                <p n="[Dates].[Date YQMD].[Year].&amp;[2022]"/>
              </i>
              <i n="[Dates].[Date YQMD].[Quarter].&amp;[2022 Q2].&amp;[Mai]" c="Mai" nd="1">
                <p n="[Dates].[Date YQMD].[Quarter].&amp;[2022 Q2]"/>
                <p n="[Dates].[Date YQMD].[Year].&amp;[2022]"/>
              </i>
              <i n="[Dates].[Date YQMD].[Quarter].&amp;[2022 Q2].&amp;[Juin]" c="Juin" nd="1">
                <p n="[Dates].[Date YQMD].[Quarter].&amp;[2022 Q2]"/>
                <p n="[Dates].[Date YQMD].[Year].&amp;[2022]"/>
              </i>
              <i n="[Dates].[Date YQMD].[Quarter].&amp;[2022 Q3].&amp;[Juillet]" c="Juillet" nd="1">
                <p n="[Dates].[Date YQMD].[Quarter].&amp;[2022 Q3]"/>
                <p n="[Dates].[Date YQMD].[Year].&amp;[2022]"/>
              </i>
              <i n="[Dates].[Date YQMD].[Quarter].&amp;[2022 Q3].&amp;[Août]" c="Août" nd="1">
                <p n="[Dates].[Date YQMD].[Quarter].&amp;[2022 Q3]"/>
                <p n="[Dates].[Date YQMD].[Year].&amp;[2022]"/>
              </i>
              <i n="[Dates].[Date YQMD].[Quarter].&amp;[2022 Q3].&amp;[Septembre]" c="Septembre" nd="1">
                <p n="[Dates].[Date YQMD].[Quarter].&amp;[2022 Q3]"/>
                <p n="[Dates].[Date YQMD].[Year].&amp;[2022]"/>
              </i>
              <i n="[Dates].[Date YQMD].[Quarter].&amp;[2022 Q4].&amp;[Octobre]" c="Octobre" nd="1">
                <p n="[Dates].[Date YQMD].[Quarter].&amp;[2022 Q4]"/>
                <p n="[Dates].[Date YQMD].[Year].&amp;[2022]"/>
              </i>
              <i n="[Dates].[Date YQMD].[Quarter].&amp;[2022 Q4].&amp;[Novembre]" c="Novembre" nd="1">
                <p n="[Dates].[Date YQMD].[Quarter].&amp;[2022 Q4]"/>
                <p n="[Dates].[Date YQMD].[Year].&amp;[2022]"/>
              </i>
              <i n="[Dates].[Date YQMD].[Quarter].&amp;[2022 Q4].&amp;[Décembre]" c="Décembre" nd="1">
                <p n="[Dates].[Date YQMD].[Quarter].&amp;[2022 Q4]"/>
                <p n="[Dates].[Date YQMD].[Year].&amp;[2022]"/>
              </i>
              <i n="[Dates].[Date YQMD].[Quarter].&amp;[2023 Q1].&amp;[Janvier]" c="Janvier" nd="1">
                <p n="[Dates].[Date YQMD].[Quarter].&amp;[2023 Q1]"/>
                <p n="[Dates].[Date YQMD].[Year].&amp;[2023]"/>
              </i>
              <i n="[Dates].[Date YQMD].[Quarter].&amp;[2023 Q1].&amp;[Février]" c="Février" nd="1">
                <p n="[Dates].[Date YQMD].[Quarter].&amp;[2023 Q1]"/>
                <p n="[Dates].[Date YQMD].[Year].&amp;[2023]"/>
              </i>
              <i n="[Dates].[Date YQMD].[Quarter].&amp;[2023 Q1].&amp;[Mars]" c="Mars" nd="1">
                <p n="[Dates].[Date YQMD].[Quarter].&amp;[2023 Q1]"/>
                <p n="[Dates].[Date YQMD].[Year].&amp;[2023]"/>
              </i>
              <i n="[Dates].[Date YQMD].[Quarter].&amp;[2023 Q2].&amp;[Avril]" c="Avril" nd="1">
                <p n="[Dates].[Date YQMD].[Quarter].&amp;[2023 Q2]"/>
                <p n="[Dates].[Date YQMD].[Year].&amp;[2023]"/>
              </i>
              <i n="[Dates].[Date YQMD].[Quarter].&amp;[2023 Q2].&amp;[Mai]" c="Mai" nd="1">
                <p n="[Dates].[Date YQMD].[Quarter].&amp;[2023 Q2]"/>
                <p n="[Dates].[Date YQMD].[Year].&amp;[2023]"/>
              </i>
              <i n="[Dates].[Date YQMD].[Quarter].&amp;[2023 Q2].&amp;[Juin]" c="Juin" nd="1">
                <p n="[Dates].[Date YQMD].[Quarter].&amp;[2023 Q2]"/>
                <p n="[Dates].[Date YQMD].[Year].&amp;[2023]"/>
              </i>
              <i n="[Dates].[Date YQMD].[Quarter].&amp;[2023 Q3].&amp;[Juillet]" c="Juillet" nd="1">
                <p n="[Dates].[Date YQMD].[Quarter].&amp;[2023 Q3]"/>
                <p n="[Dates].[Date YQMD].[Year].&amp;[2023]"/>
              </i>
              <i n="[Dates].[Date YQMD].[Quarter].&amp;[2023 Q3].&amp;[Août]" c="Août" nd="1">
                <p n="[Dates].[Date YQMD].[Quarter].&amp;[2023 Q3]"/>
                <p n="[Dates].[Date YQMD].[Year].&amp;[2023]"/>
              </i>
              <i n="[Dates].[Date YQMD].[Quarter].&amp;[2023 Q3].&amp;[Septembre]" c="Septembre" nd="1">
                <p n="[Dates].[Date YQMD].[Quarter].&amp;[2023 Q3]"/>
                <p n="[Dates].[Date YQMD].[Year].&amp;[2023]"/>
              </i>
              <i n="[Dates].[Date YQMD].[Quarter].&amp;[2023 Q4].&amp;[Octobre]" c="Octobre" nd="1">
                <p n="[Dates].[Date YQMD].[Quarter].&amp;[2023 Q4]"/>
                <p n="[Dates].[Date YQMD].[Year].&amp;[2023]"/>
              </i>
              <i n="[Dates].[Date YQMD].[Quarter].&amp;[2023 Q4].&amp;[Novembre]" c="Novembre" nd="1">
                <p n="[Dates].[Date YQMD].[Quarter].&amp;[2023 Q4]"/>
                <p n="[Dates].[Date YQMD].[Year].&amp;[2023]"/>
              </i>
              <i n="[Dates].[Date YQMD].[Quarter].&amp;[2023 Q4].&amp;[Décembre]" c="Décembre" nd="1">
                <p n="[Dates].[Date YQMD].[Quarter].&amp;[2023 Q4]"/>
                <p n="[Dates].[Date YQMD].[Year].&amp;[2023]"/>
              </i>
              <i n="[Dates].[Date YQMD].[Quarter].&amp;[2024 Q1].&amp;[Janvier]" c="Janvier" nd="1">
                <p n="[Dates].[Date YQMD].[Quarter].&amp;[2024 Q1]"/>
                <p n="[Dates].[Date YQMD].[Year].&amp;[2024]"/>
              </i>
              <i n="[Dates].[Date YQMD].[Quarter].&amp;[2024 Q1].&amp;[Février]" c="Février" nd="1">
                <p n="[Dates].[Date YQMD].[Quarter].&amp;[2024 Q1]"/>
                <p n="[Dates].[Date YQMD].[Year].&amp;[2024]"/>
              </i>
              <i n="[Dates].[Date YQMD].[Quarter].&amp;[2024 Q1].&amp;[Mars]" c="Mars" nd="1">
                <p n="[Dates].[Date YQMD].[Quarter].&amp;[2024 Q1]"/>
                <p n="[Dates].[Date YQMD].[Year].&amp;[2024]"/>
              </i>
              <i n="[Dates].[Date YQMD].[Quarter].&amp;[2024 Q2].&amp;[Avril]" c="Avril" nd="1">
                <p n="[Dates].[Date YQMD].[Quarter].&amp;[2024 Q2]"/>
                <p n="[Dates].[Date YQMD].[Year].&amp;[2024]"/>
              </i>
              <i n="[Dates].[Date YQMD].[Quarter].&amp;[2024 Q2].&amp;[Mai]" c="Mai" nd="1">
                <p n="[Dates].[Date YQMD].[Quarter].&amp;[2024 Q2]"/>
                <p n="[Dates].[Date YQMD].[Year].&amp;[2024]"/>
              </i>
              <i n="[Dates].[Date YQMD].[Quarter].&amp;[2024 Q2].&amp;[Juin]" c="Juin" nd="1">
                <p n="[Dates].[Date YQMD].[Quarter].&amp;[2024 Q2]"/>
                <p n="[Dates].[Date YQMD].[Year].&amp;[2024]"/>
              </i>
              <i n="[Dates].[Date YQMD].[Quarter].&amp;[2024 Q3].&amp;[Juillet]" c="Juillet" nd="1">
                <p n="[Dates].[Date YQMD].[Quarter].&amp;[2024 Q3]"/>
                <p n="[Dates].[Date YQMD].[Year].&amp;[2024]"/>
              </i>
              <i n="[Dates].[Date YQMD].[Quarter].&amp;[2024 Q3].&amp;[Août]" c="Août" nd="1">
                <p n="[Dates].[Date YQMD].[Quarter].&amp;[2024 Q3]"/>
                <p n="[Dates].[Date YQMD].[Year].&amp;[2024]"/>
              </i>
              <i n="[Dates].[Date YQMD].[Quarter].&amp;[2024 Q3].&amp;[Septembre]" c="Septembre" nd="1">
                <p n="[Dates].[Date YQMD].[Quarter].&amp;[2024 Q3]"/>
                <p n="[Dates].[Date YQMD].[Year].&amp;[2024]"/>
              </i>
              <i n="[Dates].[Date YQMD].[Quarter].&amp;[2024 Q4].&amp;[Octobre]" c="Octobre" nd="1">
                <p n="[Dates].[Date YQMD].[Quarter].&amp;[2024 Q4]"/>
                <p n="[Dates].[Date YQMD].[Year].&amp;[2024]"/>
              </i>
              <i n="[Dates].[Date YQMD].[Quarter].&amp;[2024 Q4].&amp;[Novembre]" c="Novembre" nd="1">
                <p n="[Dates].[Date YQMD].[Quarter].&amp;[2024 Q4]"/>
                <p n="[Dates].[Date YQMD].[Year].&amp;[2024]"/>
              </i>
              <i n="[Dates].[Date YQMD].[Quarter].&amp;[2024 Q4].&amp;[Décembre]" c="Décembre" nd="1">
                <p n="[Dates].[Date YQMD].[Quarter].&amp;[2024 Q4]"/>
                <p n="[Dates].[Date YQMD].[Year].&amp;[2024]"/>
              </i>
              <i n="[Dates].[Date YQMD].[Quarter].&amp;[2025 Q1].&amp;[Janvier]" c="Janvier" nd="1">
                <p n="[Dates].[Date YQMD].[Quarter].&amp;[2025 Q1]"/>
                <p n="[Dates].[Date YQMD].[Year].&amp;[2025]"/>
              </i>
              <i n="[Dates].[Date YQMD].[Quarter].&amp;[2025 Q1].&amp;[Février]" c="Février" nd="1">
                <p n="[Dates].[Date YQMD].[Quarter].&amp;[2025 Q1]"/>
                <p n="[Dates].[Date YQMD].[Year].&amp;[2025]"/>
              </i>
              <i n="[Dates].[Date YQMD].[Quarter].&amp;[2025 Q1].&amp;[Mars]" c="Mars" nd="1">
                <p n="[Dates].[Date YQMD].[Quarter].&amp;[2025 Q1]"/>
                <p n="[Dates].[Date YQMD].[Year].&amp;[2025]"/>
              </i>
              <i n="[Dates].[Date YQMD].[Quarter].&amp;[2025 Q2].&amp;[Avril]" c="Avril" nd="1">
                <p n="[Dates].[Date YQMD].[Quarter].&amp;[2025 Q2]"/>
                <p n="[Dates].[Date YQMD].[Year].&amp;[2025]"/>
              </i>
              <i n="[Dates].[Date YQMD].[Quarter].&amp;[2025 Q2].&amp;[Mai]" c="Mai" nd="1">
                <p n="[Dates].[Date YQMD].[Quarter].&amp;[2025 Q2]"/>
                <p n="[Dates].[Date YQMD].[Year].&amp;[2025]"/>
              </i>
              <i n="[Dates].[Date YQMD].[Quarter].&amp;[2025 Q2].&amp;[Juin]" c="Juin" nd="1">
                <p n="[Dates].[Date YQMD].[Quarter].&amp;[2025 Q2]"/>
                <p n="[Dates].[Date YQMD].[Year].&amp;[2025]"/>
              </i>
              <i n="[Dates].[Date YQMD].[Quarter].&amp;[2025 Q3].&amp;[Juillet]" c="Juillet" nd="1">
                <p n="[Dates].[Date YQMD].[Quarter].&amp;[2025 Q3]"/>
                <p n="[Dates].[Date YQMD].[Year].&amp;[2025]"/>
              </i>
              <i n="[Dates].[Date YQMD].[Quarter].&amp;[2025 Q3].&amp;[Août]" c="Août" nd="1">
                <p n="[Dates].[Date YQMD].[Quarter].&amp;[2025 Q3]"/>
                <p n="[Dates].[Date YQMD].[Year].&amp;[2025]"/>
              </i>
              <i n="[Dates].[Date YQMD].[Quarter].&amp;[2025 Q3].&amp;[Septembre]" c="Septembre" nd="1">
                <p n="[Dates].[Date YQMD].[Quarter].&amp;[2025 Q3]"/>
                <p n="[Dates].[Date YQMD].[Year].&amp;[2025]"/>
              </i>
              <i n="[Dates].[Date YQMD].[Quarter].&amp;[2025 Q4].&amp;[Octobre]" c="Octobre" nd="1">
                <p n="[Dates].[Date YQMD].[Quarter].&amp;[2025 Q4]"/>
                <p n="[Dates].[Date YQMD].[Year].&amp;[2025]"/>
              </i>
              <i n="[Dates].[Date YQMD].[Quarter].&amp;[2025 Q4].&amp;[Novembre]" c="Novembre" nd="1">
                <p n="[Dates].[Date YQMD].[Quarter].&amp;[2025 Q4]"/>
                <p n="[Dates].[Date YQMD].[Year].&amp;[2025]"/>
              </i>
              <i n="[Dates].[Date YQMD].[Quarter].&amp;[2025 Q4].&amp;[Décembre]" c="Décembre" nd="1">
                <p n="[Dates].[Date YQMD].[Quarter].&amp;[2025 Q4]"/>
                <p n="[Dates].[Date YQMD].[Year].&amp;[2025]"/>
              </i>
              <i n="[Dates].[Date YQMD].[Quarter].&amp;[2026 Q1].&amp;[Janvier]" c="Janvier" nd="1">
                <p n="[Dates].[Date YQMD].[Quarter].&amp;[2026 Q1]"/>
                <p n="[Dates].[Date YQMD].[Year].&amp;[2026]"/>
              </i>
              <i n="[Dates].[Date YQMD].[Quarter].&amp;[2026 Q1].&amp;[Février]" c="Février" nd="1">
                <p n="[Dates].[Date YQMD].[Quarter].&amp;[2026 Q1]"/>
                <p n="[Dates].[Date YQMD].[Year].&amp;[2026]"/>
              </i>
              <i n="[Dates].[Date YQMD].[Quarter].&amp;[2026 Q1].&amp;[Mars]" c="Mars" nd="1">
                <p n="[Dates].[Date YQMD].[Quarter].&amp;[2026 Q1]"/>
                <p n="[Dates].[Date YQMD].[Year].&amp;[2026]"/>
              </i>
              <i n="[Dates].[Date YQMD].[Quarter].&amp;[2026 Q2].&amp;[Avril]" c="Avril" nd="1">
                <p n="[Dates].[Date YQMD].[Quarter].&amp;[2026 Q2]"/>
                <p n="[Dates].[Date YQMD].[Year].&amp;[2026]"/>
              </i>
              <i n="[Dates].[Date YQMD].[Quarter].&amp;[2026 Q2].&amp;[Mai]" c="Mai" nd="1">
                <p n="[Dates].[Date YQMD].[Quarter].&amp;[2026 Q2]"/>
                <p n="[Dates].[Date YQMD].[Year].&amp;[2026]"/>
              </i>
              <i n="[Dates].[Date YQMD].[Quarter].&amp;[2026 Q2].&amp;[Juin]" c="Juin" nd="1">
                <p n="[Dates].[Date YQMD].[Quarter].&amp;[2026 Q2]"/>
                <p n="[Dates].[Date YQMD].[Year].&amp;[2026]"/>
              </i>
              <i n="[Dates].[Date YQMD].[Quarter].&amp;[2026 Q3].&amp;[Juillet]" c="Juillet" nd="1">
                <p n="[Dates].[Date YQMD].[Quarter].&amp;[2026 Q3]"/>
                <p n="[Dates].[Date YQMD].[Year].&amp;[2026]"/>
              </i>
              <i n="[Dates].[Date YQMD].[Quarter].&amp;[2026 Q3].&amp;[Août]" c="Août" nd="1">
                <p n="[Dates].[Date YQMD].[Quarter].&amp;[2026 Q3]"/>
                <p n="[Dates].[Date YQMD].[Year].&amp;[2026]"/>
              </i>
              <i n="[Dates].[Date YQMD].[Quarter].&amp;[2026 Q3].&amp;[Septembre]" c="Septembre" nd="1">
                <p n="[Dates].[Date YQMD].[Quarter].&amp;[2026 Q3]"/>
                <p n="[Dates].[Date YQMD].[Year].&amp;[2026]"/>
              </i>
              <i n="[Dates].[Date YQMD].[Quarter].&amp;[2026 Q4].&amp;[Octobre]" c="Octobre" nd="1">
                <p n="[Dates].[Date YQMD].[Quarter].&amp;[2026 Q4]"/>
                <p n="[Dates].[Date YQMD].[Year].&amp;[2026]"/>
              </i>
              <i n="[Dates].[Date YQMD].[Quarter].&amp;[2026 Q4].&amp;[Novembre]" c="Novembre" nd="1">
                <p n="[Dates].[Date YQMD].[Quarter].&amp;[2026 Q4]"/>
                <p n="[Dates].[Date YQMD].[Year].&amp;[2026]"/>
              </i>
              <i n="[Dates].[Date YQMD].[Quarter].&amp;[2026 Q4].&amp;[Décembre]" c="Décembre" nd="1">
                <p n="[Dates].[Date YQMD].[Quarter].&amp;[2026 Q4]"/>
                <p n="[Dates].[Date YQMD].[Year].&amp;[2026]"/>
              </i>
              <i n="[Dates].[Date YQMD].[Quarter].&amp;[2027 Q1].&amp;[Janvier]" c="Janvier" nd="1">
                <p n="[Dates].[Date YQMD].[Quarter].&amp;[2027 Q1]"/>
                <p n="[Dates].[Date YQMD].[Year].&amp;[2027]"/>
              </i>
              <i n="[Dates].[Date YQMD].[Quarter].&amp;[2027 Q1].&amp;[Février]" c="Février" nd="1">
                <p n="[Dates].[Date YQMD].[Quarter].&amp;[2027 Q1]"/>
                <p n="[Dates].[Date YQMD].[Year].&amp;[2027]"/>
              </i>
              <i n="[Dates].[Date YQMD].[Quarter].&amp;[2027 Q1].&amp;[Mars]" c="Mars" nd="1">
                <p n="[Dates].[Date YQMD].[Quarter].&amp;[2027 Q1]"/>
                <p n="[Dates].[Date YQMD].[Year].&amp;[2027]"/>
              </i>
              <i n="[Dates].[Date YQMD].[Quarter].&amp;[2027 Q2].&amp;[Avril]" c="Avril" nd="1">
                <p n="[Dates].[Date YQMD].[Quarter].&amp;[2027 Q2]"/>
                <p n="[Dates].[Date YQMD].[Year].&amp;[2027]"/>
              </i>
              <i n="[Dates].[Date YQMD].[Quarter].&amp;[2027 Q2].&amp;[Mai]" c="Mai" nd="1">
                <p n="[Dates].[Date YQMD].[Quarter].&amp;[2027 Q2]"/>
                <p n="[Dates].[Date YQMD].[Year].&amp;[2027]"/>
              </i>
              <i n="[Dates].[Date YQMD].[Quarter].&amp;[2027 Q2].&amp;[Juin]" c="Juin" nd="1">
                <p n="[Dates].[Date YQMD].[Quarter].&amp;[2027 Q2]"/>
                <p n="[Dates].[Date YQMD].[Year].&amp;[2027]"/>
              </i>
              <i n="[Dates].[Date YQMD].[Quarter].&amp;[2027 Q3].&amp;[Juillet]" c="Juillet" nd="1">
                <p n="[Dates].[Date YQMD].[Quarter].&amp;[2027 Q3]"/>
                <p n="[Dates].[Date YQMD].[Year].&amp;[2027]"/>
              </i>
              <i n="[Dates].[Date YQMD].[Quarter].&amp;[2027 Q3].&amp;[Août]" c="Août" nd="1">
                <p n="[Dates].[Date YQMD].[Quarter].&amp;[2027 Q3]"/>
                <p n="[Dates].[Date YQMD].[Year].&amp;[2027]"/>
              </i>
              <i n="[Dates].[Date YQMD].[Quarter].&amp;[2027 Q3].&amp;[Septembre]" c="Septembre" nd="1">
                <p n="[Dates].[Date YQMD].[Quarter].&amp;[2027 Q3]"/>
                <p n="[Dates].[Date YQMD].[Year].&amp;[2027]"/>
              </i>
              <i n="[Dates].[Date YQMD].[Quarter].&amp;[2027 Q4].&amp;[Octobre]" c="Octobre" nd="1">
                <p n="[Dates].[Date YQMD].[Quarter].&amp;[2027 Q4]"/>
                <p n="[Dates].[Date YQMD].[Year].&amp;[2027]"/>
              </i>
              <i n="[Dates].[Date YQMD].[Quarter].&amp;[2027 Q4].&amp;[Novembre]" c="Novembre" nd="1">
                <p n="[Dates].[Date YQMD].[Quarter].&amp;[2027 Q4]"/>
                <p n="[Dates].[Date YQMD].[Year].&amp;[2027]"/>
              </i>
              <i n="[Dates].[Date YQMD].[Quarter].&amp;[2027 Q4].&amp;[Décembre]" c="Décembre" nd="1">
                <p n="[Dates].[Date YQMD].[Quarter].&amp;[2027 Q4]"/>
                <p n="[Dates].[Date YQMD].[Year].&amp;[2027]"/>
              </i>
              <i n="[Dates].[Date YQMD].[Quarter].&amp;[2028 Q1].&amp;[Janvier]" c="Janvier" nd="1">
                <p n="[Dates].[Date YQMD].[Quarter].&amp;[2028 Q1]"/>
                <p n="[Dates].[Date YQMD].[Year].&amp;[2028]"/>
              </i>
              <i n="[Dates].[Date YQMD].[Quarter].&amp;[2028 Q1].&amp;[Février]" c="Février" nd="1">
                <p n="[Dates].[Date YQMD].[Quarter].&amp;[2028 Q1]"/>
                <p n="[Dates].[Date YQMD].[Year].&amp;[2028]"/>
              </i>
              <i n="[Dates].[Date YQMD].[Quarter].&amp;[2028 Q1].&amp;[Mars]" c="Mars" nd="1">
                <p n="[Dates].[Date YQMD].[Quarter].&amp;[2028 Q1]"/>
                <p n="[Dates].[Date YQMD].[Year].&amp;[2028]"/>
              </i>
              <i n="[Dates].[Date YQMD].[Quarter].&amp;[2028 Q2].&amp;[Avril]" c="Avril" nd="1">
                <p n="[Dates].[Date YQMD].[Quarter].&amp;[2028 Q2]"/>
                <p n="[Dates].[Date YQMD].[Year].&amp;[2028]"/>
              </i>
              <i n="[Dates].[Date YQMD].[Quarter].&amp;[2028 Q2].&amp;[Mai]" c="Mai" nd="1">
                <p n="[Dates].[Date YQMD].[Quarter].&amp;[2028 Q2]"/>
                <p n="[Dates].[Date YQMD].[Year].&amp;[2028]"/>
              </i>
              <i n="[Dates].[Date YQMD].[Quarter].&amp;[2028 Q2].&amp;[Juin]" c="Juin" nd="1">
                <p n="[Dates].[Date YQMD].[Quarter].&amp;[2028 Q2]"/>
                <p n="[Dates].[Date YQMD].[Year].&amp;[2028]"/>
              </i>
              <i n="[Dates].[Date YQMD].[Quarter].&amp;[2028 Q3].&amp;[Juillet]" c="Juillet" nd="1">
                <p n="[Dates].[Date YQMD].[Quarter].&amp;[2028 Q3]"/>
                <p n="[Dates].[Date YQMD].[Year].&amp;[2028]"/>
              </i>
              <i n="[Dates].[Date YQMD].[Quarter].&amp;[2028 Q3].&amp;[Août]" c="Août" nd="1">
                <p n="[Dates].[Date YQMD].[Quarter].&amp;[2028 Q3]"/>
                <p n="[Dates].[Date YQMD].[Year].&amp;[2028]"/>
              </i>
              <i n="[Dates].[Date YQMD].[Quarter].&amp;[2028 Q3].&amp;[Septembre]" c="Septembre" nd="1">
                <p n="[Dates].[Date YQMD].[Quarter].&amp;[2028 Q3]"/>
                <p n="[Dates].[Date YQMD].[Year].&amp;[2028]"/>
              </i>
              <i n="[Dates].[Date YQMD].[Quarter].&amp;[2028 Q4].&amp;[Octobre]" c="Octobre" nd="1">
                <p n="[Dates].[Date YQMD].[Quarter].&amp;[2028 Q4]"/>
                <p n="[Dates].[Date YQMD].[Year].&amp;[2028]"/>
              </i>
              <i n="[Dates].[Date YQMD].[Quarter].&amp;[2028 Q4].&amp;[Novembre]" c="Novembre" nd="1">
                <p n="[Dates].[Date YQMD].[Quarter].&amp;[2028 Q4]"/>
                <p n="[Dates].[Date YQMD].[Year].&amp;[2028]"/>
              </i>
              <i n="[Dates].[Date YQMD].[Quarter].&amp;[2028 Q4].&amp;[Décembre]" c="Décembre" nd="1">
                <p n="[Dates].[Date YQMD].[Quarter].&amp;[2028 Q4]"/>
                <p n="[Dates].[Date YQMD].[Year].&amp;[2028]"/>
              </i>
              <i n="[Dates].[Date YQMD].[Quarter].&amp;[2029 Q1].&amp;[Janvier]" c="Janvier" nd="1">
                <p n="[Dates].[Date YQMD].[Quarter].&amp;[2029 Q1]"/>
                <p n="[Dates].[Date YQMD].[Year].&amp;[2029]"/>
              </i>
              <i n="[Dates].[Date YQMD].[Quarter].&amp;[2029 Q1].&amp;[Février]" c="Février" nd="1">
                <p n="[Dates].[Date YQMD].[Quarter].&amp;[2029 Q1]"/>
                <p n="[Dates].[Date YQMD].[Year].&amp;[2029]"/>
              </i>
              <i n="[Dates].[Date YQMD].[Quarter].&amp;[2029 Q1].&amp;[Mars]" c="Mars" nd="1">
                <p n="[Dates].[Date YQMD].[Quarter].&amp;[2029 Q1]"/>
                <p n="[Dates].[Date YQMD].[Year].&amp;[2029]"/>
              </i>
              <i n="[Dates].[Date YQMD].[Quarter].&amp;[2029 Q2].&amp;[Avril]" c="Avril" nd="1">
                <p n="[Dates].[Date YQMD].[Quarter].&amp;[2029 Q2]"/>
                <p n="[Dates].[Date YQMD].[Year].&amp;[2029]"/>
              </i>
              <i n="[Dates].[Date YQMD].[Quarter].&amp;[2029 Q2].&amp;[Mai]" c="Mai" nd="1">
                <p n="[Dates].[Date YQMD].[Quarter].&amp;[2029 Q2]"/>
                <p n="[Dates].[Date YQMD].[Year].&amp;[2029]"/>
              </i>
              <i n="[Dates].[Date YQMD].[Quarter].&amp;[2029 Q2].&amp;[Juin]" c="Juin" nd="1">
                <p n="[Dates].[Date YQMD].[Quarter].&amp;[2029 Q2]"/>
                <p n="[Dates].[Date YQMD].[Year].&amp;[2029]"/>
              </i>
              <i n="[Dates].[Date YQMD].[Quarter].&amp;[2029 Q3].&amp;[Juillet]" c="Juillet" nd="1">
                <p n="[Dates].[Date YQMD].[Quarter].&amp;[2029 Q3]"/>
                <p n="[Dates].[Date YQMD].[Year].&amp;[2029]"/>
              </i>
              <i n="[Dates].[Date YQMD].[Quarter].&amp;[2029 Q3].&amp;[Août]" c="Août" nd="1">
                <p n="[Dates].[Date YQMD].[Quarter].&amp;[2029 Q3]"/>
                <p n="[Dates].[Date YQMD].[Year].&amp;[2029]"/>
              </i>
              <i n="[Dates].[Date YQMD].[Quarter].&amp;[2029 Q3].&amp;[Septembre]" c="Septembre" nd="1">
                <p n="[Dates].[Date YQMD].[Quarter].&amp;[2029 Q3]"/>
                <p n="[Dates].[Date YQMD].[Year].&amp;[2029]"/>
              </i>
              <i n="[Dates].[Date YQMD].[Quarter].&amp;[2029 Q4].&amp;[Octobre]" c="Octobre" nd="1">
                <p n="[Dates].[Date YQMD].[Quarter].&amp;[2029 Q4]"/>
                <p n="[Dates].[Date YQMD].[Year].&amp;[2029]"/>
              </i>
              <i n="[Dates].[Date YQMD].[Quarter].&amp;[2029 Q4].&amp;[Novembre]" c="Novembre" nd="1">
                <p n="[Dates].[Date YQMD].[Quarter].&amp;[2029 Q4]"/>
                <p n="[Dates].[Date YQMD].[Year].&amp;[2029]"/>
              </i>
              <i n="[Dates].[Date YQMD].[Quarter].&amp;[2029 Q4].&amp;[Décembre]" c="Décembre" nd="1">
                <p n="[Dates].[Date YQMD].[Quarter].&amp;[2029 Q4]"/>
                <p n="[Dates].[Date YQMD].[Year].&amp;[2029]"/>
              </i>
              <i n="[Dates].[Date YQMD].[Quarter].&amp;[2030 Q1].&amp;[Janvier]" c="Janvier" nd="1">
                <p n="[Dates].[Date YQMD].[Quarter].&amp;[2030 Q1]"/>
                <p n="[Dates].[Date YQMD].[Year].&amp;[2030]"/>
              </i>
              <i n="[Dates].[Date YQMD].[Quarter].&amp;[2030 Q1].&amp;[Février]" c="Février" nd="1">
                <p n="[Dates].[Date YQMD].[Quarter].&amp;[2030 Q1]"/>
                <p n="[Dates].[Date YQMD].[Year].&amp;[2030]"/>
              </i>
              <i n="[Dates].[Date YQMD].[Quarter].&amp;[2030 Q1].&amp;[Mars]" c="Mars" nd="1">
                <p n="[Dates].[Date YQMD].[Quarter].&amp;[2030 Q1]"/>
                <p n="[Dates].[Date YQMD].[Year].&amp;[2030]"/>
              </i>
              <i n="[Dates].[Date YQMD].[Quarter].&amp;[2030 Q2].&amp;[Avril]" c="Avril" nd="1">
                <p n="[Dates].[Date YQMD].[Quarter].&amp;[2030 Q2]"/>
                <p n="[Dates].[Date YQMD].[Year].&amp;[2030]"/>
              </i>
              <i n="[Dates].[Date YQMD].[Quarter].&amp;[2030 Q2].&amp;[Mai]" c="Mai" nd="1">
                <p n="[Dates].[Date YQMD].[Quarter].&amp;[2030 Q2]"/>
                <p n="[Dates].[Date YQMD].[Year].&amp;[2030]"/>
              </i>
              <i n="[Dates].[Date YQMD].[Quarter].&amp;[2030 Q2].&amp;[Juin]" c="Juin" nd="1">
                <p n="[Dates].[Date YQMD].[Quarter].&amp;[2030 Q2]"/>
                <p n="[Dates].[Date YQMD].[Year].&amp;[2030]"/>
              </i>
              <i n="[Dates].[Date YQMD].[Quarter].&amp;[2030 Q3].&amp;[Juillet]" c="Juillet" nd="1">
                <p n="[Dates].[Date YQMD].[Quarter].&amp;[2030 Q3]"/>
                <p n="[Dates].[Date YQMD].[Year].&amp;[2030]"/>
              </i>
              <i n="[Dates].[Date YQMD].[Quarter].&amp;[2030 Q3].&amp;[Août]" c="Août" nd="1">
                <p n="[Dates].[Date YQMD].[Quarter].&amp;[2030 Q3]"/>
                <p n="[Dates].[Date YQMD].[Year].&amp;[2030]"/>
              </i>
              <i n="[Dates].[Date YQMD].[Quarter].&amp;[2030 Q3].&amp;[Septembre]" c="Septembre" nd="1">
                <p n="[Dates].[Date YQMD].[Quarter].&amp;[2030 Q3]"/>
                <p n="[Dates].[Date YQMD].[Year].&amp;[2030]"/>
              </i>
              <i n="[Dates].[Date YQMD].[Quarter].&amp;[2030 Q4].&amp;[Octobre]" c="Octobre" nd="1">
                <p n="[Dates].[Date YQMD].[Quarter].&amp;[2030 Q4]"/>
                <p n="[Dates].[Date YQMD].[Year].&amp;[2030]"/>
              </i>
              <i n="[Dates].[Date YQMD].[Quarter].&amp;[2030 Q4].&amp;[Novembre]" c="Novembre" nd="1">
                <p n="[Dates].[Date YQMD].[Quarter].&amp;[2030 Q4]"/>
                <p n="[Dates].[Date YQMD].[Year].&amp;[2030]"/>
              </i>
              <i n="[Dates].[Date YQMD].[Quarter].&amp;[2030 Q4].&amp;[Décembre]" c="Décembre" nd="1">
                <p n="[Dates].[Date YQMD].[Quarter].&amp;[2030 Q4]"/>
                <p n="[Dates].[Date YQMD].[Year].&amp;[2030]"/>
              </i>
              <i n="[Dates].[Date YQMD].[Quarter].&amp;[2031 Q1].&amp;[Janvier]" c="Janvier" nd="1">
                <p n="[Dates].[Date YQMD].[Quarter].&amp;[2031 Q1]"/>
                <p n="[Dates].[Date YQMD].[Year].&amp;[2031]"/>
              </i>
              <i n="[Dates].[Date YQMD].[Quarter].&amp;[2031 Q1].&amp;[Février]" c="Février" nd="1">
                <p n="[Dates].[Date YQMD].[Quarter].&amp;[2031 Q1]"/>
                <p n="[Dates].[Date YQMD].[Year].&amp;[2031]"/>
              </i>
              <i n="[Dates].[Date YQMD].[Quarter].&amp;[2031 Q1].&amp;[Mars]" c="Mars" nd="1">
                <p n="[Dates].[Date YQMD].[Quarter].&amp;[2031 Q1]"/>
                <p n="[Dates].[Date YQMD].[Year].&amp;[2031]"/>
              </i>
              <i n="[Dates].[Date YQMD].[Quarter].&amp;[2031 Q2].&amp;[Avril]" c="Avril" nd="1">
                <p n="[Dates].[Date YQMD].[Quarter].&amp;[2031 Q2]"/>
                <p n="[Dates].[Date YQMD].[Year].&amp;[2031]"/>
              </i>
              <i n="[Dates].[Date YQMD].[Quarter].&amp;[2031 Q2].&amp;[Mai]" c="Mai" nd="1">
                <p n="[Dates].[Date YQMD].[Quarter].&amp;[2031 Q2]"/>
                <p n="[Dates].[Date YQMD].[Year].&amp;[2031]"/>
              </i>
              <i n="[Dates].[Date YQMD].[Quarter].&amp;[2031 Q2].&amp;[Juin]" c="Juin" nd="1">
                <p n="[Dates].[Date YQMD].[Quarter].&amp;[2031 Q2]"/>
                <p n="[Dates].[Date YQMD].[Year].&amp;[2031]"/>
              </i>
              <i n="[Dates].[Date YQMD].[Quarter].&amp;[2031 Q3].&amp;[Juillet]" c="Juillet" nd="1">
                <p n="[Dates].[Date YQMD].[Quarter].&amp;[2031 Q3]"/>
                <p n="[Dates].[Date YQMD].[Year].&amp;[2031]"/>
              </i>
              <i n="[Dates].[Date YQMD].[Quarter].&amp;[2031 Q3].&amp;[Août]" c="Août" nd="1">
                <p n="[Dates].[Date YQMD].[Quarter].&amp;[2031 Q3]"/>
                <p n="[Dates].[Date YQMD].[Year].&amp;[2031]"/>
              </i>
              <i n="[Dates].[Date YQMD].[Quarter].&amp;[2031 Q3].&amp;[Septembre]" c="Septembre" nd="1">
                <p n="[Dates].[Date YQMD].[Quarter].&amp;[2031 Q3]"/>
                <p n="[Dates].[Date YQMD].[Year].&amp;[2031]"/>
              </i>
              <i n="[Dates].[Date YQMD].[Quarter].&amp;[2031 Q4].&amp;[Octobre]" c="Octobre" nd="1">
                <p n="[Dates].[Date YQMD].[Quarter].&amp;[2031 Q4]"/>
                <p n="[Dates].[Date YQMD].[Year].&amp;[2031]"/>
              </i>
              <i n="[Dates].[Date YQMD].[Quarter].&amp;[2031 Q4].&amp;[Novembre]" c="Novembre" nd="1">
                <p n="[Dates].[Date YQMD].[Quarter].&amp;[2031 Q4]"/>
                <p n="[Dates].[Date YQMD].[Year].&amp;[2031]"/>
              </i>
              <i n="[Dates].[Date YQMD].[Quarter].&amp;[2031 Q4].&amp;[Décembre]" c="Décembre" nd="1">
                <p n="[Dates].[Date YQMD].[Quarter].&amp;[2031 Q4]"/>
                <p n="[Dates].[Date YQMD].[Year].&amp;[2031]"/>
              </i>
              <i n="[Dates].[Date YQMD].[Quarter].&amp;[2032 Q1].&amp;[Janvier]" c="Janvier" nd="1">
                <p n="[Dates].[Date YQMD].[Quarter].&amp;[2032 Q1]"/>
                <p n="[Dates].[Date YQMD].[Year].&amp;[2032]"/>
              </i>
              <i n="[Dates].[Date YQMD].[Quarter].&amp;[2032 Q1].&amp;[Février]" c="Février" nd="1">
                <p n="[Dates].[Date YQMD].[Quarter].&amp;[2032 Q1]"/>
                <p n="[Dates].[Date YQMD].[Year].&amp;[2032]"/>
              </i>
              <i n="[Dates].[Date YQMD].[Quarter].&amp;[2032 Q1].&amp;[Mars]" c="Mars" nd="1">
                <p n="[Dates].[Date YQMD].[Quarter].&amp;[2032 Q1]"/>
                <p n="[Dates].[Date YQMD].[Year].&amp;[2032]"/>
              </i>
              <i n="[Dates].[Date YQMD].[Quarter].&amp;[2032 Q2].&amp;[Avril]" c="Avril" nd="1">
                <p n="[Dates].[Date YQMD].[Quarter].&amp;[2032 Q2]"/>
                <p n="[Dates].[Date YQMD].[Year].&amp;[2032]"/>
              </i>
              <i n="[Dates].[Date YQMD].[Quarter].&amp;[2032 Q2].&amp;[Mai]" c="Mai" nd="1">
                <p n="[Dates].[Date YQMD].[Quarter].&amp;[2032 Q2]"/>
                <p n="[Dates].[Date YQMD].[Year].&amp;[2032]"/>
              </i>
              <i n="[Dates].[Date YQMD].[Quarter].&amp;[2032 Q2].&amp;[Juin]" c="Juin" nd="1">
                <p n="[Dates].[Date YQMD].[Quarter].&amp;[2032 Q2]"/>
                <p n="[Dates].[Date YQMD].[Year].&amp;[2032]"/>
              </i>
              <i n="[Dates].[Date YQMD].[Quarter].&amp;[2032 Q3].&amp;[Juillet]" c="Juillet" nd="1">
                <p n="[Dates].[Date YQMD].[Quarter].&amp;[2032 Q3]"/>
                <p n="[Dates].[Date YQMD].[Year].&amp;[2032]"/>
              </i>
              <i n="[Dates].[Date YQMD].[Quarter].&amp;[2032 Q3].&amp;[Août]" c="Août" nd="1">
                <p n="[Dates].[Date YQMD].[Quarter].&amp;[2032 Q3]"/>
                <p n="[Dates].[Date YQMD].[Year].&amp;[2032]"/>
              </i>
              <i n="[Dates].[Date YQMD].[Quarter].&amp;[2032 Q3].&amp;[Septembre]" c="Septembre" nd="1">
                <p n="[Dates].[Date YQMD].[Quarter].&amp;[2032 Q3]"/>
                <p n="[Dates].[Date YQMD].[Year].&amp;[2032]"/>
              </i>
              <i n="[Dates].[Date YQMD].[Quarter].&amp;[2032 Q4].&amp;[Octobre]" c="Octobre" nd="1">
                <p n="[Dates].[Date YQMD].[Quarter].&amp;[2032 Q4]"/>
                <p n="[Dates].[Date YQMD].[Year].&amp;[2032]"/>
              </i>
              <i n="[Dates].[Date YQMD].[Quarter].&amp;[2032 Q4].&amp;[Novembre]" c="Novembre" nd="1">
                <p n="[Dates].[Date YQMD].[Quarter].&amp;[2032 Q4]"/>
                <p n="[Dates].[Date YQMD].[Year].&amp;[2032]"/>
              </i>
              <i n="[Dates].[Date YQMD].[Quarter].&amp;[2032 Q4].&amp;[Décembre]" c="Décembre" nd="1">
                <p n="[Dates].[Date YQMD].[Quarter].&amp;[2032 Q4]"/>
                <p n="[Dates].[Date YQMD].[Year].&amp;[2032]"/>
              </i>
              <i n="[Dates].[Date YQMD].[Quarter].&amp;[2033 Q1].&amp;[Janvier]" c="Janvier" nd="1">
                <p n="[Dates].[Date YQMD].[Quarter].&amp;[2033 Q1]"/>
                <p n="[Dates].[Date YQMD].[Year].&amp;[2033]"/>
              </i>
              <i n="[Dates].[Date YQMD].[Quarter].&amp;[2033 Q1].&amp;[Février]" c="Février" nd="1">
                <p n="[Dates].[Date YQMD].[Quarter].&amp;[2033 Q1]"/>
                <p n="[Dates].[Date YQMD].[Year].&amp;[2033]"/>
              </i>
              <i n="[Dates].[Date YQMD].[Quarter].&amp;[2033 Q1].&amp;[Mars]" c="Mars" nd="1">
                <p n="[Dates].[Date YQMD].[Quarter].&amp;[2033 Q1]"/>
                <p n="[Dates].[Date YQMD].[Year].&amp;[2033]"/>
              </i>
              <i n="[Dates].[Date YQMD].[Quarter].&amp;[2033 Q2].&amp;[Avril]" c="Avril" nd="1">
                <p n="[Dates].[Date YQMD].[Quarter].&amp;[2033 Q2]"/>
                <p n="[Dates].[Date YQMD].[Year].&amp;[2033]"/>
              </i>
              <i n="[Dates].[Date YQMD].[Quarter].&amp;[2033 Q2].&amp;[Mai]" c="Mai" nd="1">
                <p n="[Dates].[Date YQMD].[Quarter].&amp;[2033 Q2]"/>
                <p n="[Dates].[Date YQMD].[Year].&amp;[2033]"/>
              </i>
              <i n="[Dates].[Date YQMD].[Quarter].&amp;[2033 Q2].&amp;[Juin]" c="Juin" nd="1">
                <p n="[Dates].[Date YQMD].[Quarter].&amp;[2033 Q2]"/>
                <p n="[Dates].[Date YQMD].[Year].&amp;[2033]"/>
              </i>
              <i n="[Dates].[Date YQMD].[Quarter].&amp;[2033 Q3].&amp;[Juillet]" c="Juillet" nd="1">
                <p n="[Dates].[Date YQMD].[Quarter].&amp;[2033 Q3]"/>
                <p n="[Dates].[Date YQMD].[Year].&amp;[2033]"/>
              </i>
              <i n="[Dates].[Date YQMD].[Quarter].&amp;[2033 Q3].&amp;[Août]" c="Août" nd="1">
                <p n="[Dates].[Date YQMD].[Quarter].&amp;[2033 Q3]"/>
                <p n="[Dates].[Date YQMD].[Year].&amp;[2033]"/>
              </i>
              <i n="[Dates].[Date YQMD].[Quarter].&amp;[2033 Q3].&amp;[Septembre]" c="Septembre" nd="1">
                <p n="[Dates].[Date YQMD].[Quarter].&amp;[2033 Q3]"/>
                <p n="[Dates].[Date YQMD].[Year].&amp;[2033]"/>
              </i>
              <i n="[Dates].[Date YQMD].[Quarter].&amp;[2033 Q4].&amp;[Octobre]" c="Octobre" nd="1">
                <p n="[Dates].[Date YQMD].[Quarter].&amp;[2033 Q4]"/>
                <p n="[Dates].[Date YQMD].[Year].&amp;[2033]"/>
              </i>
              <i n="[Dates].[Date YQMD].[Quarter].&amp;[2033 Q4].&amp;[Novembre]" c="Novembre" nd="1">
                <p n="[Dates].[Date YQMD].[Quarter].&amp;[2033 Q4]"/>
                <p n="[Dates].[Date YQMD].[Year].&amp;[2033]"/>
              </i>
              <i n="[Dates].[Date YQMD].[Quarter].&amp;[2033 Q4].&amp;[Décembre]" c="Décembre" nd="1">
                <p n="[Dates].[Date YQMD].[Quarter].&amp;[2033 Q4]"/>
                <p n="[Dates].[Date YQMD].[Year].&amp;[2033]"/>
              </i>
              <i n="[Dates].[Date YQMD].[Quarter].&amp;[2034 Q1].&amp;[Janvier]" c="Janvier" nd="1">
                <p n="[Dates].[Date YQMD].[Quarter].&amp;[2034 Q1]"/>
                <p n="[Dates].[Date YQMD].[Year].&amp;[2034]"/>
              </i>
              <i n="[Dates].[Date YQMD].[Quarter].&amp;[2034 Q1].&amp;[Février]" c="Février" nd="1">
                <p n="[Dates].[Date YQMD].[Quarter].&amp;[2034 Q1]"/>
                <p n="[Dates].[Date YQMD].[Year].&amp;[2034]"/>
              </i>
              <i n="[Dates].[Date YQMD].[Quarter].&amp;[2034 Q1].&amp;[Mars]" c="Mars" nd="1">
                <p n="[Dates].[Date YQMD].[Quarter].&amp;[2034 Q1]"/>
                <p n="[Dates].[Date YQMD].[Year].&amp;[2034]"/>
              </i>
              <i n="[Dates].[Date YQMD].[Quarter].&amp;[2034 Q2].&amp;[Avril]" c="Avril" nd="1">
                <p n="[Dates].[Date YQMD].[Quarter].&amp;[2034 Q2]"/>
                <p n="[Dates].[Date YQMD].[Year].&amp;[2034]"/>
              </i>
              <i n="[Dates].[Date YQMD].[Quarter].&amp;[2034 Q2].&amp;[Mai]" c="Mai" nd="1">
                <p n="[Dates].[Date YQMD].[Quarter].&amp;[2034 Q2]"/>
                <p n="[Dates].[Date YQMD].[Year].&amp;[2034]"/>
              </i>
              <i n="[Dates].[Date YQMD].[Quarter].&amp;[2034 Q2].&amp;[Juin]" c="Juin" nd="1">
                <p n="[Dates].[Date YQMD].[Quarter].&amp;[2034 Q2]"/>
                <p n="[Dates].[Date YQMD].[Year].&amp;[2034]"/>
              </i>
              <i n="[Dates].[Date YQMD].[Quarter].&amp;[2034 Q3].&amp;[Juillet]" c="Juillet" nd="1">
                <p n="[Dates].[Date YQMD].[Quarter].&amp;[2034 Q3]"/>
                <p n="[Dates].[Date YQMD].[Year].&amp;[2034]"/>
              </i>
              <i n="[Dates].[Date YQMD].[Quarter].&amp;[2034 Q3].&amp;[Août]" c="Août" nd="1">
                <p n="[Dates].[Date YQMD].[Quarter].&amp;[2034 Q3]"/>
                <p n="[Dates].[Date YQMD].[Year].&amp;[2034]"/>
              </i>
              <i n="[Dates].[Date YQMD].[Quarter].&amp;[2034 Q3].&amp;[Septembre]" c="Septembre" nd="1">
                <p n="[Dates].[Date YQMD].[Quarter].&amp;[2034 Q3]"/>
                <p n="[Dates].[Date YQMD].[Year].&amp;[2034]"/>
              </i>
              <i n="[Dates].[Date YQMD].[Quarter].&amp;[2034 Q4].&amp;[Octobre]" c="Octobre" nd="1">
                <p n="[Dates].[Date YQMD].[Quarter].&amp;[2034 Q4]"/>
                <p n="[Dates].[Date YQMD].[Year].&amp;[2034]"/>
              </i>
              <i n="[Dates].[Date YQMD].[Quarter].&amp;[2034 Q4].&amp;[Novembre]" c="Novembre" nd="1">
                <p n="[Dates].[Date YQMD].[Quarter].&amp;[2034 Q4]"/>
                <p n="[Dates].[Date YQMD].[Year].&amp;[2034]"/>
              </i>
              <i n="[Dates].[Date YQMD].[Quarter].&amp;[2034 Q4].&amp;[Décembre]" c="Décembre" nd="1">
                <p n="[Dates].[Date YQMD].[Quarter].&amp;[2034 Q4]"/>
                <p n="[Dates].[Date YQMD].[Year].&amp;[2034]"/>
              </i>
              <i n="[Dates].[Date YQMD].[All].UNKNOWNMEMBER.UNKNOWNMEMBER.UNKNOWNMEMBER" c="Unknown" nd="1">
                <p n="[Dates].[Date YQMD].[All].UNKNOWNMEMBER.UNKNOWNMEMBER"/>
                <p n="[Dates].[Date YQMD].[All].UNKNOWNMEMBER"/>
              </i>
            </range>
          </ranges>
        </level>
        <level uniqueName="[Dates].[Date YQMD].[Dates]" sourceCaption="Date comptabilisation" count="0"/>
      </levels>
      <selections count="2">
        <selection n="[Dates].[Date YQMD].[Quarter].&amp;[2019 Q1]">
          <p n="[Dates].[Date YQMD].[Year].&amp;[2019]"/>
        </selection>
        <selection n="[Dates].[Date YQMD].[Quarter].&amp;[2019 Q2]">
          <p n="[Dates].[Date YQMD].[Year].&amp;[2019]"/>
        </selection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alytique" xr10:uid="{FC418C42-9AFE-40F5-A129-3DF7BB424A3D}" sourceName="[Axe Section].[Code 2]">
  <pivotTables>
    <pivotTable tabId="3" name="Tableau croisé dynamique1"/>
    <pivotTable tabId="1" name="Tableau croisé dynamique1"/>
  </pivotTables>
  <data>
    <olap pivotCacheId="207001542">
      <levels count="2">
        <level uniqueName="[Axe Section].[Code 2].[(All)]" sourceCaption="(All)" count="0"/>
        <level uniqueName="[Axe Section].[Code 2].[Code 2]" sourceCaption="_BU" count="15">
          <ranges>
            <range startItem="0">
              <i n="[Axe Section].[Code 2].&amp;[AFRICA]" c="AFRICA"/>
              <i n="[Axe Section].[Code 2].&amp;[AIRPORT]" c="AIRPORT"/>
              <i n="[Axe Section].[Code 2].&amp;[AMIA]" c="AMIA"/>
              <i n="[Axe Section].[Code 2].&amp;[FRANCE]" c="FRANCE"/>
              <i n="[Axe Section].[Code 2].&amp;[HEADQTR]" c="HEADQTR"/>
              <i n="[Axe Section].[Code 2].&amp;[INFRA]" c="INFRA"/>
              <i n="[Axe Section].[Code 2].&amp;[INTL]" c="INTL"/>
              <i n="[Axe Section].[Code 2].&amp;[LATAM]" c="LATAM"/>
              <i n="[Axe Section].[Code 2].&amp;[MENA]" c="MENA"/>
              <i n="[Axe Section].[Code 2].&amp;[RUSSIA]" c="RUSSIA"/>
              <i n="[Axe Section].[Code 2].&amp;[SPACE]" c="SPACE"/>
              <i n="[Axe Section].[Code 2].&amp;[N/A]" c="N/A"/>
              <i n="[Axe Section].[Code 2].&amp;[ASIA]" c="ASIA" nd="1"/>
              <i n="[Axe Section].[Code 2].&amp;[ZZRISK]" c="ZZRISK" nd="1"/>
              <i n="[Axe Section].[Code 2].[All].UNKNOWNMEMBER" c="Unknown" nd="1"/>
            </range>
          </ranges>
        </level>
      </levels>
      <selections count="13">
        <selection n="[Axe Section].[Code 2].&amp;[AFRICA]"/>
        <selection n="[Axe Section].[Code 2].&amp;[AIRPORT]"/>
        <selection n="[Axe Section].[Code 2].&amp;[AMIA]"/>
        <selection n="[Axe Section].[Code 2].&amp;[ASIA]"/>
        <selection n="[Axe Section].[Code 2].&amp;[FRANCE]"/>
        <selection n="[Axe Section].[Code 2].&amp;[HEADQTR]"/>
        <selection n="[Axe Section].[Code 2].&amp;[INFRA]"/>
        <selection n="[Axe Section].[Code 2].&amp;[INTL]"/>
        <selection n="[Axe Section].[Code 2].&amp;[LATAM]"/>
        <selection n="[Axe Section].[Code 2].&amp;[MENA]"/>
        <selection n="[Axe Section].[Code 2].&amp;[N/A]"/>
        <selection n="[Axe Section].[Code 2].&amp;[RUSSIA]"/>
        <selection n="[Axe Section].[Code 2].&amp;[SPACE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 comptabilisation" xr10:uid="{9BD998A8-6433-4EA0-969D-2A806C8E941B}" cache="Segment_Dates_comptabilisation" caption="Année comptabilisation" level="1" rowHeight="241300"/>
  <slicer name="Mois" xr10:uid="{083EC37E-8A9D-49C4-A91D-DEFCF207846B}" cache="Segment_Dates_comptabilisation" caption="Mois" startItem="15" level="3" rowHeight="241300"/>
  <slicer name="_BU" xr10:uid="{A81F5E84-C433-4CD5-AA89-458491697E23}" cache="Segment_Analytique" caption="_BU" level="1" rowHeight="234950"/>
</slic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09C0D-2135-4F3C-9856-8FD0936E7219}">
  <dimension ref="A1:R2008"/>
  <sheetViews>
    <sheetView tabSelected="1" workbookViewId="0">
      <pane xSplit="1" ySplit="10" topLeftCell="G15" activePane="bottomRight" state="frozen"/>
      <selection pane="topRight" activeCell="B1" sqref="B1"/>
      <selection pane="bottomLeft" activeCell="A5" sqref="A5"/>
      <selection pane="bottomRight" activeCell="O3" sqref="O3"/>
    </sheetView>
  </sheetViews>
  <sheetFormatPr defaultColWidth="10.90625" defaultRowHeight="14.5" x14ac:dyDescent="0.35"/>
  <cols>
    <col min="1" max="1" width="11.453125" style="11"/>
    <col min="2" max="7" width="15" customWidth="1"/>
    <col min="12" max="12" width="11.54296875" style="15"/>
    <col min="13" max="13" width="12.453125" style="15" bestFit="1" customWidth="1"/>
    <col min="14" max="14" width="12.7265625" bestFit="1" customWidth="1"/>
    <col min="15" max="15" width="14.7265625" style="15" bestFit="1" customWidth="1"/>
    <col min="16" max="16" width="18.26953125" bestFit="1" customWidth="1"/>
  </cols>
  <sheetData>
    <row r="1" spans="1:18" s="11" customFormat="1" ht="15" thickBot="1" x14ac:dyDescent="0.4">
      <c r="B1" s="12" t="s">
        <v>2</v>
      </c>
      <c r="C1" s="11">
        <f>HLOOKUP($B$1,'TCD-BI CA'!$B$6:$S$2001,1996,FALSE)</f>
        <v>2</v>
      </c>
      <c r="K1" s="18" t="s">
        <v>818</v>
      </c>
      <c r="M1" s="20" t="s">
        <v>821</v>
      </c>
      <c r="N1" s="14"/>
      <c r="O1" s="15" t="s">
        <v>822</v>
      </c>
      <c r="P1" s="11" t="s">
        <v>825</v>
      </c>
    </row>
    <row r="2" spans="1:18" s="11" customFormat="1" ht="15" thickBot="1" x14ac:dyDescent="0.4">
      <c r="K2" s="18"/>
      <c r="M2" s="19" t="s">
        <v>824</v>
      </c>
      <c r="N2" s="19" t="s">
        <v>823</v>
      </c>
      <c r="O2" s="19" t="s">
        <v>823</v>
      </c>
      <c r="P2" s="33">
        <f>SUM(N3:O25)</f>
        <v>-242289.47500000041</v>
      </c>
    </row>
    <row r="3" spans="1:18" s="11" customFormat="1" x14ac:dyDescent="0.35">
      <c r="B3" s="17" t="s">
        <v>770</v>
      </c>
      <c r="C3" s="14" t="s">
        <v>771</v>
      </c>
      <c r="D3" s="14"/>
      <c r="E3" s="17" t="s">
        <v>772</v>
      </c>
      <c r="F3" s="17" t="s">
        <v>773</v>
      </c>
      <c r="G3" s="17" t="s">
        <v>774</v>
      </c>
      <c r="L3" s="22" t="str">
        <f t="array" ref="L3:L25">TRANSPOSE('TCD-BI CA'!B6:X6)</f>
        <v>AFRICA</v>
      </c>
      <c r="M3" s="29"/>
      <c r="N3" s="23">
        <f>-$F$9*M3</f>
        <v>0</v>
      </c>
      <c r="O3" s="35"/>
      <c r="P3" s="15"/>
      <c r="Q3" s="15"/>
      <c r="R3" s="15"/>
    </row>
    <row r="4" spans="1:18" s="11" customFormat="1" x14ac:dyDescent="0.35">
      <c r="C4" s="17" t="s">
        <v>813</v>
      </c>
      <c r="D4" s="17" t="s">
        <v>814</v>
      </c>
      <c r="L4" s="24" t="str">
        <v>AIRPORT</v>
      </c>
      <c r="M4" s="30">
        <v>0.5</v>
      </c>
      <c r="N4" s="25">
        <f t="shared" ref="N4:N25" si="0">-$F$9*M4</f>
        <v>-242289.47500000041</v>
      </c>
      <c r="O4" s="15"/>
      <c r="P4" s="15"/>
      <c r="Q4" s="15"/>
      <c r="R4" s="15"/>
    </row>
    <row r="5" spans="1:18" s="11" customFormat="1" x14ac:dyDescent="0.35">
      <c r="L5" s="24" t="str">
        <v>AMIA</v>
      </c>
      <c r="M5" s="30"/>
      <c r="N5" s="25">
        <f t="shared" si="0"/>
        <v>0</v>
      </c>
      <c r="O5" s="15"/>
      <c r="P5" s="15"/>
      <c r="Q5" s="15"/>
      <c r="R5" s="15"/>
    </row>
    <row r="6" spans="1:18" s="11" customFormat="1" x14ac:dyDescent="0.35">
      <c r="B6" s="13">
        <f t="shared" ref="B6:G6" si="1">B9+B8</f>
        <v>1389365.2500000009</v>
      </c>
      <c r="C6" s="13">
        <f t="shared" si="1"/>
        <v>944007.21000000031</v>
      </c>
      <c r="D6" s="13">
        <f t="shared" si="1"/>
        <v>15480.09</v>
      </c>
      <c r="E6" s="13">
        <f t="shared" si="1"/>
        <v>429877.94999999972</v>
      </c>
      <c r="F6" s="13">
        <f t="shared" si="1"/>
        <v>242289.47500000041</v>
      </c>
      <c r="G6" s="13">
        <f t="shared" si="1"/>
        <v>187588.47499999934</v>
      </c>
      <c r="H6" s="11" t="s">
        <v>817</v>
      </c>
      <c r="L6" s="24" t="str">
        <v>ASIA</v>
      </c>
      <c r="M6" s="30"/>
      <c r="N6" s="25">
        <f t="shared" si="0"/>
        <v>0</v>
      </c>
      <c r="O6" s="15"/>
      <c r="P6" s="15"/>
      <c r="Q6" s="15"/>
      <c r="R6" s="15"/>
    </row>
    <row r="7" spans="1:18" s="11" customFormat="1" x14ac:dyDescent="0.35">
      <c r="L7" s="24" t="str">
        <v>FRANCE</v>
      </c>
      <c r="M7" s="30"/>
      <c r="N7" s="25">
        <f t="shared" si="0"/>
        <v>0</v>
      </c>
      <c r="O7" s="15"/>
      <c r="P7" s="15"/>
      <c r="Q7" s="15"/>
      <c r="R7" s="15"/>
    </row>
    <row r="8" spans="1:18" s="15" customFormat="1" x14ac:dyDescent="0.35">
      <c r="B8" s="16"/>
      <c r="C8" s="16"/>
      <c r="D8" s="16"/>
      <c r="E8" s="16">
        <f>B8-C8-D8</f>
        <v>0</v>
      </c>
      <c r="F8" s="16">
        <f>P2</f>
        <v>-242289.47500000041</v>
      </c>
      <c r="G8" s="8">
        <f t="shared" ref="G8" si="2">E8-F8</f>
        <v>242289.47500000041</v>
      </c>
      <c r="H8" s="15" t="s">
        <v>816</v>
      </c>
      <c r="K8" s="11"/>
      <c r="L8" s="24" t="str">
        <v>HEADQTR</v>
      </c>
      <c r="M8" s="30"/>
      <c r="N8" s="25">
        <f t="shared" si="0"/>
        <v>0</v>
      </c>
    </row>
    <row r="9" spans="1:18" s="15" customFormat="1" x14ac:dyDescent="0.35">
      <c r="B9" s="16">
        <f>SUM(B11:B2008)</f>
        <v>1389365.2500000009</v>
      </c>
      <c r="C9" s="16">
        <f t="shared" ref="C9:G9" si="3">SUM(C11:C2008)</f>
        <v>944007.21000000031</v>
      </c>
      <c r="D9" s="16">
        <f t="shared" si="3"/>
        <v>15480.09</v>
      </c>
      <c r="E9" s="16">
        <f t="shared" si="3"/>
        <v>429877.94999999972</v>
      </c>
      <c r="F9" s="16">
        <f t="shared" si="3"/>
        <v>484578.95000000083</v>
      </c>
      <c r="G9" s="16">
        <f t="shared" si="3"/>
        <v>-54701.000000001091</v>
      </c>
      <c r="H9" s="15" t="s">
        <v>815</v>
      </c>
      <c r="K9" s="11"/>
      <c r="L9" s="24" t="str">
        <v>INFRA</v>
      </c>
      <c r="M9" s="30"/>
      <c r="N9" s="25">
        <f t="shared" si="0"/>
        <v>0</v>
      </c>
    </row>
    <row r="10" spans="1:18" x14ac:dyDescent="0.35">
      <c r="K10" s="11"/>
      <c r="L10" s="24" t="str">
        <v>INTL</v>
      </c>
      <c r="M10" s="30"/>
      <c r="N10" s="25">
        <f t="shared" si="0"/>
        <v>0</v>
      </c>
      <c r="P10" s="15"/>
      <c r="Q10" s="15"/>
      <c r="R10" s="15"/>
    </row>
    <row r="11" spans="1:18" x14ac:dyDescent="0.35">
      <c r="A11" s="11" t="str">
        <f>'TCD-BI Rstt'!A7</f>
        <v>11AAL001</v>
      </c>
      <c r="B11" s="8">
        <f>IF($A11="Total général",0,IF(ISERROR(-VLOOKUP($A11,'TCD-BI CA'!$A$7:$S$2000,$C$1,FALSE)),0,-VLOOKUP($A11,'TCD-BI CA'!$A$7:$S$2000,$C$1,FALSE)))</f>
        <v>0</v>
      </c>
      <c r="C11" s="8">
        <f t="shared" ref="C11:C74" si="4">B11-E11-D11</f>
        <v>0</v>
      </c>
      <c r="D11" s="8">
        <f>IF($A11="Total général",0,IF(ISERROR(VLOOKUP($A11,'TCD-BI Rstt'!$A$7:$S$2000,$C$1,FALSE)),0,IF(OR(LEFT($A11,3)="DIR",$A11="INDSPACAMA",$A11="INDSPACKRU"),VLOOKUP($A11,'TCD-BI Rstt'!$A$7:$S$2000,$C$1,FALSE),0)))</f>
        <v>0</v>
      </c>
      <c r="E11" s="8">
        <f>IF(OR(LEFT($A11,1)="1",LEFT($A11,1)="2"),-VLOOKUP($A11,'TCD-BI Rstt'!$A$7:$S$2000,$C$1,FALSE),0)-D11</f>
        <v>0</v>
      </c>
      <c r="F11" s="8">
        <f>IF($A11="Total général",0,IF(ISERROR(VLOOKUP($A11,'TCD-BI Rstt'!$A$7:$S$2000,$C$1,FALSE)),0,IF(OR(LEFT($A11,1)="1",LEFT($A11,1)="2"),0,VLOOKUP($A11,'TCD-BI Rstt'!$A$7:$S$2000,$C$1,FALSE))))-D11</f>
        <v>0</v>
      </c>
      <c r="G11" s="8">
        <f t="shared" ref="G11:G74" si="5">E11-F11</f>
        <v>0</v>
      </c>
      <c r="K11" s="11"/>
      <c r="L11" s="24" t="str">
        <v>LATAM</v>
      </c>
      <c r="M11" s="30"/>
      <c r="N11" s="25">
        <f t="shared" si="0"/>
        <v>0</v>
      </c>
      <c r="P11" s="15"/>
      <c r="Q11" s="15"/>
      <c r="R11" s="15"/>
    </row>
    <row r="12" spans="1:18" x14ac:dyDescent="0.35">
      <c r="A12" s="11" t="str">
        <f>'TCD-BI Rstt'!A8</f>
        <v>11H001</v>
      </c>
      <c r="B12" s="8">
        <f>IF($A12="Total général",0,IF(ISERROR(-VLOOKUP($A12,'TCD-BI CA'!$A$7:$S$2000,$C$1,FALSE)),0,-VLOOKUP($A12,'TCD-BI CA'!$A$7:$S$2000,$C$1,FALSE)))</f>
        <v>0</v>
      </c>
      <c r="C12" s="8">
        <f t="shared" si="4"/>
        <v>0</v>
      </c>
      <c r="D12" s="8">
        <f>IF($A12="Total général",0,IF(ISERROR(VLOOKUP($A12,'TCD-BI Rstt'!$A$7:$S$2000,$C$1,FALSE)),0,IF(OR(LEFT($A12,3)="DIR",$A12="INDSPACAMA",$A12="INDSPACKRU"),VLOOKUP($A12,'TCD-BI Rstt'!$A$7:$S$2000,$C$1,FALSE),0)))</f>
        <v>0</v>
      </c>
      <c r="E12" s="8">
        <f>IF(OR(LEFT($A12,1)="1",LEFT($A12,1)="2"),-VLOOKUP($A12,'TCD-BI Rstt'!$A$7:$S$2000,$C$1,FALSE),0)-D12</f>
        <v>0</v>
      </c>
      <c r="F12" s="8">
        <f>IF($A12="Total général",0,IF(ISERROR(VLOOKUP($A12,'TCD-BI Rstt'!$A$7:$S$2000,$C$1,FALSE)),0,IF(OR(LEFT($A12,1)="1",LEFT($A12,1)="2"),0,VLOOKUP($A12,'TCD-BI Rstt'!$A$7:$S$2000,$C$1,FALSE))))-D12</f>
        <v>0</v>
      </c>
      <c r="G12" s="8">
        <f t="shared" si="5"/>
        <v>0</v>
      </c>
      <c r="K12" s="11"/>
      <c r="L12" s="24" t="str">
        <v>MENA</v>
      </c>
      <c r="M12" s="30"/>
      <c r="N12" s="25">
        <f t="shared" si="0"/>
        <v>0</v>
      </c>
      <c r="P12" s="15"/>
      <c r="Q12" s="15"/>
      <c r="R12" s="15"/>
    </row>
    <row r="13" spans="1:18" x14ac:dyDescent="0.35">
      <c r="A13" s="11" t="str">
        <f>'TCD-BI Rstt'!A9</f>
        <v>12A159</v>
      </c>
      <c r="B13" s="8">
        <f>IF($A13="Total général",0,IF(ISERROR(-VLOOKUP($A13,'TCD-BI CA'!$A$7:$S$2000,$C$1,FALSE)),0,-VLOOKUP($A13,'TCD-BI CA'!$A$7:$S$2000,$C$1,FALSE)))</f>
        <v>0</v>
      </c>
      <c r="C13" s="8">
        <f t="shared" si="4"/>
        <v>0</v>
      </c>
      <c r="D13" s="8">
        <f>IF($A13="Total général",0,IF(ISERROR(VLOOKUP($A13,'TCD-BI Rstt'!$A$7:$S$2000,$C$1,FALSE)),0,IF(OR(LEFT($A13,3)="DIR",$A13="INDSPACAMA",$A13="INDSPACKRU"),VLOOKUP($A13,'TCD-BI Rstt'!$A$7:$S$2000,$C$1,FALSE),0)))</f>
        <v>0</v>
      </c>
      <c r="E13" s="8">
        <f>IF(OR(LEFT($A13,1)="1",LEFT($A13,1)="2"),-VLOOKUP($A13,'TCD-BI Rstt'!$A$7:$S$2000,$C$1,FALSE),0)-D13</f>
        <v>0</v>
      </c>
      <c r="F13" s="8">
        <f>IF($A13="Total général",0,IF(ISERROR(VLOOKUP($A13,'TCD-BI Rstt'!$A$7:$S$2000,$C$1,FALSE)),0,IF(OR(LEFT($A13,1)="1",LEFT($A13,1)="2"),0,VLOOKUP($A13,'TCD-BI Rstt'!$A$7:$S$2000,$C$1,FALSE))))-D13</f>
        <v>0</v>
      </c>
      <c r="G13" s="8">
        <f t="shared" si="5"/>
        <v>0</v>
      </c>
      <c r="K13" s="11"/>
      <c r="L13" s="24" t="str">
        <v>N/A</v>
      </c>
      <c r="M13" s="30"/>
      <c r="N13" s="25">
        <f t="shared" si="0"/>
        <v>0</v>
      </c>
      <c r="P13" s="15"/>
      <c r="Q13" s="15"/>
      <c r="R13" s="15"/>
    </row>
    <row r="14" spans="1:18" x14ac:dyDescent="0.35">
      <c r="A14" s="11" t="str">
        <f>'TCD-BI Rstt'!A10</f>
        <v>12I001</v>
      </c>
      <c r="B14" s="8">
        <f>IF($A14="Total général",0,IF(ISERROR(-VLOOKUP($A14,'TCD-BI CA'!$A$7:$S$2000,$C$1,FALSE)),0,-VLOOKUP($A14,'TCD-BI CA'!$A$7:$S$2000,$C$1,FALSE)))</f>
        <v>0</v>
      </c>
      <c r="C14" s="8">
        <f t="shared" si="4"/>
        <v>0</v>
      </c>
      <c r="D14" s="8">
        <f>IF($A14="Total général",0,IF(ISERROR(VLOOKUP($A14,'TCD-BI Rstt'!$A$7:$S$2000,$C$1,FALSE)),0,IF(OR(LEFT($A14,3)="DIR",$A14="INDSPACAMA",$A14="INDSPACKRU"),VLOOKUP($A14,'TCD-BI Rstt'!$A$7:$S$2000,$C$1,FALSE),0)))</f>
        <v>0</v>
      </c>
      <c r="E14" s="8">
        <f>IF(OR(LEFT($A14,1)="1",LEFT($A14,1)="2"),-VLOOKUP($A14,'TCD-BI Rstt'!$A$7:$S$2000,$C$1,FALSE),0)-D14</f>
        <v>0</v>
      </c>
      <c r="F14" s="8">
        <f>IF($A14="Total général",0,IF(ISERROR(VLOOKUP($A14,'TCD-BI Rstt'!$A$7:$S$2000,$C$1,FALSE)),0,IF(OR(LEFT($A14,1)="1",LEFT($A14,1)="2"),0,VLOOKUP($A14,'TCD-BI Rstt'!$A$7:$S$2000,$C$1,FALSE))))-D14</f>
        <v>0</v>
      </c>
      <c r="G14" s="8">
        <f t="shared" si="5"/>
        <v>0</v>
      </c>
      <c r="K14" s="11"/>
      <c r="L14" s="24" t="str">
        <v>RUSSIA</v>
      </c>
      <c r="M14" s="30"/>
      <c r="N14" s="25">
        <f t="shared" si="0"/>
        <v>0</v>
      </c>
      <c r="P14" s="15"/>
      <c r="Q14" s="15"/>
      <c r="R14" s="15"/>
    </row>
    <row r="15" spans="1:18" x14ac:dyDescent="0.35">
      <c r="A15" s="11" t="str">
        <f>'TCD-BI Rstt'!A11</f>
        <v>13A089</v>
      </c>
      <c r="B15" s="8">
        <f>IF($A15="Total général",0,IF(ISERROR(-VLOOKUP($A15,'TCD-BI CA'!$A$7:$S$2000,$C$1,FALSE)),0,-VLOOKUP($A15,'TCD-BI CA'!$A$7:$S$2000,$C$1,FALSE)))</f>
        <v>0</v>
      </c>
      <c r="C15" s="8">
        <f t="shared" si="4"/>
        <v>0</v>
      </c>
      <c r="D15" s="8">
        <f>IF($A15="Total général",0,IF(ISERROR(VLOOKUP($A15,'TCD-BI Rstt'!$A$7:$S$2000,$C$1,FALSE)),0,IF(OR(LEFT($A15,3)="DIR",$A15="INDSPACAMA",$A15="INDSPACKRU"),VLOOKUP($A15,'TCD-BI Rstt'!$A$7:$S$2000,$C$1,FALSE),0)))</f>
        <v>0</v>
      </c>
      <c r="E15" s="8">
        <f>IF(OR(LEFT($A15,1)="1",LEFT($A15,1)="2"),-VLOOKUP($A15,'TCD-BI Rstt'!$A$7:$S$2000,$C$1,FALSE),0)-D15</f>
        <v>0</v>
      </c>
      <c r="F15" s="8">
        <f>IF($A15="Total général",0,IF(ISERROR(VLOOKUP($A15,'TCD-BI Rstt'!$A$7:$S$2000,$C$1,FALSE)),0,IF(OR(LEFT($A15,1)="1",LEFT($A15,1)="2"),0,VLOOKUP($A15,'TCD-BI Rstt'!$A$7:$S$2000,$C$1,FALSE))))-D15</f>
        <v>0</v>
      </c>
      <c r="G15" s="8">
        <f t="shared" si="5"/>
        <v>0</v>
      </c>
      <c r="K15" s="11"/>
      <c r="L15" s="24" t="str">
        <v>SPACE</v>
      </c>
      <c r="M15" s="30"/>
      <c r="N15" s="25">
        <f t="shared" si="0"/>
        <v>0</v>
      </c>
      <c r="P15" s="15"/>
      <c r="Q15" s="15"/>
      <c r="R15" s="15"/>
    </row>
    <row r="16" spans="1:18" x14ac:dyDescent="0.35">
      <c r="A16" s="11" t="str">
        <f>'TCD-BI Rstt'!A12</f>
        <v>13A223</v>
      </c>
      <c r="B16" s="8">
        <f>IF($A16="Total général",0,IF(ISERROR(-VLOOKUP($A16,'TCD-BI CA'!$A$7:$S$2000,$C$1,FALSE)),0,-VLOOKUP($A16,'TCD-BI CA'!$A$7:$S$2000,$C$1,FALSE)))</f>
        <v>0</v>
      </c>
      <c r="C16" s="8">
        <f t="shared" si="4"/>
        <v>0</v>
      </c>
      <c r="D16" s="8">
        <f>IF($A16="Total général",0,IF(ISERROR(VLOOKUP($A16,'TCD-BI Rstt'!$A$7:$S$2000,$C$1,FALSE)),0,IF(OR(LEFT($A16,3)="DIR",$A16="INDSPACAMA",$A16="INDSPACKRU"),VLOOKUP($A16,'TCD-BI Rstt'!$A$7:$S$2000,$C$1,FALSE),0)))</f>
        <v>0</v>
      </c>
      <c r="E16" s="8">
        <f>IF(OR(LEFT($A16,1)="1",LEFT($A16,1)="2"),-VLOOKUP($A16,'TCD-BI Rstt'!$A$7:$S$2000,$C$1,FALSE),0)-D16</f>
        <v>0</v>
      </c>
      <c r="F16" s="8">
        <f>IF($A16="Total général",0,IF(ISERROR(VLOOKUP($A16,'TCD-BI Rstt'!$A$7:$S$2000,$C$1,FALSE)),0,IF(OR(LEFT($A16,1)="1",LEFT($A16,1)="2"),0,VLOOKUP($A16,'TCD-BI Rstt'!$A$7:$S$2000,$C$1,FALSE))))-D16</f>
        <v>0</v>
      </c>
      <c r="G16" s="8">
        <f t="shared" si="5"/>
        <v>0</v>
      </c>
      <c r="K16" s="11"/>
      <c r="L16" s="24" t="str">
        <v>Total général</v>
      </c>
      <c r="M16" s="30"/>
      <c r="N16" s="25">
        <f t="shared" si="0"/>
        <v>0</v>
      </c>
      <c r="P16" s="15"/>
      <c r="Q16" s="15"/>
      <c r="R16" s="15"/>
    </row>
    <row r="17" spans="1:18" x14ac:dyDescent="0.35">
      <c r="A17" s="11" t="str">
        <f>'TCD-BI Rstt'!A13</f>
        <v>13AALP001</v>
      </c>
      <c r="B17" s="8">
        <f>IF($A17="Total général",0,IF(ISERROR(-VLOOKUP($A17,'TCD-BI CA'!$A$7:$S$2000,$C$1,FALSE)),0,-VLOOKUP($A17,'TCD-BI CA'!$A$7:$S$2000,$C$1,FALSE)))</f>
        <v>0</v>
      </c>
      <c r="C17" s="8">
        <f t="shared" si="4"/>
        <v>0</v>
      </c>
      <c r="D17" s="8">
        <f>IF($A17="Total général",0,IF(ISERROR(VLOOKUP($A17,'TCD-BI Rstt'!$A$7:$S$2000,$C$1,FALSE)),0,IF(OR(LEFT($A17,3)="DIR",$A17="INDSPACAMA",$A17="INDSPACKRU"),VLOOKUP($A17,'TCD-BI Rstt'!$A$7:$S$2000,$C$1,FALSE),0)))</f>
        <v>0</v>
      </c>
      <c r="E17" s="8">
        <f>IF(OR(LEFT($A17,1)="1",LEFT($A17,1)="2"),-VLOOKUP($A17,'TCD-BI Rstt'!$A$7:$S$2000,$C$1,FALSE),0)-D17</f>
        <v>0</v>
      </c>
      <c r="F17" s="8">
        <f>IF($A17="Total général",0,IF(ISERROR(VLOOKUP($A17,'TCD-BI Rstt'!$A$7:$S$2000,$C$1,FALSE)),0,IF(OR(LEFT($A17,1)="1",LEFT($A17,1)="2"),0,VLOOKUP($A17,'TCD-BI Rstt'!$A$7:$S$2000,$C$1,FALSE))))-D17</f>
        <v>0</v>
      </c>
      <c r="G17" s="8">
        <f t="shared" si="5"/>
        <v>0</v>
      </c>
      <c r="K17" s="11"/>
      <c r="L17" s="24">
        <v>0</v>
      </c>
      <c r="M17" s="30"/>
      <c r="N17" s="25">
        <f t="shared" si="0"/>
        <v>0</v>
      </c>
      <c r="P17" s="15"/>
      <c r="Q17" s="15"/>
      <c r="R17" s="15"/>
    </row>
    <row r="18" spans="1:18" x14ac:dyDescent="0.35">
      <c r="A18" s="11" t="str">
        <f>'TCD-BI Rstt'!A14</f>
        <v>13H003</v>
      </c>
      <c r="B18" s="8">
        <f>IF($A18="Total général",0,IF(ISERROR(-VLOOKUP($A18,'TCD-BI CA'!$A$7:$S$2000,$C$1,FALSE)),0,-VLOOKUP($A18,'TCD-BI CA'!$A$7:$S$2000,$C$1,FALSE)))</f>
        <v>0</v>
      </c>
      <c r="C18" s="8">
        <f t="shared" si="4"/>
        <v>0</v>
      </c>
      <c r="D18" s="8">
        <f>IF($A18="Total général",0,IF(ISERROR(VLOOKUP($A18,'TCD-BI Rstt'!$A$7:$S$2000,$C$1,FALSE)),0,IF(OR(LEFT($A18,3)="DIR",$A18="INDSPACAMA",$A18="INDSPACKRU"),VLOOKUP($A18,'TCD-BI Rstt'!$A$7:$S$2000,$C$1,FALSE),0)))</f>
        <v>0</v>
      </c>
      <c r="E18" s="8">
        <f>IF(OR(LEFT($A18,1)="1",LEFT($A18,1)="2"),-VLOOKUP($A18,'TCD-BI Rstt'!$A$7:$S$2000,$C$1,FALSE),0)-D18</f>
        <v>0</v>
      </c>
      <c r="F18" s="8">
        <f>IF($A18="Total général",0,IF(ISERROR(VLOOKUP($A18,'TCD-BI Rstt'!$A$7:$S$2000,$C$1,FALSE)),0,IF(OR(LEFT($A18,1)="1",LEFT($A18,1)="2"),0,VLOOKUP($A18,'TCD-BI Rstt'!$A$7:$S$2000,$C$1,FALSE))))-D18</f>
        <v>0</v>
      </c>
      <c r="G18" s="8">
        <f t="shared" si="5"/>
        <v>0</v>
      </c>
      <c r="K18" s="11"/>
      <c r="L18" s="24">
        <v>0</v>
      </c>
      <c r="M18" s="30"/>
      <c r="N18" s="25">
        <f t="shared" si="0"/>
        <v>0</v>
      </c>
      <c r="P18" s="15"/>
      <c r="Q18" s="15"/>
      <c r="R18" s="15"/>
    </row>
    <row r="19" spans="1:18" x14ac:dyDescent="0.35">
      <c r="A19" s="11" t="str">
        <f>'TCD-BI Rstt'!A15</f>
        <v>13I010</v>
      </c>
      <c r="B19" s="8">
        <f>IF($A19="Total général",0,IF(ISERROR(-VLOOKUP($A19,'TCD-BI CA'!$A$7:$S$2000,$C$1,FALSE)),0,-VLOOKUP($A19,'TCD-BI CA'!$A$7:$S$2000,$C$1,FALSE)))</f>
        <v>0</v>
      </c>
      <c r="C19" s="8">
        <f t="shared" si="4"/>
        <v>0</v>
      </c>
      <c r="D19" s="8">
        <f>IF($A19="Total général",0,IF(ISERROR(VLOOKUP($A19,'TCD-BI Rstt'!$A$7:$S$2000,$C$1,FALSE)),0,IF(OR(LEFT($A19,3)="DIR",$A19="INDSPACAMA",$A19="INDSPACKRU"),VLOOKUP($A19,'TCD-BI Rstt'!$A$7:$S$2000,$C$1,FALSE),0)))</f>
        <v>0</v>
      </c>
      <c r="E19" s="8">
        <f>IF(OR(LEFT($A19,1)="1",LEFT($A19,1)="2"),-VLOOKUP($A19,'TCD-BI Rstt'!$A$7:$S$2000,$C$1,FALSE),0)-D19</f>
        <v>0</v>
      </c>
      <c r="F19" s="8">
        <f>IF($A19="Total général",0,IF(ISERROR(VLOOKUP($A19,'TCD-BI Rstt'!$A$7:$S$2000,$C$1,FALSE)),0,IF(OR(LEFT($A19,1)="1",LEFT($A19,1)="2"),0,VLOOKUP($A19,'TCD-BI Rstt'!$A$7:$S$2000,$C$1,FALSE))))-D19</f>
        <v>0</v>
      </c>
      <c r="G19" s="8">
        <f t="shared" si="5"/>
        <v>0</v>
      </c>
      <c r="K19" s="11"/>
      <c r="L19" s="24">
        <v>0</v>
      </c>
      <c r="M19" s="30"/>
      <c r="N19" s="25">
        <f t="shared" si="0"/>
        <v>0</v>
      </c>
      <c r="P19" s="15"/>
      <c r="Q19" s="15"/>
      <c r="R19" s="15"/>
    </row>
    <row r="20" spans="1:18" x14ac:dyDescent="0.35">
      <c r="A20" s="11" t="str">
        <f>'TCD-BI Rstt'!A16</f>
        <v>13N004</v>
      </c>
      <c r="B20" s="8">
        <f>IF($A20="Total général",0,IF(ISERROR(-VLOOKUP($A20,'TCD-BI CA'!$A$7:$S$2000,$C$1,FALSE)),0,-VLOOKUP($A20,'TCD-BI CA'!$A$7:$S$2000,$C$1,FALSE)))</f>
        <v>0</v>
      </c>
      <c r="C20" s="8">
        <f t="shared" si="4"/>
        <v>0</v>
      </c>
      <c r="D20" s="8">
        <f>IF($A20="Total général",0,IF(ISERROR(VLOOKUP($A20,'TCD-BI Rstt'!$A$7:$S$2000,$C$1,FALSE)),0,IF(OR(LEFT($A20,3)="DIR",$A20="INDSPACAMA",$A20="INDSPACKRU"),VLOOKUP($A20,'TCD-BI Rstt'!$A$7:$S$2000,$C$1,FALSE),0)))</f>
        <v>0</v>
      </c>
      <c r="E20" s="8">
        <f>IF(OR(LEFT($A20,1)="1",LEFT($A20,1)="2"),-VLOOKUP($A20,'TCD-BI Rstt'!$A$7:$S$2000,$C$1,FALSE),0)-D20</f>
        <v>0</v>
      </c>
      <c r="F20" s="8">
        <f>IF($A20="Total général",0,IF(ISERROR(VLOOKUP($A20,'TCD-BI Rstt'!$A$7:$S$2000,$C$1,FALSE)),0,IF(OR(LEFT($A20,1)="1",LEFT($A20,1)="2"),0,VLOOKUP($A20,'TCD-BI Rstt'!$A$7:$S$2000,$C$1,FALSE))))-D20</f>
        <v>0</v>
      </c>
      <c r="G20" s="8">
        <f t="shared" si="5"/>
        <v>0</v>
      </c>
      <c r="K20" s="11"/>
      <c r="L20" s="24">
        <v>0</v>
      </c>
      <c r="M20" s="30"/>
      <c r="N20" s="25">
        <f t="shared" si="0"/>
        <v>0</v>
      </c>
      <c r="P20" s="15"/>
      <c r="Q20" s="15"/>
      <c r="R20" s="15"/>
    </row>
    <row r="21" spans="1:18" x14ac:dyDescent="0.35">
      <c r="A21" s="11" t="str">
        <f>'TCD-BI Rstt'!A17</f>
        <v>14A008</v>
      </c>
      <c r="B21" s="8">
        <f>IF($A21="Total général",0,IF(ISERROR(-VLOOKUP($A21,'TCD-BI CA'!$A$7:$S$2000,$C$1,FALSE)),0,-VLOOKUP($A21,'TCD-BI CA'!$A$7:$S$2000,$C$1,FALSE)))</f>
        <v>0</v>
      </c>
      <c r="C21" s="8">
        <f t="shared" si="4"/>
        <v>0</v>
      </c>
      <c r="D21" s="8">
        <f>IF($A21="Total général",0,IF(ISERROR(VLOOKUP($A21,'TCD-BI Rstt'!$A$7:$S$2000,$C$1,FALSE)),0,IF(OR(LEFT($A21,3)="DIR",$A21="INDSPACAMA",$A21="INDSPACKRU"),VLOOKUP($A21,'TCD-BI Rstt'!$A$7:$S$2000,$C$1,FALSE),0)))</f>
        <v>0</v>
      </c>
      <c r="E21" s="8">
        <f>IF(OR(LEFT($A21,1)="1",LEFT($A21,1)="2"),-VLOOKUP($A21,'TCD-BI Rstt'!$A$7:$S$2000,$C$1,FALSE),0)-D21</f>
        <v>0</v>
      </c>
      <c r="F21" s="8">
        <f>IF($A21="Total général",0,IF(ISERROR(VLOOKUP($A21,'TCD-BI Rstt'!$A$7:$S$2000,$C$1,FALSE)),0,IF(OR(LEFT($A21,1)="1",LEFT($A21,1)="2"),0,VLOOKUP($A21,'TCD-BI Rstt'!$A$7:$S$2000,$C$1,FALSE))))-D21</f>
        <v>0</v>
      </c>
      <c r="G21" s="8">
        <f t="shared" si="5"/>
        <v>0</v>
      </c>
      <c r="K21" s="11"/>
      <c r="L21" s="24">
        <v>0</v>
      </c>
      <c r="M21" s="31"/>
      <c r="N21" s="25">
        <f t="shared" si="0"/>
        <v>0</v>
      </c>
      <c r="P21" s="15"/>
      <c r="Q21" s="15"/>
      <c r="R21" s="15"/>
    </row>
    <row r="22" spans="1:18" x14ac:dyDescent="0.35">
      <c r="A22" s="11" t="str">
        <f>'TCD-BI Rstt'!A18</f>
        <v>14A058</v>
      </c>
      <c r="B22" s="8">
        <f>IF($A22="Total général",0,IF(ISERROR(-VLOOKUP($A22,'TCD-BI CA'!$A$7:$S$2000,$C$1,FALSE)),0,-VLOOKUP($A22,'TCD-BI CA'!$A$7:$S$2000,$C$1,FALSE)))</f>
        <v>0</v>
      </c>
      <c r="C22" s="8">
        <f t="shared" si="4"/>
        <v>0</v>
      </c>
      <c r="D22" s="8">
        <f>IF($A22="Total général",0,IF(ISERROR(VLOOKUP($A22,'TCD-BI Rstt'!$A$7:$S$2000,$C$1,FALSE)),0,IF(OR(LEFT($A22,3)="DIR",$A22="INDSPACAMA",$A22="INDSPACKRU"),VLOOKUP($A22,'TCD-BI Rstt'!$A$7:$S$2000,$C$1,FALSE),0)))</f>
        <v>0</v>
      </c>
      <c r="E22" s="8">
        <f>IF(OR(LEFT($A22,1)="1",LEFT($A22,1)="2"),-VLOOKUP($A22,'TCD-BI Rstt'!$A$7:$S$2000,$C$1,FALSE),0)-D22</f>
        <v>0</v>
      </c>
      <c r="F22" s="8">
        <f>IF($A22="Total général",0,IF(ISERROR(VLOOKUP($A22,'TCD-BI Rstt'!$A$7:$S$2000,$C$1,FALSE)),0,IF(OR(LEFT($A22,1)="1",LEFT($A22,1)="2"),0,VLOOKUP($A22,'TCD-BI Rstt'!$A$7:$S$2000,$C$1,FALSE))))-D22</f>
        <v>0</v>
      </c>
      <c r="G22" s="8">
        <f t="shared" si="5"/>
        <v>0</v>
      </c>
      <c r="K22" s="11"/>
      <c r="L22" s="24">
        <v>0</v>
      </c>
      <c r="M22" s="31"/>
      <c r="N22" s="25">
        <f t="shared" si="0"/>
        <v>0</v>
      </c>
    </row>
    <row r="23" spans="1:18" x14ac:dyDescent="0.35">
      <c r="A23" s="11" t="str">
        <f>'TCD-BI Rstt'!A19</f>
        <v>14A093</v>
      </c>
      <c r="B23" s="8">
        <f>IF($A23="Total général",0,IF(ISERROR(-VLOOKUP($A23,'TCD-BI CA'!$A$7:$S$2000,$C$1,FALSE)),0,-VLOOKUP($A23,'TCD-BI CA'!$A$7:$S$2000,$C$1,FALSE)))</f>
        <v>0</v>
      </c>
      <c r="C23" s="8">
        <f t="shared" si="4"/>
        <v>0</v>
      </c>
      <c r="D23" s="8">
        <f>IF($A23="Total général",0,IF(ISERROR(VLOOKUP($A23,'TCD-BI Rstt'!$A$7:$S$2000,$C$1,FALSE)),0,IF(OR(LEFT($A23,3)="DIR",$A23="INDSPACAMA",$A23="INDSPACKRU"),VLOOKUP($A23,'TCD-BI Rstt'!$A$7:$S$2000,$C$1,FALSE),0)))</f>
        <v>0</v>
      </c>
      <c r="E23" s="8">
        <f>IF(OR(LEFT($A23,1)="1",LEFT($A23,1)="2"),-VLOOKUP($A23,'TCD-BI Rstt'!$A$7:$S$2000,$C$1,FALSE),0)-D23</f>
        <v>0</v>
      </c>
      <c r="F23" s="8">
        <f>IF($A23="Total général",0,IF(ISERROR(VLOOKUP($A23,'TCD-BI Rstt'!$A$7:$S$2000,$C$1,FALSE)),0,IF(OR(LEFT($A23,1)="1",LEFT($A23,1)="2"),0,VLOOKUP($A23,'TCD-BI Rstt'!$A$7:$S$2000,$C$1,FALSE))))-D23</f>
        <v>0</v>
      </c>
      <c r="G23" s="8">
        <f t="shared" si="5"/>
        <v>0</v>
      </c>
      <c r="K23" s="11"/>
      <c r="L23" s="24">
        <v>0</v>
      </c>
      <c r="M23" s="31"/>
      <c r="N23" s="25">
        <f t="shared" si="0"/>
        <v>0</v>
      </c>
    </row>
    <row r="24" spans="1:18" x14ac:dyDescent="0.35">
      <c r="A24" s="11" t="str">
        <f>'TCD-BI Rstt'!A20</f>
        <v>14A118</v>
      </c>
      <c r="B24" s="8">
        <f>IF($A24="Total général",0,IF(ISERROR(-VLOOKUP($A24,'TCD-BI CA'!$A$7:$S$2000,$C$1,FALSE)),0,-VLOOKUP($A24,'TCD-BI CA'!$A$7:$S$2000,$C$1,FALSE)))</f>
        <v>0</v>
      </c>
      <c r="C24" s="8">
        <f t="shared" si="4"/>
        <v>0</v>
      </c>
      <c r="D24" s="8">
        <f>IF($A24="Total général",0,IF(ISERROR(VLOOKUP($A24,'TCD-BI Rstt'!$A$7:$S$2000,$C$1,FALSE)),0,IF(OR(LEFT($A24,3)="DIR",$A24="INDSPACAMA",$A24="INDSPACKRU"),VLOOKUP($A24,'TCD-BI Rstt'!$A$7:$S$2000,$C$1,FALSE),0)))</f>
        <v>0</v>
      </c>
      <c r="E24" s="8">
        <f>IF(OR(LEFT($A24,1)="1",LEFT($A24,1)="2"),-VLOOKUP($A24,'TCD-BI Rstt'!$A$7:$S$2000,$C$1,FALSE),0)-D24</f>
        <v>0</v>
      </c>
      <c r="F24" s="8">
        <f>IF($A24="Total général",0,IF(ISERROR(VLOOKUP($A24,'TCD-BI Rstt'!$A$7:$S$2000,$C$1,FALSE)),0,IF(OR(LEFT($A24,1)="1",LEFT($A24,1)="2"),0,VLOOKUP($A24,'TCD-BI Rstt'!$A$7:$S$2000,$C$1,FALSE))))-D24</f>
        <v>0</v>
      </c>
      <c r="G24" s="8">
        <f t="shared" si="5"/>
        <v>0</v>
      </c>
      <c r="K24" s="11"/>
      <c r="L24" s="24">
        <v>0</v>
      </c>
      <c r="M24" s="31"/>
      <c r="N24" s="25">
        <f t="shared" si="0"/>
        <v>0</v>
      </c>
    </row>
    <row r="25" spans="1:18" ht="15" thickBot="1" x14ac:dyDescent="0.4">
      <c r="A25" s="11" t="str">
        <f>'TCD-BI Rstt'!A21</f>
        <v>14A128</v>
      </c>
      <c r="B25" s="8">
        <f>IF($A25="Total général",0,IF(ISERROR(-VLOOKUP($A25,'TCD-BI CA'!$A$7:$S$2000,$C$1,FALSE)),0,-VLOOKUP($A25,'TCD-BI CA'!$A$7:$S$2000,$C$1,FALSE)))</f>
        <v>0</v>
      </c>
      <c r="C25" s="8">
        <f t="shared" si="4"/>
        <v>0</v>
      </c>
      <c r="D25" s="8">
        <f>IF($A25="Total général",0,IF(ISERROR(VLOOKUP($A25,'TCD-BI Rstt'!$A$7:$S$2000,$C$1,FALSE)),0,IF(OR(LEFT($A25,3)="DIR",$A25="INDSPACAMA",$A25="INDSPACKRU"),VLOOKUP($A25,'TCD-BI Rstt'!$A$7:$S$2000,$C$1,FALSE),0)))</f>
        <v>0</v>
      </c>
      <c r="E25" s="8">
        <f>IF(OR(LEFT($A25,1)="1",LEFT($A25,1)="2"),-VLOOKUP($A25,'TCD-BI Rstt'!$A$7:$S$2000,$C$1,FALSE),0)-D25</f>
        <v>0</v>
      </c>
      <c r="F25" s="8">
        <f>IF($A25="Total général",0,IF(ISERROR(VLOOKUP($A25,'TCD-BI Rstt'!$A$7:$S$2000,$C$1,FALSE)),0,IF(OR(LEFT($A25,1)="1",LEFT($A25,1)="2"),0,VLOOKUP($A25,'TCD-BI Rstt'!$A$7:$S$2000,$C$1,FALSE))))-D25</f>
        <v>0</v>
      </c>
      <c r="G25" s="8">
        <f t="shared" si="5"/>
        <v>0</v>
      </c>
      <c r="K25" s="11"/>
      <c r="L25" s="26">
        <v>0</v>
      </c>
      <c r="M25" s="32"/>
      <c r="N25" s="27">
        <f t="shared" si="0"/>
        <v>0</v>
      </c>
    </row>
    <row r="26" spans="1:18" x14ac:dyDescent="0.35">
      <c r="A26" s="11" t="str">
        <f>'TCD-BI Rstt'!A22</f>
        <v>14A160</v>
      </c>
      <c r="B26" s="8">
        <f>IF($A26="Total général",0,IF(ISERROR(-VLOOKUP($A26,'TCD-BI CA'!$A$7:$S$2000,$C$1,FALSE)),0,-VLOOKUP($A26,'TCD-BI CA'!$A$7:$S$2000,$C$1,FALSE)))</f>
        <v>0</v>
      </c>
      <c r="C26" s="8">
        <f t="shared" si="4"/>
        <v>0</v>
      </c>
      <c r="D26" s="8">
        <f>IF($A26="Total général",0,IF(ISERROR(VLOOKUP($A26,'TCD-BI Rstt'!$A$7:$S$2000,$C$1,FALSE)),0,IF(OR(LEFT($A26,3)="DIR",$A26="INDSPACAMA",$A26="INDSPACKRU"),VLOOKUP($A26,'TCD-BI Rstt'!$A$7:$S$2000,$C$1,FALSE),0)))</f>
        <v>0</v>
      </c>
      <c r="E26" s="8">
        <f>IF(OR(LEFT($A26,1)="1",LEFT($A26,1)="2"),-VLOOKUP($A26,'TCD-BI Rstt'!$A$7:$S$2000,$C$1,FALSE),0)-D26</f>
        <v>0</v>
      </c>
      <c r="F26" s="8">
        <f>IF($A26="Total général",0,IF(ISERROR(VLOOKUP($A26,'TCD-BI Rstt'!$A$7:$S$2000,$C$1,FALSE)),0,IF(OR(LEFT($A26,1)="1",LEFT($A26,1)="2"),0,VLOOKUP($A26,'TCD-BI Rstt'!$A$7:$S$2000,$C$1,FALSE))))-D26</f>
        <v>0</v>
      </c>
      <c r="G26" s="8">
        <f t="shared" si="5"/>
        <v>0</v>
      </c>
    </row>
    <row r="27" spans="1:18" x14ac:dyDescent="0.35">
      <c r="A27" s="11" t="str">
        <f>'TCD-BI Rstt'!A23</f>
        <v>14B015</v>
      </c>
      <c r="B27" s="8">
        <f>IF($A27="Total général",0,IF(ISERROR(-VLOOKUP($A27,'TCD-BI CA'!$A$7:$S$2000,$C$1,FALSE)),0,-VLOOKUP($A27,'TCD-BI CA'!$A$7:$S$2000,$C$1,FALSE)))</f>
        <v>0</v>
      </c>
      <c r="C27" s="8">
        <f t="shared" si="4"/>
        <v>0</v>
      </c>
      <c r="D27" s="8">
        <f>IF($A27="Total général",0,IF(ISERROR(VLOOKUP($A27,'TCD-BI Rstt'!$A$7:$S$2000,$C$1,FALSE)),0,IF(OR(LEFT($A27,3)="DIR",$A27="INDSPACAMA",$A27="INDSPACKRU"),VLOOKUP($A27,'TCD-BI Rstt'!$A$7:$S$2000,$C$1,FALSE),0)))</f>
        <v>0</v>
      </c>
      <c r="E27" s="8">
        <f>IF(OR(LEFT($A27,1)="1",LEFT($A27,1)="2"),-VLOOKUP($A27,'TCD-BI Rstt'!$A$7:$S$2000,$C$1,FALSE),0)-D27</f>
        <v>0</v>
      </c>
      <c r="F27" s="8">
        <f>IF($A27="Total général",0,IF(ISERROR(VLOOKUP($A27,'TCD-BI Rstt'!$A$7:$S$2000,$C$1,FALSE)),0,IF(OR(LEFT($A27,1)="1",LEFT($A27,1)="2"),0,VLOOKUP($A27,'TCD-BI Rstt'!$A$7:$S$2000,$C$1,FALSE))))-D27</f>
        <v>0</v>
      </c>
      <c r="G27" s="8">
        <f t="shared" si="5"/>
        <v>0</v>
      </c>
    </row>
    <row r="28" spans="1:18" x14ac:dyDescent="0.35">
      <c r="A28" s="11" t="str">
        <f>'TCD-BI Rstt'!A24</f>
        <v>14F001</v>
      </c>
      <c r="B28" s="8">
        <f>IF($A28="Total général",0,IF(ISERROR(-VLOOKUP($A28,'TCD-BI CA'!$A$7:$S$2000,$C$1,FALSE)),0,-VLOOKUP($A28,'TCD-BI CA'!$A$7:$S$2000,$C$1,FALSE)))</f>
        <v>410474.09999999986</v>
      </c>
      <c r="C28" s="8">
        <f t="shared" si="4"/>
        <v>254455.5500000001</v>
      </c>
      <c r="D28" s="8">
        <f>IF($A28="Total général",0,IF(ISERROR(VLOOKUP($A28,'TCD-BI Rstt'!$A$7:$S$2000,$C$1,FALSE)),0,IF(OR(LEFT($A28,3)="DIR",$A28="INDSPACAMA",$A28="INDSPACKRU"),VLOOKUP($A28,'TCD-BI Rstt'!$A$7:$S$2000,$C$1,FALSE),0)))</f>
        <v>0</v>
      </c>
      <c r="E28" s="8">
        <f>IF(OR(LEFT($A28,1)="1",LEFT($A28,1)="2"),-VLOOKUP($A28,'TCD-BI Rstt'!$A$7:$S$2000,$C$1,FALSE),0)-D28</f>
        <v>156018.54999999976</v>
      </c>
      <c r="F28" s="8">
        <f>IF($A28="Total général",0,IF(ISERROR(VLOOKUP($A28,'TCD-BI Rstt'!$A$7:$S$2000,$C$1,FALSE)),0,IF(OR(LEFT($A28,1)="1",LEFT($A28,1)="2"),0,VLOOKUP($A28,'TCD-BI Rstt'!$A$7:$S$2000,$C$1,FALSE))))-D28</f>
        <v>0</v>
      </c>
      <c r="G28" s="8">
        <f t="shared" si="5"/>
        <v>156018.54999999976</v>
      </c>
    </row>
    <row r="29" spans="1:18" x14ac:dyDescent="0.35">
      <c r="A29" s="11" t="str">
        <f>'TCD-BI Rstt'!A25</f>
        <v>14GHS001</v>
      </c>
      <c r="B29" s="8">
        <f>IF($A29="Total général",0,IF(ISERROR(-VLOOKUP($A29,'TCD-BI CA'!$A$7:$S$2000,$C$1,FALSE)),0,-VLOOKUP($A29,'TCD-BI CA'!$A$7:$S$2000,$C$1,FALSE)))</f>
        <v>0</v>
      </c>
      <c r="C29" s="8">
        <f t="shared" si="4"/>
        <v>0</v>
      </c>
      <c r="D29" s="8">
        <f>IF($A29="Total général",0,IF(ISERROR(VLOOKUP($A29,'TCD-BI Rstt'!$A$7:$S$2000,$C$1,FALSE)),0,IF(OR(LEFT($A29,3)="DIR",$A29="INDSPACAMA",$A29="INDSPACKRU"),VLOOKUP($A29,'TCD-BI Rstt'!$A$7:$S$2000,$C$1,FALSE),0)))</f>
        <v>0</v>
      </c>
      <c r="E29" s="8">
        <f>IF(OR(LEFT($A29,1)="1",LEFT($A29,1)="2"),-VLOOKUP($A29,'TCD-BI Rstt'!$A$7:$S$2000,$C$1,FALSE),0)-D29</f>
        <v>0</v>
      </c>
      <c r="F29" s="8">
        <f>IF($A29="Total général",0,IF(ISERROR(VLOOKUP($A29,'TCD-BI Rstt'!$A$7:$S$2000,$C$1,FALSE)),0,IF(OR(LEFT($A29,1)="1",LEFT($A29,1)="2"),0,VLOOKUP($A29,'TCD-BI Rstt'!$A$7:$S$2000,$C$1,FALSE))))-D29</f>
        <v>0</v>
      </c>
      <c r="G29" s="8">
        <f t="shared" si="5"/>
        <v>0</v>
      </c>
    </row>
    <row r="30" spans="1:18" x14ac:dyDescent="0.35">
      <c r="A30" s="11" t="str">
        <f>'TCD-BI Rstt'!A26</f>
        <v>14H001</v>
      </c>
      <c r="B30" s="8">
        <f>IF($A30="Total général",0,IF(ISERROR(-VLOOKUP($A30,'TCD-BI CA'!$A$7:$S$2000,$C$1,FALSE)),0,-VLOOKUP($A30,'TCD-BI CA'!$A$7:$S$2000,$C$1,FALSE)))</f>
        <v>0</v>
      </c>
      <c r="C30" s="8">
        <f t="shared" si="4"/>
        <v>0</v>
      </c>
      <c r="D30" s="8">
        <f>IF($A30="Total général",0,IF(ISERROR(VLOOKUP($A30,'TCD-BI Rstt'!$A$7:$S$2000,$C$1,FALSE)),0,IF(OR(LEFT($A30,3)="DIR",$A30="INDSPACAMA",$A30="INDSPACKRU"),VLOOKUP($A30,'TCD-BI Rstt'!$A$7:$S$2000,$C$1,FALSE),0)))</f>
        <v>0</v>
      </c>
      <c r="E30" s="8">
        <f>IF(OR(LEFT($A30,1)="1",LEFT($A30,1)="2"),-VLOOKUP($A30,'TCD-BI Rstt'!$A$7:$S$2000,$C$1,FALSE),0)-D30</f>
        <v>0</v>
      </c>
      <c r="F30" s="8">
        <f>IF($A30="Total général",0,IF(ISERROR(VLOOKUP($A30,'TCD-BI Rstt'!$A$7:$S$2000,$C$1,FALSE)),0,IF(OR(LEFT($A30,1)="1",LEFT($A30,1)="2"),0,VLOOKUP($A30,'TCD-BI Rstt'!$A$7:$S$2000,$C$1,FALSE))))-D30</f>
        <v>0</v>
      </c>
      <c r="G30" s="8">
        <f t="shared" si="5"/>
        <v>0</v>
      </c>
    </row>
    <row r="31" spans="1:18" x14ac:dyDescent="0.35">
      <c r="A31" s="11" t="str">
        <f>'TCD-BI Rstt'!A27</f>
        <v>14H002</v>
      </c>
      <c r="B31" s="8">
        <f>IF($A31="Total général",0,IF(ISERROR(-VLOOKUP($A31,'TCD-BI CA'!$A$7:$S$2000,$C$1,FALSE)),0,-VLOOKUP($A31,'TCD-BI CA'!$A$7:$S$2000,$C$1,FALSE)))</f>
        <v>0</v>
      </c>
      <c r="C31" s="8">
        <f t="shared" si="4"/>
        <v>0</v>
      </c>
      <c r="D31" s="8">
        <f>IF($A31="Total général",0,IF(ISERROR(VLOOKUP($A31,'TCD-BI Rstt'!$A$7:$S$2000,$C$1,FALSE)),0,IF(OR(LEFT($A31,3)="DIR",$A31="INDSPACAMA",$A31="INDSPACKRU"),VLOOKUP($A31,'TCD-BI Rstt'!$A$7:$S$2000,$C$1,FALSE),0)))</f>
        <v>0</v>
      </c>
      <c r="E31" s="8">
        <f>IF(OR(LEFT($A31,1)="1",LEFT($A31,1)="2"),-VLOOKUP($A31,'TCD-BI Rstt'!$A$7:$S$2000,$C$1,FALSE),0)-D31</f>
        <v>0</v>
      </c>
      <c r="F31" s="8">
        <f>IF($A31="Total général",0,IF(ISERROR(VLOOKUP($A31,'TCD-BI Rstt'!$A$7:$S$2000,$C$1,FALSE)),0,IF(OR(LEFT($A31,1)="1",LEFT($A31,1)="2"),0,VLOOKUP($A31,'TCD-BI Rstt'!$A$7:$S$2000,$C$1,FALSE))))-D31</f>
        <v>0</v>
      </c>
      <c r="G31" s="8">
        <f t="shared" si="5"/>
        <v>0</v>
      </c>
    </row>
    <row r="32" spans="1:18" x14ac:dyDescent="0.35">
      <c r="A32" s="11" t="str">
        <f>'TCD-BI Rstt'!A28</f>
        <v>14H006</v>
      </c>
      <c r="B32" s="8">
        <f>IF($A32="Total général",0,IF(ISERROR(-VLOOKUP($A32,'TCD-BI CA'!$A$7:$S$2000,$C$1,FALSE)),0,-VLOOKUP($A32,'TCD-BI CA'!$A$7:$S$2000,$C$1,FALSE)))</f>
        <v>0</v>
      </c>
      <c r="C32" s="8">
        <f t="shared" si="4"/>
        <v>0</v>
      </c>
      <c r="D32" s="8">
        <f>IF($A32="Total général",0,IF(ISERROR(VLOOKUP($A32,'TCD-BI Rstt'!$A$7:$S$2000,$C$1,FALSE)),0,IF(OR(LEFT($A32,3)="DIR",$A32="INDSPACAMA",$A32="INDSPACKRU"),VLOOKUP($A32,'TCD-BI Rstt'!$A$7:$S$2000,$C$1,FALSE),0)))</f>
        <v>0</v>
      </c>
      <c r="E32" s="8">
        <f>IF(OR(LEFT($A32,1)="1",LEFT($A32,1)="2"),-VLOOKUP($A32,'TCD-BI Rstt'!$A$7:$S$2000,$C$1,FALSE),0)-D32</f>
        <v>0</v>
      </c>
      <c r="F32" s="8">
        <f>IF($A32="Total général",0,IF(ISERROR(VLOOKUP($A32,'TCD-BI Rstt'!$A$7:$S$2000,$C$1,FALSE)),0,IF(OR(LEFT($A32,1)="1",LEFT($A32,1)="2"),0,VLOOKUP($A32,'TCD-BI Rstt'!$A$7:$S$2000,$C$1,FALSE))))-D32</f>
        <v>0</v>
      </c>
      <c r="G32" s="8">
        <f t="shared" si="5"/>
        <v>0</v>
      </c>
    </row>
    <row r="33" spans="1:7" x14ac:dyDescent="0.35">
      <c r="A33" s="11" t="str">
        <f>'TCD-BI Rstt'!A29</f>
        <v>14I005</v>
      </c>
      <c r="B33" s="8">
        <f>IF($A33="Total général",0,IF(ISERROR(-VLOOKUP($A33,'TCD-BI CA'!$A$7:$S$2000,$C$1,FALSE)),0,-VLOOKUP($A33,'TCD-BI CA'!$A$7:$S$2000,$C$1,FALSE)))</f>
        <v>0</v>
      </c>
      <c r="C33" s="8">
        <f t="shared" si="4"/>
        <v>0</v>
      </c>
      <c r="D33" s="8">
        <f>IF($A33="Total général",0,IF(ISERROR(VLOOKUP($A33,'TCD-BI Rstt'!$A$7:$S$2000,$C$1,FALSE)),0,IF(OR(LEFT($A33,3)="DIR",$A33="INDSPACAMA",$A33="INDSPACKRU"),VLOOKUP($A33,'TCD-BI Rstt'!$A$7:$S$2000,$C$1,FALSE),0)))</f>
        <v>0</v>
      </c>
      <c r="E33" s="8">
        <f>IF(OR(LEFT($A33,1)="1",LEFT($A33,1)="2"),-VLOOKUP($A33,'TCD-BI Rstt'!$A$7:$S$2000,$C$1,FALSE),0)-D33</f>
        <v>0</v>
      </c>
      <c r="F33" s="8">
        <f>IF($A33="Total général",0,IF(ISERROR(VLOOKUP($A33,'TCD-BI Rstt'!$A$7:$S$2000,$C$1,FALSE)),0,IF(OR(LEFT($A33,1)="1",LEFT($A33,1)="2"),0,VLOOKUP($A33,'TCD-BI Rstt'!$A$7:$S$2000,$C$1,FALSE))))-D33</f>
        <v>0</v>
      </c>
      <c r="G33" s="8">
        <f t="shared" si="5"/>
        <v>0</v>
      </c>
    </row>
    <row r="34" spans="1:7" x14ac:dyDescent="0.35">
      <c r="A34" s="11" t="str">
        <f>'TCD-BI Rstt'!A30</f>
        <v>14I010</v>
      </c>
      <c r="B34" s="8">
        <f>IF($A34="Total général",0,IF(ISERROR(-VLOOKUP($A34,'TCD-BI CA'!$A$7:$S$2000,$C$1,FALSE)),0,-VLOOKUP($A34,'TCD-BI CA'!$A$7:$S$2000,$C$1,FALSE)))</f>
        <v>0</v>
      </c>
      <c r="C34" s="8">
        <f t="shared" si="4"/>
        <v>0</v>
      </c>
      <c r="D34" s="8">
        <f>IF($A34="Total général",0,IF(ISERROR(VLOOKUP($A34,'TCD-BI Rstt'!$A$7:$S$2000,$C$1,FALSE)),0,IF(OR(LEFT($A34,3)="DIR",$A34="INDSPACAMA",$A34="INDSPACKRU"),VLOOKUP($A34,'TCD-BI Rstt'!$A$7:$S$2000,$C$1,FALSE),0)))</f>
        <v>0</v>
      </c>
      <c r="E34" s="8">
        <f>IF(OR(LEFT($A34,1)="1",LEFT($A34,1)="2"),-VLOOKUP($A34,'TCD-BI Rstt'!$A$7:$S$2000,$C$1,FALSE),0)-D34</f>
        <v>0</v>
      </c>
      <c r="F34" s="8">
        <f>IF($A34="Total général",0,IF(ISERROR(VLOOKUP($A34,'TCD-BI Rstt'!$A$7:$S$2000,$C$1,FALSE)),0,IF(OR(LEFT($A34,1)="1",LEFT($A34,1)="2"),0,VLOOKUP($A34,'TCD-BI Rstt'!$A$7:$S$2000,$C$1,FALSE))))-D34</f>
        <v>0</v>
      </c>
      <c r="G34" s="8">
        <f t="shared" si="5"/>
        <v>0</v>
      </c>
    </row>
    <row r="35" spans="1:7" x14ac:dyDescent="0.35">
      <c r="A35" s="11" t="str">
        <f>'TCD-BI Rstt'!A31</f>
        <v>14I011</v>
      </c>
      <c r="B35" s="8">
        <f>IF($A35="Total général",0,IF(ISERROR(-VLOOKUP($A35,'TCD-BI CA'!$A$7:$S$2000,$C$1,FALSE)),0,-VLOOKUP($A35,'TCD-BI CA'!$A$7:$S$2000,$C$1,FALSE)))</f>
        <v>0</v>
      </c>
      <c r="C35" s="8">
        <f t="shared" si="4"/>
        <v>0</v>
      </c>
      <c r="D35" s="8">
        <f>IF($A35="Total général",0,IF(ISERROR(VLOOKUP($A35,'TCD-BI Rstt'!$A$7:$S$2000,$C$1,FALSE)),0,IF(OR(LEFT($A35,3)="DIR",$A35="INDSPACAMA",$A35="INDSPACKRU"),VLOOKUP($A35,'TCD-BI Rstt'!$A$7:$S$2000,$C$1,FALSE),0)))</f>
        <v>0</v>
      </c>
      <c r="E35" s="8">
        <f>IF(OR(LEFT($A35,1)="1",LEFT($A35,1)="2"),-VLOOKUP($A35,'TCD-BI Rstt'!$A$7:$S$2000,$C$1,FALSE),0)-D35</f>
        <v>0</v>
      </c>
      <c r="F35" s="8">
        <f>IF($A35="Total général",0,IF(ISERROR(VLOOKUP($A35,'TCD-BI Rstt'!$A$7:$S$2000,$C$1,FALSE)),0,IF(OR(LEFT($A35,1)="1",LEFT($A35,1)="2"),0,VLOOKUP($A35,'TCD-BI Rstt'!$A$7:$S$2000,$C$1,FALSE))))-D35</f>
        <v>0</v>
      </c>
      <c r="G35" s="8">
        <f t="shared" si="5"/>
        <v>0</v>
      </c>
    </row>
    <row r="36" spans="1:7" x14ac:dyDescent="0.35">
      <c r="A36" s="11" t="str">
        <f>'TCD-BI Rstt'!A32</f>
        <v>14I013</v>
      </c>
      <c r="B36" s="8">
        <f>IF($A36="Total général",0,IF(ISERROR(-VLOOKUP($A36,'TCD-BI CA'!$A$7:$S$2000,$C$1,FALSE)),0,-VLOOKUP($A36,'TCD-BI CA'!$A$7:$S$2000,$C$1,FALSE)))</f>
        <v>0</v>
      </c>
      <c r="C36" s="8">
        <f t="shared" si="4"/>
        <v>0</v>
      </c>
      <c r="D36" s="8">
        <f>IF($A36="Total général",0,IF(ISERROR(VLOOKUP($A36,'TCD-BI Rstt'!$A$7:$S$2000,$C$1,FALSE)),0,IF(OR(LEFT($A36,3)="DIR",$A36="INDSPACAMA",$A36="INDSPACKRU"),VLOOKUP($A36,'TCD-BI Rstt'!$A$7:$S$2000,$C$1,FALSE),0)))</f>
        <v>0</v>
      </c>
      <c r="E36" s="8">
        <f>IF(OR(LEFT($A36,1)="1",LEFT($A36,1)="2"),-VLOOKUP($A36,'TCD-BI Rstt'!$A$7:$S$2000,$C$1,FALSE),0)-D36</f>
        <v>0</v>
      </c>
      <c r="F36" s="8">
        <f>IF($A36="Total général",0,IF(ISERROR(VLOOKUP($A36,'TCD-BI Rstt'!$A$7:$S$2000,$C$1,FALSE)),0,IF(OR(LEFT($A36,1)="1",LEFT($A36,1)="2"),0,VLOOKUP($A36,'TCD-BI Rstt'!$A$7:$S$2000,$C$1,FALSE))))-D36</f>
        <v>0</v>
      </c>
      <c r="G36" s="8">
        <f t="shared" si="5"/>
        <v>0</v>
      </c>
    </row>
    <row r="37" spans="1:7" x14ac:dyDescent="0.35">
      <c r="A37" s="11" t="str">
        <f>'TCD-BI Rstt'!A33</f>
        <v>14I015</v>
      </c>
      <c r="B37" s="8">
        <f>IF($A37="Total général",0,IF(ISERROR(-VLOOKUP($A37,'TCD-BI CA'!$A$7:$S$2000,$C$1,FALSE)),0,-VLOOKUP($A37,'TCD-BI CA'!$A$7:$S$2000,$C$1,FALSE)))</f>
        <v>0</v>
      </c>
      <c r="C37" s="8">
        <f t="shared" si="4"/>
        <v>0</v>
      </c>
      <c r="D37" s="8">
        <f>IF($A37="Total général",0,IF(ISERROR(VLOOKUP($A37,'TCD-BI Rstt'!$A$7:$S$2000,$C$1,FALSE)),0,IF(OR(LEFT($A37,3)="DIR",$A37="INDSPACAMA",$A37="INDSPACKRU"),VLOOKUP($A37,'TCD-BI Rstt'!$A$7:$S$2000,$C$1,FALSE),0)))</f>
        <v>0</v>
      </c>
      <c r="E37" s="8">
        <f>IF(OR(LEFT($A37,1)="1",LEFT($A37,1)="2"),-VLOOKUP($A37,'TCD-BI Rstt'!$A$7:$S$2000,$C$1,FALSE),0)-D37</f>
        <v>0</v>
      </c>
      <c r="F37" s="8">
        <f>IF($A37="Total général",0,IF(ISERROR(VLOOKUP($A37,'TCD-BI Rstt'!$A$7:$S$2000,$C$1,FALSE)),0,IF(OR(LEFT($A37,1)="1",LEFT($A37,1)="2"),0,VLOOKUP($A37,'TCD-BI Rstt'!$A$7:$S$2000,$C$1,FALSE))))-D37</f>
        <v>0</v>
      </c>
      <c r="G37" s="8">
        <f t="shared" si="5"/>
        <v>0</v>
      </c>
    </row>
    <row r="38" spans="1:7" x14ac:dyDescent="0.35">
      <c r="A38" s="11" t="str">
        <f>'TCD-BI Rstt'!A34</f>
        <v>14I020</v>
      </c>
      <c r="B38" s="8">
        <f>IF($A38="Total général",0,IF(ISERROR(-VLOOKUP($A38,'TCD-BI CA'!$A$7:$S$2000,$C$1,FALSE)),0,-VLOOKUP($A38,'TCD-BI CA'!$A$7:$S$2000,$C$1,FALSE)))</f>
        <v>0</v>
      </c>
      <c r="C38" s="8">
        <f t="shared" si="4"/>
        <v>0</v>
      </c>
      <c r="D38" s="8">
        <f>IF($A38="Total général",0,IF(ISERROR(VLOOKUP($A38,'TCD-BI Rstt'!$A$7:$S$2000,$C$1,FALSE)),0,IF(OR(LEFT($A38,3)="DIR",$A38="INDSPACAMA",$A38="INDSPACKRU"),VLOOKUP($A38,'TCD-BI Rstt'!$A$7:$S$2000,$C$1,FALSE),0)))</f>
        <v>0</v>
      </c>
      <c r="E38" s="8">
        <f>IF(OR(LEFT($A38,1)="1",LEFT($A38,1)="2"),-VLOOKUP($A38,'TCD-BI Rstt'!$A$7:$S$2000,$C$1,FALSE),0)-D38</f>
        <v>0</v>
      </c>
      <c r="F38" s="8">
        <f>IF($A38="Total général",0,IF(ISERROR(VLOOKUP($A38,'TCD-BI Rstt'!$A$7:$S$2000,$C$1,FALSE)),0,IF(OR(LEFT($A38,1)="1",LEFT($A38,1)="2"),0,VLOOKUP($A38,'TCD-BI Rstt'!$A$7:$S$2000,$C$1,FALSE))))-D38</f>
        <v>0</v>
      </c>
      <c r="G38" s="8">
        <f t="shared" si="5"/>
        <v>0</v>
      </c>
    </row>
    <row r="39" spans="1:7" x14ac:dyDescent="0.35">
      <c r="A39" s="11" t="str">
        <f>'TCD-BI Rstt'!A35</f>
        <v>14K001</v>
      </c>
      <c r="B39" s="8">
        <f>IF($A39="Total général",0,IF(ISERROR(-VLOOKUP($A39,'TCD-BI CA'!$A$7:$S$2000,$C$1,FALSE)),0,-VLOOKUP($A39,'TCD-BI CA'!$A$7:$S$2000,$C$1,FALSE)))</f>
        <v>0</v>
      </c>
      <c r="C39" s="8">
        <f t="shared" si="4"/>
        <v>0</v>
      </c>
      <c r="D39" s="8">
        <f>IF($A39="Total général",0,IF(ISERROR(VLOOKUP($A39,'TCD-BI Rstt'!$A$7:$S$2000,$C$1,FALSE)),0,IF(OR(LEFT($A39,3)="DIR",$A39="INDSPACAMA",$A39="INDSPACKRU"),VLOOKUP($A39,'TCD-BI Rstt'!$A$7:$S$2000,$C$1,FALSE),0)))</f>
        <v>0</v>
      </c>
      <c r="E39" s="8">
        <f>IF(OR(LEFT($A39,1)="1",LEFT($A39,1)="2"),-VLOOKUP($A39,'TCD-BI Rstt'!$A$7:$S$2000,$C$1,FALSE),0)-D39</f>
        <v>0</v>
      </c>
      <c r="F39" s="8">
        <f>IF($A39="Total général",0,IF(ISERROR(VLOOKUP($A39,'TCD-BI Rstt'!$A$7:$S$2000,$C$1,FALSE)),0,IF(OR(LEFT($A39,1)="1",LEFT($A39,1)="2"),0,VLOOKUP($A39,'TCD-BI Rstt'!$A$7:$S$2000,$C$1,FALSE))))-D39</f>
        <v>0</v>
      </c>
      <c r="G39" s="8">
        <f t="shared" si="5"/>
        <v>0</v>
      </c>
    </row>
    <row r="40" spans="1:7" x14ac:dyDescent="0.35">
      <c r="A40" s="11" t="str">
        <f>'TCD-BI Rstt'!A36</f>
        <v>14N007</v>
      </c>
      <c r="B40" s="8">
        <f>IF($A40="Total général",0,IF(ISERROR(-VLOOKUP($A40,'TCD-BI CA'!$A$7:$S$2000,$C$1,FALSE)),0,-VLOOKUP($A40,'TCD-BI CA'!$A$7:$S$2000,$C$1,FALSE)))</f>
        <v>0</v>
      </c>
      <c r="C40" s="8">
        <f t="shared" si="4"/>
        <v>0</v>
      </c>
      <c r="D40" s="8">
        <f>IF($A40="Total général",0,IF(ISERROR(VLOOKUP($A40,'TCD-BI Rstt'!$A$7:$S$2000,$C$1,FALSE)),0,IF(OR(LEFT($A40,3)="DIR",$A40="INDSPACAMA",$A40="INDSPACKRU"),VLOOKUP($A40,'TCD-BI Rstt'!$A$7:$S$2000,$C$1,FALSE),0)))</f>
        <v>0</v>
      </c>
      <c r="E40" s="8">
        <f>IF(OR(LEFT($A40,1)="1",LEFT($A40,1)="2"),-VLOOKUP($A40,'TCD-BI Rstt'!$A$7:$S$2000,$C$1,FALSE),0)-D40</f>
        <v>0</v>
      </c>
      <c r="F40" s="8">
        <f>IF($A40="Total général",0,IF(ISERROR(VLOOKUP($A40,'TCD-BI Rstt'!$A$7:$S$2000,$C$1,FALSE)),0,IF(OR(LEFT($A40,1)="1",LEFT($A40,1)="2"),0,VLOOKUP($A40,'TCD-BI Rstt'!$A$7:$S$2000,$C$1,FALSE))))-D40</f>
        <v>0</v>
      </c>
      <c r="G40" s="8">
        <f t="shared" si="5"/>
        <v>0</v>
      </c>
    </row>
    <row r="41" spans="1:7" x14ac:dyDescent="0.35">
      <c r="A41" s="11" t="str">
        <f>'TCD-BI Rstt'!A37</f>
        <v>14Q001</v>
      </c>
      <c r="B41" s="8">
        <f>IF($A41="Total général",0,IF(ISERROR(-VLOOKUP($A41,'TCD-BI CA'!$A$7:$S$2000,$C$1,FALSE)),0,-VLOOKUP($A41,'TCD-BI CA'!$A$7:$S$2000,$C$1,FALSE)))</f>
        <v>343975.02</v>
      </c>
      <c r="C41" s="8">
        <f t="shared" si="4"/>
        <v>247619.61000000004</v>
      </c>
      <c r="D41" s="8">
        <f>IF($A41="Total général",0,IF(ISERROR(VLOOKUP($A41,'TCD-BI Rstt'!$A$7:$S$2000,$C$1,FALSE)),0,IF(OR(LEFT($A41,3)="DIR",$A41="INDSPACAMA",$A41="INDSPACKRU"),VLOOKUP($A41,'TCD-BI Rstt'!$A$7:$S$2000,$C$1,FALSE),0)))</f>
        <v>0</v>
      </c>
      <c r="E41" s="8">
        <f>IF(OR(LEFT($A41,1)="1",LEFT($A41,1)="2"),-VLOOKUP($A41,'TCD-BI Rstt'!$A$7:$S$2000,$C$1,FALSE),0)-D41</f>
        <v>96355.409999999974</v>
      </c>
      <c r="F41" s="8">
        <f>IF($A41="Total général",0,IF(ISERROR(VLOOKUP($A41,'TCD-BI Rstt'!$A$7:$S$2000,$C$1,FALSE)),0,IF(OR(LEFT($A41,1)="1",LEFT($A41,1)="2"),0,VLOOKUP($A41,'TCD-BI Rstt'!$A$7:$S$2000,$C$1,FALSE))))-D41</f>
        <v>0</v>
      </c>
      <c r="G41" s="8">
        <f t="shared" si="5"/>
        <v>96355.409999999974</v>
      </c>
    </row>
    <row r="42" spans="1:7" x14ac:dyDescent="0.35">
      <c r="A42" s="11" t="str">
        <f>'TCD-BI Rstt'!A38</f>
        <v>15A004</v>
      </c>
      <c r="B42" s="8">
        <f>IF($A42="Total général",0,IF(ISERROR(-VLOOKUP($A42,'TCD-BI CA'!$A$7:$S$2000,$C$1,FALSE)),0,-VLOOKUP($A42,'TCD-BI CA'!$A$7:$S$2000,$C$1,FALSE)))</f>
        <v>10996.41</v>
      </c>
      <c r="C42" s="8">
        <f t="shared" si="4"/>
        <v>5541.0999999999995</v>
      </c>
      <c r="D42" s="8">
        <f>IF($A42="Total général",0,IF(ISERROR(VLOOKUP($A42,'TCD-BI Rstt'!$A$7:$S$2000,$C$1,FALSE)),0,IF(OR(LEFT($A42,3)="DIR",$A42="INDSPACAMA",$A42="INDSPACKRU"),VLOOKUP($A42,'TCD-BI Rstt'!$A$7:$S$2000,$C$1,FALSE),0)))</f>
        <v>0</v>
      </c>
      <c r="E42" s="8">
        <f>IF(OR(LEFT($A42,1)="1",LEFT($A42,1)="2"),-VLOOKUP($A42,'TCD-BI Rstt'!$A$7:$S$2000,$C$1,FALSE),0)-D42</f>
        <v>5455.31</v>
      </c>
      <c r="F42" s="8">
        <f>IF($A42="Total général",0,IF(ISERROR(VLOOKUP($A42,'TCD-BI Rstt'!$A$7:$S$2000,$C$1,FALSE)),0,IF(OR(LEFT($A42,1)="1",LEFT($A42,1)="2"),0,VLOOKUP($A42,'TCD-BI Rstt'!$A$7:$S$2000,$C$1,FALSE))))-D42</f>
        <v>0</v>
      </c>
      <c r="G42" s="8">
        <f t="shared" si="5"/>
        <v>5455.31</v>
      </c>
    </row>
    <row r="43" spans="1:7" x14ac:dyDescent="0.35">
      <c r="A43" s="11" t="str">
        <f>'TCD-BI Rstt'!A39</f>
        <v>15A094</v>
      </c>
      <c r="B43" s="8">
        <f>IF($A43="Total général",0,IF(ISERROR(-VLOOKUP($A43,'TCD-BI CA'!$A$7:$S$2000,$C$1,FALSE)),0,-VLOOKUP($A43,'TCD-BI CA'!$A$7:$S$2000,$C$1,FALSE)))</f>
        <v>0</v>
      </c>
      <c r="C43" s="8">
        <f t="shared" si="4"/>
        <v>0</v>
      </c>
      <c r="D43" s="8">
        <f>IF($A43="Total général",0,IF(ISERROR(VLOOKUP($A43,'TCD-BI Rstt'!$A$7:$S$2000,$C$1,FALSE)),0,IF(OR(LEFT($A43,3)="DIR",$A43="INDSPACAMA",$A43="INDSPACKRU"),VLOOKUP($A43,'TCD-BI Rstt'!$A$7:$S$2000,$C$1,FALSE),0)))</f>
        <v>0</v>
      </c>
      <c r="E43" s="8">
        <f>IF(OR(LEFT($A43,1)="1",LEFT($A43,1)="2"),-VLOOKUP($A43,'TCD-BI Rstt'!$A$7:$S$2000,$C$1,FALSE),0)-D43</f>
        <v>0</v>
      </c>
      <c r="F43" s="8">
        <f>IF($A43="Total général",0,IF(ISERROR(VLOOKUP($A43,'TCD-BI Rstt'!$A$7:$S$2000,$C$1,FALSE)),0,IF(OR(LEFT($A43,1)="1",LEFT($A43,1)="2"),0,VLOOKUP($A43,'TCD-BI Rstt'!$A$7:$S$2000,$C$1,FALSE))))-D43</f>
        <v>0</v>
      </c>
      <c r="G43" s="8">
        <f t="shared" si="5"/>
        <v>0</v>
      </c>
    </row>
    <row r="44" spans="1:7" x14ac:dyDescent="0.35">
      <c r="A44" s="11" t="str">
        <f>'TCD-BI Rstt'!A40</f>
        <v>15A101</v>
      </c>
      <c r="B44" s="8">
        <f>IF($A44="Total général",0,IF(ISERROR(-VLOOKUP($A44,'TCD-BI CA'!$A$7:$S$2000,$C$1,FALSE)),0,-VLOOKUP($A44,'TCD-BI CA'!$A$7:$S$2000,$C$1,FALSE)))</f>
        <v>0</v>
      </c>
      <c r="C44" s="8">
        <f t="shared" si="4"/>
        <v>0</v>
      </c>
      <c r="D44" s="8">
        <f>IF($A44="Total général",0,IF(ISERROR(VLOOKUP($A44,'TCD-BI Rstt'!$A$7:$S$2000,$C$1,FALSE)),0,IF(OR(LEFT($A44,3)="DIR",$A44="INDSPACAMA",$A44="INDSPACKRU"),VLOOKUP($A44,'TCD-BI Rstt'!$A$7:$S$2000,$C$1,FALSE),0)))</f>
        <v>0</v>
      </c>
      <c r="E44" s="8">
        <f>IF(OR(LEFT($A44,1)="1",LEFT($A44,1)="2"),-VLOOKUP($A44,'TCD-BI Rstt'!$A$7:$S$2000,$C$1,FALSE),0)-D44</f>
        <v>0</v>
      </c>
      <c r="F44" s="8">
        <f>IF($A44="Total général",0,IF(ISERROR(VLOOKUP($A44,'TCD-BI Rstt'!$A$7:$S$2000,$C$1,FALSE)),0,IF(OR(LEFT($A44,1)="1",LEFT($A44,1)="2"),0,VLOOKUP($A44,'TCD-BI Rstt'!$A$7:$S$2000,$C$1,FALSE))))-D44</f>
        <v>0</v>
      </c>
      <c r="G44" s="8">
        <f t="shared" si="5"/>
        <v>0</v>
      </c>
    </row>
    <row r="45" spans="1:7" x14ac:dyDescent="0.35">
      <c r="A45" s="11" t="str">
        <f>'TCD-BI Rstt'!A41</f>
        <v>15A124</v>
      </c>
      <c r="B45" s="8">
        <f>IF($A45="Total général",0,IF(ISERROR(-VLOOKUP($A45,'TCD-BI CA'!$A$7:$S$2000,$C$1,FALSE)),0,-VLOOKUP($A45,'TCD-BI CA'!$A$7:$S$2000,$C$1,FALSE)))</f>
        <v>0</v>
      </c>
      <c r="C45" s="8">
        <f t="shared" si="4"/>
        <v>0</v>
      </c>
      <c r="D45" s="8">
        <f>IF($A45="Total général",0,IF(ISERROR(VLOOKUP($A45,'TCD-BI Rstt'!$A$7:$S$2000,$C$1,FALSE)),0,IF(OR(LEFT($A45,3)="DIR",$A45="INDSPACAMA",$A45="INDSPACKRU"),VLOOKUP($A45,'TCD-BI Rstt'!$A$7:$S$2000,$C$1,FALSE),0)))</f>
        <v>0</v>
      </c>
      <c r="E45" s="8">
        <f>IF(OR(LEFT($A45,1)="1",LEFT($A45,1)="2"),-VLOOKUP($A45,'TCD-BI Rstt'!$A$7:$S$2000,$C$1,FALSE),0)-D45</f>
        <v>0</v>
      </c>
      <c r="F45" s="8">
        <f>IF($A45="Total général",0,IF(ISERROR(VLOOKUP($A45,'TCD-BI Rstt'!$A$7:$S$2000,$C$1,FALSE)),0,IF(OR(LEFT($A45,1)="1",LEFT($A45,1)="2"),0,VLOOKUP($A45,'TCD-BI Rstt'!$A$7:$S$2000,$C$1,FALSE))))-D45</f>
        <v>0</v>
      </c>
      <c r="G45" s="8">
        <f t="shared" si="5"/>
        <v>0</v>
      </c>
    </row>
    <row r="46" spans="1:7" x14ac:dyDescent="0.35">
      <c r="A46" s="11" t="str">
        <f>'TCD-BI Rstt'!A42</f>
        <v>15A144</v>
      </c>
      <c r="B46" s="8">
        <f>IF($A46="Total général",0,IF(ISERROR(-VLOOKUP($A46,'TCD-BI CA'!$A$7:$S$2000,$C$1,FALSE)),0,-VLOOKUP($A46,'TCD-BI CA'!$A$7:$S$2000,$C$1,FALSE)))</f>
        <v>48035</v>
      </c>
      <c r="C46" s="8">
        <f t="shared" si="4"/>
        <v>17701.749999999985</v>
      </c>
      <c r="D46" s="8">
        <f>IF($A46="Total général",0,IF(ISERROR(VLOOKUP($A46,'TCD-BI Rstt'!$A$7:$S$2000,$C$1,FALSE)),0,IF(OR(LEFT($A46,3)="DIR",$A46="INDSPACAMA",$A46="INDSPACKRU"),VLOOKUP($A46,'TCD-BI Rstt'!$A$7:$S$2000,$C$1,FALSE),0)))</f>
        <v>0</v>
      </c>
      <c r="E46" s="8">
        <f>IF(OR(LEFT($A46,1)="1",LEFT($A46,1)="2"),-VLOOKUP($A46,'TCD-BI Rstt'!$A$7:$S$2000,$C$1,FALSE),0)-D46</f>
        <v>30333.250000000015</v>
      </c>
      <c r="F46" s="8">
        <f>IF($A46="Total général",0,IF(ISERROR(VLOOKUP($A46,'TCD-BI Rstt'!$A$7:$S$2000,$C$1,FALSE)),0,IF(OR(LEFT($A46,1)="1",LEFT($A46,1)="2"),0,VLOOKUP($A46,'TCD-BI Rstt'!$A$7:$S$2000,$C$1,FALSE))))-D46</f>
        <v>0</v>
      </c>
      <c r="G46" s="8">
        <f t="shared" si="5"/>
        <v>30333.250000000015</v>
      </c>
    </row>
    <row r="47" spans="1:7" x14ac:dyDescent="0.35">
      <c r="A47" s="11" t="str">
        <f>'TCD-BI Rstt'!A43</f>
        <v>15A146</v>
      </c>
      <c r="B47" s="8">
        <f>IF($A47="Total général",0,IF(ISERROR(-VLOOKUP($A47,'TCD-BI CA'!$A$7:$S$2000,$C$1,FALSE)),0,-VLOOKUP($A47,'TCD-BI CA'!$A$7:$S$2000,$C$1,FALSE)))</f>
        <v>0</v>
      </c>
      <c r="C47" s="8">
        <f t="shared" si="4"/>
        <v>0</v>
      </c>
      <c r="D47" s="8">
        <f>IF($A47="Total général",0,IF(ISERROR(VLOOKUP($A47,'TCD-BI Rstt'!$A$7:$S$2000,$C$1,FALSE)),0,IF(OR(LEFT($A47,3)="DIR",$A47="INDSPACAMA",$A47="INDSPACKRU"),VLOOKUP($A47,'TCD-BI Rstt'!$A$7:$S$2000,$C$1,FALSE),0)))</f>
        <v>0</v>
      </c>
      <c r="E47" s="8">
        <f>IF(OR(LEFT($A47,1)="1",LEFT($A47,1)="2"),-VLOOKUP($A47,'TCD-BI Rstt'!$A$7:$S$2000,$C$1,FALSE),0)-D47</f>
        <v>0</v>
      </c>
      <c r="F47" s="8">
        <f>IF($A47="Total général",0,IF(ISERROR(VLOOKUP($A47,'TCD-BI Rstt'!$A$7:$S$2000,$C$1,FALSE)),0,IF(OR(LEFT($A47,1)="1",LEFT($A47,1)="2"),0,VLOOKUP($A47,'TCD-BI Rstt'!$A$7:$S$2000,$C$1,FALSE))))-D47</f>
        <v>0</v>
      </c>
      <c r="G47" s="8">
        <f t="shared" si="5"/>
        <v>0</v>
      </c>
    </row>
    <row r="48" spans="1:7" x14ac:dyDescent="0.35">
      <c r="A48" s="11" t="str">
        <f>'TCD-BI Rstt'!A44</f>
        <v>15A159</v>
      </c>
      <c r="B48" s="8">
        <f>IF($A48="Total général",0,IF(ISERROR(-VLOOKUP($A48,'TCD-BI CA'!$A$7:$S$2000,$C$1,FALSE)),0,-VLOOKUP($A48,'TCD-BI CA'!$A$7:$S$2000,$C$1,FALSE)))</f>
        <v>0</v>
      </c>
      <c r="C48" s="8">
        <f t="shared" si="4"/>
        <v>0</v>
      </c>
      <c r="D48" s="8">
        <f>IF($A48="Total général",0,IF(ISERROR(VLOOKUP($A48,'TCD-BI Rstt'!$A$7:$S$2000,$C$1,FALSE)),0,IF(OR(LEFT($A48,3)="DIR",$A48="INDSPACAMA",$A48="INDSPACKRU"),VLOOKUP($A48,'TCD-BI Rstt'!$A$7:$S$2000,$C$1,FALSE),0)))</f>
        <v>0</v>
      </c>
      <c r="E48" s="8">
        <f>IF(OR(LEFT($A48,1)="1",LEFT($A48,1)="2"),-VLOOKUP($A48,'TCD-BI Rstt'!$A$7:$S$2000,$C$1,FALSE),0)-D48</f>
        <v>0</v>
      </c>
      <c r="F48" s="8">
        <f>IF($A48="Total général",0,IF(ISERROR(VLOOKUP($A48,'TCD-BI Rstt'!$A$7:$S$2000,$C$1,FALSE)),0,IF(OR(LEFT($A48,1)="1",LEFT($A48,1)="2"),0,VLOOKUP($A48,'TCD-BI Rstt'!$A$7:$S$2000,$C$1,FALSE))))-D48</f>
        <v>0</v>
      </c>
      <c r="G48" s="8">
        <f t="shared" si="5"/>
        <v>0</v>
      </c>
    </row>
    <row r="49" spans="1:7" x14ac:dyDescent="0.35">
      <c r="A49" s="11" t="str">
        <f>'TCD-BI Rstt'!A45</f>
        <v>15A174</v>
      </c>
      <c r="B49" s="8">
        <f>IF($A49="Total général",0,IF(ISERROR(-VLOOKUP($A49,'TCD-BI CA'!$A$7:$S$2000,$C$1,FALSE)),0,-VLOOKUP($A49,'TCD-BI CA'!$A$7:$S$2000,$C$1,FALSE)))</f>
        <v>0</v>
      </c>
      <c r="C49" s="8">
        <f t="shared" si="4"/>
        <v>0</v>
      </c>
      <c r="D49" s="8">
        <f>IF($A49="Total général",0,IF(ISERROR(VLOOKUP($A49,'TCD-BI Rstt'!$A$7:$S$2000,$C$1,FALSE)),0,IF(OR(LEFT($A49,3)="DIR",$A49="INDSPACAMA",$A49="INDSPACKRU"),VLOOKUP($A49,'TCD-BI Rstt'!$A$7:$S$2000,$C$1,FALSE),0)))</f>
        <v>0</v>
      </c>
      <c r="E49" s="8">
        <f>IF(OR(LEFT($A49,1)="1",LEFT($A49,1)="2"),-VLOOKUP($A49,'TCD-BI Rstt'!$A$7:$S$2000,$C$1,FALSE),0)-D49</f>
        <v>0</v>
      </c>
      <c r="F49" s="8">
        <f>IF($A49="Total général",0,IF(ISERROR(VLOOKUP($A49,'TCD-BI Rstt'!$A$7:$S$2000,$C$1,FALSE)),0,IF(OR(LEFT($A49,1)="1",LEFT($A49,1)="2"),0,VLOOKUP($A49,'TCD-BI Rstt'!$A$7:$S$2000,$C$1,FALSE))))-D49</f>
        <v>0</v>
      </c>
      <c r="G49" s="8">
        <f t="shared" si="5"/>
        <v>0</v>
      </c>
    </row>
    <row r="50" spans="1:7" x14ac:dyDescent="0.35">
      <c r="A50" s="11" t="str">
        <f>'TCD-BI Rstt'!A46</f>
        <v>15A188</v>
      </c>
      <c r="B50" s="8">
        <f>IF($A50="Total général",0,IF(ISERROR(-VLOOKUP($A50,'TCD-BI CA'!$A$7:$S$2000,$C$1,FALSE)),0,-VLOOKUP($A50,'TCD-BI CA'!$A$7:$S$2000,$C$1,FALSE)))</f>
        <v>0</v>
      </c>
      <c r="C50" s="8">
        <f t="shared" si="4"/>
        <v>0</v>
      </c>
      <c r="D50" s="8">
        <f>IF($A50="Total général",0,IF(ISERROR(VLOOKUP($A50,'TCD-BI Rstt'!$A$7:$S$2000,$C$1,FALSE)),0,IF(OR(LEFT($A50,3)="DIR",$A50="INDSPACAMA",$A50="INDSPACKRU"),VLOOKUP($A50,'TCD-BI Rstt'!$A$7:$S$2000,$C$1,FALSE),0)))</f>
        <v>0</v>
      </c>
      <c r="E50" s="8">
        <f>IF(OR(LEFT($A50,1)="1",LEFT($A50,1)="2"),-VLOOKUP($A50,'TCD-BI Rstt'!$A$7:$S$2000,$C$1,FALSE),0)-D50</f>
        <v>0</v>
      </c>
      <c r="F50" s="8">
        <f>IF($A50="Total général",0,IF(ISERROR(VLOOKUP($A50,'TCD-BI Rstt'!$A$7:$S$2000,$C$1,FALSE)),0,IF(OR(LEFT($A50,1)="1",LEFT($A50,1)="2"),0,VLOOKUP($A50,'TCD-BI Rstt'!$A$7:$S$2000,$C$1,FALSE))))-D50</f>
        <v>0</v>
      </c>
      <c r="G50" s="8">
        <f t="shared" si="5"/>
        <v>0</v>
      </c>
    </row>
    <row r="51" spans="1:7" x14ac:dyDescent="0.35">
      <c r="A51" s="11" t="str">
        <f>'TCD-BI Rstt'!A47</f>
        <v>15A192</v>
      </c>
      <c r="B51" s="8">
        <f>IF($A51="Total général",0,IF(ISERROR(-VLOOKUP($A51,'TCD-BI CA'!$A$7:$S$2000,$C$1,FALSE)),0,-VLOOKUP($A51,'TCD-BI CA'!$A$7:$S$2000,$C$1,FALSE)))</f>
        <v>0</v>
      </c>
      <c r="C51" s="8">
        <f t="shared" si="4"/>
        <v>0</v>
      </c>
      <c r="D51" s="8">
        <f>IF($A51="Total général",0,IF(ISERROR(VLOOKUP($A51,'TCD-BI Rstt'!$A$7:$S$2000,$C$1,FALSE)),0,IF(OR(LEFT($A51,3)="DIR",$A51="INDSPACAMA",$A51="INDSPACKRU"),VLOOKUP($A51,'TCD-BI Rstt'!$A$7:$S$2000,$C$1,FALSE),0)))</f>
        <v>0</v>
      </c>
      <c r="E51" s="8">
        <f>IF(OR(LEFT($A51,1)="1",LEFT($A51,1)="2"),-VLOOKUP($A51,'TCD-BI Rstt'!$A$7:$S$2000,$C$1,FALSE),0)-D51</f>
        <v>0</v>
      </c>
      <c r="F51" s="8">
        <f>IF($A51="Total général",0,IF(ISERROR(VLOOKUP($A51,'TCD-BI Rstt'!$A$7:$S$2000,$C$1,FALSE)),0,IF(OR(LEFT($A51,1)="1",LEFT($A51,1)="2"),0,VLOOKUP($A51,'TCD-BI Rstt'!$A$7:$S$2000,$C$1,FALSE))))-D51</f>
        <v>0</v>
      </c>
      <c r="G51" s="8">
        <f t="shared" si="5"/>
        <v>0</v>
      </c>
    </row>
    <row r="52" spans="1:7" x14ac:dyDescent="0.35">
      <c r="A52" s="11" t="str">
        <f>'TCD-BI Rstt'!A48</f>
        <v>15A193</v>
      </c>
      <c r="B52" s="8">
        <f>IF($A52="Total général",0,IF(ISERROR(-VLOOKUP($A52,'TCD-BI CA'!$A$7:$S$2000,$C$1,FALSE)),0,-VLOOKUP($A52,'TCD-BI CA'!$A$7:$S$2000,$C$1,FALSE)))</f>
        <v>0</v>
      </c>
      <c r="C52" s="8">
        <f t="shared" si="4"/>
        <v>0</v>
      </c>
      <c r="D52" s="8">
        <f>IF($A52="Total général",0,IF(ISERROR(VLOOKUP($A52,'TCD-BI Rstt'!$A$7:$S$2000,$C$1,FALSE)),0,IF(OR(LEFT($A52,3)="DIR",$A52="INDSPACAMA",$A52="INDSPACKRU"),VLOOKUP($A52,'TCD-BI Rstt'!$A$7:$S$2000,$C$1,FALSE),0)))</f>
        <v>0</v>
      </c>
      <c r="E52" s="8">
        <f>IF(OR(LEFT($A52,1)="1",LEFT($A52,1)="2"),-VLOOKUP($A52,'TCD-BI Rstt'!$A$7:$S$2000,$C$1,FALSE),0)-D52</f>
        <v>0</v>
      </c>
      <c r="F52" s="8">
        <f>IF($A52="Total général",0,IF(ISERROR(VLOOKUP($A52,'TCD-BI Rstt'!$A$7:$S$2000,$C$1,FALSE)),0,IF(OR(LEFT($A52,1)="1",LEFT($A52,1)="2"),0,VLOOKUP($A52,'TCD-BI Rstt'!$A$7:$S$2000,$C$1,FALSE))))-D52</f>
        <v>0</v>
      </c>
      <c r="G52" s="8">
        <f t="shared" si="5"/>
        <v>0</v>
      </c>
    </row>
    <row r="53" spans="1:7" x14ac:dyDescent="0.35">
      <c r="A53" s="11" t="str">
        <f>'TCD-BI Rstt'!A49</f>
        <v>15AAL035</v>
      </c>
      <c r="B53" s="8">
        <f>IF($A53="Total général",0,IF(ISERROR(-VLOOKUP($A53,'TCD-BI CA'!$A$7:$S$2000,$C$1,FALSE)),0,-VLOOKUP($A53,'TCD-BI CA'!$A$7:$S$2000,$C$1,FALSE)))</f>
        <v>0</v>
      </c>
      <c r="C53" s="8">
        <f t="shared" si="4"/>
        <v>0</v>
      </c>
      <c r="D53" s="8">
        <f>IF($A53="Total général",0,IF(ISERROR(VLOOKUP($A53,'TCD-BI Rstt'!$A$7:$S$2000,$C$1,FALSE)),0,IF(OR(LEFT($A53,3)="DIR",$A53="INDSPACAMA",$A53="INDSPACKRU"),VLOOKUP($A53,'TCD-BI Rstt'!$A$7:$S$2000,$C$1,FALSE),0)))</f>
        <v>0</v>
      </c>
      <c r="E53" s="8">
        <f>IF(OR(LEFT($A53,1)="1",LEFT($A53,1)="2"),-VLOOKUP($A53,'TCD-BI Rstt'!$A$7:$S$2000,$C$1,FALSE),0)-D53</f>
        <v>0</v>
      </c>
      <c r="F53" s="8">
        <f>IF($A53="Total général",0,IF(ISERROR(VLOOKUP($A53,'TCD-BI Rstt'!$A$7:$S$2000,$C$1,FALSE)),0,IF(OR(LEFT($A53,1)="1",LEFT($A53,1)="2"),0,VLOOKUP($A53,'TCD-BI Rstt'!$A$7:$S$2000,$C$1,FALSE))))-D53</f>
        <v>0</v>
      </c>
      <c r="G53" s="8">
        <f t="shared" si="5"/>
        <v>0</v>
      </c>
    </row>
    <row r="54" spans="1:7" x14ac:dyDescent="0.35">
      <c r="A54" s="11" t="str">
        <f>'TCD-BI Rstt'!A50</f>
        <v>15C008</v>
      </c>
      <c r="B54" s="8">
        <f>IF($A54="Total général",0,IF(ISERROR(-VLOOKUP($A54,'TCD-BI CA'!$A$7:$S$2000,$C$1,FALSE)),0,-VLOOKUP($A54,'TCD-BI CA'!$A$7:$S$2000,$C$1,FALSE)))</f>
        <v>0</v>
      </c>
      <c r="C54" s="8">
        <f t="shared" si="4"/>
        <v>0</v>
      </c>
      <c r="D54" s="8">
        <f>IF($A54="Total général",0,IF(ISERROR(VLOOKUP($A54,'TCD-BI Rstt'!$A$7:$S$2000,$C$1,FALSE)),0,IF(OR(LEFT($A54,3)="DIR",$A54="INDSPACAMA",$A54="INDSPACKRU"),VLOOKUP($A54,'TCD-BI Rstt'!$A$7:$S$2000,$C$1,FALSE),0)))</f>
        <v>0</v>
      </c>
      <c r="E54" s="8">
        <f>IF(OR(LEFT($A54,1)="1",LEFT($A54,1)="2"),-VLOOKUP($A54,'TCD-BI Rstt'!$A$7:$S$2000,$C$1,FALSE),0)-D54</f>
        <v>0</v>
      </c>
      <c r="F54" s="8">
        <f>IF($A54="Total général",0,IF(ISERROR(VLOOKUP($A54,'TCD-BI Rstt'!$A$7:$S$2000,$C$1,FALSE)),0,IF(OR(LEFT($A54,1)="1",LEFT($A54,1)="2"),0,VLOOKUP($A54,'TCD-BI Rstt'!$A$7:$S$2000,$C$1,FALSE))))-D54</f>
        <v>0</v>
      </c>
      <c r="G54" s="8">
        <f t="shared" si="5"/>
        <v>0</v>
      </c>
    </row>
    <row r="55" spans="1:7" x14ac:dyDescent="0.35">
      <c r="A55" s="11" t="str">
        <f>'TCD-BI Rstt'!A51</f>
        <v>15C011</v>
      </c>
      <c r="B55" s="8">
        <f>IF($A55="Total général",0,IF(ISERROR(-VLOOKUP($A55,'TCD-BI CA'!$A$7:$S$2000,$C$1,FALSE)),0,-VLOOKUP($A55,'TCD-BI CA'!$A$7:$S$2000,$C$1,FALSE)))</f>
        <v>0</v>
      </c>
      <c r="C55" s="8">
        <f t="shared" si="4"/>
        <v>0</v>
      </c>
      <c r="D55" s="8">
        <f>IF($A55="Total général",0,IF(ISERROR(VLOOKUP($A55,'TCD-BI Rstt'!$A$7:$S$2000,$C$1,FALSE)),0,IF(OR(LEFT($A55,3)="DIR",$A55="INDSPACAMA",$A55="INDSPACKRU"),VLOOKUP($A55,'TCD-BI Rstt'!$A$7:$S$2000,$C$1,FALSE),0)))</f>
        <v>0</v>
      </c>
      <c r="E55" s="8">
        <f>IF(OR(LEFT($A55,1)="1",LEFT($A55,1)="2"),-VLOOKUP($A55,'TCD-BI Rstt'!$A$7:$S$2000,$C$1,FALSE),0)-D55</f>
        <v>0</v>
      </c>
      <c r="F55" s="8">
        <f>IF($A55="Total général",0,IF(ISERROR(VLOOKUP($A55,'TCD-BI Rstt'!$A$7:$S$2000,$C$1,FALSE)),0,IF(OR(LEFT($A55,1)="1",LEFT($A55,1)="2"),0,VLOOKUP($A55,'TCD-BI Rstt'!$A$7:$S$2000,$C$1,FALSE))))-D55</f>
        <v>0</v>
      </c>
      <c r="G55" s="8">
        <f t="shared" si="5"/>
        <v>0</v>
      </c>
    </row>
    <row r="56" spans="1:7" x14ac:dyDescent="0.35">
      <c r="A56" s="11" t="str">
        <f>'TCD-BI Rstt'!A52</f>
        <v>15ESP001</v>
      </c>
      <c r="B56" s="8">
        <f>IF($A56="Total général",0,IF(ISERROR(-VLOOKUP($A56,'TCD-BI CA'!$A$7:$S$2000,$C$1,FALSE)),0,-VLOOKUP($A56,'TCD-BI CA'!$A$7:$S$2000,$C$1,FALSE)))</f>
        <v>0</v>
      </c>
      <c r="C56" s="8">
        <f t="shared" si="4"/>
        <v>0</v>
      </c>
      <c r="D56" s="8">
        <f>IF($A56="Total général",0,IF(ISERROR(VLOOKUP($A56,'TCD-BI Rstt'!$A$7:$S$2000,$C$1,FALSE)),0,IF(OR(LEFT($A56,3)="DIR",$A56="INDSPACAMA",$A56="INDSPACKRU"),VLOOKUP($A56,'TCD-BI Rstt'!$A$7:$S$2000,$C$1,FALSE),0)))</f>
        <v>0</v>
      </c>
      <c r="E56" s="8">
        <f>IF(OR(LEFT($A56,1)="1",LEFT($A56,1)="2"),-VLOOKUP($A56,'TCD-BI Rstt'!$A$7:$S$2000,$C$1,FALSE),0)-D56</f>
        <v>0</v>
      </c>
      <c r="F56" s="8">
        <f>IF($A56="Total général",0,IF(ISERROR(VLOOKUP($A56,'TCD-BI Rstt'!$A$7:$S$2000,$C$1,FALSE)),0,IF(OR(LEFT($A56,1)="1",LEFT($A56,1)="2"),0,VLOOKUP($A56,'TCD-BI Rstt'!$A$7:$S$2000,$C$1,FALSE))))-D56</f>
        <v>0</v>
      </c>
      <c r="G56" s="8">
        <f t="shared" si="5"/>
        <v>0</v>
      </c>
    </row>
    <row r="57" spans="1:7" x14ac:dyDescent="0.35">
      <c r="A57" s="11" t="str">
        <f>'TCD-BI Rstt'!A53</f>
        <v>15H003</v>
      </c>
      <c r="B57" s="8">
        <f>IF($A57="Total général",0,IF(ISERROR(-VLOOKUP($A57,'TCD-BI CA'!$A$7:$S$2000,$C$1,FALSE)),0,-VLOOKUP($A57,'TCD-BI CA'!$A$7:$S$2000,$C$1,FALSE)))</f>
        <v>0</v>
      </c>
      <c r="C57" s="8">
        <f t="shared" si="4"/>
        <v>0</v>
      </c>
      <c r="D57" s="8">
        <f>IF($A57="Total général",0,IF(ISERROR(VLOOKUP($A57,'TCD-BI Rstt'!$A$7:$S$2000,$C$1,FALSE)),0,IF(OR(LEFT($A57,3)="DIR",$A57="INDSPACAMA",$A57="INDSPACKRU"),VLOOKUP($A57,'TCD-BI Rstt'!$A$7:$S$2000,$C$1,FALSE),0)))</f>
        <v>0</v>
      </c>
      <c r="E57" s="8">
        <f>IF(OR(LEFT($A57,1)="1",LEFT($A57,1)="2"),-VLOOKUP($A57,'TCD-BI Rstt'!$A$7:$S$2000,$C$1,FALSE),0)-D57</f>
        <v>0</v>
      </c>
      <c r="F57" s="8">
        <f>IF($A57="Total général",0,IF(ISERROR(VLOOKUP($A57,'TCD-BI Rstt'!$A$7:$S$2000,$C$1,FALSE)),0,IF(OR(LEFT($A57,1)="1",LEFT($A57,1)="2"),0,VLOOKUP($A57,'TCD-BI Rstt'!$A$7:$S$2000,$C$1,FALSE))))-D57</f>
        <v>0</v>
      </c>
      <c r="G57" s="8">
        <f t="shared" si="5"/>
        <v>0</v>
      </c>
    </row>
    <row r="58" spans="1:7" x14ac:dyDescent="0.35">
      <c r="A58" s="11" t="str">
        <f>'TCD-BI Rstt'!A54</f>
        <v>15I005</v>
      </c>
      <c r="B58" s="8">
        <f>IF($A58="Total général",0,IF(ISERROR(-VLOOKUP($A58,'TCD-BI CA'!$A$7:$S$2000,$C$1,FALSE)),0,-VLOOKUP($A58,'TCD-BI CA'!$A$7:$S$2000,$C$1,FALSE)))</f>
        <v>0</v>
      </c>
      <c r="C58" s="8">
        <f t="shared" si="4"/>
        <v>0</v>
      </c>
      <c r="D58" s="8">
        <f>IF($A58="Total général",0,IF(ISERROR(VLOOKUP($A58,'TCD-BI Rstt'!$A$7:$S$2000,$C$1,FALSE)),0,IF(OR(LEFT($A58,3)="DIR",$A58="INDSPACAMA",$A58="INDSPACKRU"),VLOOKUP($A58,'TCD-BI Rstt'!$A$7:$S$2000,$C$1,FALSE),0)))</f>
        <v>0</v>
      </c>
      <c r="E58" s="8">
        <f>IF(OR(LEFT($A58,1)="1",LEFT($A58,1)="2"),-VLOOKUP($A58,'TCD-BI Rstt'!$A$7:$S$2000,$C$1,FALSE),0)-D58</f>
        <v>0</v>
      </c>
      <c r="F58" s="8">
        <f>IF($A58="Total général",0,IF(ISERROR(VLOOKUP($A58,'TCD-BI Rstt'!$A$7:$S$2000,$C$1,FALSE)),0,IF(OR(LEFT($A58,1)="1",LEFT($A58,1)="2"),0,VLOOKUP($A58,'TCD-BI Rstt'!$A$7:$S$2000,$C$1,FALSE))))-D58</f>
        <v>0</v>
      </c>
      <c r="G58" s="8">
        <f t="shared" si="5"/>
        <v>0</v>
      </c>
    </row>
    <row r="59" spans="1:7" x14ac:dyDescent="0.35">
      <c r="A59" s="11" t="str">
        <f>'TCD-BI Rstt'!A55</f>
        <v>15I017</v>
      </c>
      <c r="B59" s="8">
        <f>IF($A59="Total général",0,IF(ISERROR(-VLOOKUP($A59,'TCD-BI CA'!$A$7:$S$2000,$C$1,FALSE)),0,-VLOOKUP($A59,'TCD-BI CA'!$A$7:$S$2000,$C$1,FALSE)))</f>
        <v>0</v>
      </c>
      <c r="C59" s="8">
        <f t="shared" si="4"/>
        <v>0</v>
      </c>
      <c r="D59" s="8">
        <f>IF($A59="Total général",0,IF(ISERROR(VLOOKUP($A59,'TCD-BI Rstt'!$A$7:$S$2000,$C$1,FALSE)),0,IF(OR(LEFT($A59,3)="DIR",$A59="INDSPACAMA",$A59="INDSPACKRU"),VLOOKUP($A59,'TCD-BI Rstt'!$A$7:$S$2000,$C$1,FALSE),0)))</f>
        <v>0</v>
      </c>
      <c r="E59" s="8">
        <f>IF(OR(LEFT($A59,1)="1",LEFT($A59,1)="2"),-VLOOKUP($A59,'TCD-BI Rstt'!$A$7:$S$2000,$C$1,FALSE),0)-D59</f>
        <v>0</v>
      </c>
      <c r="F59" s="8">
        <f>IF($A59="Total général",0,IF(ISERROR(VLOOKUP($A59,'TCD-BI Rstt'!$A$7:$S$2000,$C$1,FALSE)),0,IF(OR(LEFT($A59,1)="1",LEFT($A59,1)="2"),0,VLOOKUP($A59,'TCD-BI Rstt'!$A$7:$S$2000,$C$1,FALSE))))-D59</f>
        <v>0</v>
      </c>
      <c r="G59" s="8">
        <f t="shared" si="5"/>
        <v>0</v>
      </c>
    </row>
    <row r="60" spans="1:7" x14ac:dyDescent="0.35">
      <c r="A60" s="11" t="str">
        <f>'TCD-BI Rstt'!A56</f>
        <v>15I018</v>
      </c>
      <c r="B60" s="8">
        <f>IF($A60="Total général",0,IF(ISERROR(-VLOOKUP($A60,'TCD-BI CA'!$A$7:$S$2000,$C$1,FALSE)),0,-VLOOKUP($A60,'TCD-BI CA'!$A$7:$S$2000,$C$1,FALSE)))</f>
        <v>0</v>
      </c>
      <c r="C60" s="8">
        <f t="shared" si="4"/>
        <v>0</v>
      </c>
      <c r="D60" s="8">
        <f>IF($A60="Total général",0,IF(ISERROR(VLOOKUP($A60,'TCD-BI Rstt'!$A$7:$S$2000,$C$1,FALSE)),0,IF(OR(LEFT($A60,3)="DIR",$A60="INDSPACAMA",$A60="INDSPACKRU"),VLOOKUP($A60,'TCD-BI Rstt'!$A$7:$S$2000,$C$1,FALSE),0)))</f>
        <v>0</v>
      </c>
      <c r="E60" s="8">
        <f>IF(OR(LEFT($A60,1)="1",LEFT($A60,1)="2"),-VLOOKUP($A60,'TCD-BI Rstt'!$A$7:$S$2000,$C$1,FALSE),0)-D60</f>
        <v>0</v>
      </c>
      <c r="F60" s="8">
        <f>IF($A60="Total général",0,IF(ISERROR(VLOOKUP($A60,'TCD-BI Rstt'!$A$7:$S$2000,$C$1,FALSE)),0,IF(OR(LEFT($A60,1)="1",LEFT($A60,1)="2"),0,VLOOKUP($A60,'TCD-BI Rstt'!$A$7:$S$2000,$C$1,FALSE))))-D60</f>
        <v>0</v>
      </c>
      <c r="G60" s="8">
        <f t="shared" si="5"/>
        <v>0</v>
      </c>
    </row>
    <row r="61" spans="1:7" x14ac:dyDescent="0.35">
      <c r="A61" s="11" t="str">
        <f>'TCD-BI Rstt'!A57</f>
        <v>15J009</v>
      </c>
      <c r="B61" s="8">
        <f>IF($A61="Total général",0,IF(ISERROR(-VLOOKUP($A61,'TCD-BI CA'!$A$7:$S$2000,$C$1,FALSE)),0,-VLOOKUP($A61,'TCD-BI CA'!$A$7:$S$2000,$C$1,FALSE)))</f>
        <v>0</v>
      </c>
      <c r="C61" s="8">
        <f t="shared" si="4"/>
        <v>0</v>
      </c>
      <c r="D61" s="8">
        <f>IF($A61="Total général",0,IF(ISERROR(VLOOKUP($A61,'TCD-BI Rstt'!$A$7:$S$2000,$C$1,FALSE)),0,IF(OR(LEFT($A61,3)="DIR",$A61="INDSPACAMA",$A61="INDSPACKRU"),VLOOKUP($A61,'TCD-BI Rstt'!$A$7:$S$2000,$C$1,FALSE),0)))</f>
        <v>0</v>
      </c>
      <c r="E61" s="8">
        <f>IF(OR(LEFT($A61,1)="1",LEFT($A61,1)="2"),-VLOOKUP($A61,'TCD-BI Rstt'!$A$7:$S$2000,$C$1,FALSE),0)-D61</f>
        <v>0</v>
      </c>
      <c r="F61" s="8">
        <f>IF($A61="Total général",0,IF(ISERROR(VLOOKUP($A61,'TCD-BI Rstt'!$A$7:$S$2000,$C$1,FALSE)),0,IF(OR(LEFT($A61,1)="1",LEFT($A61,1)="2"),0,VLOOKUP($A61,'TCD-BI Rstt'!$A$7:$S$2000,$C$1,FALSE))))-D61</f>
        <v>0</v>
      </c>
      <c r="G61" s="8">
        <f t="shared" si="5"/>
        <v>0</v>
      </c>
    </row>
    <row r="62" spans="1:7" x14ac:dyDescent="0.35">
      <c r="A62" s="11" t="str">
        <f>'TCD-BI Rstt'!A58</f>
        <v>15K00</v>
      </c>
      <c r="B62" s="8">
        <f>IF($A62="Total général",0,IF(ISERROR(-VLOOKUP($A62,'TCD-BI CA'!$A$7:$S$2000,$C$1,FALSE)),0,-VLOOKUP($A62,'TCD-BI CA'!$A$7:$S$2000,$C$1,FALSE)))</f>
        <v>0</v>
      </c>
      <c r="C62" s="8">
        <f t="shared" si="4"/>
        <v>0</v>
      </c>
      <c r="D62" s="8">
        <f>IF($A62="Total général",0,IF(ISERROR(VLOOKUP($A62,'TCD-BI Rstt'!$A$7:$S$2000,$C$1,FALSE)),0,IF(OR(LEFT($A62,3)="DIR",$A62="INDSPACAMA",$A62="INDSPACKRU"),VLOOKUP($A62,'TCD-BI Rstt'!$A$7:$S$2000,$C$1,FALSE),0)))</f>
        <v>0</v>
      </c>
      <c r="E62" s="8">
        <f>IF(OR(LEFT($A62,1)="1",LEFT($A62,1)="2"),-VLOOKUP($A62,'TCD-BI Rstt'!$A$7:$S$2000,$C$1,FALSE),0)-D62</f>
        <v>0</v>
      </c>
      <c r="F62" s="8">
        <f>IF($A62="Total général",0,IF(ISERROR(VLOOKUP($A62,'TCD-BI Rstt'!$A$7:$S$2000,$C$1,FALSE)),0,IF(OR(LEFT($A62,1)="1",LEFT($A62,1)="2"),0,VLOOKUP($A62,'TCD-BI Rstt'!$A$7:$S$2000,$C$1,FALSE))))-D62</f>
        <v>0</v>
      </c>
      <c r="G62" s="8">
        <f t="shared" si="5"/>
        <v>0</v>
      </c>
    </row>
    <row r="63" spans="1:7" x14ac:dyDescent="0.35">
      <c r="A63" s="11" t="str">
        <f>'TCD-BI Rstt'!A59</f>
        <v>15K005</v>
      </c>
      <c r="B63" s="8">
        <f>IF($A63="Total général",0,IF(ISERROR(-VLOOKUP($A63,'TCD-BI CA'!$A$7:$S$2000,$C$1,FALSE)),0,-VLOOKUP($A63,'TCD-BI CA'!$A$7:$S$2000,$C$1,FALSE)))</f>
        <v>0</v>
      </c>
      <c r="C63" s="8">
        <f t="shared" si="4"/>
        <v>0</v>
      </c>
      <c r="D63" s="8">
        <f>IF($A63="Total général",0,IF(ISERROR(VLOOKUP($A63,'TCD-BI Rstt'!$A$7:$S$2000,$C$1,FALSE)),0,IF(OR(LEFT($A63,3)="DIR",$A63="INDSPACAMA",$A63="INDSPACKRU"),VLOOKUP($A63,'TCD-BI Rstt'!$A$7:$S$2000,$C$1,FALSE),0)))</f>
        <v>0</v>
      </c>
      <c r="E63" s="8">
        <f>IF(OR(LEFT($A63,1)="1",LEFT($A63,1)="2"),-VLOOKUP($A63,'TCD-BI Rstt'!$A$7:$S$2000,$C$1,FALSE),0)-D63</f>
        <v>0</v>
      </c>
      <c r="F63" s="8">
        <f>IF($A63="Total général",0,IF(ISERROR(VLOOKUP($A63,'TCD-BI Rstt'!$A$7:$S$2000,$C$1,FALSE)),0,IF(OR(LEFT($A63,1)="1",LEFT($A63,1)="2"),0,VLOOKUP($A63,'TCD-BI Rstt'!$A$7:$S$2000,$C$1,FALSE))))-D63</f>
        <v>0</v>
      </c>
      <c r="G63" s="8">
        <f t="shared" si="5"/>
        <v>0</v>
      </c>
    </row>
    <row r="64" spans="1:7" x14ac:dyDescent="0.35">
      <c r="A64" s="11" t="str">
        <f>'TCD-BI Rstt'!A60</f>
        <v>15K006</v>
      </c>
      <c r="B64" s="8">
        <f>IF($A64="Total général",0,IF(ISERROR(-VLOOKUP($A64,'TCD-BI CA'!$A$7:$S$2000,$C$1,FALSE)),0,-VLOOKUP($A64,'TCD-BI CA'!$A$7:$S$2000,$C$1,FALSE)))</f>
        <v>0</v>
      </c>
      <c r="C64" s="8">
        <f t="shared" si="4"/>
        <v>0</v>
      </c>
      <c r="D64" s="8">
        <f>IF($A64="Total général",0,IF(ISERROR(VLOOKUP($A64,'TCD-BI Rstt'!$A$7:$S$2000,$C$1,FALSE)),0,IF(OR(LEFT($A64,3)="DIR",$A64="INDSPACAMA",$A64="INDSPACKRU"),VLOOKUP($A64,'TCD-BI Rstt'!$A$7:$S$2000,$C$1,FALSE),0)))</f>
        <v>0</v>
      </c>
      <c r="E64" s="8">
        <f>IF(OR(LEFT($A64,1)="1",LEFT($A64,1)="2"),-VLOOKUP($A64,'TCD-BI Rstt'!$A$7:$S$2000,$C$1,FALSE),0)-D64</f>
        <v>0</v>
      </c>
      <c r="F64" s="8">
        <f>IF($A64="Total général",0,IF(ISERROR(VLOOKUP($A64,'TCD-BI Rstt'!$A$7:$S$2000,$C$1,FALSE)),0,IF(OR(LEFT($A64,1)="1",LEFT($A64,1)="2"),0,VLOOKUP($A64,'TCD-BI Rstt'!$A$7:$S$2000,$C$1,FALSE))))-D64</f>
        <v>0</v>
      </c>
      <c r="G64" s="8">
        <f t="shared" si="5"/>
        <v>0</v>
      </c>
    </row>
    <row r="65" spans="1:7" x14ac:dyDescent="0.35">
      <c r="A65" s="11" t="str">
        <f>'TCD-BI Rstt'!A61</f>
        <v>15K008</v>
      </c>
      <c r="B65" s="8">
        <f>IF($A65="Total général",0,IF(ISERROR(-VLOOKUP($A65,'TCD-BI CA'!$A$7:$S$2000,$C$1,FALSE)),0,-VLOOKUP($A65,'TCD-BI CA'!$A$7:$S$2000,$C$1,FALSE)))</f>
        <v>0</v>
      </c>
      <c r="C65" s="8">
        <f t="shared" si="4"/>
        <v>0</v>
      </c>
      <c r="D65" s="8">
        <f>IF($A65="Total général",0,IF(ISERROR(VLOOKUP($A65,'TCD-BI Rstt'!$A$7:$S$2000,$C$1,FALSE)),0,IF(OR(LEFT($A65,3)="DIR",$A65="INDSPACAMA",$A65="INDSPACKRU"),VLOOKUP($A65,'TCD-BI Rstt'!$A$7:$S$2000,$C$1,FALSE),0)))</f>
        <v>0</v>
      </c>
      <c r="E65" s="8">
        <f>IF(OR(LEFT($A65,1)="1",LEFT($A65,1)="2"),-VLOOKUP($A65,'TCD-BI Rstt'!$A$7:$S$2000,$C$1,FALSE),0)-D65</f>
        <v>0</v>
      </c>
      <c r="F65" s="8">
        <f>IF($A65="Total général",0,IF(ISERROR(VLOOKUP($A65,'TCD-BI Rstt'!$A$7:$S$2000,$C$1,FALSE)),0,IF(OR(LEFT($A65,1)="1",LEFT($A65,1)="2"),0,VLOOKUP($A65,'TCD-BI Rstt'!$A$7:$S$2000,$C$1,FALSE))))-D65</f>
        <v>0</v>
      </c>
      <c r="G65" s="8">
        <f t="shared" si="5"/>
        <v>0</v>
      </c>
    </row>
    <row r="66" spans="1:7" x14ac:dyDescent="0.35">
      <c r="A66" s="11" t="str">
        <f>'TCD-BI Rstt'!A62</f>
        <v>15MAR001</v>
      </c>
      <c r="B66" s="8">
        <f>IF($A66="Total général",0,IF(ISERROR(-VLOOKUP($A66,'TCD-BI CA'!$A$7:$S$2000,$C$1,FALSE)),0,-VLOOKUP($A66,'TCD-BI CA'!$A$7:$S$2000,$C$1,FALSE)))</f>
        <v>0</v>
      </c>
      <c r="C66" s="8">
        <f t="shared" si="4"/>
        <v>0</v>
      </c>
      <c r="D66" s="8">
        <f>IF($A66="Total général",0,IF(ISERROR(VLOOKUP($A66,'TCD-BI Rstt'!$A$7:$S$2000,$C$1,FALSE)),0,IF(OR(LEFT($A66,3)="DIR",$A66="INDSPACAMA",$A66="INDSPACKRU"),VLOOKUP($A66,'TCD-BI Rstt'!$A$7:$S$2000,$C$1,FALSE),0)))</f>
        <v>0</v>
      </c>
      <c r="E66" s="8">
        <f>IF(OR(LEFT($A66,1)="1",LEFT($A66,1)="2"),-VLOOKUP($A66,'TCD-BI Rstt'!$A$7:$S$2000,$C$1,FALSE),0)-D66</f>
        <v>0</v>
      </c>
      <c r="F66" s="8">
        <f>IF($A66="Total général",0,IF(ISERROR(VLOOKUP($A66,'TCD-BI Rstt'!$A$7:$S$2000,$C$1,FALSE)),0,IF(OR(LEFT($A66,1)="1",LEFT($A66,1)="2"),0,VLOOKUP($A66,'TCD-BI Rstt'!$A$7:$S$2000,$C$1,FALSE))))-D66</f>
        <v>0</v>
      </c>
      <c r="G66" s="8">
        <f t="shared" si="5"/>
        <v>0</v>
      </c>
    </row>
    <row r="67" spans="1:7" x14ac:dyDescent="0.35">
      <c r="A67" s="11" t="str">
        <f>'TCD-BI Rstt'!A63</f>
        <v>15N007</v>
      </c>
      <c r="B67" s="8">
        <f>IF($A67="Total général",0,IF(ISERROR(-VLOOKUP($A67,'TCD-BI CA'!$A$7:$S$2000,$C$1,FALSE)),0,-VLOOKUP($A67,'TCD-BI CA'!$A$7:$S$2000,$C$1,FALSE)))</f>
        <v>0</v>
      </c>
      <c r="C67" s="8">
        <f t="shared" si="4"/>
        <v>0</v>
      </c>
      <c r="D67" s="8">
        <f>IF($A67="Total général",0,IF(ISERROR(VLOOKUP($A67,'TCD-BI Rstt'!$A$7:$S$2000,$C$1,FALSE)),0,IF(OR(LEFT($A67,3)="DIR",$A67="INDSPACAMA",$A67="INDSPACKRU"),VLOOKUP($A67,'TCD-BI Rstt'!$A$7:$S$2000,$C$1,FALSE),0)))</f>
        <v>0</v>
      </c>
      <c r="E67" s="8">
        <f>IF(OR(LEFT($A67,1)="1",LEFT($A67,1)="2"),-VLOOKUP($A67,'TCD-BI Rstt'!$A$7:$S$2000,$C$1,FALSE),0)-D67</f>
        <v>0</v>
      </c>
      <c r="F67" s="8">
        <f>IF($A67="Total général",0,IF(ISERROR(VLOOKUP($A67,'TCD-BI Rstt'!$A$7:$S$2000,$C$1,FALSE)),0,IF(OR(LEFT($A67,1)="1",LEFT($A67,1)="2"),0,VLOOKUP($A67,'TCD-BI Rstt'!$A$7:$S$2000,$C$1,FALSE))))-D67</f>
        <v>0</v>
      </c>
      <c r="G67" s="8">
        <f t="shared" si="5"/>
        <v>0</v>
      </c>
    </row>
    <row r="68" spans="1:7" x14ac:dyDescent="0.35">
      <c r="A68" s="11" t="str">
        <f>'TCD-BI Rstt'!A64</f>
        <v>15N033</v>
      </c>
      <c r="B68" s="8">
        <f>IF($A68="Total général",0,IF(ISERROR(-VLOOKUP($A68,'TCD-BI CA'!$A$7:$S$2000,$C$1,FALSE)),0,-VLOOKUP($A68,'TCD-BI CA'!$A$7:$S$2000,$C$1,FALSE)))</f>
        <v>0</v>
      </c>
      <c r="C68" s="8">
        <f t="shared" si="4"/>
        <v>0</v>
      </c>
      <c r="D68" s="8">
        <f>IF($A68="Total général",0,IF(ISERROR(VLOOKUP($A68,'TCD-BI Rstt'!$A$7:$S$2000,$C$1,FALSE)),0,IF(OR(LEFT($A68,3)="DIR",$A68="INDSPACAMA",$A68="INDSPACKRU"),VLOOKUP($A68,'TCD-BI Rstt'!$A$7:$S$2000,$C$1,FALSE),0)))</f>
        <v>0</v>
      </c>
      <c r="E68" s="8">
        <f>IF(OR(LEFT($A68,1)="1",LEFT($A68,1)="2"),-VLOOKUP($A68,'TCD-BI Rstt'!$A$7:$S$2000,$C$1,FALSE),0)-D68</f>
        <v>0</v>
      </c>
      <c r="F68" s="8">
        <f>IF($A68="Total général",0,IF(ISERROR(VLOOKUP($A68,'TCD-BI Rstt'!$A$7:$S$2000,$C$1,FALSE)),0,IF(OR(LEFT($A68,1)="1",LEFT($A68,1)="2"),0,VLOOKUP($A68,'TCD-BI Rstt'!$A$7:$S$2000,$C$1,FALSE))))-D68</f>
        <v>0</v>
      </c>
      <c r="G68" s="8">
        <f t="shared" si="5"/>
        <v>0</v>
      </c>
    </row>
    <row r="69" spans="1:7" x14ac:dyDescent="0.35">
      <c r="A69" s="11" t="str">
        <f>'TCD-BI Rstt'!A65</f>
        <v>16A030</v>
      </c>
      <c r="B69" s="8">
        <f>IF($A69="Total général",0,IF(ISERROR(-VLOOKUP($A69,'TCD-BI CA'!$A$7:$S$2000,$C$1,FALSE)),0,-VLOOKUP($A69,'TCD-BI CA'!$A$7:$S$2000,$C$1,FALSE)))</f>
        <v>0</v>
      </c>
      <c r="C69" s="8">
        <f t="shared" si="4"/>
        <v>0</v>
      </c>
      <c r="D69" s="8">
        <f>IF($A69="Total général",0,IF(ISERROR(VLOOKUP($A69,'TCD-BI Rstt'!$A$7:$S$2000,$C$1,FALSE)),0,IF(OR(LEFT($A69,3)="DIR",$A69="INDSPACAMA",$A69="INDSPACKRU"),VLOOKUP($A69,'TCD-BI Rstt'!$A$7:$S$2000,$C$1,FALSE),0)))</f>
        <v>0</v>
      </c>
      <c r="E69" s="8">
        <f>IF(OR(LEFT($A69,1)="1",LEFT($A69,1)="2"),-VLOOKUP($A69,'TCD-BI Rstt'!$A$7:$S$2000,$C$1,FALSE),0)-D69</f>
        <v>0</v>
      </c>
      <c r="F69" s="8">
        <f>IF($A69="Total général",0,IF(ISERROR(VLOOKUP($A69,'TCD-BI Rstt'!$A$7:$S$2000,$C$1,FALSE)),0,IF(OR(LEFT($A69,1)="1",LEFT($A69,1)="2"),0,VLOOKUP($A69,'TCD-BI Rstt'!$A$7:$S$2000,$C$1,FALSE))))-D69</f>
        <v>0</v>
      </c>
      <c r="G69" s="8">
        <f t="shared" si="5"/>
        <v>0</v>
      </c>
    </row>
    <row r="70" spans="1:7" x14ac:dyDescent="0.35">
      <c r="A70" s="11" t="str">
        <f>'TCD-BI Rstt'!A66</f>
        <v>16A046</v>
      </c>
      <c r="B70" s="8">
        <f>IF($A70="Total général",0,IF(ISERROR(-VLOOKUP($A70,'TCD-BI CA'!$A$7:$S$2000,$C$1,FALSE)),0,-VLOOKUP($A70,'TCD-BI CA'!$A$7:$S$2000,$C$1,FALSE)))</f>
        <v>0</v>
      </c>
      <c r="C70" s="8">
        <f t="shared" si="4"/>
        <v>0</v>
      </c>
      <c r="D70" s="8">
        <f>IF($A70="Total général",0,IF(ISERROR(VLOOKUP($A70,'TCD-BI Rstt'!$A$7:$S$2000,$C$1,FALSE)),0,IF(OR(LEFT($A70,3)="DIR",$A70="INDSPACAMA",$A70="INDSPACKRU"),VLOOKUP($A70,'TCD-BI Rstt'!$A$7:$S$2000,$C$1,FALSE),0)))</f>
        <v>0</v>
      </c>
      <c r="E70" s="8">
        <f>IF(OR(LEFT($A70,1)="1",LEFT($A70,1)="2"),-VLOOKUP($A70,'TCD-BI Rstt'!$A$7:$S$2000,$C$1,FALSE),0)-D70</f>
        <v>0</v>
      </c>
      <c r="F70" s="8">
        <f>IF($A70="Total général",0,IF(ISERROR(VLOOKUP($A70,'TCD-BI Rstt'!$A$7:$S$2000,$C$1,FALSE)),0,IF(OR(LEFT($A70,1)="1",LEFT($A70,1)="2"),0,VLOOKUP($A70,'TCD-BI Rstt'!$A$7:$S$2000,$C$1,FALSE))))-D70</f>
        <v>0</v>
      </c>
      <c r="G70" s="8">
        <f t="shared" si="5"/>
        <v>0</v>
      </c>
    </row>
    <row r="71" spans="1:7" x14ac:dyDescent="0.35">
      <c r="A71" s="11" t="str">
        <f>'TCD-BI Rstt'!A67</f>
        <v>16A052</v>
      </c>
      <c r="B71" s="8">
        <f>IF($A71="Total général",0,IF(ISERROR(-VLOOKUP($A71,'TCD-BI CA'!$A$7:$S$2000,$C$1,FALSE)),0,-VLOOKUP($A71,'TCD-BI CA'!$A$7:$S$2000,$C$1,FALSE)))</f>
        <v>0</v>
      </c>
      <c r="C71" s="8">
        <f t="shared" si="4"/>
        <v>0</v>
      </c>
      <c r="D71" s="8">
        <f>IF($A71="Total général",0,IF(ISERROR(VLOOKUP($A71,'TCD-BI Rstt'!$A$7:$S$2000,$C$1,FALSE)),0,IF(OR(LEFT($A71,3)="DIR",$A71="INDSPACAMA",$A71="INDSPACKRU"),VLOOKUP($A71,'TCD-BI Rstt'!$A$7:$S$2000,$C$1,FALSE),0)))</f>
        <v>0</v>
      </c>
      <c r="E71" s="8">
        <f>IF(OR(LEFT($A71,1)="1",LEFT($A71,1)="2"),-VLOOKUP($A71,'TCD-BI Rstt'!$A$7:$S$2000,$C$1,FALSE),0)-D71</f>
        <v>0</v>
      </c>
      <c r="F71" s="8">
        <f>IF($A71="Total général",0,IF(ISERROR(VLOOKUP($A71,'TCD-BI Rstt'!$A$7:$S$2000,$C$1,FALSE)),0,IF(OR(LEFT($A71,1)="1",LEFT($A71,1)="2"),0,VLOOKUP($A71,'TCD-BI Rstt'!$A$7:$S$2000,$C$1,FALSE))))-D71</f>
        <v>0</v>
      </c>
      <c r="G71" s="8">
        <f t="shared" si="5"/>
        <v>0</v>
      </c>
    </row>
    <row r="72" spans="1:7" x14ac:dyDescent="0.35">
      <c r="A72" s="11" t="str">
        <f>'TCD-BI Rstt'!A68</f>
        <v>16A082</v>
      </c>
      <c r="B72" s="8">
        <f>IF($A72="Total général",0,IF(ISERROR(-VLOOKUP($A72,'TCD-BI CA'!$A$7:$S$2000,$C$1,FALSE)),0,-VLOOKUP($A72,'TCD-BI CA'!$A$7:$S$2000,$C$1,FALSE)))</f>
        <v>0</v>
      </c>
      <c r="C72" s="8">
        <f t="shared" si="4"/>
        <v>0</v>
      </c>
      <c r="D72" s="8">
        <f>IF($A72="Total général",0,IF(ISERROR(VLOOKUP($A72,'TCD-BI Rstt'!$A$7:$S$2000,$C$1,FALSE)),0,IF(OR(LEFT($A72,3)="DIR",$A72="INDSPACAMA",$A72="INDSPACKRU"),VLOOKUP($A72,'TCD-BI Rstt'!$A$7:$S$2000,$C$1,FALSE),0)))</f>
        <v>0</v>
      </c>
      <c r="E72" s="8">
        <f>IF(OR(LEFT($A72,1)="1",LEFT($A72,1)="2"),-VLOOKUP($A72,'TCD-BI Rstt'!$A$7:$S$2000,$C$1,FALSE),0)-D72</f>
        <v>0</v>
      </c>
      <c r="F72" s="8">
        <f>IF($A72="Total général",0,IF(ISERROR(VLOOKUP($A72,'TCD-BI Rstt'!$A$7:$S$2000,$C$1,FALSE)),0,IF(OR(LEFT($A72,1)="1",LEFT($A72,1)="2"),0,VLOOKUP($A72,'TCD-BI Rstt'!$A$7:$S$2000,$C$1,FALSE))))-D72</f>
        <v>0</v>
      </c>
      <c r="G72" s="8">
        <f t="shared" si="5"/>
        <v>0</v>
      </c>
    </row>
    <row r="73" spans="1:7" x14ac:dyDescent="0.35">
      <c r="A73" s="11" t="str">
        <f>'TCD-BI Rstt'!A69</f>
        <v>16A096</v>
      </c>
      <c r="B73" s="8">
        <f>IF($A73="Total général",0,IF(ISERROR(-VLOOKUP($A73,'TCD-BI CA'!$A$7:$S$2000,$C$1,FALSE)),0,-VLOOKUP($A73,'TCD-BI CA'!$A$7:$S$2000,$C$1,FALSE)))</f>
        <v>0</v>
      </c>
      <c r="C73" s="8">
        <f t="shared" si="4"/>
        <v>0</v>
      </c>
      <c r="D73" s="8">
        <f>IF($A73="Total général",0,IF(ISERROR(VLOOKUP($A73,'TCD-BI Rstt'!$A$7:$S$2000,$C$1,FALSE)),0,IF(OR(LEFT($A73,3)="DIR",$A73="INDSPACAMA",$A73="INDSPACKRU"),VLOOKUP($A73,'TCD-BI Rstt'!$A$7:$S$2000,$C$1,FALSE),0)))</f>
        <v>0</v>
      </c>
      <c r="E73" s="8">
        <f>IF(OR(LEFT($A73,1)="1",LEFT($A73,1)="2"),-VLOOKUP($A73,'TCD-BI Rstt'!$A$7:$S$2000,$C$1,FALSE),0)-D73</f>
        <v>0</v>
      </c>
      <c r="F73" s="8">
        <f>IF($A73="Total général",0,IF(ISERROR(VLOOKUP($A73,'TCD-BI Rstt'!$A$7:$S$2000,$C$1,FALSE)),0,IF(OR(LEFT($A73,1)="1",LEFT($A73,1)="2"),0,VLOOKUP($A73,'TCD-BI Rstt'!$A$7:$S$2000,$C$1,FALSE))))-D73</f>
        <v>0</v>
      </c>
      <c r="G73" s="8">
        <f t="shared" si="5"/>
        <v>0</v>
      </c>
    </row>
    <row r="74" spans="1:7" x14ac:dyDescent="0.35">
      <c r="A74" s="11" t="str">
        <f>'TCD-BI Rstt'!A70</f>
        <v>16A120</v>
      </c>
      <c r="B74" s="8">
        <f>IF($A74="Total général",0,IF(ISERROR(-VLOOKUP($A74,'TCD-BI CA'!$A$7:$S$2000,$C$1,FALSE)),0,-VLOOKUP($A74,'TCD-BI CA'!$A$7:$S$2000,$C$1,FALSE)))</f>
        <v>0</v>
      </c>
      <c r="C74" s="8">
        <f t="shared" si="4"/>
        <v>0</v>
      </c>
      <c r="D74" s="8">
        <f>IF($A74="Total général",0,IF(ISERROR(VLOOKUP($A74,'TCD-BI Rstt'!$A$7:$S$2000,$C$1,FALSE)),0,IF(OR(LEFT($A74,3)="DIR",$A74="INDSPACAMA",$A74="INDSPACKRU"),VLOOKUP($A74,'TCD-BI Rstt'!$A$7:$S$2000,$C$1,FALSE),0)))</f>
        <v>0</v>
      </c>
      <c r="E74" s="8">
        <f>IF(OR(LEFT($A74,1)="1",LEFT($A74,1)="2"),-VLOOKUP($A74,'TCD-BI Rstt'!$A$7:$S$2000,$C$1,FALSE),0)-D74</f>
        <v>0</v>
      </c>
      <c r="F74" s="8">
        <f>IF($A74="Total général",0,IF(ISERROR(VLOOKUP($A74,'TCD-BI Rstt'!$A$7:$S$2000,$C$1,FALSE)),0,IF(OR(LEFT($A74,1)="1",LEFT($A74,1)="2"),0,VLOOKUP($A74,'TCD-BI Rstt'!$A$7:$S$2000,$C$1,FALSE))))-D74</f>
        <v>0</v>
      </c>
      <c r="G74" s="8">
        <f t="shared" si="5"/>
        <v>0</v>
      </c>
    </row>
    <row r="75" spans="1:7" x14ac:dyDescent="0.35">
      <c r="A75" s="11" t="str">
        <f>'TCD-BI Rstt'!A71</f>
        <v>16A126</v>
      </c>
      <c r="B75" s="8">
        <f>IF($A75="Total général",0,IF(ISERROR(-VLOOKUP($A75,'TCD-BI CA'!$A$7:$S$2000,$C$1,FALSE)),0,-VLOOKUP($A75,'TCD-BI CA'!$A$7:$S$2000,$C$1,FALSE)))</f>
        <v>0</v>
      </c>
      <c r="C75" s="8">
        <f t="shared" ref="C75:C138" si="6">B75-E75-D75</f>
        <v>0</v>
      </c>
      <c r="D75" s="8">
        <f>IF($A75="Total général",0,IF(ISERROR(VLOOKUP($A75,'TCD-BI Rstt'!$A$7:$S$2000,$C$1,FALSE)),0,IF(OR(LEFT($A75,3)="DIR",$A75="INDSPACAMA",$A75="INDSPACKRU"),VLOOKUP($A75,'TCD-BI Rstt'!$A$7:$S$2000,$C$1,FALSE),0)))</f>
        <v>0</v>
      </c>
      <c r="E75" s="8">
        <f>IF(OR(LEFT($A75,1)="1",LEFT($A75,1)="2"),-VLOOKUP($A75,'TCD-BI Rstt'!$A$7:$S$2000,$C$1,FALSE),0)-D75</f>
        <v>0</v>
      </c>
      <c r="F75" s="8">
        <f>IF($A75="Total général",0,IF(ISERROR(VLOOKUP($A75,'TCD-BI Rstt'!$A$7:$S$2000,$C$1,FALSE)),0,IF(OR(LEFT($A75,1)="1",LEFT($A75,1)="2"),0,VLOOKUP($A75,'TCD-BI Rstt'!$A$7:$S$2000,$C$1,FALSE))))-D75</f>
        <v>0</v>
      </c>
      <c r="G75" s="8">
        <f t="shared" ref="G75:G138" si="7">E75-F75</f>
        <v>0</v>
      </c>
    </row>
    <row r="76" spans="1:7" x14ac:dyDescent="0.35">
      <c r="A76" s="11" t="str">
        <f>'TCD-BI Rstt'!A72</f>
        <v>16A127</v>
      </c>
      <c r="B76" s="8">
        <f>IF($A76="Total général",0,IF(ISERROR(-VLOOKUP($A76,'TCD-BI CA'!$A$7:$S$2000,$C$1,FALSE)),0,-VLOOKUP($A76,'TCD-BI CA'!$A$7:$S$2000,$C$1,FALSE)))</f>
        <v>0</v>
      </c>
      <c r="C76" s="8">
        <f t="shared" si="6"/>
        <v>0</v>
      </c>
      <c r="D76" s="8">
        <f>IF($A76="Total général",0,IF(ISERROR(VLOOKUP($A76,'TCD-BI Rstt'!$A$7:$S$2000,$C$1,FALSE)),0,IF(OR(LEFT($A76,3)="DIR",$A76="INDSPACAMA",$A76="INDSPACKRU"),VLOOKUP($A76,'TCD-BI Rstt'!$A$7:$S$2000,$C$1,FALSE),0)))</f>
        <v>0</v>
      </c>
      <c r="E76" s="8">
        <f>IF(OR(LEFT($A76,1)="1",LEFT($A76,1)="2"),-VLOOKUP($A76,'TCD-BI Rstt'!$A$7:$S$2000,$C$1,FALSE),0)-D76</f>
        <v>0</v>
      </c>
      <c r="F76" s="8">
        <f>IF($A76="Total général",0,IF(ISERROR(VLOOKUP($A76,'TCD-BI Rstt'!$A$7:$S$2000,$C$1,FALSE)),0,IF(OR(LEFT($A76,1)="1",LEFT($A76,1)="2"),0,VLOOKUP($A76,'TCD-BI Rstt'!$A$7:$S$2000,$C$1,FALSE))))-D76</f>
        <v>0</v>
      </c>
      <c r="G76" s="8">
        <f t="shared" si="7"/>
        <v>0</v>
      </c>
    </row>
    <row r="77" spans="1:7" x14ac:dyDescent="0.35">
      <c r="A77" s="11" t="str">
        <f>'TCD-BI Rstt'!A73</f>
        <v>16A130</v>
      </c>
      <c r="B77" s="8">
        <f>IF($A77="Total général",0,IF(ISERROR(-VLOOKUP($A77,'TCD-BI CA'!$A$7:$S$2000,$C$1,FALSE)),0,-VLOOKUP($A77,'TCD-BI CA'!$A$7:$S$2000,$C$1,FALSE)))</f>
        <v>0</v>
      </c>
      <c r="C77" s="8">
        <f t="shared" si="6"/>
        <v>0</v>
      </c>
      <c r="D77" s="8">
        <f>IF($A77="Total général",0,IF(ISERROR(VLOOKUP($A77,'TCD-BI Rstt'!$A$7:$S$2000,$C$1,FALSE)),0,IF(OR(LEFT($A77,3)="DIR",$A77="INDSPACAMA",$A77="INDSPACKRU"),VLOOKUP($A77,'TCD-BI Rstt'!$A$7:$S$2000,$C$1,FALSE),0)))</f>
        <v>0</v>
      </c>
      <c r="E77" s="8">
        <f>IF(OR(LEFT($A77,1)="1",LEFT($A77,1)="2"),-VLOOKUP($A77,'TCD-BI Rstt'!$A$7:$S$2000,$C$1,FALSE),0)-D77</f>
        <v>0</v>
      </c>
      <c r="F77" s="8">
        <f>IF($A77="Total général",0,IF(ISERROR(VLOOKUP($A77,'TCD-BI Rstt'!$A$7:$S$2000,$C$1,FALSE)),0,IF(OR(LEFT($A77,1)="1",LEFT($A77,1)="2"),0,VLOOKUP($A77,'TCD-BI Rstt'!$A$7:$S$2000,$C$1,FALSE))))-D77</f>
        <v>0</v>
      </c>
      <c r="G77" s="8">
        <f t="shared" si="7"/>
        <v>0</v>
      </c>
    </row>
    <row r="78" spans="1:7" x14ac:dyDescent="0.35">
      <c r="A78" s="11" t="str">
        <f>'TCD-BI Rstt'!A74</f>
        <v>16A139</v>
      </c>
      <c r="B78" s="8">
        <f>IF($A78="Total général",0,IF(ISERROR(-VLOOKUP($A78,'TCD-BI CA'!$A$7:$S$2000,$C$1,FALSE)),0,-VLOOKUP($A78,'TCD-BI CA'!$A$7:$S$2000,$C$1,FALSE)))</f>
        <v>0</v>
      </c>
      <c r="C78" s="8">
        <f t="shared" si="6"/>
        <v>0</v>
      </c>
      <c r="D78" s="8">
        <f>IF($A78="Total général",0,IF(ISERROR(VLOOKUP($A78,'TCD-BI Rstt'!$A$7:$S$2000,$C$1,FALSE)),0,IF(OR(LEFT($A78,3)="DIR",$A78="INDSPACAMA",$A78="INDSPACKRU"),VLOOKUP($A78,'TCD-BI Rstt'!$A$7:$S$2000,$C$1,FALSE),0)))</f>
        <v>0</v>
      </c>
      <c r="E78" s="8">
        <f>IF(OR(LEFT($A78,1)="1",LEFT($A78,1)="2"),-VLOOKUP($A78,'TCD-BI Rstt'!$A$7:$S$2000,$C$1,FALSE),0)-D78</f>
        <v>0</v>
      </c>
      <c r="F78" s="8">
        <f>IF($A78="Total général",0,IF(ISERROR(VLOOKUP($A78,'TCD-BI Rstt'!$A$7:$S$2000,$C$1,FALSE)),0,IF(OR(LEFT($A78,1)="1",LEFT($A78,1)="2"),0,VLOOKUP($A78,'TCD-BI Rstt'!$A$7:$S$2000,$C$1,FALSE))))-D78</f>
        <v>0</v>
      </c>
      <c r="G78" s="8">
        <f t="shared" si="7"/>
        <v>0</v>
      </c>
    </row>
    <row r="79" spans="1:7" x14ac:dyDescent="0.35">
      <c r="A79" s="11" t="str">
        <f>'TCD-BI Rstt'!A75</f>
        <v>16A140</v>
      </c>
      <c r="B79" s="8">
        <f>IF($A79="Total général",0,IF(ISERROR(-VLOOKUP($A79,'TCD-BI CA'!$A$7:$S$2000,$C$1,FALSE)),0,-VLOOKUP($A79,'TCD-BI CA'!$A$7:$S$2000,$C$1,FALSE)))</f>
        <v>0</v>
      </c>
      <c r="C79" s="8">
        <f t="shared" si="6"/>
        <v>12045.28</v>
      </c>
      <c r="D79" s="8">
        <f>IF($A79="Total général",0,IF(ISERROR(VLOOKUP($A79,'TCD-BI Rstt'!$A$7:$S$2000,$C$1,FALSE)),0,IF(OR(LEFT($A79,3)="DIR",$A79="INDSPACAMA",$A79="INDSPACKRU"),VLOOKUP($A79,'TCD-BI Rstt'!$A$7:$S$2000,$C$1,FALSE),0)))</f>
        <v>0</v>
      </c>
      <c r="E79" s="8">
        <f>IF(OR(LEFT($A79,1)="1",LEFT($A79,1)="2"),-VLOOKUP($A79,'TCD-BI Rstt'!$A$7:$S$2000,$C$1,FALSE),0)-D79</f>
        <v>-12045.28</v>
      </c>
      <c r="F79" s="8">
        <f>IF($A79="Total général",0,IF(ISERROR(VLOOKUP($A79,'TCD-BI Rstt'!$A$7:$S$2000,$C$1,FALSE)),0,IF(OR(LEFT($A79,1)="1",LEFT($A79,1)="2"),0,VLOOKUP($A79,'TCD-BI Rstt'!$A$7:$S$2000,$C$1,FALSE))))-D79</f>
        <v>0</v>
      </c>
      <c r="G79" s="8">
        <f t="shared" si="7"/>
        <v>-12045.28</v>
      </c>
    </row>
    <row r="80" spans="1:7" x14ac:dyDescent="0.35">
      <c r="A80" s="11" t="str">
        <f>'TCD-BI Rstt'!A76</f>
        <v>16A141</v>
      </c>
      <c r="B80" s="8">
        <f>IF($A80="Total général",0,IF(ISERROR(-VLOOKUP($A80,'TCD-BI CA'!$A$7:$S$2000,$C$1,FALSE)),0,-VLOOKUP($A80,'TCD-BI CA'!$A$7:$S$2000,$C$1,FALSE)))</f>
        <v>0</v>
      </c>
      <c r="C80" s="8">
        <f t="shared" si="6"/>
        <v>0</v>
      </c>
      <c r="D80" s="8">
        <f>IF($A80="Total général",0,IF(ISERROR(VLOOKUP($A80,'TCD-BI Rstt'!$A$7:$S$2000,$C$1,FALSE)),0,IF(OR(LEFT($A80,3)="DIR",$A80="INDSPACAMA",$A80="INDSPACKRU"),VLOOKUP($A80,'TCD-BI Rstt'!$A$7:$S$2000,$C$1,FALSE),0)))</f>
        <v>0</v>
      </c>
      <c r="E80" s="8">
        <f>IF(OR(LEFT($A80,1)="1",LEFT($A80,1)="2"),-VLOOKUP($A80,'TCD-BI Rstt'!$A$7:$S$2000,$C$1,FALSE),0)-D80</f>
        <v>0</v>
      </c>
      <c r="F80" s="8">
        <f>IF($A80="Total général",0,IF(ISERROR(VLOOKUP($A80,'TCD-BI Rstt'!$A$7:$S$2000,$C$1,FALSE)),0,IF(OR(LEFT($A80,1)="1",LEFT($A80,1)="2"),0,VLOOKUP($A80,'TCD-BI Rstt'!$A$7:$S$2000,$C$1,FALSE))))-D80</f>
        <v>0</v>
      </c>
      <c r="G80" s="8">
        <f t="shared" si="7"/>
        <v>0</v>
      </c>
    </row>
    <row r="81" spans="1:7" x14ac:dyDescent="0.35">
      <c r="A81" s="11" t="str">
        <f>'TCD-BI Rstt'!A77</f>
        <v>16A142</v>
      </c>
      <c r="B81" s="8">
        <f>IF($A81="Total général",0,IF(ISERROR(-VLOOKUP($A81,'TCD-BI CA'!$A$7:$S$2000,$C$1,FALSE)),0,-VLOOKUP($A81,'TCD-BI CA'!$A$7:$S$2000,$C$1,FALSE)))</f>
        <v>0</v>
      </c>
      <c r="C81" s="8">
        <f t="shared" si="6"/>
        <v>0</v>
      </c>
      <c r="D81" s="8">
        <f>IF($A81="Total général",0,IF(ISERROR(VLOOKUP($A81,'TCD-BI Rstt'!$A$7:$S$2000,$C$1,FALSE)),0,IF(OR(LEFT($A81,3)="DIR",$A81="INDSPACAMA",$A81="INDSPACKRU"),VLOOKUP($A81,'TCD-BI Rstt'!$A$7:$S$2000,$C$1,FALSE),0)))</f>
        <v>0</v>
      </c>
      <c r="E81" s="8">
        <f>IF(OR(LEFT($A81,1)="1",LEFT($A81,1)="2"),-VLOOKUP($A81,'TCD-BI Rstt'!$A$7:$S$2000,$C$1,FALSE),0)-D81</f>
        <v>0</v>
      </c>
      <c r="F81" s="8">
        <f>IF($A81="Total général",0,IF(ISERROR(VLOOKUP($A81,'TCD-BI Rstt'!$A$7:$S$2000,$C$1,FALSE)),0,IF(OR(LEFT($A81,1)="1",LEFT($A81,1)="2"),0,VLOOKUP($A81,'TCD-BI Rstt'!$A$7:$S$2000,$C$1,FALSE))))-D81</f>
        <v>0</v>
      </c>
      <c r="G81" s="8">
        <f t="shared" si="7"/>
        <v>0</v>
      </c>
    </row>
    <row r="82" spans="1:7" x14ac:dyDescent="0.35">
      <c r="A82" s="11" t="str">
        <f>'TCD-BI Rstt'!A78</f>
        <v>16A151</v>
      </c>
      <c r="B82" s="8">
        <f>IF($A82="Total général",0,IF(ISERROR(-VLOOKUP($A82,'TCD-BI CA'!$A$7:$S$2000,$C$1,FALSE)),0,-VLOOKUP($A82,'TCD-BI CA'!$A$7:$S$2000,$C$1,FALSE)))</f>
        <v>0</v>
      </c>
      <c r="C82" s="8">
        <f t="shared" si="6"/>
        <v>0</v>
      </c>
      <c r="D82" s="8">
        <f>IF($A82="Total général",0,IF(ISERROR(VLOOKUP($A82,'TCD-BI Rstt'!$A$7:$S$2000,$C$1,FALSE)),0,IF(OR(LEFT($A82,3)="DIR",$A82="INDSPACAMA",$A82="INDSPACKRU"),VLOOKUP($A82,'TCD-BI Rstt'!$A$7:$S$2000,$C$1,FALSE),0)))</f>
        <v>0</v>
      </c>
      <c r="E82" s="8">
        <f>IF(OR(LEFT($A82,1)="1",LEFT($A82,1)="2"),-VLOOKUP($A82,'TCD-BI Rstt'!$A$7:$S$2000,$C$1,FALSE),0)-D82</f>
        <v>0</v>
      </c>
      <c r="F82" s="8">
        <f>IF($A82="Total général",0,IF(ISERROR(VLOOKUP($A82,'TCD-BI Rstt'!$A$7:$S$2000,$C$1,FALSE)),0,IF(OR(LEFT($A82,1)="1",LEFT($A82,1)="2"),0,VLOOKUP($A82,'TCD-BI Rstt'!$A$7:$S$2000,$C$1,FALSE))))-D82</f>
        <v>0</v>
      </c>
      <c r="G82" s="8">
        <f t="shared" si="7"/>
        <v>0</v>
      </c>
    </row>
    <row r="83" spans="1:7" x14ac:dyDescent="0.35">
      <c r="A83" s="11" t="str">
        <f>'TCD-BI Rstt'!A79</f>
        <v>16A165</v>
      </c>
      <c r="B83" s="8">
        <f>IF($A83="Total général",0,IF(ISERROR(-VLOOKUP($A83,'TCD-BI CA'!$A$7:$S$2000,$C$1,FALSE)),0,-VLOOKUP($A83,'TCD-BI CA'!$A$7:$S$2000,$C$1,FALSE)))</f>
        <v>0</v>
      </c>
      <c r="C83" s="8">
        <f t="shared" si="6"/>
        <v>0</v>
      </c>
      <c r="D83" s="8">
        <f>IF($A83="Total général",0,IF(ISERROR(VLOOKUP($A83,'TCD-BI Rstt'!$A$7:$S$2000,$C$1,FALSE)),0,IF(OR(LEFT($A83,3)="DIR",$A83="INDSPACAMA",$A83="INDSPACKRU"),VLOOKUP($A83,'TCD-BI Rstt'!$A$7:$S$2000,$C$1,FALSE),0)))</f>
        <v>0</v>
      </c>
      <c r="E83" s="8">
        <f>IF(OR(LEFT($A83,1)="1",LEFT($A83,1)="2"),-VLOOKUP($A83,'TCD-BI Rstt'!$A$7:$S$2000,$C$1,FALSE),0)-D83</f>
        <v>0</v>
      </c>
      <c r="F83" s="8">
        <f>IF($A83="Total général",0,IF(ISERROR(VLOOKUP($A83,'TCD-BI Rstt'!$A$7:$S$2000,$C$1,FALSE)),0,IF(OR(LEFT($A83,1)="1",LEFT($A83,1)="2"),0,VLOOKUP($A83,'TCD-BI Rstt'!$A$7:$S$2000,$C$1,FALSE))))-D83</f>
        <v>0</v>
      </c>
      <c r="G83" s="8">
        <f t="shared" si="7"/>
        <v>0</v>
      </c>
    </row>
    <row r="84" spans="1:7" x14ac:dyDescent="0.35">
      <c r="A84" s="11" t="str">
        <f>'TCD-BI Rstt'!A80</f>
        <v>16A179</v>
      </c>
      <c r="B84" s="8">
        <f>IF($A84="Total général",0,IF(ISERROR(-VLOOKUP($A84,'TCD-BI CA'!$A$7:$S$2000,$C$1,FALSE)),0,-VLOOKUP($A84,'TCD-BI CA'!$A$7:$S$2000,$C$1,FALSE)))</f>
        <v>0</v>
      </c>
      <c r="C84" s="8">
        <f t="shared" si="6"/>
        <v>0</v>
      </c>
      <c r="D84" s="8">
        <f>IF($A84="Total général",0,IF(ISERROR(VLOOKUP($A84,'TCD-BI Rstt'!$A$7:$S$2000,$C$1,FALSE)),0,IF(OR(LEFT($A84,3)="DIR",$A84="INDSPACAMA",$A84="INDSPACKRU"),VLOOKUP($A84,'TCD-BI Rstt'!$A$7:$S$2000,$C$1,FALSE),0)))</f>
        <v>0</v>
      </c>
      <c r="E84" s="8">
        <f>IF(OR(LEFT($A84,1)="1",LEFT($A84,1)="2"),-VLOOKUP($A84,'TCD-BI Rstt'!$A$7:$S$2000,$C$1,FALSE),0)-D84</f>
        <v>0</v>
      </c>
      <c r="F84" s="8">
        <f>IF($A84="Total général",0,IF(ISERROR(VLOOKUP($A84,'TCD-BI Rstt'!$A$7:$S$2000,$C$1,FALSE)),0,IF(OR(LEFT($A84,1)="1",LEFT($A84,1)="2"),0,VLOOKUP($A84,'TCD-BI Rstt'!$A$7:$S$2000,$C$1,FALSE))))-D84</f>
        <v>0</v>
      </c>
      <c r="G84" s="8">
        <f t="shared" si="7"/>
        <v>0</v>
      </c>
    </row>
    <row r="85" spans="1:7" x14ac:dyDescent="0.35">
      <c r="A85" s="11" t="str">
        <f>'TCD-BI Rstt'!A81</f>
        <v>16A190</v>
      </c>
      <c r="B85" s="8">
        <f>IF($A85="Total général",0,IF(ISERROR(-VLOOKUP($A85,'TCD-BI CA'!$A$7:$S$2000,$C$1,FALSE)),0,-VLOOKUP($A85,'TCD-BI CA'!$A$7:$S$2000,$C$1,FALSE)))</f>
        <v>0</v>
      </c>
      <c r="C85" s="8">
        <f t="shared" si="6"/>
        <v>0</v>
      </c>
      <c r="D85" s="8">
        <f>IF($A85="Total général",0,IF(ISERROR(VLOOKUP($A85,'TCD-BI Rstt'!$A$7:$S$2000,$C$1,FALSE)),0,IF(OR(LEFT($A85,3)="DIR",$A85="INDSPACAMA",$A85="INDSPACKRU"),VLOOKUP($A85,'TCD-BI Rstt'!$A$7:$S$2000,$C$1,FALSE),0)))</f>
        <v>0</v>
      </c>
      <c r="E85" s="8">
        <f>IF(OR(LEFT($A85,1)="1",LEFT($A85,1)="2"),-VLOOKUP($A85,'TCD-BI Rstt'!$A$7:$S$2000,$C$1,FALSE),0)-D85</f>
        <v>0</v>
      </c>
      <c r="F85" s="8">
        <f>IF($A85="Total général",0,IF(ISERROR(VLOOKUP($A85,'TCD-BI Rstt'!$A$7:$S$2000,$C$1,FALSE)),0,IF(OR(LEFT($A85,1)="1",LEFT($A85,1)="2"),0,VLOOKUP($A85,'TCD-BI Rstt'!$A$7:$S$2000,$C$1,FALSE))))-D85</f>
        <v>0</v>
      </c>
      <c r="G85" s="8">
        <f t="shared" si="7"/>
        <v>0</v>
      </c>
    </row>
    <row r="86" spans="1:7" x14ac:dyDescent="0.35">
      <c r="A86" s="11" t="str">
        <f>'TCD-BI Rstt'!A82</f>
        <v>16A204</v>
      </c>
      <c r="B86" s="8">
        <f>IF($A86="Total général",0,IF(ISERROR(-VLOOKUP($A86,'TCD-BI CA'!$A$7:$S$2000,$C$1,FALSE)),0,-VLOOKUP($A86,'TCD-BI CA'!$A$7:$S$2000,$C$1,FALSE)))</f>
        <v>0</v>
      </c>
      <c r="C86" s="8">
        <f t="shared" si="6"/>
        <v>0</v>
      </c>
      <c r="D86" s="8">
        <f>IF($A86="Total général",0,IF(ISERROR(VLOOKUP($A86,'TCD-BI Rstt'!$A$7:$S$2000,$C$1,FALSE)),0,IF(OR(LEFT($A86,3)="DIR",$A86="INDSPACAMA",$A86="INDSPACKRU"),VLOOKUP($A86,'TCD-BI Rstt'!$A$7:$S$2000,$C$1,FALSE),0)))</f>
        <v>0</v>
      </c>
      <c r="E86" s="8">
        <f>IF(OR(LEFT($A86,1)="1",LEFT($A86,1)="2"),-VLOOKUP($A86,'TCD-BI Rstt'!$A$7:$S$2000,$C$1,FALSE),0)-D86</f>
        <v>0</v>
      </c>
      <c r="F86" s="8">
        <f>IF($A86="Total général",0,IF(ISERROR(VLOOKUP($A86,'TCD-BI Rstt'!$A$7:$S$2000,$C$1,FALSE)),0,IF(OR(LEFT($A86,1)="1",LEFT($A86,1)="2"),0,VLOOKUP($A86,'TCD-BI Rstt'!$A$7:$S$2000,$C$1,FALSE))))-D86</f>
        <v>0</v>
      </c>
      <c r="G86" s="8">
        <f t="shared" si="7"/>
        <v>0</v>
      </c>
    </row>
    <row r="87" spans="1:7" x14ac:dyDescent="0.35">
      <c r="A87" s="11" t="str">
        <f>'TCD-BI Rstt'!A83</f>
        <v>16A236</v>
      </c>
      <c r="B87" s="8">
        <f>IF($A87="Total général",0,IF(ISERROR(-VLOOKUP($A87,'TCD-BI CA'!$A$7:$S$2000,$C$1,FALSE)),0,-VLOOKUP($A87,'TCD-BI CA'!$A$7:$S$2000,$C$1,FALSE)))</f>
        <v>0</v>
      </c>
      <c r="C87" s="8">
        <f t="shared" si="6"/>
        <v>0</v>
      </c>
      <c r="D87" s="8">
        <f>IF($A87="Total général",0,IF(ISERROR(VLOOKUP($A87,'TCD-BI Rstt'!$A$7:$S$2000,$C$1,FALSE)),0,IF(OR(LEFT($A87,3)="DIR",$A87="INDSPACAMA",$A87="INDSPACKRU"),VLOOKUP($A87,'TCD-BI Rstt'!$A$7:$S$2000,$C$1,FALSE),0)))</f>
        <v>0</v>
      </c>
      <c r="E87" s="8">
        <f>IF(OR(LEFT($A87,1)="1",LEFT($A87,1)="2"),-VLOOKUP($A87,'TCD-BI Rstt'!$A$7:$S$2000,$C$1,FALSE),0)-D87</f>
        <v>0</v>
      </c>
      <c r="F87" s="8">
        <f>IF($A87="Total général",0,IF(ISERROR(VLOOKUP($A87,'TCD-BI Rstt'!$A$7:$S$2000,$C$1,FALSE)),0,IF(OR(LEFT($A87,1)="1",LEFT($A87,1)="2"),0,VLOOKUP($A87,'TCD-BI Rstt'!$A$7:$S$2000,$C$1,FALSE))))-D87</f>
        <v>0</v>
      </c>
      <c r="G87" s="8">
        <f t="shared" si="7"/>
        <v>0</v>
      </c>
    </row>
    <row r="88" spans="1:7" x14ac:dyDescent="0.35">
      <c r="A88" s="11" t="str">
        <f>'TCD-BI Rstt'!A84</f>
        <v>16A263</v>
      </c>
      <c r="B88" s="8">
        <f>IF($A88="Total général",0,IF(ISERROR(-VLOOKUP($A88,'TCD-BI CA'!$A$7:$S$2000,$C$1,FALSE)),0,-VLOOKUP($A88,'TCD-BI CA'!$A$7:$S$2000,$C$1,FALSE)))</f>
        <v>0</v>
      </c>
      <c r="C88" s="8">
        <f t="shared" si="6"/>
        <v>1516.9</v>
      </c>
      <c r="D88" s="8">
        <f>IF($A88="Total général",0,IF(ISERROR(VLOOKUP($A88,'TCD-BI Rstt'!$A$7:$S$2000,$C$1,FALSE)),0,IF(OR(LEFT($A88,3)="DIR",$A88="INDSPACAMA",$A88="INDSPACKRU"),VLOOKUP($A88,'TCD-BI Rstt'!$A$7:$S$2000,$C$1,FALSE),0)))</f>
        <v>0</v>
      </c>
      <c r="E88" s="8">
        <f>IF(OR(LEFT($A88,1)="1",LEFT($A88,1)="2"),-VLOOKUP($A88,'TCD-BI Rstt'!$A$7:$S$2000,$C$1,FALSE),0)-D88</f>
        <v>-1516.9</v>
      </c>
      <c r="F88" s="8">
        <f>IF($A88="Total général",0,IF(ISERROR(VLOOKUP($A88,'TCD-BI Rstt'!$A$7:$S$2000,$C$1,FALSE)),0,IF(OR(LEFT($A88,1)="1",LEFT($A88,1)="2"),0,VLOOKUP($A88,'TCD-BI Rstt'!$A$7:$S$2000,$C$1,FALSE))))-D88</f>
        <v>0</v>
      </c>
      <c r="G88" s="8">
        <f t="shared" si="7"/>
        <v>-1516.9</v>
      </c>
    </row>
    <row r="89" spans="1:7" x14ac:dyDescent="0.35">
      <c r="A89" s="11" t="str">
        <f>'TCD-BI Rstt'!A85</f>
        <v>16A269</v>
      </c>
      <c r="B89" s="8">
        <f>IF($A89="Total général",0,IF(ISERROR(-VLOOKUP($A89,'TCD-BI CA'!$A$7:$S$2000,$C$1,FALSE)),0,-VLOOKUP($A89,'TCD-BI CA'!$A$7:$S$2000,$C$1,FALSE)))</f>
        <v>0</v>
      </c>
      <c r="C89" s="8">
        <f t="shared" si="6"/>
        <v>0</v>
      </c>
      <c r="D89" s="8">
        <f>IF($A89="Total général",0,IF(ISERROR(VLOOKUP($A89,'TCD-BI Rstt'!$A$7:$S$2000,$C$1,FALSE)),0,IF(OR(LEFT($A89,3)="DIR",$A89="INDSPACAMA",$A89="INDSPACKRU"),VLOOKUP($A89,'TCD-BI Rstt'!$A$7:$S$2000,$C$1,FALSE),0)))</f>
        <v>0</v>
      </c>
      <c r="E89" s="8">
        <f>IF(OR(LEFT($A89,1)="1",LEFT($A89,1)="2"),-VLOOKUP($A89,'TCD-BI Rstt'!$A$7:$S$2000,$C$1,FALSE),0)-D89</f>
        <v>0</v>
      </c>
      <c r="F89" s="8">
        <f>IF($A89="Total général",0,IF(ISERROR(VLOOKUP($A89,'TCD-BI Rstt'!$A$7:$S$2000,$C$1,FALSE)),0,IF(OR(LEFT($A89,1)="1",LEFT($A89,1)="2"),0,VLOOKUP($A89,'TCD-BI Rstt'!$A$7:$S$2000,$C$1,FALSE))))-D89</f>
        <v>0</v>
      </c>
      <c r="G89" s="8">
        <f t="shared" si="7"/>
        <v>0</v>
      </c>
    </row>
    <row r="90" spans="1:7" x14ac:dyDescent="0.35">
      <c r="A90" s="11" t="str">
        <f>'TCD-BI Rstt'!A86</f>
        <v>16A272</v>
      </c>
      <c r="B90" s="8">
        <f>IF($A90="Total général",0,IF(ISERROR(-VLOOKUP($A90,'TCD-BI CA'!$A$7:$S$2000,$C$1,FALSE)),0,-VLOOKUP($A90,'TCD-BI CA'!$A$7:$S$2000,$C$1,FALSE)))</f>
        <v>0</v>
      </c>
      <c r="C90" s="8">
        <f t="shared" si="6"/>
        <v>0</v>
      </c>
      <c r="D90" s="8">
        <f>IF($A90="Total général",0,IF(ISERROR(VLOOKUP($A90,'TCD-BI Rstt'!$A$7:$S$2000,$C$1,FALSE)),0,IF(OR(LEFT($A90,3)="DIR",$A90="INDSPACAMA",$A90="INDSPACKRU"),VLOOKUP($A90,'TCD-BI Rstt'!$A$7:$S$2000,$C$1,FALSE),0)))</f>
        <v>0</v>
      </c>
      <c r="E90" s="8">
        <f>IF(OR(LEFT($A90,1)="1",LEFT($A90,1)="2"),-VLOOKUP($A90,'TCD-BI Rstt'!$A$7:$S$2000,$C$1,FALSE),0)-D90</f>
        <v>0</v>
      </c>
      <c r="F90" s="8">
        <f>IF($A90="Total général",0,IF(ISERROR(VLOOKUP($A90,'TCD-BI Rstt'!$A$7:$S$2000,$C$1,FALSE)),0,IF(OR(LEFT($A90,1)="1",LEFT($A90,1)="2"),0,VLOOKUP($A90,'TCD-BI Rstt'!$A$7:$S$2000,$C$1,FALSE))))-D90</f>
        <v>0</v>
      </c>
      <c r="G90" s="8">
        <f t="shared" si="7"/>
        <v>0</v>
      </c>
    </row>
    <row r="91" spans="1:7" x14ac:dyDescent="0.35">
      <c r="A91" s="11" t="str">
        <f>'TCD-BI Rstt'!A87</f>
        <v>16A273</v>
      </c>
      <c r="B91" s="8">
        <f>IF($A91="Total général",0,IF(ISERROR(-VLOOKUP($A91,'TCD-BI CA'!$A$7:$S$2000,$C$1,FALSE)),0,-VLOOKUP($A91,'TCD-BI CA'!$A$7:$S$2000,$C$1,FALSE)))</f>
        <v>0</v>
      </c>
      <c r="C91" s="8">
        <f t="shared" si="6"/>
        <v>0</v>
      </c>
      <c r="D91" s="8">
        <f>IF($A91="Total général",0,IF(ISERROR(VLOOKUP($A91,'TCD-BI Rstt'!$A$7:$S$2000,$C$1,FALSE)),0,IF(OR(LEFT($A91,3)="DIR",$A91="INDSPACAMA",$A91="INDSPACKRU"),VLOOKUP($A91,'TCD-BI Rstt'!$A$7:$S$2000,$C$1,FALSE),0)))</f>
        <v>0</v>
      </c>
      <c r="E91" s="8">
        <f>IF(OR(LEFT($A91,1)="1",LEFT($A91,1)="2"),-VLOOKUP($A91,'TCD-BI Rstt'!$A$7:$S$2000,$C$1,FALSE),0)-D91</f>
        <v>0</v>
      </c>
      <c r="F91" s="8">
        <f>IF($A91="Total général",0,IF(ISERROR(VLOOKUP($A91,'TCD-BI Rstt'!$A$7:$S$2000,$C$1,FALSE)),0,IF(OR(LEFT($A91,1)="1",LEFT($A91,1)="2"),0,VLOOKUP($A91,'TCD-BI Rstt'!$A$7:$S$2000,$C$1,FALSE))))-D91</f>
        <v>0</v>
      </c>
      <c r="G91" s="8">
        <f t="shared" si="7"/>
        <v>0</v>
      </c>
    </row>
    <row r="92" spans="1:7" x14ac:dyDescent="0.35">
      <c r="A92" s="11" t="str">
        <f>'TCD-BI Rstt'!A88</f>
        <v>16A279</v>
      </c>
      <c r="B92" s="8">
        <f>IF($A92="Total général",0,IF(ISERROR(-VLOOKUP($A92,'TCD-BI CA'!$A$7:$S$2000,$C$1,FALSE)),0,-VLOOKUP($A92,'TCD-BI CA'!$A$7:$S$2000,$C$1,FALSE)))</f>
        <v>0</v>
      </c>
      <c r="C92" s="8">
        <f t="shared" si="6"/>
        <v>0</v>
      </c>
      <c r="D92" s="8">
        <f>IF($A92="Total général",0,IF(ISERROR(VLOOKUP($A92,'TCD-BI Rstt'!$A$7:$S$2000,$C$1,FALSE)),0,IF(OR(LEFT($A92,3)="DIR",$A92="INDSPACAMA",$A92="INDSPACKRU"),VLOOKUP($A92,'TCD-BI Rstt'!$A$7:$S$2000,$C$1,FALSE),0)))</f>
        <v>0</v>
      </c>
      <c r="E92" s="8">
        <f>IF(OR(LEFT($A92,1)="1",LEFT($A92,1)="2"),-VLOOKUP($A92,'TCD-BI Rstt'!$A$7:$S$2000,$C$1,FALSE),0)-D92</f>
        <v>0</v>
      </c>
      <c r="F92" s="8">
        <f>IF($A92="Total général",0,IF(ISERROR(VLOOKUP($A92,'TCD-BI Rstt'!$A$7:$S$2000,$C$1,FALSE)),0,IF(OR(LEFT($A92,1)="1",LEFT($A92,1)="2"),0,VLOOKUP($A92,'TCD-BI Rstt'!$A$7:$S$2000,$C$1,FALSE))))-D92</f>
        <v>0</v>
      </c>
      <c r="G92" s="8">
        <f t="shared" si="7"/>
        <v>0</v>
      </c>
    </row>
    <row r="93" spans="1:7" x14ac:dyDescent="0.35">
      <c r="A93" s="11" t="str">
        <f>'TCD-BI Rstt'!A89</f>
        <v>16A280</v>
      </c>
      <c r="B93" s="8">
        <f>IF($A93="Total général",0,IF(ISERROR(-VLOOKUP($A93,'TCD-BI CA'!$A$7:$S$2000,$C$1,FALSE)),0,-VLOOKUP($A93,'TCD-BI CA'!$A$7:$S$2000,$C$1,FALSE)))</f>
        <v>0</v>
      </c>
      <c r="C93" s="8">
        <f t="shared" si="6"/>
        <v>0</v>
      </c>
      <c r="D93" s="8">
        <f>IF($A93="Total général",0,IF(ISERROR(VLOOKUP($A93,'TCD-BI Rstt'!$A$7:$S$2000,$C$1,FALSE)),0,IF(OR(LEFT($A93,3)="DIR",$A93="INDSPACAMA",$A93="INDSPACKRU"),VLOOKUP($A93,'TCD-BI Rstt'!$A$7:$S$2000,$C$1,FALSE),0)))</f>
        <v>0</v>
      </c>
      <c r="E93" s="8">
        <f>IF(OR(LEFT($A93,1)="1",LEFT($A93,1)="2"),-VLOOKUP($A93,'TCD-BI Rstt'!$A$7:$S$2000,$C$1,FALSE),0)-D93</f>
        <v>0</v>
      </c>
      <c r="F93" s="8">
        <f>IF($A93="Total général",0,IF(ISERROR(VLOOKUP($A93,'TCD-BI Rstt'!$A$7:$S$2000,$C$1,FALSE)),0,IF(OR(LEFT($A93,1)="1",LEFT($A93,1)="2"),0,VLOOKUP($A93,'TCD-BI Rstt'!$A$7:$S$2000,$C$1,FALSE))))-D93</f>
        <v>0</v>
      </c>
      <c r="G93" s="8">
        <f t="shared" si="7"/>
        <v>0</v>
      </c>
    </row>
    <row r="94" spans="1:7" x14ac:dyDescent="0.35">
      <c r="A94" s="11" t="str">
        <f>'TCD-BI Rstt'!A90</f>
        <v>16AAL025</v>
      </c>
      <c r="B94" s="8">
        <f>IF($A94="Total général",0,IF(ISERROR(-VLOOKUP($A94,'TCD-BI CA'!$A$7:$S$2000,$C$1,FALSE)),0,-VLOOKUP($A94,'TCD-BI CA'!$A$7:$S$2000,$C$1,FALSE)))</f>
        <v>0</v>
      </c>
      <c r="C94" s="8">
        <f t="shared" si="6"/>
        <v>0</v>
      </c>
      <c r="D94" s="8">
        <f>IF($A94="Total général",0,IF(ISERROR(VLOOKUP($A94,'TCD-BI Rstt'!$A$7:$S$2000,$C$1,FALSE)),0,IF(OR(LEFT($A94,3)="DIR",$A94="INDSPACAMA",$A94="INDSPACKRU"),VLOOKUP($A94,'TCD-BI Rstt'!$A$7:$S$2000,$C$1,FALSE),0)))</f>
        <v>0</v>
      </c>
      <c r="E94" s="8">
        <f>IF(OR(LEFT($A94,1)="1",LEFT($A94,1)="2"),-VLOOKUP($A94,'TCD-BI Rstt'!$A$7:$S$2000,$C$1,FALSE),0)-D94</f>
        <v>0</v>
      </c>
      <c r="F94" s="8">
        <f>IF($A94="Total général",0,IF(ISERROR(VLOOKUP($A94,'TCD-BI Rstt'!$A$7:$S$2000,$C$1,FALSE)),0,IF(OR(LEFT($A94,1)="1",LEFT($A94,1)="2"),0,VLOOKUP($A94,'TCD-BI Rstt'!$A$7:$S$2000,$C$1,FALSE))))-D94</f>
        <v>0</v>
      </c>
      <c r="G94" s="8">
        <f t="shared" si="7"/>
        <v>0</v>
      </c>
    </row>
    <row r="95" spans="1:7" x14ac:dyDescent="0.35">
      <c r="A95" s="11" t="str">
        <f>'TCD-BI Rstt'!A91</f>
        <v>16B001</v>
      </c>
      <c r="B95" s="8">
        <f>IF($A95="Total général",0,IF(ISERROR(-VLOOKUP($A95,'TCD-BI CA'!$A$7:$S$2000,$C$1,FALSE)),0,-VLOOKUP($A95,'TCD-BI CA'!$A$7:$S$2000,$C$1,FALSE)))</f>
        <v>0</v>
      </c>
      <c r="C95" s="8">
        <f t="shared" si="6"/>
        <v>0</v>
      </c>
      <c r="D95" s="8">
        <f>IF($A95="Total général",0,IF(ISERROR(VLOOKUP($A95,'TCD-BI Rstt'!$A$7:$S$2000,$C$1,FALSE)),0,IF(OR(LEFT($A95,3)="DIR",$A95="INDSPACAMA",$A95="INDSPACKRU"),VLOOKUP($A95,'TCD-BI Rstt'!$A$7:$S$2000,$C$1,FALSE),0)))</f>
        <v>0</v>
      </c>
      <c r="E95" s="8">
        <f>IF(OR(LEFT($A95,1)="1",LEFT($A95,1)="2"),-VLOOKUP($A95,'TCD-BI Rstt'!$A$7:$S$2000,$C$1,FALSE),0)-D95</f>
        <v>0</v>
      </c>
      <c r="F95" s="8">
        <f>IF($A95="Total général",0,IF(ISERROR(VLOOKUP($A95,'TCD-BI Rstt'!$A$7:$S$2000,$C$1,FALSE)),0,IF(OR(LEFT($A95,1)="1",LEFT($A95,1)="2"),0,VLOOKUP($A95,'TCD-BI Rstt'!$A$7:$S$2000,$C$1,FALSE))))-D95</f>
        <v>0</v>
      </c>
      <c r="G95" s="8">
        <f t="shared" si="7"/>
        <v>0</v>
      </c>
    </row>
    <row r="96" spans="1:7" x14ac:dyDescent="0.35">
      <c r="A96" s="11" t="str">
        <f>'TCD-BI Rstt'!A92</f>
        <v>16B003</v>
      </c>
      <c r="B96" s="8">
        <f>IF($A96="Total général",0,IF(ISERROR(-VLOOKUP($A96,'TCD-BI CA'!$A$7:$S$2000,$C$1,FALSE)),0,-VLOOKUP($A96,'TCD-BI CA'!$A$7:$S$2000,$C$1,FALSE)))</f>
        <v>0</v>
      </c>
      <c r="C96" s="8">
        <f t="shared" si="6"/>
        <v>0</v>
      </c>
      <c r="D96" s="8">
        <f>IF($A96="Total général",0,IF(ISERROR(VLOOKUP($A96,'TCD-BI Rstt'!$A$7:$S$2000,$C$1,FALSE)),0,IF(OR(LEFT($A96,3)="DIR",$A96="INDSPACAMA",$A96="INDSPACKRU"),VLOOKUP($A96,'TCD-BI Rstt'!$A$7:$S$2000,$C$1,FALSE),0)))</f>
        <v>0</v>
      </c>
      <c r="E96" s="8">
        <f>IF(OR(LEFT($A96,1)="1",LEFT($A96,1)="2"),-VLOOKUP($A96,'TCD-BI Rstt'!$A$7:$S$2000,$C$1,FALSE),0)-D96</f>
        <v>0</v>
      </c>
      <c r="F96" s="8">
        <f>IF($A96="Total général",0,IF(ISERROR(VLOOKUP($A96,'TCD-BI Rstt'!$A$7:$S$2000,$C$1,FALSE)),0,IF(OR(LEFT($A96,1)="1",LEFT($A96,1)="2"),0,VLOOKUP($A96,'TCD-BI Rstt'!$A$7:$S$2000,$C$1,FALSE))))-D96</f>
        <v>0</v>
      </c>
      <c r="G96" s="8">
        <f t="shared" si="7"/>
        <v>0</v>
      </c>
    </row>
    <row r="97" spans="1:7" x14ac:dyDescent="0.35">
      <c r="A97" s="11" t="str">
        <f>'TCD-BI Rstt'!A93</f>
        <v>16B005</v>
      </c>
      <c r="B97" s="8">
        <f>IF($A97="Total général",0,IF(ISERROR(-VLOOKUP($A97,'TCD-BI CA'!$A$7:$S$2000,$C$1,FALSE)),0,-VLOOKUP($A97,'TCD-BI CA'!$A$7:$S$2000,$C$1,FALSE)))</f>
        <v>0</v>
      </c>
      <c r="C97" s="8">
        <f t="shared" si="6"/>
        <v>0</v>
      </c>
      <c r="D97" s="8">
        <f>IF($A97="Total général",0,IF(ISERROR(VLOOKUP($A97,'TCD-BI Rstt'!$A$7:$S$2000,$C$1,FALSE)),0,IF(OR(LEFT($A97,3)="DIR",$A97="INDSPACAMA",$A97="INDSPACKRU"),VLOOKUP($A97,'TCD-BI Rstt'!$A$7:$S$2000,$C$1,FALSE),0)))</f>
        <v>0</v>
      </c>
      <c r="E97" s="8">
        <f>IF(OR(LEFT($A97,1)="1",LEFT($A97,1)="2"),-VLOOKUP($A97,'TCD-BI Rstt'!$A$7:$S$2000,$C$1,FALSE),0)-D97</f>
        <v>0</v>
      </c>
      <c r="F97" s="8">
        <f>IF($A97="Total général",0,IF(ISERROR(VLOOKUP($A97,'TCD-BI Rstt'!$A$7:$S$2000,$C$1,FALSE)),0,IF(OR(LEFT($A97,1)="1",LEFT($A97,1)="2"),0,VLOOKUP($A97,'TCD-BI Rstt'!$A$7:$S$2000,$C$1,FALSE))))-D97</f>
        <v>0</v>
      </c>
      <c r="G97" s="8">
        <f t="shared" si="7"/>
        <v>0</v>
      </c>
    </row>
    <row r="98" spans="1:7" x14ac:dyDescent="0.35">
      <c r="A98" s="11" t="str">
        <f>'TCD-BI Rstt'!A94</f>
        <v>16B006</v>
      </c>
      <c r="B98" s="8">
        <f>IF($A98="Total général",0,IF(ISERROR(-VLOOKUP($A98,'TCD-BI CA'!$A$7:$S$2000,$C$1,FALSE)),0,-VLOOKUP($A98,'TCD-BI CA'!$A$7:$S$2000,$C$1,FALSE)))</f>
        <v>0</v>
      </c>
      <c r="C98" s="8">
        <f t="shared" si="6"/>
        <v>0</v>
      </c>
      <c r="D98" s="8">
        <f>IF($A98="Total général",0,IF(ISERROR(VLOOKUP($A98,'TCD-BI Rstt'!$A$7:$S$2000,$C$1,FALSE)),0,IF(OR(LEFT($A98,3)="DIR",$A98="INDSPACAMA",$A98="INDSPACKRU"),VLOOKUP($A98,'TCD-BI Rstt'!$A$7:$S$2000,$C$1,FALSE),0)))</f>
        <v>0</v>
      </c>
      <c r="E98" s="8">
        <f>IF(OR(LEFT($A98,1)="1",LEFT($A98,1)="2"),-VLOOKUP($A98,'TCD-BI Rstt'!$A$7:$S$2000,$C$1,FALSE),0)-D98</f>
        <v>0</v>
      </c>
      <c r="F98" s="8">
        <f>IF($A98="Total général",0,IF(ISERROR(VLOOKUP($A98,'TCD-BI Rstt'!$A$7:$S$2000,$C$1,FALSE)),0,IF(OR(LEFT($A98,1)="1",LEFT($A98,1)="2"),0,VLOOKUP($A98,'TCD-BI Rstt'!$A$7:$S$2000,$C$1,FALSE))))-D98</f>
        <v>0</v>
      </c>
      <c r="G98" s="8">
        <f t="shared" si="7"/>
        <v>0</v>
      </c>
    </row>
    <row r="99" spans="1:7" x14ac:dyDescent="0.35">
      <c r="A99" s="11" t="str">
        <f>'TCD-BI Rstt'!A95</f>
        <v>16C008</v>
      </c>
      <c r="B99" s="8">
        <f>IF($A99="Total général",0,IF(ISERROR(-VLOOKUP($A99,'TCD-BI CA'!$A$7:$S$2000,$C$1,FALSE)),0,-VLOOKUP($A99,'TCD-BI CA'!$A$7:$S$2000,$C$1,FALSE)))</f>
        <v>0</v>
      </c>
      <c r="C99" s="8">
        <f t="shared" si="6"/>
        <v>0</v>
      </c>
      <c r="D99" s="8">
        <f>IF($A99="Total général",0,IF(ISERROR(VLOOKUP($A99,'TCD-BI Rstt'!$A$7:$S$2000,$C$1,FALSE)),0,IF(OR(LEFT($A99,3)="DIR",$A99="INDSPACAMA",$A99="INDSPACKRU"),VLOOKUP($A99,'TCD-BI Rstt'!$A$7:$S$2000,$C$1,FALSE),0)))</f>
        <v>0</v>
      </c>
      <c r="E99" s="8">
        <f>IF(OR(LEFT($A99,1)="1",LEFT($A99,1)="2"),-VLOOKUP($A99,'TCD-BI Rstt'!$A$7:$S$2000,$C$1,FALSE),0)-D99</f>
        <v>0</v>
      </c>
      <c r="F99" s="8">
        <f>IF($A99="Total général",0,IF(ISERROR(VLOOKUP($A99,'TCD-BI Rstt'!$A$7:$S$2000,$C$1,FALSE)),0,IF(OR(LEFT($A99,1)="1",LEFT($A99,1)="2"),0,VLOOKUP($A99,'TCD-BI Rstt'!$A$7:$S$2000,$C$1,FALSE))))-D99</f>
        <v>0</v>
      </c>
      <c r="G99" s="8">
        <f t="shared" si="7"/>
        <v>0</v>
      </c>
    </row>
    <row r="100" spans="1:7" x14ac:dyDescent="0.35">
      <c r="A100" s="11" t="str">
        <f>'TCD-BI Rstt'!A96</f>
        <v>16C009</v>
      </c>
      <c r="B100" s="8">
        <f>IF($A100="Total général",0,IF(ISERROR(-VLOOKUP($A100,'TCD-BI CA'!$A$7:$S$2000,$C$1,FALSE)),0,-VLOOKUP($A100,'TCD-BI CA'!$A$7:$S$2000,$C$1,FALSE)))</f>
        <v>0</v>
      </c>
      <c r="C100" s="8">
        <f t="shared" si="6"/>
        <v>0</v>
      </c>
      <c r="D100" s="8">
        <f>IF($A100="Total général",0,IF(ISERROR(VLOOKUP($A100,'TCD-BI Rstt'!$A$7:$S$2000,$C$1,FALSE)),0,IF(OR(LEFT($A100,3)="DIR",$A100="INDSPACAMA",$A100="INDSPACKRU"),VLOOKUP($A100,'TCD-BI Rstt'!$A$7:$S$2000,$C$1,FALSE),0)))</f>
        <v>0</v>
      </c>
      <c r="E100" s="8">
        <f>IF(OR(LEFT($A100,1)="1",LEFT($A100,1)="2"),-VLOOKUP($A100,'TCD-BI Rstt'!$A$7:$S$2000,$C$1,FALSE),0)-D100</f>
        <v>0</v>
      </c>
      <c r="F100" s="8">
        <f>IF($A100="Total général",0,IF(ISERROR(VLOOKUP($A100,'TCD-BI Rstt'!$A$7:$S$2000,$C$1,FALSE)),0,IF(OR(LEFT($A100,1)="1",LEFT($A100,1)="2"),0,VLOOKUP($A100,'TCD-BI Rstt'!$A$7:$S$2000,$C$1,FALSE))))-D100</f>
        <v>0</v>
      </c>
      <c r="G100" s="8">
        <f t="shared" si="7"/>
        <v>0</v>
      </c>
    </row>
    <row r="101" spans="1:7" x14ac:dyDescent="0.35">
      <c r="A101" s="11" t="str">
        <f>'TCD-BI Rstt'!A97</f>
        <v>16C018</v>
      </c>
      <c r="B101" s="8">
        <f>IF($A101="Total général",0,IF(ISERROR(-VLOOKUP($A101,'TCD-BI CA'!$A$7:$S$2000,$C$1,FALSE)),0,-VLOOKUP($A101,'TCD-BI CA'!$A$7:$S$2000,$C$1,FALSE)))</f>
        <v>0</v>
      </c>
      <c r="C101" s="8">
        <f t="shared" si="6"/>
        <v>0</v>
      </c>
      <c r="D101" s="8">
        <f>IF($A101="Total général",0,IF(ISERROR(VLOOKUP($A101,'TCD-BI Rstt'!$A$7:$S$2000,$C$1,FALSE)),0,IF(OR(LEFT($A101,3)="DIR",$A101="INDSPACAMA",$A101="INDSPACKRU"),VLOOKUP($A101,'TCD-BI Rstt'!$A$7:$S$2000,$C$1,FALSE),0)))</f>
        <v>0</v>
      </c>
      <c r="E101" s="8">
        <f>IF(OR(LEFT($A101,1)="1",LEFT($A101,1)="2"),-VLOOKUP($A101,'TCD-BI Rstt'!$A$7:$S$2000,$C$1,FALSE),0)-D101</f>
        <v>0</v>
      </c>
      <c r="F101" s="8">
        <f>IF($A101="Total général",0,IF(ISERROR(VLOOKUP($A101,'TCD-BI Rstt'!$A$7:$S$2000,$C$1,FALSE)),0,IF(OR(LEFT($A101,1)="1",LEFT($A101,1)="2"),0,VLOOKUP($A101,'TCD-BI Rstt'!$A$7:$S$2000,$C$1,FALSE))))-D101</f>
        <v>0</v>
      </c>
      <c r="G101" s="8">
        <f t="shared" si="7"/>
        <v>0</v>
      </c>
    </row>
    <row r="102" spans="1:7" x14ac:dyDescent="0.35">
      <c r="A102" s="11" t="str">
        <f>'TCD-BI Rstt'!A98</f>
        <v>16H001</v>
      </c>
      <c r="B102" s="8">
        <f>IF($A102="Total général",0,IF(ISERROR(-VLOOKUP($A102,'TCD-BI CA'!$A$7:$S$2000,$C$1,FALSE)),0,-VLOOKUP($A102,'TCD-BI CA'!$A$7:$S$2000,$C$1,FALSE)))</f>
        <v>0</v>
      </c>
      <c r="C102" s="8">
        <f t="shared" si="6"/>
        <v>0</v>
      </c>
      <c r="D102" s="8">
        <f>IF($A102="Total général",0,IF(ISERROR(VLOOKUP($A102,'TCD-BI Rstt'!$A$7:$S$2000,$C$1,FALSE)),0,IF(OR(LEFT($A102,3)="DIR",$A102="INDSPACAMA",$A102="INDSPACKRU"),VLOOKUP($A102,'TCD-BI Rstt'!$A$7:$S$2000,$C$1,FALSE),0)))</f>
        <v>0</v>
      </c>
      <c r="E102" s="8">
        <f>IF(OR(LEFT($A102,1)="1",LEFT($A102,1)="2"),-VLOOKUP($A102,'TCD-BI Rstt'!$A$7:$S$2000,$C$1,FALSE),0)-D102</f>
        <v>0</v>
      </c>
      <c r="F102" s="8">
        <f>IF($A102="Total général",0,IF(ISERROR(VLOOKUP($A102,'TCD-BI Rstt'!$A$7:$S$2000,$C$1,FALSE)),0,IF(OR(LEFT($A102,1)="1",LEFT($A102,1)="2"),0,VLOOKUP($A102,'TCD-BI Rstt'!$A$7:$S$2000,$C$1,FALSE))))-D102</f>
        <v>0</v>
      </c>
      <c r="G102" s="8">
        <f t="shared" si="7"/>
        <v>0</v>
      </c>
    </row>
    <row r="103" spans="1:7" x14ac:dyDescent="0.35">
      <c r="A103" s="11" t="str">
        <f>'TCD-BI Rstt'!A99</f>
        <v>16H002</v>
      </c>
      <c r="B103" s="8">
        <f>IF($A103="Total général",0,IF(ISERROR(-VLOOKUP($A103,'TCD-BI CA'!$A$7:$S$2000,$C$1,FALSE)),0,-VLOOKUP($A103,'TCD-BI CA'!$A$7:$S$2000,$C$1,FALSE)))</f>
        <v>0</v>
      </c>
      <c r="C103" s="8">
        <f t="shared" si="6"/>
        <v>0</v>
      </c>
      <c r="D103" s="8">
        <f>IF($A103="Total général",0,IF(ISERROR(VLOOKUP($A103,'TCD-BI Rstt'!$A$7:$S$2000,$C$1,FALSE)),0,IF(OR(LEFT($A103,3)="DIR",$A103="INDSPACAMA",$A103="INDSPACKRU"),VLOOKUP($A103,'TCD-BI Rstt'!$A$7:$S$2000,$C$1,FALSE),0)))</f>
        <v>0</v>
      </c>
      <c r="E103" s="8">
        <f>IF(OR(LEFT($A103,1)="1",LEFT($A103,1)="2"),-VLOOKUP($A103,'TCD-BI Rstt'!$A$7:$S$2000,$C$1,FALSE),0)-D103</f>
        <v>0</v>
      </c>
      <c r="F103" s="8">
        <f>IF($A103="Total général",0,IF(ISERROR(VLOOKUP($A103,'TCD-BI Rstt'!$A$7:$S$2000,$C$1,FALSE)),0,IF(OR(LEFT($A103,1)="1",LEFT($A103,1)="2"),0,VLOOKUP($A103,'TCD-BI Rstt'!$A$7:$S$2000,$C$1,FALSE))))-D103</f>
        <v>0</v>
      </c>
      <c r="G103" s="8">
        <f t="shared" si="7"/>
        <v>0</v>
      </c>
    </row>
    <row r="104" spans="1:7" x14ac:dyDescent="0.35">
      <c r="A104" s="11" t="str">
        <f>'TCD-BI Rstt'!A100</f>
        <v>16H003</v>
      </c>
      <c r="B104" s="8">
        <f>IF($A104="Total général",0,IF(ISERROR(-VLOOKUP($A104,'TCD-BI CA'!$A$7:$S$2000,$C$1,FALSE)),0,-VLOOKUP($A104,'TCD-BI CA'!$A$7:$S$2000,$C$1,FALSE)))</f>
        <v>0</v>
      </c>
      <c r="C104" s="8">
        <f t="shared" si="6"/>
        <v>0</v>
      </c>
      <c r="D104" s="8">
        <f>IF($A104="Total général",0,IF(ISERROR(VLOOKUP($A104,'TCD-BI Rstt'!$A$7:$S$2000,$C$1,FALSE)),0,IF(OR(LEFT($A104,3)="DIR",$A104="INDSPACAMA",$A104="INDSPACKRU"),VLOOKUP($A104,'TCD-BI Rstt'!$A$7:$S$2000,$C$1,FALSE),0)))</f>
        <v>0</v>
      </c>
      <c r="E104" s="8">
        <f>IF(OR(LEFT($A104,1)="1",LEFT($A104,1)="2"),-VLOOKUP($A104,'TCD-BI Rstt'!$A$7:$S$2000,$C$1,FALSE),0)-D104</f>
        <v>0</v>
      </c>
      <c r="F104" s="8">
        <f>IF($A104="Total général",0,IF(ISERROR(VLOOKUP($A104,'TCD-BI Rstt'!$A$7:$S$2000,$C$1,FALSE)),0,IF(OR(LEFT($A104,1)="1",LEFT($A104,1)="2"),0,VLOOKUP($A104,'TCD-BI Rstt'!$A$7:$S$2000,$C$1,FALSE))))-D104</f>
        <v>0</v>
      </c>
      <c r="G104" s="8">
        <f t="shared" si="7"/>
        <v>0</v>
      </c>
    </row>
    <row r="105" spans="1:7" x14ac:dyDescent="0.35">
      <c r="A105" s="11" t="str">
        <f>'TCD-BI Rstt'!A101</f>
        <v>16I006</v>
      </c>
      <c r="B105" s="8">
        <f>IF($A105="Total général",0,IF(ISERROR(-VLOOKUP($A105,'TCD-BI CA'!$A$7:$S$2000,$C$1,FALSE)),0,-VLOOKUP($A105,'TCD-BI CA'!$A$7:$S$2000,$C$1,FALSE)))</f>
        <v>0</v>
      </c>
      <c r="C105" s="8">
        <f t="shared" si="6"/>
        <v>0</v>
      </c>
      <c r="D105" s="8">
        <f>IF($A105="Total général",0,IF(ISERROR(VLOOKUP($A105,'TCD-BI Rstt'!$A$7:$S$2000,$C$1,FALSE)),0,IF(OR(LEFT($A105,3)="DIR",$A105="INDSPACAMA",$A105="INDSPACKRU"),VLOOKUP($A105,'TCD-BI Rstt'!$A$7:$S$2000,$C$1,FALSE),0)))</f>
        <v>0</v>
      </c>
      <c r="E105" s="8">
        <f>IF(OR(LEFT($A105,1)="1",LEFT($A105,1)="2"),-VLOOKUP($A105,'TCD-BI Rstt'!$A$7:$S$2000,$C$1,FALSE),0)-D105</f>
        <v>0</v>
      </c>
      <c r="F105" s="8">
        <f>IF($A105="Total général",0,IF(ISERROR(VLOOKUP($A105,'TCD-BI Rstt'!$A$7:$S$2000,$C$1,FALSE)),0,IF(OR(LEFT($A105,1)="1",LEFT($A105,1)="2"),0,VLOOKUP($A105,'TCD-BI Rstt'!$A$7:$S$2000,$C$1,FALSE))))-D105</f>
        <v>0</v>
      </c>
      <c r="G105" s="8">
        <f t="shared" si="7"/>
        <v>0</v>
      </c>
    </row>
    <row r="106" spans="1:7" x14ac:dyDescent="0.35">
      <c r="A106" s="11" t="str">
        <f>'TCD-BI Rstt'!A102</f>
        <v>16I013</v>
      </c>
      <c r="B106" s="8">
        <f>IF($A106="Total général",0,IF(ISERROR(-VLOOKUP($A106,'TCD-BI CA'!$A$7:$S$2000,$C$1,FALSE)),0,-VLOOKUP($A106,'TCD-BI CA'!$A$7:$S$2000,$C$1,FALSE)))</f>
        <v>0</v>
      </c>
      <c r="C106" s="8">
        <f t="shared" si="6"/>
        <v>0</v>
      </c>
      <c r="D106" s="8">
        <f>IF($A106="Total général",0,IF(ISERROR(VLOOKUP($A106,'TCD-BI Rstt'!$A$7:$S$2000,$C$1,FALSE)),0,IF(OR(LEFT($A106,3)="DIR",$A106="INDSPACAMA",$A106="INDSPACKRU"),VLOOKUP($A106,'TCD-BI Rstt'!$A$7:$S$2000,$C$1,FALSE),0)))</f>
        <v>0</v>
      </c>
      <c r="E106" s="8">
        <f>IF(OR(LEFT($A106,1)="1",LEFT($A106,1)="2"),-VLOOKUP($A106,'TCD-BI Rstt'!$A$7:$S$2000,$C$1,FALSE),0)-D106</f>
        <v>0</v>
      </c>
      <c r="F106" s="8">
        <f>IF($A106="Total général",0,IF(ISERROR(VLOOKUP($A106,'TCD-BI Rstt'!$A$7:$S$2000,$C$1,FALSE)),0,IF(OR(LEFT($A106,1)="1",LEFT($A106,1)="2"),0,VLOOKUP($A106,'TCD-BI Rstt'!$A$7:$S$2000,$C$1,FALSE))))-D106</f>
        <v>0</v>
      </c>
      <c r="G106" s="8">
        <f t="shared" si="7"/>
        <v>0</v>
      </c>
    </row>
    <row r="107" spans="1:7" x14ac:dyDescent="0.35">
      <c r="A107" s="11" t="str">
        <f>'TCD-BI Rstt'!A103</f>
        <v>16I014</v>
      </c>
      <c r="B107" s="8">
        <f>IF($A107="Total général",0,IF(ISERROR(-VLOOKUP($A107,'TCD-BI CA'!$A$7:$S$2000,$C$1,FALSE)),0,-VLOOKUP($A107,'TCD-BI CA'!$A$7:$S$2000,$C$1,FALSE)))</f>
        <v>0</v>
      </c>
      <c r="C107" s="8">
        <f t="shared" si="6"/>
        <v>0</v>
      </c>
      <c r="D107" s="8">
        <f>IF($A107="Total général",0,IF(ISERROR(VLOOKUP($A107,'TCD-BI Rstt'!$A$7:$S$2000,$C$1,FALSE)),0,IF(OR(LEFT($A107,3)="DIR",$A107="INDSPACAMA",$A107="INDSPACKRU"),VLOOKUP($A107,'TCD-BI Rstt'!$A$7:$S$2000,$C$1,FALSE),0)))</f>
        <v>0</v>
      </c>
      <c r="E107" s="8">
        <f>IF(OR(LEFT($A107,1)="1",LEFT($A107,1)="2"),-VLOOKUP($A107,'TCD-BI Rstt'!$A$7:$S$2000,$C$1,FALSE),0)-D107</f>
        <v>0</v>
      </c>
      <c r="F107" s="8">
        <f>IF($A107="Total général",0,IF(ISERROR(VLOOKUP($A107,'TCD-BI Rstt'!$A$7:$S$2000,$C$1,FALSE)),0,IF(OR(LEFT($A107,1)="1",LEFT($A107,1)="2"),0,VLOOKUP($A107,'TCD-BI Rstt'!$A$7:$S$2000,$C$1,FALSE))))-D107</f>
        <v>0</v>
      </c>
      <c r="G107" s="8">
        <f t="shared" si="7"/>
        <v>0</v>
      </c>
    </row>
    <row r="108" spans="1:7" x14ac:dyDescent="0.35">
      <c r="A108" s="11" t="str">
        <f>'TCD-BI Rstt'!A104</f>
        <v>16I015</v>
      </c>
      <c r="B108" s="8">
        <f>IF($A108="Total général",0,IF(ISERROR(-VLOOKUP($A108,'TCD-BI CA'!$A$7:$S$2000,$C$1,FALSE)),0,-VLOOKUP($A108,'TCD-BI CA'!$A$7:$S$2000,$C$1,FALSE)))</f>
        <v>0</v>
      </c>
      <c r="C108" s="8">
        <f t="shared" si="6"/>
        <v>0</v>
      </c>
      <c r="D108" s="8">
        <f>IF($A108="Total général",0,IF(ISERROR(VLOOKUP($A108,'TCD-BI Rstt'!$A$7:$S$2000,$C$1,FALSE)),0,IF(OR(LEFT($A108,3)="DIR",$A108="INDSPACAMA",$A108="INDSPACKRU"),VLOOKUP($A108,'TCD-BI Rstt'!$A$7:$S$2000,$C$1,FALSE),0)))</f>
        <v>0</v>
      </c>
      <c r="E108" s="8">
        <f>IF(OR(LEFT($A108,1)="1",LEFT($A108,1)="2"),-VLOOKUP($A108,'TCD-BI Rstt'!$A$7:$S$2000,$C$1,FALSE),0)-D108</f>
        <v>0</v>
      </c>
      <c r="F108" s="8">
        <f>IF($A108="Total général",0,IF(ISERROR(VLOOKUP($A108,'TCD-BI Rstt'!$A$7:$S$2000,$C$1,FALSE)),0,IF(OR(LEFT($A108,1)="1",LEFT($A108,1)="2"),0,VLOOKUP($A108,'TCD-BI Rstt'!$A$7:$S$2000,$C$1,FALSE))))-D108</f>
        <v>0</v>
      </c>
      <c r="G108" s="8">
        <f t="shared" si="7"/>
        <v>0</v>
      </c>
    </row>
    <row r="109" spans="1:7" x14ac:dyDescent="0.35">
      <c r="A109" s="11" t="str">
        <f>'TCD-BI Rstt'!A105</f>
        <v>16I016</v>
      </c>
      <c r="B109" s="8">
        <f>IF($A109="Total général",0,IF(ISERROR(-VLOOKUP($A109,'TCD-BI CA'!$A$7:$S$2000,$C$1,FALSE)),0,-VLOOKUP($A109,'TCD-BI CA'!$A$7:$S$2000,$C$1,FALSE)))</f>
        <v>0</v>
      </c>
      <c r="C109" s="8">
        <f t="shared" si="6"/>
        <v>0</v>
      </c>
      <c r="D109" s="8">
        <f>IF($A109="Total général",0,IF(ISERROR(VLOOKUP($A109,'TCD-BI Rstt'!$A$7:$S$2000,$C$1,FALSE)),0,IF(OR(LEFT($A109,3)="DIR",$A109="INDSPACAMA",$A109="INDSPACKRU"),VLOOKUP($A109,'TCD-BI Rstt'!$A$7:$S$2000,$C$1,FALSE),0)))</f>
        <v>0</v>
      </c>
      <c r="E109" s="8">
        <f>IF(OR(LEFT($A109,1)="1",LEFT($A109,1)="2"),-VLOOKUP($A109,'TCD-BI Rstt'!$A$7:$S$2000,$C$1,FALSE),0)-D109</f>
        <v>0</v>
      </c>
      <c r="F109" s="8">
        <f>IF($A109="Total général",0,IF(ISERROR(VLOOKUP($A109,'TCD-BI Rstt'!$A$7:$S$2000,$C$1,FALSE)),0,IF(OR(LEFT($A109,1)="1",LEFT($A109,1)="2"),0,VLOOKUP($A109,'TCD-BI Rstt'!$A$7:$S$2000,$C$1,FALSE))))-D109</f>
        <v>0</v>
      </c>
      <c r="G109" s="8">
        <f t="shared" si="7"/>
        <v>0</v>
      </c>
    </row>
    <row r="110" spans="1:7" x14ac:dyDescent="0.35">
      <c r="A110" s="11" t="str">
        <f>'TCD-BI Rstt'!A106</f>
        <v>16I017</v>
      </c>
      <c r="B110" s="8">
        <f>IF($A110="Total général",0,IF(ISERROR(-VLOOKUP($A110,'TCD-BI CA'!$A$7:$S$2000,$C$1,FALSE)),0,-VLOOKUP($A110,'TCD-BI CA'!$A$7:$S$2000,$C$1,FALSE)))</f>
        <v>0</v>
      </c>
      <c r="C110" s="8">
        <f t="shared" si="6"/>
        <v>0</v>
      </c>
      <c r="D110" s="8">
        <f>IF($A110="Total général",0,IF(ISERROR(VLOOKUP($A110,'TCD-BI Rstt'!$A$7:$S$2000,$C$1,FALSE)),0,IF(OR(LEFT($A110,3)="DIR",$A110="INDSPACAMA",$A110="INDSPACKRU"),VLOOKUP($A110,'TCD-BI Rstt'!$A$7:$S$2000,$C$1,FALSE),0)))</f>
        <v>0</v>
      </c>
      <c r="E110" s="8">
        <f>IF(OR(LEFT($A110,1)="1",LEFT($A110,1)="2"),-VLOOKUP($A110,'TCD-BI Rstt'!$A$7:$S$2000,$C$1,FALSE),0)-D110</f>
        <v>0</v>
      </c>
      <c r="F110" s="8">
        <f>IF($A110="Total général",0,IF(ISERROR(VLOOKUP($A110,'TCD-BI Rstt'!$A$7:$S$2000,$C$1,FALSE)),0,IF(OR(LEFT($A110,1)="1",LEFT($A110,1)="2"),0,VLOOKUP($A110,'TCD-BI Rstt'!$A$7:$S$2000,$C$1,FALSE))))-D110</f>
        <v>0</v>
      </c>
      <c r="G110" s="8">
        <f t="shared" si="7"/>
        <v>0</v>
      </c>
    </row>
    <row r="111" spans="1:7" x14ac:dyDescent="0.35">
      <c r="A111" s="11" t="str">
        <f>'TCD-BI Rstt'!A107</f>
        <v>16I018</v>
      </c>
      <c r="B111" s="8">
        <f>IF($A111="Total général",0,IF(ISERROR(-VLOOKUP($A111,'TCD-BI CA'!$A$7:$S$2000,$C$1,FALSE)),0,-VLOOKUP($A111,'TCD-BI CA'!$A$7:$S$2000,$C$1,FALSE)))</f>
        <v>0</v>
      </c>
      <c r="C111" s="8">
        <f t="shared" si="6"/>
        <v>0</v>
      </c>
      <c r="D111" s="8">
        <f>IF($A111="Total général",0,IF(ISERROR(VLOOKUP($A111,'TCD-BI Rstt'!$A$7:$S$2000,$C$1,FALSE)),0,IF(OR(LEFT($A111,3)="DIR",$A111="INDSPACAMA",$A111="INDSPACKRU"),VLOOKUP($A111,'TCD-BI Rstt'!$A$7:$S$2000,$C$1,FALSE),0)))</f>
        <v>0</v>
      </c>
      <c r="E111" s="8">
        <f>IF(OR(LEFT($A111,1)="1",LEFT($A111,1)="2"),-VLOOKUP($A111,'TCD-BI Rstt'!$A$7:$S$2000,$C$1,FALSE),0)-D111</f>
        <v>0</v>
      </c>
      <c r="F111" s="8">
        <f>IF($A111="Total général",0,IF(ISERROR(VLOOKUP($A111,'TCD-BI Rstt'!$A$7:$S$2000,$C$1,FALSE)),0,IF(OR(LEFT($A111,1)="1",LEFT($A111,1)="2"),0,VLOOKUP($A111,'TCD-BI Rstt'!$A$7:$S$2000,$C$1,FALSE))))-D111</f>
        <v>0</v>
      </c>
      <c r="G111" s="8">
        <f t="shared" si="7"/>
        <v>0</v>
      </c>
    </row>
    <row r="112" spans="1:7" x14ac:dyDescent="0.35">
      <c r="A112" s="11" t="str">
        <f>'TCD-BI Rstt'!A108</f>
        <v>16I020</v>
      </c>
      <c r="B112" s="8">
        <f>IF($A112="Total général",0,IF(ISERROR(-VLOOKUP($A112,'TCD-BI CA'!$A$7:$S$2000,$C$1,FALSE)),0,-VLOOKUP($A112,'TCD-BI CA'!$A$7:$S$2000,$C$1,FALSE)))</f>
        <v>0</v>
      </c>
      <c r="C112" s="8">
        <f t="shared" si="6"/>
        <v>0</v>
      </c>
      <c r="D112" s="8">
        <f>IF($A112="Total général",0,IF(ISERROR(VLOOKUP($A112,'TCD-BI Rstt'!$A$7:$S$2000,$C$1,FALSE)),0,IF(OR(LEFT($A112,3)="DIR",$A112="INDSPACAMA",$A112="INDSPACKRU"),VLOOKUP($A112,'TCD-BI Rstt'!$A$7:$S$2000,$C$1,FALSE),0)))</f>
        <v>0</v>
      </c>
      <c r="E112" s="8">
        <f>IF(OR(LEFT($A112,1)="1",LEFT($A112,1)="2"),-VLOOKUP($A112,'TCD-BI Rstt'!$A$7:$S$2000,$C$1,FALSE),0)-D112</f>
        <v>0</v>
      </c>
      <c r="F112" s="8">
        <f>IF($A112="Total général",0,IF(ISERROR(VLOOKUP($A112,'TCD-BI Rstt'!$A$7:$S$2000,$C$1,FALSE)),0,IF(OR(LEFT($A112,1)="1",LEFT($A112,1)="2"),0,VLOOKUP($A112,'TCD-BI Rstt'!$A$7:$S$2000,$C$1,FALSE))))-D112</f>
        <v>0</v>
      </c>
      <c r="G112" s="8">
        <f t="shared" si="7"/>
        <v>0</v>
      </c>
    </row>
    <row r="113" spans="1:7" x14ac:dyDescent="0.35">
      <c r="A113" s="11" t="str">
        <f>'TCD-BI Rstt'!A109</f>
        <v>16I025</v>
      </c>
      <c r="B113" s="8">
        <f>IF($A113="Total général",0,IF(ISERROR(-VLOOKUP($A113,'TCD-BI CA'!$A$7:$S$2000,$C$1,FALSE)),0,-VLOOKUP($A113,'TCD-BI CA'!$A$7:$S$2000,$C$1,FALSE)))</f>
        <v>0</v>
      </c>
      <c r="C113" s="8">
        <f t="shared" si="6"/>
        <v>0</v>
      </c>
      <c r="D113" s="8">
        <f>IF($A113="Total général",0,IF(ISERROR(VLOOKUP($A113,'TCD-BI Rstt'!$A$7:$S$2000,$C$1,FALSE)),0,IF(OR(LEFT($A113,3)="DIR",$A113="INDSPACAMA",$A113="INDSPACKRU"),VLOOKUP($A113,'TCD-BI Rstt'!$A$7:$S$2000,$C$1,FALSE),0)))</f>
        <v>0</v>
      </c>
      <c r="E113" s="8">
        <f>IF(OR(LEFT($A113,1)="1",LEFT($A113,1)="2"),-VLOOKUP($A113,'TCD-BI Rstt'!$A$7:$S$2000,$C$1,FALSE),0)-D113</f>
        <v>0</v>
      </c>
      <c r="F113" s="8">
        <f>IF($A113="Total général",0,IF(ISERROR(VLOOKUP($A113,'TCD-BI Rstt'!$A$7:$S$2000,$C$1,FALSE)),0,IF(OR(LEFT($A113,1)="1",LEFT($A113,1)="2"),0,VLOOKUP($A113,'TCD-BI Rstt'!$A$7:$S$2000,$C$1,FALSE))))-D113</f>
        <v>0</v>
      </c>
      <c r="G113" s="8">
        <f t="shared" si="7"/>
        <v>0</v>
      </c>
    </row>
    <row r="114" spans="1:7" x14ac:dyDescent="0.35">
      <c r="A114" s="11" t="str">
        <f>'TCD-BI Rstt'!A110</f>
        <v>16I026</v>
      </c>
      <c r="B114" s="8">
        <f>IF($A114="Total général",0,IF(ISERROR(-VLOOKUP($A114,'TCD-BI CA'!$A$7:$S$2000,$C$1,FALSE)),0,-VLOOKUP($A114,'TCD-BI CA'!$A$7:$S$2000,$C$1,FALSE)))</f>
        <v>0</v>
      </c>
      <c r="C114" s="8">
        <f t="shared" si="6"/>
        <v>0</v>
      </c>
      <c r="D114" s="8">
        <f>IF($A114="Total général",0,IF(ISERROR(VLOOKUP($A114,'TCD-BI Rstt'!$A$7:$S$2000,$C$1,FALSE)),0,IF(OR(LEFT($A114,3)="DIR",$A114="INDSPACAMA",$A114="INDSPACKRU"),VLOOKUP($A114,'TCD-BI Rstt'!$A$7:$S$2000,$C$1,FALSE),0)))</f>
        <v>0</v>
      </c>
      <c r="E114" s="8">
        <f>IF(OR(LEFT($A114,1)="1",LEFT($A114,1)="2"),-VLOOKUP($A114,'TCD-BI Rstt'!$A$7:$S$2000,$C$1,FALSE),0)-D114</f>
        <v>0</v>
      </c>
      <c r="F114" s="8">
        <f>IF($A114="Total général",0,IF(ISERROR(VLOOKUP($A114,'TCD-BI Rstt'!$A$7:$S$2000,$C$1,FALSE)),0,IF(OR(LEFT($A114,1)="1",LEFT($A114,1)="2"),0,VLOOKUP($A114,'TCD-BI Rstt'!$A$7:$S$2000,$C$1,FALSE))))-D114</f>
        <v>0</v>
      </c>
      <c r="G114" s="8">
        <f t="shared" si="7"/>
        <v>0</v>
      </c>
    </row>
    <row r="115" spans="1:7" x14ac:dyDescent="0.35">
      <c r="A115" s="11" t="str">
        <f>'TCD-BI Rstt'!A111</f>
        <v>16J005</v>
      </c>
      <c r="B115" s="8">
        <f>IF($A115="Total général",0,IF(ISERROR(-VLOOKUP($A115,'TCD-BI CA'!$A$7:$S$2000,$C$1,FALSE)),0,-VLOOKUP($A115,'TCD-BI CA'!$A$7:$S$2000,$C$1,FALSE)))</f>
        <v>0</v>
      </c>
      <c r="C115" s="8">
        <f t="shared" si="6"/>
        <v>0</v>
      </c>
      <c r="D115" s="8">
        <f>IF($A115="Total général",0,IF(ISERROR(VLOOKUP($A115,'TCD-BI Rstt'!$A$7:$S$2000,$C$1,FALSE)),0,IF(OR(LEFT($A115,3)="DIR",$A115="INDSPACAMA",$A115="INDSPACKRU"),VLOOKUP($A115,'TCD-BI Rstt'!$A$7:$S$2000,$C$1,FALSE),0)))</f>
        <v>0</v>
      </c>
      <c r="E115" s="8">
        <f>IF(OR(LEFT($A115,1)="1",LEFT($A115,1)="2"),-VLOOKUP($A115,'TCD-BI Rstt'!$A$7:$S$2000,$C$1,FALSE),0)-D115</f>
        <v>0</v>
      </c>
      <c r="F115" s="8">
        <f>IF($A115="Total général",0,IF(ISERROR(VLOOKUP($A115,'TCD-BI Rstt'!$A$7:$S$2000,$C$1,FALSE)),0,IF(OR(LEFT($A115,1)="1",LEFT($A115,1)="2"),0,VLOOKUP($A115,'TCD-BI Rstt'!$A$7:$S$2000,$C$1,FALSE))))-D115</f>
        <v>0</v>
      </c>
      <c r="G115" s="8">
        <f t="shared" si="7"/>
        <v>0</v>
      </c>
    </row>
    <row r="116" spans="1:7" x14ac:dyDescent="0.35">
      <c r="A116" s="11" t="str">
        <f>'TCD-BI Rstt'!A112</f>
        <v>16J015</v>
      </c>
      <c r="B116" s="8">
        <f>IF($A116="Total général",0,IF(ISERROR(-VLOOKUP($A116,'TCD-BI CA'!$A$7:$S$2000,$C$1,FALSE)),0,-VLOOKUP($A116,'TCD-BI CA'!$A$7:$S$2000,$C$1,FALSE)))</f>
        <v>0</v>
      </c>
      <c r="C116" s="8">
        <f t="shared" si="6"/>
        <v>0</v>
      </c>
      <c r="D116" s="8">
        <f>IF($A116="Total général",0,IF(ISERROR(VLOOKUP($A116,'TCD-BI Rstt'!$A$7:$S$2000,$C$1,FALSE)),0,IF(OR(LEFT($A116,3)="DIR",$A116="INDSPACAMA",$A116="INDSPACKRU"),VLOOKUP($A116,'TCD-BI Rstt'!$A$7:$S$2000,$C$1,FALSE),0)))</f>
        <v>0</v>
      </c>
      <c r="E116" s="8">
        <f>IF(OR(LEFT($A116,1)="1",LEFT($A116,1)="2"),-VLOOKUP($A116,'TCD-BI Rstt'!$A$7:$S$2000,$C$1,FALSE),0)-D116</f>
        <v>0</v>
      </c>
      <c r="F116" s="8">
        <f>IF($A116="Total général",0,IF(ISERROR(VLOOKUP($A116,'TCD-BI Rstt'!$A$7:$S$2000,$C$1,FALSE)),0,IF(OR(LEFT($A116,1)="1",LEFT($A116,1)="2"),0,VLOOKUP($A116,'TCD-BI Rstt'!$A$7:$S$2000,$C$1,FALSE))))-D116</f>
        <v>0</v>
      </c>
      <c r="G116" s="8">
        <f t="shared" si="7"/>
        <v>0</v>
      </c>
    </row>
    <row r="117" spans="1:7" x14ac:dyDescent="0.35">
      <c r="A117" s="11" t="str">
        <f>'TCD-BI Rstt'!A113</f>
        <v>16K007</v>
      </c>
      <c r="B117" s="8">
        <f>IF($A117="Total général",0,IF(ISERROR(-VLOOKUP($A117,'TCD-BI CA'!$A$7:$S$2000,$C$1,FALSE)),0,-VLOOKUP($A117,'TCD-BI CA'!$A$7:$S$2000,$C$1,FALSE)))</f>
        <v>0</v>
      </c>
      <c r="C117" s="8">
        <f t="shared" si="6"/>
        <v>0</v>
      </c>
      <c r="D117" s="8">
        <f>IF($A117="Total général",0,IF(ISERROR(VLOOKUP($A117,'TCD-BI Rstt'!$A$7:$S$2000,$C$1,FALSE)),0,IF(OR(LEFT($A117,3)="DIR",$A117="INDSPACAMA",$A117="INDSPACKRU"),VLOOKUP($A117,'TCD-BI Rstt'!$A$7:$S$2000,$C$1,FALSE),0)))</f>
        <v>0</v>
      </c>
      <c r="E117" s="8">
        <f>IF(OR(LEFT($A117,1)="1",LEFT($A117,1)="2"),-VLOOKUP($A117,'TCD-BI Rstt'!$A$7:$S$2000,$C$1,FALSE),0)-D117</f>
        <v>0</v>
      </c>
      <c r="F117" s="8">
        <f>IF($A117="Total général",0,IF(ISERROR(VLOOKUP($A117,'TCD-BI Rstt'!$A$7:$S$2000,$C$1,FALSE)),0,IF(OR(LEFT($A117,1)="1",LEFT($A117,1)="2"),0,VLOOKUP($A117,'TCD-BI Rstt'!$A$7:$S$2000,$C$1,FALSE))))-D117</f>
        <v>0</v>
      </c>
      <c r="G117" s="8">
        <f t="shared" si="7"/>
        <v>0</v>
      </c>
    </row>
    <row r="118" spans="1:7" x14ac:dyDescent="0.35">
      <c r="A118" s="11" t="str">
        <f>'TCD-BI Rstt'!A114</f>
        <v>16K009</v>
      </c>
      <c r="B118" s="8">
        <f>IF($A118="Total général",0,IF(ISERROR(-VLOOKUP($A118,'TCD-BI CA'!$A$7:$S$2000,$C$1,FALSE)),0,-VLOOKUP($A118,'TCD-BI CA'!$A$7:$S$2000,$C$1,FALSE)))</f>
        <v>6518.45</v>
      </c>
      <c r="C118" s="8">
        <f t="shared" si="6"/>
        <v>3111.2300000000009</v>
      </c>
      <c r="D118" s="8">
        <f>IF($A118="Total général",0,IF(ISERROR(VLOOKUP($A118,'TCD-BI Rstt'!$A$7:$S$2000,$C$1,FALSE)),0,IF(OR(LEFT($A118,3)="DIR",$A118="INDSPACAMA",$A118="INDSPACKRU"),VLOOKUP($A118,'TCD-BI Rstt'!$A$7:$S$2000,$C$1,FALSE),0)))</f>
        <v>0</v>
      </c>
      <c r="E118" s="8">
        <f>IF(OR(LEFT($A118,1)="1",LEFT($A118,1)="2"),-VLOOKUP($A118,'TCD-BI Rstt'!$A$7:$S$2000,$C$1,FALSE),0)-D118</f>
        <v>3407.2199999999989</v>
      </c>
      <c r="F118" s="8">
        <f>IF($A118="Total général",0,IF(ISERROR(VLOOKUP($A118,'TCD-BI Rstt'!$A$7:$S$2000,$C$1,FALSE)),0,IF(OR(LEFT($A118,1)="1",LEFT($A118,1)="2"),0,VLOOKUP($A118,'TCD-BI Rstt'!$A$7:$S$2000,$C$1,FALSE))))-D118</f>
        <v>0</v>
      </c>
      <c r="G118" s="8">
        <f t="shared" si="7"/>
        <v>3407.2199999999989</v>
      </c>
    </row>
    <row r="119" spans="1:7" x14ac:dyDescent="0.35">
      <c r="A119" s="11" t="str">
        <f>'TCD-BI Rstt'!A115</f>
        <v>16K010</v>
      </c>
      <c r="B119" s="8">
        <f>IF($A119="Total général",0,IF(ISERROR(-VLOOKUP($A119,'TCD-BI CA'!$A$7:$S$2000,$C$1,FALSE)),0,-VLOOKUP($A119,'TCD-BI CA'!$A$7:$S$2000,$C$1,FALSE)))</f>
        <v>68820</v>
      </c>
      <c r="C119" s="8">
        <f t="shared" si="6"/>
        <v>80890.680000000008</v>
      </c>
      <c r="D119" s="8">
        <f>IF($A119="Total général",0,IF(ISERROR(VLOOKUP($A119,'TCD-BI Rstt'!$A$7:$S$2000,$C$1,FALSE)),0,IF(OR(LEFT($A119,3)="DIR",$A119="INDSPACAMA",$A119="INDSPACKRU"),VLOOKUP($A119,'TCD-BI Rstt'!$A$7:$S$2000,$C$1,FALSE),0)))</f>
        <v>0</v>
      </c>
      <c r="E119" s="8">
        <f>IF(OR(LEFT($A119,1)="1",LEFT($A119,1)="2"),-VLOOKUP($A119,'TCD-BI Rstt'!$A$7:$S$2000,$C$1,FALSE),0)-D119</f>
        <v>-12070.680000000006</v>
      </c>
      <c r="F119" s="8">
        <f>IF($A119="Total général",0,IF(ISERROR(VLOOKUP($A119,'TCD-BI Rstt'!$A$7:$S$2000,$C$1,FALSE)),0,IF(OR(LEFT($A119,1)="1",LEFT($A119,1)="2"),0,VLOOKUP($A119,'TCD-BI Rstt'!$A$7:$S$2000,$C$1,FALSE))))-D119</f>
        <v>0</v>
      </c>
      <c r="G119" s="8">
        <f t="shared" si="7"/>
        <v>-12070.680000000006</v>
      </c>
    </row>
    <row r="120" spans="1:7" x14ac:dyDescent="0.35">
      <c r="A120" s="11" t="str">
        <f>'TCD-BI Rstt'!A116</f>
        <v>16K011</v>
      </c>
      <c r="B120" s="8">
        <f>IF($A120="Total général",0,IF(ISERROR(-VLOOKUP($A120,'TCD-BI CA'!$A$7:$S$2000,$C$1,FALSE)),0,-VLOOKUP($A120,'TCD-BI CA'!$A$7:$S$2000,$C$1,FALSE)))</f>
        <v>0</v>
      </c>
      <c r="C120" s="8">
        <f t="shared" si="6"/>
        <v>0</v>
      </c>
      <c r="D120" s="8">
        <f>IF($A120="Total général",0,IF(ISERROR(VLOOKUP($A120,'TCD-BI Rstt'!$A$7:$S$2000,$C$1,FALSE)),0,IF(OR(LEFT($A120,3)="DIR",$A120="INDSPACAMA",$A120="INDSPACKRU"),VLOOKUP($A120,'TCD-BI Rstt'!$A$7:$S$2000,$C$1,FALSE),0)))</f>
        <v>0</v>
      </c>
      <c r="E120" s="8">
        <f>IF(OR(LEFT($A120,1)="1",LEFT($A120,1)="2"),-VLOOKUP($A120,'TCD-BI Rstt'!$A$7:$S$2000,$C$1,FALSE),0)-D120</f>
        <v>0</v>
      </c>
      <c r="F120" s="8">
        <f>IF($A120="Total général",0,IF(ISERROR(VLOOKUP($A120,'TCD-BI Rstt'!$A$7:$S$2000,$C$1,FALSE)),0,IF(OR(LEFT($A120,1)="1",LEFT($A120,1)="2"),0,VLOOKUP($A120,'TCD-BI Rstt'!$A$7:$S$2000,$C$1,FALSE))))-D120</f>
        <v>0</v>
      </c>
      <c r="G120" s="8">
        <f t="shared" si="7"/>
        <v>0</v>
      </c>
    </row>
    <row r="121" spans="1:7" x14ac:dyDescent="0.35">
      <c r="A121" s="11" t="str">
        <f>'TCD-BI Rstt'!A117</f>
        <v>16K013</v>
      </c>
      <c r="B121" s="8">
        <f>IF($A121="Total général",0,IF(ISERROR(-VLOOKUP($A121,'TCD-BI CA'!$A$7:$S$2000,$C$1,FALSE)),0,-VLOOKUP($A121,'TCD-BI CA'!$A$7:$S$2000,$C$1,FALSE)))</f>
        <v>4467.78</v>
      </c>
      <c r="C121" s="8">
        <f t="shared" si="6"/>
        <v>3430.9</v>
      </c>
      <c r="D121" s="8">
        <f>IF($A121="Total général",0,IF(ISERROR(VLOOKUP($A121,'TCD-BI Rstt'!$A$7:$S$2000,$C$1,FALSE)),0,IF(OR(LEFT($A121,3)="DIR",$A121="INDSPACAMA",$A121="INDSPACKRU"),VLOOKUP($A121,'TCD-BI Rstt'!$A$7:$S$2000,$C$1,FALSE),0)))</f>
        <v>0</v>
      </c>
      <c r="E121" s="8">
        <f>IF(OR(LEFT($A121,1)="1",LEFT($A121,1)="2"),-VLOOKUP($A121,'TCD-BI Rstt'!$A$7:$S$2000,$C$1,FALSE),0)-D121</f>
        <v>1036.8799999999997</v>
      </c>
      <c r="F121" s="8">
        <f>IF($A121="Total général",0,IF(ISERROR(VLOOKUP($A121,'TCD-BI Rstt'!$A$7:$S$2000,$C$1,FALSE)),0,IF(OR(LEFT($A121,1)="1",LEFT($A121,1)="2"),0,VLOOKUP($A121,'TCD-BI Rstt'!$A$7:$S$2000,$C$1,FALSE))))-D121</f>
        <v>0</v>
      </c>
      <c r="G121" s="8">
        <f t="shared" si="7"/>
        <v>1036.8799999999997</v>
      </c>
    </row>
    <row r="122" spans="1:7" x14ac:dyDescent="0.35">
      <c r="A122" s="11" t="str">
        <f>'TCD-BI Rstt'!A118</f>
        <v>16K014</v>
      </c>
      <c r="B122" s="8">
        <f>IF($A122="Total général",0,IF(ISERROR(-VLOOKUP($A122,'TCD-BI CA'!$A$7:$S$2000,$C$1,FALSE)),0,-VLOOKUP($A122,'TCD-BI CA'!$A$7:$S$2000,$C$1,FALSE)))</f>
        <v>10482.18</v>
      </c>
      <c r="C122" s="8">
        <f t="shared" si="6"/>
        <v>8477.34</v>
      </c>
      <c r="D122" s="8">
        <f>IF($A122="Total général",0,IF(ISERROR(VLOOKUP($A122,'TCD-BI Rstt'!$A$7:$S$2000,$C$1,FALSE)),0,IF(OR(LEFT($A122,3)="DIR",$A122="INDSPACAMA",$A122="INDSPACKRU"),VLOOKUP($A122,'TCD-BI Rstt'!$A$7:$S$2000,$C$1,FALSE),0)))</f>
        <v>0</v>
      </c>
      <c r="E122" s="8">
        <f>IF(OR(LEFT($A122,1)="1",LEFT($A122,1)="2"),-VLOOKUP($A122,'TCD-BI Rstt'!$A$7:$S$2000,$C$1,FALSE),0)-D122</f>
        <v>2004.8400000000001</v>
      </c>
      <c r="F122" s="8">
        <f>IF($A122="Total général",0,IF(ISERROR(VLOOKUP($A122,'TCD-BI Rstt'!$A$7:$S$2000,$C$1,FALSE)),0,IF(OR(LEFT($A122,1)="1",LEFT($A122,1)="2"),0,VLOOKUP($A122,'TCD-BI Rstt'!$A$7:$S$2000,$C$1,FALSE))))-D122</f>
        <v>0</v>
      </c>
      <c r="G122" s="8">
        <f t="shared" si="7"/>
        <v>2004.8400000000001</v>
      </c>
    </row>
    <row r="123" spans="1:7" x14ac:dyDescent="0.35">
      <c r="A123" s="11" t="str">
        <f>'TCD-BI Rstt'!A119</f>
        <v>16K017</v>
      </c>
      <c r="B123" s="8">
        <f>IF($A123="Total général",0,IF(ISERROR(-VLOOKUP($A123,'TCD-BI CA'!$A$7:$S$2000,$C$1,FALSE)),0,-VLOOKUP($A123,'TCD-BI CA'!$A$7:$S$2000,$C$1,FALSE)))</f>
        <v>16187.180000000002</v>
      </c>
      <c r="C123" s="8">
        <f t="shared" si="6"/>
        <v>6996.4500000000025</v>
      </c>
      <c r="D123" s="8">
        <f>IF($A123="Total général",0,IF(ISERROR(VLOOKUP($A123,'TCD-BI Rstt'!$A$7:$S$2000,$C$1,FALSE)),0,IF(OR(LEFT($A123,3)="DIR",$A123="INDSPACAMA",$A123="INDSPACKRU"),VLOOKUP($A123,'TCD-BI Rstt'!$A$7:$S$2000,$C$1,FALSE),0)))</f>
        <v>0</v>
      </c>
      <c r="E123" s="8">
        <f>IF(OR(LEFT($A123,1)="1",LEFT($A123,1)="2"),-VLOOKUP($A123,'TCD-BI Rstt'!$A$7:$S$2000,$C$1,FALSE),0)-D123</f>
        <v>9190.73</v>
      </c>
      <c r="F123" s="8">
        <f>IF($A123="Total général",0,IF(ISERROR(VLOOKUP($A123,'TCD-BI Rstt'!$A$7:$S$2000,$C$1,FALSE)),0,IF(OR(LEFT($A123,1)="1",LEFT($A123,1)="2"),0,VLOOKUP($A123,'TCD-BI Rstt'!$A$7:$S$2000,$C$1,FALSE))))-D123</f>
        <v>0</v>
      </c>
      <c r="G123" s="8">
        <f t="shared" si="7"/>
        <v>9190.73</v>
      </c>
    </row>
    <row r="124" spans="1:7" x14ac:dyDescent="0.35">
      <c r="A124" s="11" t="str">
        <f>'TCD-BI Rstt'!A120</f>
        <v>16N006</v>
      </c>
      <c r="B124" s="8">
        <f>IF($A124="Total général",0,IF(ISERROR(-VLOOKUP($A124,'TCD-BI CA'!$A$7:$S$2000,$C$1,FALSE)),0,-VLOOKUP($A124,'TCD-BI CA'!$A$7:$S$2000,$C$1,FALSE)))</f>
        <v>0</v>
      </c>
      <c r="C124" s="8">
        <f t="shared" si="6"/>
        <v>0</v>
      </c>
      <c r="D124" s="8">
        <f>IF($A124="Total général",0,IF(ISERROR(VLOOKUP($A124,'TCD-BI Rstt'!$A$7:$S$2000,$C$1,FALSE)),0,IF(OR(LEFT($A124,3)="DIR",$A124="INDSPACAMA",$A124="INDSPACKRU"),VLOOKUP($A124,'TCD-BI Rstt'!$A$7:$S$2000,$C$1,FALSE),0)))</f>
        <v>0</v>
      </c>
      <c r="E124" s="8">
        <f>IF(OR(LEFT($A124,1)="1",LEFT($A124,1)="2"),-VLOOKUP($A124,'TCD-BI Rstt'!$A$7:$S$2000,$C$1,FALSE),0)-D124</f>
        <v>0</v>
      </c>
      <c r="F124" s="8">
        <f>IF($A124="Total général",0,IF(ISERROR(VLOOKUP($A124,'TCD-BI Rstt'!$A$7:$S$2000,$C$1,FALSE)),0,IF(OR(LEFT($A124,1)="1",LEFT($A124,1)="2"),0,VLOOKUP($A124,'TCD-BI Rstt'!$A$7:$S$2000,$C$1,FALSE))))-D124</f>
        <v>0</v>
      </c>
      <c r="G124" s="8">
        <f t="shared" si="7"/>
        <v>0</v>
      </c>
    </row>
    <row r="125" spans="1:7" x14ac:dyDescent="0.35">
      <c r="A125" s="11" t="str">
        <f>'TCD-BI Rstt'!A121</f>
        <v>16N011</v>
      </c>
      <c r="B125" s="8">
        <f>IF($A125="Total général",0,IF(ISERROR(-VLOOKUP($A125,'TCD-BI CA'!$A$7:$S$2000,$C$1,FALSE)),0,-VLOOKUP($A125,'TCD-BI CA'!$A$7:$S$2000,$C$1,FALSE)))</f>
        <v>0</v>
      </c>
      <c r="C125" s="8">
        <f t="shared" si="6"/>
        <v>0</v>
      </c>
      <c r="D125" s="8">
        <f>IF($A125="Total général",0,IF(ISERROR(VLOOKUP($A125,'TCD-BI Rstt'!$A$7:$S$2000,$C$1,FALSE)),0,IF(OR(LEFT($A125,3)="DIR",$A125="INDSPACAMA",$A125="INDSPACKRU"),VLOOKUP($A125,'TCD-BI Rstt'!$A$7:$S$2000,$C$1,FALSE),0)))</f>
        <v>0</v>
      </c>
      <c r="E125" s="8">
        <f>IF(OR(LEFT($A125,1)="1",LEFT($A125,1)="2"),-VLOOKUP($A125,'TCD-BI Rstt'!$A$7:$S$2000,$C$1,FALSE),0)-D125</f>
        <v>0</v>
      </c>
      <c r="F125" s="8">
        <f>IF($A125="Total général",0,IF(ISERROR(VLOOKUP($A125,'TCD-BI Rstt'!$A$7:$S$2000,$C$1,FALSE)),0,IF(OR(LEFT($A125,1)="1",LEFT($A125,1)="2"),0,VLOOKUP($A125,'TCD-BI Rstt'!$A$7:$S$2000,$C$1,FALSE))))-D125</f>
        <v>0</v>
      </c>
      <c r="G125" s="8">
        <f t="shared" si="7"/>
        <v>0</v>
      </c>
    </row>
    <row r="126" spans="1:7" x14ac:dyDescent="0.35">
      <c r="A126" s="11" t="str">
        <f>'TCD-BI Rstt'!A122</f>
        <v>16N020</v>
      </c>
      <c r="B126" s="8">
        <f>IF($A126="Total général",0,IF(ISERROR(-VLOOKUP($A126,'TCD-BI CA'!$A$7:$S$2000,$C$1,FALSE)),0,-VLOOKUP($A126,'TCD-BI CA'!$A$7:$S$2000,$C$1,FALSE)))</f>
        <v>0</v>
      </c>
      <c r="C126" s="8">
        <f t="shared" si="6"/>
        <v>0</v>
      </c>
      <c r="D126" s="8">
        <f>IF($A126="Total général",0,IF(ISERROR(VLOOKUP($A126,'TCD-BI Rstt'!$A$7:$S$2000,$C$1,FALSE)),0,IF(OR(LEFT($A126,3)="DIR",$A126="INDSPACAMA",$A126="INDSPACKRU"),VLOOKUP($A126,'TCD-BI Rstt'!$A$7:$S$2000,$C$1,FALSE),0)))</f>
        <v>0</v>
      </c>
      <c r="E126" s="8">
        <f>IF(OR(LEFT($A126,1)="1",LEFT($A126,1)="2"),-VLOOKUP($A126,'TCD-BI Rstt'!$A$7:$S$2000,$C$1,FALSE),0)-D126</f>
        <v>0</v>
      </c>
      <c r="F126" s="8">
        <f>IF($A126="Total général",0,IF(ISERROR(VLOOKUP($A126,'TCD-BI Rstt'!$A$7:$S$2000,$C$1,FALSE)),0,IF(OR(LEFT($A126,1)="1",LEFT($A126,1)="2"),0,VLOOKUP($A126,'TCD-BI Rstt'!$A$7:$S$2000,$C$1,FALSE))))-D126</f>
        <v>0</v>
      </c>
      <c r="G126" s="8">
        <f t="shared" si="7"/>
        <v>0</v>
      </c>
    </row>
    <row r="127" spans="1:7" x14ac:dyDescent="0.35">
      <c r="A127" s="11" t="str">
        <f>'TCD-BI Rstt'!A123</f>
        <v>17A001</v>
      </c>
      <c r="B127" s="8">
        <f>IF($A127="Total général",0,IF(ISERROR(-VLOOKUP($A127,'TCD-BI CA'!$A$7:$S$2000,$C$1,FALSE)),0,-VLOOKUP($A127,'TCD-BI CA'!$A$7:$S$2000,$C$1,FALSE)))</f>
        <v>0</v>
      </c>
      <c r="C127" s="8">
        <f t="shared" si="6"/>
        <v>0</v>
      </c>
      <c r="D127" s="8">
        <f>IF($A127="Total général",0,IF(ISERROR(VLOOKUP($A127,'TCD-BI Rstt'!$A$7:$S$2000,$C$1,FALSE)),0,IF(OR(LEFT($A127,3)="DIR",$A127="INDSPACAMA",$A127="INDSPACKRU"),VLOOKUP($A127,'TCD-BI Rstt'!$A$7:$S$2000,$C$1,FALSE),0)))</f>
        <v>0</v>
      </c>
      <c r="E127" s="8">
        <f>IF(OR(LEFT($A127,1)="1",LEFT($A127,1)="2"),-VLOOKUP($A127,'TCD-BI Rstt'!$A$7:$S$2000,$C$1,FALSE),0)-D127</f>
        <v>0</v>
      </c>
      <c r="F127" s="8">
        <f>IF($A127="Total général",0,IF(ISERROR(VLOOKUP($A127,'TCD-BI Rstt'!$A$7:$S$2000,$C$1,FALSE)),0,IF(OR(LEFT($A127,1)="1",LEFT($A127,1)="2"),0,VLOOKUP($A127,'TCD-BI Rstt'!$A$7:$S$2000,$C$1,FALSE))))-D127</f>
        <v>0</v>
      </c>
      <c r="G127" s="8">
        <f t="shared" si="7"/>
        <v>0</v>
      </c>
    </row>
    <row r="128" spans="1:7" x14ac:dyDescent="0.35">
      <c r="A128" s="11" t="str">
        <f>'TCD-BI Rstt'!A124</f>
        <v>17A002</v>
      </c>
      <c r="B128" s="8">
        <f>IF($A128="Total général",0,IF(ISERROR(-VLOOKUP($A128,'TCD-BI CA'!$A$7:$S$2000,$C$1,FALSE)),0,-VLOOKUP($A128,'TCD-BI CA'!$A$7:$S$2000,$C$1,FALSE)))</f>
        <v>0</v>
      </c>
      <c r="C128" s="8">
        <f t="shared" si="6"/>
        <v>0</v>
      </c>
      <c r="D128" s="8">
        <f>IF($A128="Total général",0,IF(ISERROR(VLOOKUP($A128,'TCD-BI Rstt'!$A$7:$S$2000,$C$1,FALSE)),0,IF(OR(LEFT($A128,3)="DIR",$A128="INDSPACAMA",$A128="INDSPACKRU"),VLOOKUP($A128,'TCD-BI Rstt'!$A$7:$S$2000,$C$1,FALSE),0)))</f>
        <v>0</v>
      </c>
      <c r="E128" s="8">
        <f>IF(OR(LEFT($A128,1)="1",LEFT($A128,1)="2"),-VLOOKUP($A128,'TCD-BI Rstt'!$A$7:$S$2000,$C$1,FALSE),0)-D128</f>
        <v>0</v>
      </c>
      <c r="F128" s="8">
        <f>IF($A128="Total général",0,IF(ISERROR(VLOOKUP($A128,'TCD-BI Rstt'!$A$7:$S$2000,$C$1,FALSE)),0,IF(OR(LEFT($A128,1)="1",LEFT($A128,1)="2"),0,VLOOKUP($A128,'TCD-BI Rstt'!$A$7:$S$2000,$C$1,FALSE))))-D128</f>
        <v>0</v>
      </c>
      <c r="G128" s="8">
        <f t="shared" si="7"/>
        <v>0</v>
      </c>
    </row>
    <row r="129" spans="1:7" x14ac:dyDescent="0.35">
      <c r="A129" s="11" t="str">
        <f>'TCD-BI Rstt'!A125</f>
        <v>17A004</v>
      </c>
      <c r="B129" s="8">
        <f>IF($A129="Total général",0,IF(ISERROR(-VLOOKUP($A129,'TCD-BI CA'!$A$7:$S$2000,$C$1,FALSE)),0,-VLOOKUP($A129,'TCD-BI CA'!$A$7:$S$2000,$C$1,FALSE)))</f>
        <v>0</v>
      </c>
      <c r="C129" s="8">
        <f t="shared" si="6"/>
        <v>0</v>
      </c>
      <c r="D129" s="8">
        <f>IF($A129="Total général",0,IF(ISERROR(VLOOKUP($A129,'TCD-BI Rstt'!$A$7:$S$2000,$C$1,FALSE)),0,IF(OR(LEFT($A129,3)="DIR",$A129="INDSPACAMA",$A129="INDSPACKRU"),VLOOKUP($A129,'TCD-BI Rstt'!$A$7:$S$2000,$C$1,FALSE),0)))</f>
        <v>0</v>
      </c>
      <c r="E129" s="8">
        <f>IF(OR(LEFT($A129,1)="1",LEFT($A129,1)="2"),-VLOOKUP($A129,'TCD-BI Rstt'!$A$7:$S$2000,$C$1,FALSE),0)-D129</f>
        <v>0</v>
      </c>
      <c r="F129" s="8">
        <f>IF($A129="Total général",0,IF(ISERROR(VLOOKUP($A129,'TCD-BI Rstt'!$A$7:$S$2000,$C$1,FALSE)),0,IF(OR(LEFT($A129,1)="1",LEFT($A129,1)="2"),0,VLOOKUP($A129,'TCD-BI Rstt'!$A$7:$S$2000,$C$1,FALSE))))-D129</f>
        <v>0</v>
      </c>
      <c r="G129" s="8">
        <f t="shared" si="7"/>
        <v>0</v>
      </c>
    </row>
    <row r="130" spans="1:7" x14ac:dyDescent="0.35">
      <c r="A130" s="11" t="str">
        <f>'TCD-BI Rstt'!A126</f>
        <v>17A008</v>
      </c>
      <c r="B130" s="8">
        <f>IF($A130="Total général",0,IF(ISERROR(-VLOOKUP($A130,'TCD-BI CA'!$A$7:$S$2000,$C$1,FALSE)),0,-VLOOKUP($A130,'TCD-BI CA'!$A$7:$S$2000,$C$1,FALSE)))</f>
        <v>0</v>
      </c>
      <c r="C130" s="8">
        <f t="shared" si="6"/>
        <v>0</v>
      </c>
      <c r="D130" s="8">
        <f>IF($A130="Total général",0,IF(ISERROR(VLOOKUP($A130,'TCD-BI Rstt'!$A$7:$S$2000,$C$1,FALSE)),0,IF(OR(LEFT($A130,3)="DIR",$A130="INDSPACAMA",$A130="INDSPACKRU"),VLOOKUP($A130,'TCD-BI Rstt'!$A$7:$S$2000,$C$1,FALSE),0)))</f>
        <v>0</v>
      </c>
      <c r="E130" s="8">
        <f>IF(OR(LEFT($A130,1)="1",LEFT($A130,1)="2"),-VLOOKUP($A130,'TCD-BI Rstt'!$A$7:$S$2000,$C$1,FALSE),0)-D130</f>
        <v>0</v>
      </c>
      <c r="F130" s="8">
        <f>IF($A130="Total général",0,IF(ISERROR(VLOOKUP($A130,'TCD-BI Rstt'!$A$7:$S$2000,$C$1,FALSE)),0,IF(OR(LEFT($A130,1)="1",LEFT($A130,1)="2"),0,VLOOKUP($A130,'TCD-BI Rstt'!$A$7:$S$2000,$C$1,FALSE))))-D130</f>
        <v>0</v>
      </c>
      <c r="G130" s="8">
        <f t="shared" si="7"/>
        <v>0</v>
      </c>
    </row>
    <row r="131" spans="1:7" x14ac:dyDescent="0.35">
      <c r="A131" s="11" t="str">
        <f>'TCD-BI Rstt'!A127</f>
        <v>17A009</v>
      </c>
      <c r="B131" s="8">
        <f>IF($A131="Total général",0,IF(ISERROR(-VLOOKUP($A131,'TCD-BI CA'!$A$7:$S$2000,$C$1,FALSE)),0,-VLOOKUP($A131,'TCD-BI CA'!$A$7:$S$2000,$C$1,FALSE)))</f>
        <v>0</v>
      </c>
      <c r="C131" s="8">
        <f t="shared" si="6"/>
        <v>0</v>
      </c>
      <c r="D131" s="8">
        <f>IF($A131="Total général",0,IF(ISERROR(VLOOKUP($A131,'TCD-BI Rstt'!$A$7:$S$2000,$C$1,FALSE)),0,IF(OR(LEFT($A131,3)="DIR",$A131="INDSPACAMA",$A131="INDSPACKRU"),VLOOKUP($A131,'TCD-BI Rstt'!$A$7:$S$2000,$C$1,FALSE),0)))</f>
        <v>0</v>
      </c>
      <c r="E131" s="8">
        <f>IF(OR(LEFT($A131,1)="1",LEFT($A131,1)="2"),-VLOOKUP($A131,'TCD-BI Rstt'!$A$7:$S$2000,$C$1,FALSE),0)-D131</f>
        <v>0</v>
      </c>
      <c r="F131" s="8">
        <f>IF($A131="Total général",0,IF(ISERROR(VLOOKUP($A131,'TCD-BI Rstt'!$A$7:$S$2000,$C$1,FALSE)),0,IF(OR(LEFT($A131,1)="1",LEFT($A131,1)="2"),0,VLOOKUP($A131,'TCD-BI Rstt'!$A$7:$S$2000,$C$1,FALSE))))-D131</f>
        <v>0</v>
      </c>
      <c r="G131" s="8">
        <f t="shared" si="7"/>
        <v>0</v>
      </c>
    </row>
    <row r="132" spans="1:7" x14ac:dyDescent="0.35">
      <c r="A132" s="11" t="str">
        <f>'TCD-BI Rstt'!A128</f>
        <v>17A010</v>
      </c>
      <c r="B132" s="8">
        <f>IF($A132="Total général",0,IF(ISERROR(-VLOOKUP($A132,'TCD-BI CA'!$A$7:$S$2000,$C$1,FALSE)),0,-VLOOKUP($A132,'TCD-BI CA'!$A$7:$S$2000,$C$1,FALSE)))</f>
        <v>0</v>
      </c>
      <c r="C132" s="8">
        <f t="shared" si="6"/>
        <v>0</v>
      </c>
      <c r="D132" s="8">
        <f>IF($A132="Total général",0,IF(ISERROR(VLOOKUP($A132,'TCD-BI Rstt'!$A$7:$S$2000,$C$1,FALSE)),0,IF(OR(LEFT($A132,3)="DIR",$A132="INDSPACAMA",$A132="INDSPACKRU"),VLOOKUP($A132,'TCD-BI Rstt'!$A$7:$S$2000,$C$1,FALSE),0)))</f>
        <v>0</v>
      </c>
      <c r="E132" s="8">
        <f>IF(OR(LEFT($A132,1)="1",LEFT($A132,1)="2"),-VLOOKUP($A132,'TCD-BI Rstt'!$A$7:$S$2000,$C$1,FALSE),0)-D132</f>
        <v>0</v>
      </c>
      <c r="F132" s="8">
        <f>IF($A132="Total général",0,IF(ISERROR(VLOOKUP($A132,'TCD-BI Rstt'!$A$7:$S$2000,$C$1,FALSE)),0,IF(OR(LEFT($A132,1)="1",LEFT($A132,1)="2"),0,VLOOKUP($A132,'TCD-BI Rstt'!$A$7:$S$2000,$C$1,FALSE))))-D132</f>
        <v>0</v>
      </c>
      <c r="G132" s="8">
        <f t="shared" si="7"/>
        <v>0</v>
      </c>
    </row>
    <row r="133" spans="1:7" x14ac:dyDescent="0.35">
      <c r="A133" s="11" t="str">
        <f>'TCD-BI Rstt'!A129</f>
        <v>17A011</v>
      </c>
      <c r="B133" s="8">
        <f>IF($A133="Total général",0,IF(ISERROR(-VLOOKUP($A133,'TCD-BI CA'!$A$7:$S$2000,$C$1,FALSE)),0,-VLOOKUP($A133,'TCD-BI CA'!$A$7:$S$2000,$C$1,FALSE)))</f>
        <v>0</v>
      </c>
      <c r="C133" s="8">
        <f t="shared" si="6"/>
        <v>0</v>
      </c>
      <c r="D133" s="8">
        <f>IF($A133="Total général",0,IF(ISERROR(VLOOKUP($A133,'TCD-BI Rstt'!$A$7:$S$2000,$C$1,FALSE)),0,IF(OR(LEFT($A133,3)="DIR",$A133="INDSPACAMA",$A133="INDSPACKRU"),VLOOKUP($A133,'TCD-BI Rstt'!$A$7:$S$2000,$C$1,FALSE),0)))</f>
        <v>0</v>
      </c>
      <c r="E133" s="8">
        <f>IF(OR(LEFT($A133,1)="1",LEFT($A133,1)="2"),-VLOOKUP($A133,'TCD-BI Rstt'!$A$7:$S$2000,$C$1,FALSE),0)-D133</f>
        <v>0</v>
      </c>
      <c r="F133" s="8">
        <f>IF($A133="Total général",0,IF(ISERROR(VLOOKUP($A133,'TCD-BI Rstt'!$A$7:$S$2000,$C$1,FALSE)),0,IF(OR(LEFT($A133,1)="1",LEFT($A133,1)="2"),0,VLOOKUP($A133,'TCD-BI Rstt'!$A$7:$S$2000,$C$1,FALSE))))-D133</f>
        <v>0</v>
      </c>
      <c r="G133" s="8">
        <f t="shared" si="7"/>
        <v>0</v>
      </c>
    </row>
    <row r="134" spans="1:7" x14ac:dyDescent="0.35">
      <c r="A134" s="11" t="str">
        <f>'TCD-BI Rstt'!A130</f>
        <v>17A013</v>
      </c>
      <c r="B134" s="8">
        <f>IF($A134="Total général",0,IF(ISERROR(-VLOOKUP($A134,'TCD-BI CA'!$A$7:$S$2000,$C$1,FALSE)),0,-VLOOKUP($A134,'TCD-BI CA'!$A$7:$S$2000,$C$1,FALSE)))</f>
        <v>0</v>
      </c>
      <c r="C134" s="8">
        <f t="shared" si="6"/>
        <v>0</v>
      </c>
      <c r="D134" s="8">
        <f>IF($A134="Total général",0,IF(ISERROR(VLOOKUP($A134,'TCD-BI Rstt'!$A$7:$S$2000,$C$1,FALSE)),0,IF(OR(LEFT($A134,3)="DIR",$A134="INDSPACAMA",$A134="INDSPACKRU"),VLOOKUP($A134,'TCD-BI Rstt'!$A$7:$S$2000,$C$1,FALSE),0)))</f>
        <v>0</v>
      </c>
      <c r="E134" s="8">
        <f>IF(OR(LEFT($A134,1)="1",LEFT($A134,1)="2"),-VLOOKUP($A134,'TCD-BI Rstt'!$A$7:$S$2000,$C$1,FALSE),0)-D134</f>
        <v>0</v>
      </c>
      <c r="F134" s="8">
        <f>IF($A134="Total général",0,IF(ISERROR(VLOOKUP($A134,'TCD-BI Rstt'!$A$7:$S$2000,$C$1,FALSE)),0,IF(OR(LEFT($A134,1)="1",LEFT($A134,1)="2"),0,VLOOKUP($A134,'TCD-BI Rstt'!$A$7:$S$2000,$C$1,FALSE))))-D134</f>
        <v>0</v>
      </c>
      <c r="G134" s="8">
        <f t="shared" si="7"/>
        <v>0</v>
      </c>
    </row>
    <row r="135" spans="1:7" x14ac:dyDescent="0.35">
      <c r="A135" s="11" t="str">
        <f>'TCD-BI Rstt'!A131</f>
        <v>17A014</v>
      </c>
      <c r="B135" s="8">
        <f>IF($A135="Total général",0,IF(ISERROR(-VLOOKUP($A135,'TCD-BI CA'!$A$7:$S$2000,$C$1,FALSE)),0,-VLOOKUP($A135,'TCD-BI CA'!$A$7:$S$2000,$C$1,FALSE)))</f>
        <v>0</v>
      </c>
      <c r="C135" s="8">
        <f t="shared" si="6"/>
        <v>0</v>
      </c>
      <c r="D135" s="8">
        <f>IF($A135="Total général",0,IF(ISERROR(VLOOKUP($A135,'TCD-BI Rstt'!$A$7:$S$2000,$C$1,FALSE)),0,IF(OR(LEFT($A135,3)="DIR",$A135="INDSPACAMA",$A135="INDSPACKRU"),VLOOKUP($A135,'TCD-BI Rstt'!$A$7:$S$2000,$C$1,FALSE),0)))</f>
        <v>0</v>
      </c>
      <c r="E135" s="8">
        <f>IF(OR(LEFT($A135,1)="1",LEFT($A135,1)="2"),-VLOOKUP($A135,'TCD-BI Rstt'!$A$7:$S$2000,$C$1,FALSE),0)-D135</f>
        <v>0</v>
      </c>
      <c r="F135" s="8">
        <f>IF($A135="Total général",0,IF(ISERROR(VLOOKUP($A135,'TCD-BI Rstt'!$A$7:$S$2000,$C$1,FALSE)),0,IF(OR(LEFT($A135,1)="1",LEFT($A135,1)="2"),0,VLOOKUP($A135,'TCD-BI Rstt'!$A$7:$S$2000,$C$1,FALSE))))-D135</f>
        <v>0</v>
      </c>
      <c r="G135" s="8">
        <f t="shared" si="7"/>
        <v>0</v>
      </c>
    </row>
    <row r="136" spans="1:7" x14ac:dyDescent="0.35">
      <c r="A136" s="11" t="str">
        <f>'TCD-BI Rstt'!A132</f>
        <v>17A015</v>
      </c>
      <c r="B136" s="8">
        <f>IF($A136="Total général",0,IF(ISERROR(-VLOOKUP($A136,'TCD-BI CA'!$A$7:$S$2000,$C$1,FALSE)),0,-VLOOKUP($A136,'TCD-BI CA'!$A$7:$S$2000,$C$1,FALSE)))</f>
        <v>0</v>
      </c>
      <c r="C136" s="8">
        <f t="shared" si="6"/>
        <v>0</v>
      </c>
      <c r="D136" s="8">
        <f>IF($A136="Total général",0,IF(ISERROR(VLOOKUP($A136,'TCD-BI Rstt'!$A$7:$S$2000,$C$1,FALSE)),0,IF(OR(LEFT($A136,3)="DIR",$A136="INDSPACAMA",$A136="INDSPACKRU"),VLOOKUP($A136,'TCD-BI Rstt'!$A$7:$S$2000,$C$1,FALSE),0)))</f>
        <v>0</v>
      </c>
      <c r="E136" s="8">
        <f>IF(OR(LEFT($A136,1)="1",LEFT($A136,1)="2"),-VLOOKUP($A136,'TCD-BI Rstt'!$A$7:$S$2000,$C$1,FALSE),0)-D136</f>
        <v>0</v>
      </c>
      <c r="F136" s="8">
        <f>IF($A136="Total général",0,IF(ISERROR(VLOOKUP($A136,'TCD-BI Rstt'!$A$7:$S$2000,$C$1,FALSE)),0,IF(OR(LEFT($A136,1)="1",LEFT($A136,1)="2"),0,VLOOKUP($A136,'TCD-BI Rstt'!$A$7:$S$2000,$C$1,FALSE))))-D136</f>
        <v>0</v>
      </c>
      <c r="G136" s="8">
        <f t="shared" si="7"/>
        <v>0</v>
      </c>
    </row>
    <row r="137" spans="1:7" x14ac:dyDescent="0.35">
      <c r="A137" s="11" t="str">
        <f>'TCD-BI Rstt'!A133</f>
        <v>17A017</v>
      </c>
      <c r="B137" s="8">
        <f>IF($A137="Total général",0,IF(ISERROR(-VLOOKUP($A137,'TCD-BI CA'!$A$7:$S$2000,$C$1,FALSE)),0,-VLOOKUP($A137,'TCD-BI CA'!$A$7:$S$2000,$C$1,FALSE)))</f>
        <v>0</v>
      </c>
      <c r="C137" s="8">
        <f t="shared" si="6"/>
        <v>0</v>
      </c>
      <c r="D137" s="8">
        <f>IF($A137="Total général",0,IF(ISERROR(VLOOKUP($A137,'TCD-BI Rstt'!$A$7:$S$2000,$C$1,FALSE)),0,IF(OR(LEFT($A137,3)="DIR",$A137="INDSPACAMA",$A137="INDSPACKRU"),VLOOKUP($A137,'TCD-BI Rstt'!$A$7:$S$2000,$C$1,FALSE),0)))</f>
        <v>0</v>
      </c>
      <c r="E137" s="8">
        <f>IF(OR(LEFT($A137,1)="1",LEFT($A137,1)="2"),-VLOOKUP($A137,'TCD-BI Rstt'!$A$7:$S$2000,$C$1,FALSE),0)-D137</f>
        <v>0</v>
      </c>
      <c r="F137" s="8">
        <f>IF($A137="Total général",0,IF(ISERROR(VLOOKUP($A137,'TCD-BI Rstt'!$A$7:$S$2000,$C$1,FALSE)),0,IF(OR(LEFT($A137,1)="1",LEFT($A137,1)="2"),0,VLOOKUP($A137,'TCD-BI Rstt'!$A$7:$S$2000,$C$1,FALSE))))-D137</f>
        <v>0</v>
      </c>
      <c r="G137" s="8">
        <f t="shared" si="7"/>
        <v>0</v>
      </c>
    </row>
    <row r="138" spans="1:7" x14ac:dyDescent="0.35">
      <c r="A138" s="11" t="str">
        <f>'TCD-BI Rstt'!A134</f>
        <v>17A019</v>
      </c>
      <c r="B138" s="8">
        <f>IF($A138="Total général",0,IF(ISERROR(-VLOOKUP($A138,'TCD-BI CA'!$A$7:$S$2000,$C$1,FALSE)),0,-VLOOKUP($A138,'TCD-BI CA'!$A$7:$S$2000,$C$1,FALSE)))</f>
        <v>0</v>
      </c>
      <c r="C138" s="8">
        <f t="shared" si="6"/>
        <v>0</v>
      </c>
      <c r="D138" s="8">
        <f>IF($A138="Total général",0,IF(ISERROR(VLOOKUP($A138,'TCD-BI Rstt'!$A$7:$S$2000,$C$1,FALSE)),0,IF(OR(LEFT($A138,3)="DIR",$A138="INDSPACAMA",$A138="INDSPACKRU"),VLOOKUP($A138,'TCD-BI Rstt'!$A$7:$S$2000,$C$1,FALSE),0)))</f>
        <v>0</v>
      </c>
      <c r="E138" s="8">
        <f>IF(OR(LEFT($A138,1)="1",LEFT($A138,1)="2"),-VLOOKUP($A138,'TCD-BI Rstt'!$A$7:$S$2000,$C$1,FALSE),0)-D138</f>
        <v>0</v>
      </c>
      <c r="F138" s="8">
        <f>IF($A138="Total général",0,IF(ISERROR(VLOOKUP($A138,'TCD-BI Rstt'!$A$7:$S$2000,$C$1,FALSE)),0,IF(OR(LEFT($A138,1)="1",LEFT($A138,1)="2"),0,VLOOKUP($A138,'TCD-BI Rstt'!$A$7:$S$2000,$C$1,FALSE))))-D138</f>
        <v>0</v>
      </c>
      <c r="G138" s="8">
        <f t="shared" si="7"/>
        <v>0</v>
      </c>
    </row>
    <row r="139" spans="1:7" x14ac:dyDescent="0.35">
      <c r="A139" s="11" t="str">
        <f>'TCD-BI Rstt'!A135</f>
        <v>17A020</v>
      </c>
      <c r="B139" s="8">
        <f>IF($A139="Total général",0,IF(ISERROR(-VLOOKUP($A139,'TCD-BI CA'!$A$7:$S$2000,$C$1,FALSE)),0,-VLOOKUP($A139,'TCD-BI CA'!$A$7:$S$2000,$C$1,FALSE)))</f>
        <v>0</v>
      </c>
      <c r="C139" s="8">
        <f t="shared" ref="C139:C202" si="8">B139-E139-D139</f>
        <v>0</v>
      </c>
      <c r="D139" s="8">
        <f>IF($A139="Total général",0,IF(ISERROR(VLOOKUP($A139,'TCD-BI Rstt'!$A$7:$S$2000,$C$1,FALSE)),0,IF(OR(LEFT($A139,3)="DIR",$A139="INDSPACAMA",$A139="INDSPACKRU"),VLOOKUP($A139,'TCD-BI Rstt'!$A$7:$S$2000,$C$1,FALSE),0)))</f>
        <v>0</v>
      </c>
      <c r="E139" s="8">
        <f>IF(OR(LEFT($A139,1)="1",LEFT($A139,1)="2"),-VLOOKUP($A139,'TCD-BI Rstt'!$A$7:$S$2000,$C$1,FALSE),0)-D139</f>
        <v>0</v>
      </c>
      <c r="F139" s="8">
        <f>IF($A139="Total général",0,IF(ISERROR(VLOOKUP($A139,'TCD-BI Rstt'!$A$7:$S$2000,$C$1,FALSE)),0,IF(OR(LEFT($A139,1)="1",LEFT($A139,1)="2"),0,VLOOKUP($A139,'TCD-BI Rstt'!$A$7:$S$2000,$C$1,FALSE))))-D139</f>
        <v>0</v>
      </c>
      <c r="G139" s="8">
        <f t="shared" ref="G139:G202" si="9">E139-F139</f>
        <v>0</v>
      </c>
    </row>
    <row r="140" spans="1:7" x14ac:dyDescent="0.35">
      <c r="A140" s="11" t="str">
        <f>'TCD-BI Rstt'!A136</f>
        <v>17A022</v>
      </c>
      <c r="B140" s="8">
        <f>IF($A140="Total général",0,IF(ISERROR(-VLOOKUP($A140,'TCD-BI CA'!$A$7:$S$2000,$C$1,FALSE)),0,-VLOOKUP($A140,'TCD-BI CA'!$A$7:$S$2000,$C$1,FALSE)))</f>
        <v>0</v>
      </c>
      <c r="C140" s="8">
        <f t="shared" si="8"/>
        <v>0</v>
      </c>
      <c r="D140" s="8">
        <f>IF($A140="Total général",0,IF(ISERROR(VLOOKUP($A140,'TCD-BI Rstt'!$A$7:$S$2000,$C$1,FALSE)),0,IF(OR(LEFT($A140,3)="DIR",$A140="INDSPACAMA",$A140="INDSPACKRU"),VLOOKUP($A140,'TCD-BI Rstt'!$A$7:$S$2000,$C$1,FALSE),0)))</f>
        <v>0</v>
      </c>
      <c r="E140" s="8">
        <f>IF(OR(LEFT($A140,1)="1",LEFT($A140,1)="2"),-VLOOKUP($A140,'TCD-BI Rstt'!$A$7:$S$2000,$C$1,FALSE),0)-D140</f>
        <v>0</v>
      </c>
      <c r="F140" s="8">
        <f>IF($A140="Total général",0,IF(ISERROR(VLOOKUP($A140,'TCD-BI Rstt'!$A$7:$S$2000,$C$1,FALSE)),0,IF(OR(LEFT($A140,1)="1",LEFT($A140,1)="2"),0,VLOOKUP($A140,'TCD-BI Rstt'!$A$7:$S$2000,$C$1,FALSE))))-D140</f>
        <v>0</v>
      </c>
      <c r="G140" s="8">
        <f t="shared" si="9"/>
        <v>0</v>
      </c>
    </row>
    <row r="141" spans="1:7" x14ac:dyDescent="0.35">
      <c r="A141" s="11" t="str">
        <f>'TCD-BI Rstt'!A137</f>
        <v>17A023</v>
      </c>
      <c r="B141" s="8">
        <f>IF($A141="Total général",0,IF(ISERROR(-VLOOKUP($A141,'TCD-BI CA'!$A$7:$S$2000,$C$1,FALSE)),0,-VLOOKUP($A141,'TCD-BI CA'!$A$7:$S$2000,$C$1,FALSE)))</f>
        <v>0</v>
      </c>
      <c r="C141" s="8">
        <f t="shared" si="8"/>
        <v>0</v>
      </c>
      <c r="D141" s="8">
        <f>IF($A141="Total général",0,IF(ISERROR(VLOOKUP($A141,'TCD-BI Rstt'!$A$7:$S$2000,$C$1,FALSE)),0,IF(OR(LEFT($A141,3)="DIR",$A141="INDSPACAMA",$A141="INDSPACKRU"),VLOOKUP($A141,'TCD-BI Rstt'!$A$7:$S$2000,$C$1,FALSE),0)))</f>
        <v>0</v>
      </c>
      <c r="E141" s="8">
        <f>IF(OR(LEFT($A141,1)="1",LEFT($A141,1)="2"),-VLOOKUP($A141,'TCD-BI Rstt'!$A$7:$S$2000,$C$1,FALSE),0)-D141</f>
        <v>0</v>
      </c>
      <c r="F141" s="8">
        <f>IF($A141="Total général",0,IF(ISERROR(VLOOKUP($A141,'TCD-BI Rstt'!$A$7:$S$2000,$C$1,FALSE)),0,IF(OR(LEFT($A141,1)="1",LEFT($A141,1)="2"),0,VLOOKUP($A141,'TCD-BI Rstt'!$A$7:$S$2000,$C$1,FALSE))))-D141</f>
        <v>0</v>
      </c>
      <c r="G141" s="8">
        <f t="shared" si="9"/>
        <v>0</v>
      </c>
    </row>
    <row r="142" spans="1:7" x14ac:dyDescent="0.35">
      <c r="A142" s="11" t="str">
        <f>'TCD-BI Rstt'!A138</f>
        <v>17A024</v>
      </c>
      <c r="B142" s="8">
        <f>IF($A142="Total général",0,IF(ISERROR(-VLOOKUP($A142,'TCD-BI CA'!$A$7:$S$2000,$C$1,FALSE)),0,-VLOOKUP($A142,'TCD-BI CA'!$A$7:$S$2000,$C$1,FALSE)))</f>
        <v>0</v>
      </c>
      <c r="C142" s="8">
        <f t="shared" si="8"/>
        <v>0</v>
      </c>
      <c r="D142" s="8">
        <f>IF($A142="Total général",0,IF(ISERROR(VLOOKUP($A142,'TCD-BI Rstt'!$A$7:$S$2000,$C$1,FALSE)),0,IF(OR(LEFT($A142,3)="DIR",$A142="INDSPACAMA",$A142="INDSPACKRU"),VLOOKUP($A142,'TCD-BI Rstt'!$A$7:$S$2000,$C$1,FALSE),0)))</f>
        <v>0</v>
      </c>
      <c r="E142" s="8">
        <f>IF(OR(LEFT($A142,1)="1",LEFT($A142,1)="2"),-VLOOKUP($A142,'TCD-BI Rstt'!$A$7:$S$2000,$C$1,FALSE),0)-D142</f>
        <v>0</v>
      </c>
      <c r="F142" s="8">
        <f>IF($A142="Total général",0,IF(ISERROR(VLOOKUP($A142,'TCD-BI Rstt'!$A$7:$S$2000,$C$1,FALSE)),0,IF(OR(LEFT($A142,1)="1",LEFT($A142,1)="2"),0,VLOOKUP($A142,'TCD-BI Rstt'!$A$7:$S$2000,$C$1,FALSE))))-D142</f>
        <v>0</v>
      </c>
      <c r="G142" s="8">
        <f t="shared" si="9"/>
        <v>0</v>
      </c>
    </row>
    <row r="143" spans="1:7" x14ac:dyDescent="0.35">
      <c r="A143" s="11" t="str">
        <f>'TCD-BI Rstt'!A139</f>
        <v>17A025</v>
      </c>
      <c r="B143" s="8">
        <f>IF($A143="Total général",0,IF(ISERROR(-VLOOKUP($A143,'TCD-BI CA'!$A$7:$S$2000,$C$1,FALSE)),0,-VLOOKUP($A143,'TCD-BI CA'!$A$7:$S$2000,$C$1,FALSE)))</f>
        <v>0</v>
      </c>
      <c r="C143" s="8">
        <f t="shared" si="8"/>
        <v>0</v>
      </c>
      <c r="D143" s="8">
        <f>IF($A143="Total général",0,IF(ISERROR(VLOOKUP($A143,'TCD-BI Rstt'!$A$7:$S$2000,$C$1,FALSE)),0,IF(OR(LEFT($A143,3)="DIR",$A143="INDSPACAMA",$A143="INDSPACKRU"),VLOOKUP($A143,'TCD-BI Rstt'!$A$7:$S$2000,$C$1,FALSE),0)))</f>
        <v>0</v>
      </c>
      <c r="E143" s="8">
        <f>IF(OR(LEFT($A143,1)="1",LEFT($A143,1)="2"),-VLOOKUP($A143,'TCD-BI Rstt'!$A$7:$S$2000,$C$1,FALSE),0)-D143</f>
        <v>0</v>
      </c>
      <c r="F143" s="8">
        <f>IF($A143="Total général",0,IF(ISERROR(VLOOKUP($A143,'TCD-BI Rstt'!$A$7:$S$2000,$C$1,FALSE)),0,IF(OR(LEFT($A143,1)="1",LEFT($A143,1)="2"),0,VLOOKUP($A143,'TCD-BI Rstt'!$A$7:$S$2000,$C$1,FALSE))))-D143</f>
        <v>0</v>
      </c>
      <c r="G143" s="8">
        <f t="shared" si="9"/>
        <v>0</v>
      </c>
    </row>
    <row r="144" spans="1:7" x14ac:dyDescent="0.35">
      <c r="A144" s="11" t="str">
        <f>'TCD-BI Rstt'!A140</f>
        <v>17A026</v>
      </c>
      <c r="B144" s="8">
        <f>IF($A144="Total général",0,IF(ISERROR(-VLOOKUP($A144,'TCD-BI CA'!$A$7:$S$2000,$C$1,FALSE)),0,-VLOOKUP($A144,'TCD-BI CA'!$A$7:$S$2000,$C$1,FALSE)))</f>
        <v>0</v>
      </c>
      <c r="C144" s="8">
        <f t="shared" si="8"/>
        <v>0</v>
      </c>
      <c r="D144" s="8">
        <f>IF($A144="Total général",0,IF(ISERROR(VLOOKUP($A144,'TCD-BI Rstt'!$A$7:$S$2000,$C$1,FALSE)),0,IF(OR(LEFT($A144,3)="DIR",$A144="INDSPACAMA",$A144="INDSPACKRU"),VLOOKUP($A144,'TCD-BI Rstt'!$A$7:$S$2000,$C$1,FALSE),0)))</f>
        <v>0</v>
      </c>
      <c r="E144" s="8">
        <f>IF(OR(LEFT($A144,1)="1",LEFT($A144,1)="2"),-VLOOKUP($A144,'TCD-BI Rstt'!$A$7:$S$2000,$C$1,FALSE),0)-D144</f>
        <v>0</v>
      </c>
      <c r="F144" s="8">
        <f>IF($A144="Total général",0,IF(ISERROR(VLOOKUP($A144,'TCD-BI Rstt'!$A$7:$S$2000,$C$1,FALSE)),0,IF(OR(LEFT($A144,1)="1",LEFT($A144,1)="2"),0,VLOOKUP($A144,'TCD-BI Rstt'!$A$7:$S$2000,$C$1,FALSE))))-D144</f>
        <v>0</v>
      </c>
      <c r="G144" s="8">
        <f t="shared" si="9"/>
        <v>0</v>
      </c>
    </row>
    <row r="145" spans="1:7" x14ac:dyDescent="0.35">
      <c r="A145" s="11" t="str">
        <f>'TCD-BI Rstt'!A141</f>
        <v>17A028</v>
      </c>
      <c r="B145" s="8">
        <f>IF($A145="Total général",0,IF(ISERROR(-VLOOKUP($A145,'TCD-BI CA'!$A$7:$S$2000,$C$1,FALSE)),0,-VLOOKUP($A145,'TCD-BI CA'!$A$7:$S$2000,$C$1,FALSE)))</f>
        <v>0</v>
      </c>
      <c r="C145" s="8">
        <f t="shared" si="8"/>
        <v>0</v>
      </c>
      <c r="D145" s="8">
        <f>IF($A145="Total général",0,IF(ISERROR(VLOOKUP($A145,'TCD-BI Rstt'!$A$7:$S$2000,$C$1,FALSE)),0,IF(OR(LEFT($A145,3)="DIR",$A145="INDSPACAMA",$A145="INDSPACKRU"),VLOOKUP($A145,'TCD-BI Rstt'!$A$7:$S$2000,$C$1,FALSE),0)))</f>
        <v>0</v>
      </c>
      <c r="E145" s="8">
        <f>IF(OR(LEFT($A145,1)="1",LEFT($A145,1)="2"),-VLOOKUP($A145,'TCD-BI Rstt'!$A$7:$S$2000,$C$1,FALSE),0)-D145</f>
        <v>0</v>
      </c>
      <c r="F145" s="8">
        <f>IF($A145="Total général",0,IF(ISERROR(VLOOKUP($A145,'TCD-BI Rstt'!$A$7:$S$2000,$C$1,FALSE)),0,IF(OR(LEFT($A145,1)="1",LEFT($A145,1)="2"),0,VLOOKUP($A145,'TCD-BI Rstt'!$A$7:$S$2000,$C$1,FALSE))))-D145</f>
        <v>0</v>
      </c>
      <c r="G145" s="8">
        <f t="shared" si="9"/>
        <v>0</v>
      </c>
    </row>
    <row r="146" spans="1:7" x14ac:dyDescent="0.35">
      <c r="A146" s="11" t="str">
        <f>'TCD-BI Rstt'!A142</f>
        <v>17A029</v>
      </c>
      <c r="B146" s="8">
        <f>IF($A146="Total général",0,IF(ISERROR(-VLOOKUP($A146,'TCD-BI CA'!$A$7:$S$2000,$C$1,FALSE)),0,-VLOOKUP($A146,'TCD-BI CA'!$A$7:$S$2000,$C$1,FALSE)))</f>
        <v>0</v>
      </c>
      <c r="C146" s="8">
        <f t="shared" si="8"/>
        <v>0</v>
      </c>
      <c r="D146" s="8">
        <f>IF($A146="Total général",0,IF(ISERROR(VLOOKUP($A146,'TCD-BI Rstt'!$A$7:$S$2000,$C$1,FALSE)),0,IF(OR(LEFT($A146,3)="DIR",$A146="INDSPACAMA",$A146="INDSPACKRU"),VLOOKUP($A146,'TCD-BI Rstt'!$A$7:$S$2000,$C$1,FALSE),0)))</f>
        <v>0</v>
      </c>
      <c r="E146" s="8">
        <f>IF(OR(LEFT($A146,1)="1",LEFT($A146,1)="2"),-VLOOKUP($A146,'TCD-BI Rstt'!$A$7:$S$2000,$C$1,FALSE),0)-D146</f>
        <v>0</v>
      </c>
      <c r="F146" s="8">
        <f>IF($A146="Total général",0,IF(ISERROR(VLOOKUP($A146,'TCD-BI Rstt'!$A$7:$S$2000,$C$1,FALSE)),0,IF(OR(LEFT($A146,1)="1",LEFT($A146,1)="2"),0,VLOOKUP($A146,'TCD-BI Rstt'!$A$7:$S$2000,$C$1,FALSE))))-D146</f>
        <v>0</v>
      </c>
      <c r="G146" s="8">
        <f t="shared" si="9"/>
        <v>0</v>
      </c>
    </row>
    <row r="147" spans="1:7" x14ac:dyDescent="0.35">
      <c r="A147" s="11" t="str">
        <f>'TCD-BI Rstt'!A143</f>
        <v>17A031</v>
      </c>
      <c r="B147" s="8">
        <f>IF($A147="Total général",0,IF(ISERROR(-VLOOKUP($A147,'TCD-BI CA'!$A$7:$S$2000,$C$1,FALSE)),0,-VLOOKUP($A147,'TCD-BI CA'!$A$7:$S$2000,$C$1,FALSE)))</f>
        <v>0</v>
      </c>
      <c r="C147" s="8">
        <f t="shared" si="8"/>
        <v>0</v>
      </c>
      <c r="D147" s="8">
        <f>IF($A147="Total général",0,IF(ISERROR(VLOOKUP($A147,'TCD-BI Rstt'!$A$7:$S$2000,$C$1,FALSE)),0,IF(OR(LEFT($A147,3)="DIR",$A147="INDSPACAMA",$A147="INDSPACKRU"),VLOOKUP($A147,'TCD-BI Rstt'!$A$7:$S$2000,$C$1,FALSE),0)))</f>
        <v>0</v>
      </c>
      <c r="E147" s="8">
        <f>IF(OR(LEFT($A147,1)="1",LEFT($A147,1)="2"),-VLOOKUP($A147,'TCD-BI Rstt'!$A$7:$S$2000,$C$1,FALSE),0)-D147</f>
        <v>0</v>
      </c>
      <c r="F147" s="8">
        <f>IF($A147="Total général",0,IF(ISERROR(VLOOKUP($A147,'TCD-BI Rstt'!$A$7:$S$2000,$C$1,FALSE)),0,IF(OR(LEFT($A147,1)="1",LEFT($A147,1)="2"),0,VLOOKUP($A147,'TCD-BI Rstt'!$A$7:$S$2000,$C$1,FALSE))))-D147</f>
        <v>0</v>
      </c>
      <c r="G147" s="8">
        <f t="shared" si="9"/>
        <v>0</v>
      </c>
    </row>
    <row r="148" spans="1:7" x14ac:dyDescent="0.35">
      <c r="A148" s="11" t="str">
        <f>'TCD-BI Rstt'!A144</f>
        <v>17A033</v>
      </c>
      <c r="B148" s="8">
        <f>IF($A148="Total général",0,IF(ISERROR(-VLOOKUP($A148,'TCD-BI CA'!$A$7:$S$2000,$C$1,FALSE)),0,-VLOOKUP($A148,'TCD-BI CA'!$A$7:$S$2000,$C$1,FALSE)))</f>
        <v>0</v>
      </c>
      <c r="C148" s="8">
        <f t="shared" si="8"/>
        <v>0</v>
      </c>
      <c r="D148" s="8">
        <f>IF($A148="Total général",0,IF(ISERROR(VLOOKUP($A148,'TCD-BI Rstt'!$A$7:$S$2000,$C$1,FALSE)),0,IF(OR(LEFT($A148,3)="DIR",$A148="INDSPACAMA",$A148="INDSPACKRU"),VLOOKUP($A148,'TCD-BI Rstt'!$A$7:$S$2000,$C$1,FALSE),0)))</f>
        <v>0</v>
      </c>
      <c r="E148" s="8">
        <f>IF(OR(LEFT($A148,1)="1",LEFT($A148,1)="2"),-VLOOKUP($A148,'TCD-BI Rstt'!$A$7:$S$2000,$C$1,FALSE),0)-D148</f>
        <v>0</v>
      </c>
      <c r="F148" s="8">
        <f>IF($A148="Total général",0,IF(ISERROR(VLOOKUP($A148,'TCD-BI Rstt'!$A$7:$S$2000,$C$1,FALSE)),0,IF(OR(LEFT($A148,1)="1",LEFT($A148,1)="2"),0,VLOOKUP($A148,'TCD-BI Rstt'!$A$7:$S$2000,$C$1,FALSE))))-D148</f>
        <v>0</v>
      </c>
      <c r="G148" s="8">
        <f t="shared" si="9"/>
        <v>0</v>
      </c>
    </row>
    <row r="149" spans="1:7" x14ac:dyDescent="0.35">
      <c r="A149" s="11" t="str">
        <f>'TCD-BI Rstt'!A145</f>
        <v>17A035</v>
      </c>
      <c r="B149" s="8">
        <f>IF($A149="Total général",0,IF(ISERROR(-VLOOKUP($A149,'TCD-BI CA'!$A$7:$S$2000,$C$1,FALSE)),0,-VLOOKUP($A149,'TCD-BI CA'!$A$7:$S$2000,$C$1,FALSE)))</f>
        <v>0</v>
      </c>
      <c r="C149" s="8">
        <f t="shared" si="8"/>
        <v>0</v>
      </c>
      <c r="D149" s="8">
        <f>IF($A149="Total général",0,IF(ISERROR(VLOOKUP($A149,'TCD-BI Rstt'!$A$7:$S$2000,$C$1,FALSE)),0,IF(OR(LEFT($A149,3)="DIR",$A149="INDSPACAMA",$A149="INDSPACKRU"),VLOOKUP($A149,'TCD-BI Rstt'!$A$7:$S$2000,$C$1,FALSE),0)))</f>
        <v>0</v>
      </c>
      <c r="E149" s="8">
        <f>IF(OR(LEFT($A149,1)="1",LEFT($A149,1)="2"),-VLOOKUP($A149,'TCD-BI Rstt'!$A$7:$S$2000,$C$1,FALSE),0)-D149</f>
        <v>0</v>
      </c>
      <c r="F149" s="8">
        <f>IF($A149="Total général",0,IF(ISERROR(VLOOKUP($A149,'TCD-BI Rstt'!$A$7:$S$2000,$C$1,FALSE)),0,IF(OR(LEFT($A149,1)="1",LEFT($A149,1)="2"),0,VLOOKUP($A149,'TCD-BI Rstt'!$A$7:$S$2000,$C$1,FALSE))))-D149</f>
        <v>0</v>
      </c>
      <c r="G149" s="8">
        <f t="shared" si="9"/>
        <v>0</v>
      </c>
    </row>
    <row r="150" spans="1:7" x14ac:dyDescent="0.35">
      <c r="A150" s="11" t="str">
        <f>'TCD-BI Rstt'!A146</f>
        <v>17A036</v>
      </c>
      <c r="B150" s="8">
        <f>IF($A150="Total général",0,IF(ISERROR(-VLOOKUP($A150,'TCD-BI CA'!$A$7:$S$2000,$C$1,FALSE)),0,-VLOOKUP($A150,'TCD-BI CA'!$A$7:$S$2000,$C$1,FALSE)))</f>
        <v>0</v>
      </c>
      <c r="C150" s="8">
        <f t="shared" si="8"/>
        <v>0</v>
      </c>
      <c r="D150" s="8">
        <f>IF($A150="Total général",0,IF(ISERROR(VLOOKUP($A150,'TCD-BI Rstt'!$A$7:$S$2000,$C$1,FALSE)),0,IF(OR(LEFT($A150,3)="DIR",$A150="INDSPACAMA",$A150="INDSPACKRU"),VLOOKUP($A150,'TCD-BI Rstt'!$A$7:$S$2000,$C$1,FALSE),0)))</f>
        <v>0</v>
      </c>
      <c r="E150" s="8">
        <f>IF(OR(LEFT($A150,1)="1",LEFT($A150,1)="2"),-VLOOKUP($A150,'TCD-BI Rstt'!$A$7:$S$2000,$C$1,FALSE),0)-D150</f>
        <v>0</v>
      </c>
      <c r="F150" s="8">
        <f>IF($A150="Total général",0,IF(ISERROR(VLOOKUP($A150,'TCD-BI Rstt'!$A$7:$S$2000,$C$1,FALSE)),0,IF(OR(LEFT($A150,1)="1",LEFT($A150,1)="2"),0,VLOOKUP($A150,'TCD-BI Rstt'!$A$7:$S$2000,$C$1,FALSE))))-D150</f>
        <v>0</v>
      </c>
      <c r="G150" s="8">
        <f t="shared" si="9"/>
        <v>0</v>
      </c>
    </row>
    <row r="151" spans="1:7" x14ac:dyDescent="0.35">
      <c r="A151" s="11" t="str">
        <f>'TCD-BI Rstt'!A147</f>
        <v>17A038</v>
      </c>
      <c r="B151" s="8">
        <f>IF($A151="Total général",0,IF(ISERROR(-VLOOKUP($A151,'TCD-BI CA'!$A$7:$S$2000,$C$1,FALSE)),0,-VLOOKUP($A151,'TCD-BI CA'!$A$7:$S$2000,$C$1,FALSE)))</f>
        <v>0</v>
      </c>
      <c r="C151" s="8">
        <f t="shared" si="8"/>
        <v>0</v>
      </c>
      <c r="D151" s="8">
        <f>IF($A151="Total général",0,IF(ISERROR(VLOOKUP($A151,'TCD-BI Rstt'!$A$7:$S$2000,$C$1,FALSE)),0,IF(OR(LEFT($A151,3)="DIR",$A151="INDSPACAMA",$A151="INDSPACKRU"),VLOOKUP($A151,'TCD-BI Rstt'!$A$7:$S$2000,$C$1,FALSE),0)))</f>
        <v>0</v>
      </c>
      <c r="E151" s="8">
        <f>IF(OR(LEFT($A151,1)="1",LEFT($A151,1)="2"),-VLOOKUP($A151,'TCD-BI Rstt'!$A$7:$S$2000,$C$1,FALSE),0)-D151</f>
        <v>0</v>
      </c>
      <c r="F151" s="8">
        <f>IF($A151="Total général",0,IF(ISERROR(VLOOKUP($A151,'TCD-BI Rstt'!$A$7:$S$2000,$C$1,FALSE)),0,IF(OR(LEFT($A151,1)="1",LEFT($A151,1)="2"),0,VLOOKUP($A151,'TCD-BI Rstt'!$A$7:$S$2000,$C$1,FALSE))))-D151</f>
        <v>0</v>
      </c>
      <c r="G151" s="8">
        <f t="shared" si="9"/>
        <v>0</v>
      </c>
    </row>
    <row r="152" spans="1:7" x14ac:dyDescent="0.35">
      <c r="A152" s="11" t="str">
        <f>'TCD-BI Rstt'!A148</f>
        <v>17A040</v>
      </c>
      <c r="B152" s="8">
        <f>IF($A152="Total général",0,IF(ISERROR(-VLOOKUP($A152,'TCD-BI CA'!$A$7:$S$2000,$C$1,FALSE)),0,-VLOOKUP($A152,'TCD-BI CA'!$A$7:$S$2000,$C$1,FALSE)))</f>
        <v>0</v>
      </c>
      <c r="C152" s="8">
        <f t="shared" si="8"/>
        <v>0</v>
      </c>
      <c r="D152" s="8">
        <f>IF($A152="Total général",0,IF(ISERROR(VLOOKUP($A152,'TCD-BI Rstt'!$A$7:$S$2000,$C$1,FALSE)),0,IF(OR(LEFT($A152,3)="DIR",$A152="INDSPACAMA",$A152="INDSPACKRU"),VLOOKUP($A152,'TCD-BI Rstt'!$A$7:$S$2000,$C$1,FALSE),0)))</f>
        <v>0</v>
      </c>
      <c r="E152" s="8">
        <f>IF(OR(LEFT($A152,1)="1",LEFT($A152,1)="2"),-VLOOKUP($A152,'TCD-BI Rstt'!$A$7:$S$2000,$C$1,FALSE),0)-D152</f>
        <v>0</v>
      </c>
      <c r="F152" s="8">
        <f>IF($A152="Total général",0,IF(ISERROR(VLOOKUP($A152,'TCD-BI Rstt'!$A$7:$S$2000,$C$1,FALSE)),0,IF(OR(LEFT($A152,1)="1",LEFT($A152,1)="2"),0,VLOOKUP($A152,'TCD-BI Rstt'!$A$7:$S$2000,$C$1,FALSE))))-D152</f>
        <v>0</v>
      </c>
      <c r="G152" s="8">
        <f t="shared" si="9"/>
        <v>0</v>
      </c>
    </row>
    <row r="153" spans="1:7" x14ac:dyDescent="0.35">
      <c r="A153" s="11" t="str">
        <f>'TCD-BI Rstt'!A149</f>
        <v>17A043</v>
      </c>
      <c r="B153" s="8">
        <f>IF($A153="Total général",0,IF(ISERROR(-VLOOKUP($A153,'TCD-BI CA'!$A$7:$S$2000,$C$1,FALSE)),0,-VLOOKUP($A153,'TCD-BI CA'!$A$7:$S$2000,$C$1,FALSE)))</f>
        <v>0</v>
      </c>
      <c r="C153" s="8">
        <f t="shared" si="8"/>
        <v>0</v>
      </c>
      <c r="D153" s="8">
        <f>IF($A153="Total général",0,IF(ISERROR(VLOOKUP($A153,'TCD-BI Rstt'!$A$7:$S$2000,$C$1,FALSE)),0,IF(OR(LEFT($A153,3)="DIR",$A153="INDSPACAMA",$A153="INDSPACKRU"),VLOOKUP($A153,'TCD-BI Rstt'!$A$7:$S$2000,$C$1,FALSE),0)))</f>
        <v>0</v>
      </c>
      <c r="E153" s="8">
        <f>IF(OR(LEFT($A153,1)="1",LEFT($A153,1)="2"),-VLOOKUP($A153,'TCD-BI Rstt'!$A$7:$S$2000,$C$1,FALSE),0)-D153</f>
        <v>0</v>
      </c>
      <c r="F153" s="8">
        <f>IF($A153="Total général",0,IF(ISERROR(VLOOKUP($A153,'TCD-BI Rstt'!$A$7:$S$2000,$C$1,FALSE)),0,IF(OR(LEFT($A153,1)="1",LEFT($A153,1)="2"),0,VLOOKUP($A153,'TCD-BI Rstt'!$A$7:$S$2000,$C$1,FALSE))))-D153</f>
        <v>0</v>
      </c>
      <c r="G153" s="8">
        <f t="shared" si="9"/>
        <v>0</v>
      </c>
    </row>
    <row r="154" spans="1:7" x14ac:dyDescent="0.35">
      <c r="A154" s="11" t="str">
        <f>'TCD-BI Rstt'!A150</f>
        <v>17A045</v>
      </c>
      <c r="B154" s="8">
        <f>IF($A154="Total général",0,IF(ISERROR(-VLOOKUP($A154,'TCD-BI CA'!$A$7:$S$2000,$C$1,FALSE)),0,-VLOOKUP($A154,'TCD-BI CA'!$A$7:$S$2000,$C$1,FALSE)))</f>
        <v>0</v>
      </c>
      <c r="C154" s="8">
        <f t="shared" si="8"/>
        <v>0</v>
      </c>
      <c r="D154" s="8">
        <f>IF($A154="Total général",0,IF(ISERROR(VLOOKUP($A154,'TCD-BI Rstt'!$A$7:$S$2000,$C$1,FALSE)),0,IF(OR(LEFT($A154,3)="DIR",$A154="INDSPACAMA",$A154="INDSPACKRU"),VLOOKUP($A154,'TCD-BI Rstt'!$A$7:$S$2000,$C$1,FALSE),0)))</f>
        <v>0</v>
      </c>
      <c r="E154" s="8">
        <f>IF(OR(LEFT($A154,1)="1",LEFT($A154,1)="2"),-VLOOKUP($A154,'TCD-BI Rstt'!$A$7:$S$2000,$C$1,FALSE),0)-D154</f>
        <v>0</v>
      </c>
      <c r="F154" s="8">
        <f>IF($A154="Total général",0,IF(ISERROR(VLOOKUP($A154,'TCD-BI Rstt'!$A$7:$S$2000,$C$1,FALSE)),0,IF(OR(LEFT($A154,1)="1",LEFT($A154,1)="2"),0,VLOOKUP($A154,'TCD-BI Rstt'!$A$7:$S$2000,$C$1,FALSE))))-D154</f>
        <v>0</v>
      </c>
      <c r="G154" s="8">
        <f t="shared" si="9"/>
        <v>0</v>
      </c>
    </row>
    <row r="155" spans="1:7" x14ac:dyDescent="0.35">
      <c r="A155" s="11" t="str">
        <f>'TCD-BI Rstt'!A151</f>
        <v>17A048</v>
      </c>
      <c r="B155" s="8">
        <f>IF($A155="Total général",0,IF(ISERROR(-VLOOKUP($A155,'TCD-BI CA'!$A$7:$S$2000,$C$1,FALSE)),0,-VLOOKUP($A155,'TCD-BI CA'!$A$7:$S$2000,$C$1,FALSE)))</f>
        <v>0</v>
      </c>
      <c r="C155" s="8">
        <f t="shared" si="8"/>
        <v>0</v>
      </c>
      <c r="D155" s="8">
        <f>IF($A155="Total général",0,IF(ISERROR(VLOOKUP($A155,'TCD-BI Rstt'!$A$7:$S$2000,$C$1,FALSE)),0,IF(OR(LEFT($A155,3)="DIR",$A155="INDSPACAMA",$A155="INDSPACKRU"),VLOOKUP($A155,'TCD-BI Rstt'!$A$7:$S$2000,$C$1,FALSE),0)))</f>
        <v>0</v>
      </c>
      <c r="E155" s="8">
        <f>IF(OR(LEFT($A155,1)="1",LEFT($A155,1)="2"),-VLOOKUP($A155,'TCD-BI Rstt'!$A$7:$S$2000,$C$1,FALSE),0)-D155</f>
        <v>0</v>
      </c>
      <c r="F155" s="8">
        <f>IF($A155="Total général",0,IF(ISERROR(VLOOKUP($A155,'TCD-BI Rstt'!$A$7:$S$2000,$C$1,FALSE)),0,IF(OR(LEFT($A155,1)="1",LEFT($A155,1)="2"),0,VLOOKUP($A155,'TCD-BI Rstt'!$A$7:$S$2000,$C$1,FALSE))))-D155</f>
        <v>0</v>
      </c>
      <c r="G155" s="8">
        <f t="shared" si="9"/>
        <v>0</v>
      </c>
    </row>
    <row r="156" spans="1:7" x14ac:dyDescent="0.35">
      <c r="A156" s="11" t="str">
        <f>'TCD-BI Rstt'!A152</f>
        <v>17A050</v>
      </c>
      <c r="B156" s="8">
        <f>IF($A156="Total général",0,IF(ISERROR(-VLOOKUP($A156,'TCD-BI CA'!$A$7:$S$2000,$C$1,FALSE)),0,-VLOOKUP($A156,'TCD-BI CA'!$A$7:$S$2000,$C$1,FALSE)))</f>
        <v>0</v>
      </c>
      <c r="C156" s="8">
        <f t="shared" si="8"/>
        <v>0</v>
      </c>
      <c r="D156" s="8">
        <f>IF($A156="Total général",0,IF(ISERROR(VLOOKUP($A156,'TCD-BI Rstt'!$A$7:$S$2000,$C$1,FALSE)),0,IF(OR(LEFT($A156,3)="DIR",$A156="INDSPACAMA",$A156="INDSPACKRU"),VLOOKUP($A156,'TCD-BI Rstt'!$A$7:$S$2000,$C$1,FALSE),0)))</f>
        <v>0</v>
      </c>
      <c r="E156" s="8">
        <f>IF(OR(LEFT($A156,1)="1",LEFT($A156,1)="2"),-VLOOKUP($A156,'TCD-BI Rstt'!$A$7:$S$2000,$C$1,FALSE),0)-D156</f>
        <v>0</v>
      </c>
      <c r="F156" s="8">
        <f>IF($A156="Total général",0,IF(ISERROR(VLOOKUP($A156,'TCD-BI Rstt'!$A$7:$S$2000,$C$1,FALSE)),0,IF(OR(LEFT($A156,1)="1",LEFT($A156,1)="2"),0,VLOOKUP($A156,'TCD-BI Rstt'!$A$7:$S$2000,$C$1,FALSE))))-D156</f>
        <v>0</v>
      </c>
      <c r="G156" s="8">
        <f t="shared" si="9"/>
        <v>0</v>
      </c>
    </row>
    <row r="157" spans="1:7" x14ac:dyDescent="0.35">
      <c r="A157" s="11" t="str">
        <f>'TCD-BI Rstt'!A153</f>
        <v>17A051</v>
      </c>
      <c r="B157" s="8">
        <f>IF($A157="Total général",0,IF(ISERROR(-VLOOKUP($A157,'TCD-BI CA'!$A$7:$S$2000,$C$1,FALSE)),0,-VLOOKUP($A157,'TCD-BI CA'!$A$7:$S$2000,$C$1,FALSE)))</f>
        <v>0</v>
      </c>
      <c r="C157" s="8">
        <f t="shared" si="8"/>
        <v>0</v>
      </c>
      <c r="D157" s="8">
        <f>IF($A157="Total général",0,IF(ISERROR(VLOOKUP($A157,'TCD-BI Rstt'!$A$7:$S$2000,$C$1,FALSE)),0,IF(OR(LEFT($A157,3)="DIR",$A157="INDSPACAMA",$A157="INDSPACKRU"),VLOOKUP($A157,'TCD-BI Rstt'!$A$7:$S$2000,$C$1,FALSE),0)))</f>
        <v>0</v>
      </c>
      <c r="E157" s="8">
        <f>IF(OR(LEFT($A157,1)="1",LEFT($A157,1)="2"),-VLOOKUP($A157,'TCD-BI Rstt'!$A$7:$S$2000,$C$1,FALSE),0)-D157</f>
        <v>0</v>
      </c>
      <c r="F157" s="8">
        <f>IF($A157="Total général",0,IF(ISERROR(VLOOKUP($A157,'TCD-BI Rstt'!$A$7:$S$2000,$C$1,FALSE)),0,IF(OR(LEFT($A157,1)="1",LEFT($A157,1)="2"),0,VLOOKUP($A157,'TCD-BI Rstt'!$A$7:$S$2000,$C$1,FALSE))))-D157</f>
        <v>0</v>
      </c>
      <c r="G157" s="8">
        <f t="shared" si="9"/>
        <v>0</v>
      </c>
    </row>
    <row r="158" spans="1:7" x14ac:dyDescent="0.35">
      <c r="A158" s="11" t="str">
        <f>'TCD-BI Rstt'!A154</f>
        <v>17A052</v>
      </c>
      <c r="B158" s="8">
        <f>IF($A158="Total général",0,IF(ISERROR(-VLOOKUP($A158,'TCD-BI CA'!$A$7:$S$2000,$C$1,FALSE)),0,-VLOOKUP($A158,'TCD-BI CA'!$A$7:$S$2000,$C$1,FALSE)))</f>
        <v>0</v>
      </c>
      <c r="C158" s="8">
        <f t="shared" si="8"/>
        <v>0</v>
      </c>
      <c r="D158" s="8">
        <f>IF($A158="Total général",0,IF(ISERROR(VLOOKUP($A158,'TCD-BI Rstt'!$A$7:$S$2000,$C$1,FALSE)),0,IF(OR(LEFT($A158,3)="DIR",$A158="INDSPACAMA",$A158="INDSPACKRU"),VLOOKUP($A158,'TCD-BI Rstt'!$A$7:$S$2000,$C$1,FALSE),0)))</f>
        <v>0</v>
      </c>
      <c r="E158" s="8">
        <f>IF(OR(LEFT($A158,1)="1",LEFT($A158,1)="2"),-VLOOKUP($A158,'TCD-BI Rstt'!$A$7:$S$2000,$C$1,FALSE),0)-D158</f>
        <v>0</v>
      </c>
      <c r="F158" s="8">
        <f>IF($A158="Total général",0,IF(ISERROR(VLOOKUP($A158,'TCD-BI Rstt'!$A$7:$S$2000,$C$1,FALSE)),0,IF(OR(LEFT($A158,1)="1",LEFT($A158,1)="2"),0,VLOOKUP($A158,'TCD-BI Rstt'!$A$7:$S$2000,$C$1,FALSE))))-D158</f>
        <v>0</v>
      </c>
      <c r="G158" s="8">
        <f t="shared" si="9"/>
        <v>0</v>
      </c>
    </row>
    <row r="159" spans="1:7" x14ac:dyDescent="0.35">
      <c r="A159" s="11" t="str">
        <f>'TCD-BI Rstt'!A155</f>
        <v>17A053</v>
      </c>
      <c r="B159" s="8">
        <f>IF($A159="Total général",0,IF(ISERROR(-VLOOKUP($A159,'TCD-BI CA'!$A$7:$S$2000,$C$1,FALSE)),0,-VLOOKUP($A159,'TCD-BI CA'!$A$7:$S$2000,$C$1,FALSE)))</f>
        <v>0</v>
      </c>
      <c r="C159" s="8">
        <f t="shared" si="8"/>
        <v>0</v>
      </c>
      <c r="D159" s="8">
        <f>IF($A159="Total général",0,IF(ISERROR(VLOOKUP($A159,'TCD-BI Rstt'!$A$7:$S$2000,$C$1,FALSE)),0,IF(OR(LEFT($A159,3)="DIR",$A159="INDSPACAMA",$A159="INDSPACKRU"),VLOOKUP($A159,'TCD-BI Rstt'!$A$7:$S$2000,$C$1,FALSE),0)))</f>
        <v>0</v>
      </c>
      <c r="E159" s="8">
        <f>IF(OR(LEFT($A159,1)="1",LEFT($A159,1)="2"),-VLOOKUP($A159,'TCD-BI Rstt'!$A$7:$S$2000,$C$1,FALSE),0)-D159</f>
        <v>0</v>
      </c>
      <c r="F159" s="8">
        <f>IF($A159="Total général",0,IF(ISERROR(VLOOKUP($A159,'TCD-BI Rstt'!$A$7:$S$2000,$C$1,FALSE)),0,IF(OR(LEFT($A159,1)="1",LEFT($A159,1)="2"),0,VLOOKUP($A159,'TCD-BI Rstt'!$A$7:$S$2000,$C$1,FALSE))))-D159</f>
        <v>0</v>
      </c>
      <c r="G159" s="8">
        <f t="shared" si="9"/>
        <v>0</v>
      </c>
    </row>
    <row r="160" spans="1:7" x14ac:dyDescent="0.35">
      <c r="A160" s="11" t="str">
        <f>'TCD-BI Rstt'!A156</f>
        <v>17A055</v>
      </c>
      <c r="B160" s="8">
        <f>IF($A160="Total général",0,IF(ISERROR(-VLOOKUP($A160,'TCD-BI CA'!$A$7:$S$2000,$C$1,FALSE)),0,-VLOOKUP($A160,'TCD-BI CA'!$A$7:$S$2000,$C$1,FALSE)))</f>
        <v>0</v>
      </c>
      <c r="C160" s="8">
        <f t="shared" si="8"/>
        <v>0</v>
      </c>
      <c r="D160" s="8">
        <f>IF($A160="Total général",0,IF(ISERROR(VLOOKUP($A160,'TCD-BI Rstt'!$A$7:$S$2000,$C$1,FALSE)),0,IF(OR(LEFT($A160,3)="DIR",$A160="INDSPACAMA",$A160="INDSPACKRU"),VLOOKUP($A160,'TCD-BI Rstt'!$A$7:$S$2000,$C$1,FALSE),0)))</f>
        <v>0</v>
      </c>
      <c r="E160" s="8">
        <f>IF(OR(LEFT($A160,1)="1",LEFT($A160,1)="2"),-VLOOKUP($A160,'TCD-BI Rstt'!$A$7:$S$2000,$C$1,FALSE),0)-D160</f>
        <v>0</v>
      </c>
      <c r="F160" s="8">
        <f>IF($A160="Total général",0,IF(ISERROR(VLOOKUP($A160,'TCD-BI Rstt'!$A$7:$S$2000,$C$1,FALSE)),0,IF(OR(LEFT($A160,1)="1",LEFT($A160,1)="2"),0,VLOOKUP($A160,'TCD-BI Rstt'!$A$7:$S$2000,$C$1,FALSE))))-D160</f>
        <v>0</v>
      </c>
      <c r="G160" s="8">
        <f t="shared" si="9"/>
        <v>0</v>
      </c>
    </row>
    <row r="161" spans="1:7" x14ac:dyDescent="0.35">
      <c r="A161" s="11" t="str">
        <f>'TCD-BI Rstt'!A157</f>
        <v>17A059</v>
      </c>
      <c r="B161" s="8">
        <f>IF($A161="Total général",0,IF(ISERROR(-VLOOKUP($A161,'TCD-BI CA'!$A$7:$S$2000,$C$1,FALSE)),0,-VLOOKUP($A161,'TCD-BI CA'!$A$7:$S$2000,$C$1,FALSE)))</f>
        <v>0</v>
      </c>
      <c r="C161" s="8">
        <f t="shared" si="8"/>
        <v>0</v>
      </c>
      <c r="D161" s="8">
        <f>IF($A161="Total général",0,IF(ISERROR(VLOOKUP($A161,'TCD-BI Rstt'!$A$7:$S$2000,$C$1,FALSE)),0,IF(OR(LEFT($A161,3)="DIR",$A161="INDSPACAMA",$A161="INDSPACKRU"),VLOOKUP($A161,'TCD-BI Rstt'!$A$7:$S$2000,$C$1,FALSE),0)))</f>
        <v>0</v>
      </c>
      <c r="E161" s="8">
        <f>IF(OR(LEFT($A161,1)="1",LEFT($A161,1)="2"),-VLOOKUP($A161,'TCD-BI Rstt'!$A$7:$S$2000,$C$1,FALSE),0)-D161</f>
        <v>0</v>
      </c>
      <c r="F161" s="8">
        <f>IF($A161="Total général",0,IF(ISERROR(VLOOKUP($A161,'TCD-BI Rstt'!$A$7:$S$2000,$C$1,FALSE)),0,IF(OR(LEFT($A161,1)="1",LEFT($A161,1)="2"),0,VLOOKUP($A161,'TCD-BI Rstt'!$A$7:$S$2000,$C$1,FALSE))))-D161</f>
        <v>0</v>
      </c>
      <c r="G161" s="8">
        <f t="shared" si="9"/>
        <v>0</v>
      </c>
    </row>
    <row r="162" spans="1:7" x14ac:dyDescent="0.35">
      <c r="A162" s="11" t="str">
        <f>'TCD-BI Rstt'!A158</f>
        <v>17A060</v>
      </c>
      <c r="B162" s="8">
        <f>IF($A162="Total général",0,IF(ISERROR(-VLOOKUP($A162,'TCD-BI CA'!$A$7:$S$2000,$C$1,FALSE)),0,-VLOOKUP($A162,'TCD-BI CA'!$A$7:$S$2000,$C$1,FALSE)))</f>
        <v>0</v>
      </c>
      <c r="C162" s="8">
        <f t="shared" si="8"/>
        <v>0</v>
      </c>
      <c r="D162" s="8">
        <f>IF($A162="Total général",0,IF(ISERROR(VLOOKUP($A162,'TCD-BI Rstt'!$A$7:$S$2000,$C$1,FALSE)),0,IF(OR(LEFT($A162,3)="DIR",$A162="INDSPACAMA",$A162="INDSPACKRU"),VLOOKUP($A162,'TCD-BI Rstt'!$A$7:$S$2000,$C$1,FALSE),0)))</f>
        <v>0</v>
      </c>
      <c r="E162" s="8">
        <f>IF(OR(LEFT($A162,1)="1",LEFT($A162,1)="2"),-VLOOKUP($A162,'TCD-BI Rstt'!$A$7:$S$2000,$C$1,FALSE),0)-D162</f>
        <v>0</v>
      </c>
      <c r="F162" s="8">
        <f>IF($A162="Total général",0,IF(ISERROR(VLOOKUP($A162,'TCD-BI Rstt'!$A$7:$S$2000,$C$1,FALSE)),0,IF(OR(LEFT($A162,1)="1",LEFT($A162,1)="2"),0,VLOOKUP($A162,'TCD-BI Rstt'!$A$7:$S$2000,$C$1,FALSE))))-D162</f>
        <v>0</v>
      </c>
      <c r="G162" s="8">
        <f t="shared" si="9"/>
        <v>0</v>
      </c>
    </row>
    <row r="163" spans="1:7" x14ac:dyDescent="0.35">
      <c r="A163" s="11" t="str">
        <f>'TCD-BI Rstt'!A159</f>
        <v>17A062</v>
      </c>
      <c r="B163" s="8">
        <f>IF($A163="Total général",0,IF(ISERROR(-VLOOKUP($A163,'TCD-BI CA'!$A$7:$S$2000,$C$1,FALSE)),0,-VLOOKUP($A163,'TCD-BI CA'!$A$7:$S$2000,$C$1,FALSE)))</f>
        <v>0</v>
      </c>
      <c r="C163" s="8">
        <f t="shared" si="8"/>
        <v>0</v>
      </c>
      <c r="D163" s="8">
        <f>IF($A163="Total général",0,IF(ISERROR(VLOOKUP($A163,'TCD-BI Rstt'!$A$7:$S$2000,$C$1,FALSE)),0,IF(OR(LEFT($A163,3)="DIR",$A163="INDSPACAMA",$A163="INDSPACKRU"),VLOOKUP($A163,'TCD-BI Rstt'!$A$7:$S$2000,$C$1,FALSE),0)))</f>
        <v>0</v>
      </c>
      <c r="E163" s="8">
        <f>IF(OR(LEFT($A163,1)="1",LEFT($A163,1)="2"),-VLOOKUP($A163,'TCD-BI Rstt'!$A$7:$S$2000,$C$1,FALSE),0)-D163</f>
        <v>0</v>
      </c>
      <c r="F163" s="8">
        <f>IF($A163="Total général",0,IF(ISERROR(VLOOKUP($A163,'TCD-BI Rstt'!$A$7:$S$2000,$C$1,FALSE)),0,IF(OR(LEFT($A163,1)="1",LEFT($A163,1)="2"),0,VLOOKUP($A163,'TCD-BI Rstt'!$A$7:$S$2000,$C$1,FALSE))))-D163</f>
        <v>0</v>
      </c>
      <c r="G163" s="8">
        <f t="shared" si="9"/>
        <v>0</v>
      </c>
    </row>
    <row r="164" spans="1:7" x14ac:dyDescent="0.35">
      <c r="A164" s="11" t="str">
        <f>'TCD-BI Rstt'!A160</f>
        <v>17A063</v>
      </c>
      <c r="B164" s="8">
        <f>IF($A164="Total général",0,IF(ISERROR(-VLOOKUP($A164,'TCD-BI CA'!$A$7:$S$2000,$C$1,FALSE)),0,-VLOOKUP($A164,'TCD-BI CA'!$A$7:$S$2000,$C$1,FALSE)))</f>
        <v>0</v>
      </c>
      <c r="C164" s="8">
        <f t="shared" si="8"/>
        <v>0</v>
      </c>
      <c r="D164" s="8">
        <f>IF($A164="Total général",0,IF(ISERROR(VLOOKUP($A164,'TCD-BI Rstt'!$A$7:$S$2000,$C$1,FALSE)),0,IF(OR(LEFT($A164,3)="DIR",$A164="INDSPACAMA",$A164="INDSPACKRU"),VLOOKUP($A164,'TCD-BI Rstt'!$A$7:$S$2000,$C$1,FALSE),0)))</f>
        <v>0</v>
      </c>
      <c r="E164" s="8">
        <f>IF(OR(LEFT($A164,1)="1",LEFT($A164,1)="2"),-VLOOKUP($A164,'TCD-BI Rstt'!$A$7:$S$2000,$C$1,FALSE),0)-D164</f>
        <v>0</v>
      </c>
      <c r="F164" s="8">
        <f>IF($A164="Total général",0,IF(ISERROR(VLOOKUP($A164,'TCD-BI Rstt'!$A$7:$S$2000,$C$1,FALSE)),0,IF(OR(LEFT($A164,1)="1",LEFT($A164,1)="2"),0,VLOOKUP($A164,'TCD-BI Rstt'!$A$7:$S$2000,$C$1,FALSE))))-D164</f>
        <v>0</v>
      </c>
      <c r="G164" s="8">
        <f t="shared" si="9"/>
        <v>0</v>
      </c>
    </row>
    <row r="165" spans="1:7" x14ac:dyDescent="0.35">
      <c r="A165" s="11" t="str">
        <f>'TCD-BI Rstt'!A161</f>
        <v>17A064</v>
      </c>
      <c r="B165" s="8">
        <f>IF($A165="Total général",0,IF(ISERROR(-VLOOKUP($A165,'TCD-BI CA'!$A$7:$S$2000,$C$1,FALSE)),0,-VLOOKUP($A165,'TCD-BI CA'!$A$7:$S$2000,$C$1,FALSE)))</f>
        <v>0</v>
      </c>
      <c r="C165" s="8">
        <f t="shared" si="8"/>
        <v>0</v>
      </c>
      <c r="D165" s="8">
        <f>IF($A165="Total général",0,IF(ISERROR(VLOOKUP($A165,'TCD-BI Rstt'!$A$7:$S$2000,$C$1,FALSE)),0,IF(OR(LEFT($A165,3)="DIR",$A165="INDSPACAMA",$A165="INDSPACKRU"),VLOOKUP($A165,'TCD-BI Rstt'!$A$7:$S$2000,$C$1,FALSE),0)))</f>
        <v>0</v>
      </c>
      <c r="E165" s="8">
        <f>IF(OR(LEFT($A165,1)="1",LEFT($A165,1)="2"),-VLOOKUP($A165,'TCD-BI Rstt'!$A$7:$S$2000,$C$1,FALSE),0)-D165</f>
        <v>0</v>
      </c>
      <c r="F165" s="8">
        <f>IF($A165="Total général",0,IF(ISERROR(VLOOKUP($A165,'TCD-BI Rstt'!$A$7:$S$2000,$C$1,FALSE)),0,IF(OR(LEFT($A165,1)="1",LEFT($A165,1)="2"),0,VLOOKUP($A165,'TCD-BI Rstt'!$A$7:$S$2000,$C$1,FALSE))))-D165</f>
        <v>0</v>
      </c>
      <c r="G165" s="8">
        <f t="shared" si="9"/>
        <v>0</v>
      </c>
    </row>
    <row r="166" spans="1:7" x14ac:dyDescent="0.35">
      <c r="A166" s="11" t="str">
        <f>'TCD-BI Rstt'!A162</f>
        <v>17A065</v>
      </c>
      <c r="B166" s="8">
        <f>IF($A166="Total général",0,IF(ISERROR(-VLOOKUP($A166,'TCD-BI CA'!$A$7:$S$2000,$C$1,FALSE)),0,-VLOOKUP($A166,'TCD-BI CA'!$A$7:$S$2000,$C$1,FALSE)))</f>
        <v>0</v>
      </c>
      <c r="C166" s="8">
        <f t="shared" si="8"/>
        <v>0</v>
      </c>
      <c r="D166" s="8">
        <f>IF($A166="Total général",0,IF(ISERROR(VLOOKUP($A166,'TCD-BI Rstt'!$A$7:$S$2000,$C$1,FALSE)),0,IF(OR(LEFT($A166,3)="DIR",$A166="INDSPACAMA",$A166="INDSPACKRU"),VLOOKUP($A166,'TCD-BI Rstt'!$A$7:$S$2000,$C$1,FALSE),0)))</f>
        <v>0</v>
      </c>
      <c r="E166" s="8">
        <f>IF(OR(LEFT($A166,1)="1",LEFT($A166,1)="2"),-VLOOKUP($A166,'TCD-BI Rstt'!$A$7:$S$2000,$C$1,FALSE),0)-D166</f>
        <v>0</v>
      </c>
      <c r="F166" s="8">
        <f>IF($A166="Total général",0,IF(ISERROR(VLOOKUP($A166,'TCD-BI Rstt'!$A$7:$S$2000,$C$1,FALSE)),0,IF(OR(LEFT($A166,1)="1",LEFT($A166,1)="2"),0,VLOOKUP($A166,'TCD-BI Rstt'!$A$7:$S$2000,$C$1,FALSE))))-D166</f>
        <v>0</v>
      </c>
      <c r="G166" s="8">
        <f t="shared" si="9"/>
        <v>0</v>
      </c>
    </row>
    <row r="167" spans="1:7" x14ac:dyDescent="0.35">
      <c r="A167" s="11" t="str">
        <f>'TCD-BI Rstt'!A163</f>
        <v>17A068</v>
      </c>
      <c r="B167" s="8">
        <f>IF($A167="Total général",0,IF(ISERROR(-VLOOKUP($A167,'TCD-BI CA'!$A$7:$S$2000,$C$1,FALSE)),0,-VLOOKUP($A167,'TCD-BI CA'!$A$7:$S$2000,$C$1,FALSE)))</f>
        <v>0</v>
      </c>
      <c r="C167" s="8">
        <f t="shared" si="8"/>
        <v>0</v>
      </c>
      <c r="D167" s="8">
        <f>IF($A167="Total général",0,IF(ISERROR(VLOOKUP($A167,'TCD-BI Rstt'!$A$7:$S$2000,$C$1,FALSE)),0,IF(OR(LEFT($A167,3)="DIR",$A167="INDSPACAMA",$A167="INDSPACKRU"),VLOOKUP($A167,'TCD-BI Rstt'!$A$7:$S$2000,$C$1,FALSE),0)))</f>
        <v>0</v>
      </c>
      <c r="E167" s="8">
        <f>IF(OR(LEFT($A167,1)="1",LEFT($A167,1)="2"),-VLOOKUP($A167,'TCD-BI Rstt'!$A$7:$S$2000,$C$1,FALSE),0)-D167</f>
        <v>0</v>
      </c>
      <c r="F167" s="8">
        <f>IF($A167="Total général",0,IF(ISERROR(VLOOKUP($A167,'TCD-BI Rstt'!$A$7:$S$2000,$C$1,FALSE)),0,IF(OR(LEFT($A167,1)="1",LEFT($A167,1)="2"),0,VLOOKUP($A167,'TCD-BI Rstt'!$A$7:$S$2000,$C$1,FALSE))))-D167</f>
        <v>0</v>
      </c>
      <c r="G167" s="8">
        <f t="shared" si="9"/>
        <v>0</v>
      </c>
    </row>
    <row r="168" spans="1:7" x14ac:dyDescent="0.35">
      <c r="A168" s="11" t="str">
        <f>'TCD-BI Rstt'!A164</f>
        <v>17A075</v>
      </c>
      <c r="B168" s="8">
        <f>IF($A168="Total général",0,IF(ISERROR(-VLOOKUP($A168,'TCD-BI CA'!$A$7:$S$2000,$C$1,FALSE)),0,-VLOOKUP($A168,'TCD-BI CA'!$A$7:$S$2000,$C$1,FALSE)))</f>
        <v>0</v>
      </c>
      <c r="C168" s="8">
        <f t="shared" si="8"/>
        <v>0</v>
      </c>
      <c r="D168" s="8">
        <f>IF($A168="Total général",0,IF(ISERROR(VLOOKUP($A168,'TCD-BI Rstt'!$A$7:$S$2000,$C$1,FALSE)),0,IF(OR(LEFT($A168,3)="DIR",$A168="INDSPACAMA",$A168="INDSPACKRU"),VLOOKUP($A168,'TCD-BI Rstt'!$A$7:$S$2000,$C$1,FALSE),0)))</f>
        <v>0</v>
      </c>
      <c r="E168" s="8">
        <f>IF(OR(LEFT($A168,1)="1",LEFT($A168,1)="2"),-VLOOKUP($A168,'TCD-BI Rstt'!$A$7:$S$2000,$C$1,FALSE),0)-D168</f>
        <v>0</v>
      </c>
      <c r="F168" s="8">
        <f>IF($A168="Total général",0,IF(ISERROR(VLOOKUP($A168,'TCD-BI Rstt'!$A$7:$S$2000,$C$1,FALSE)),0,IF(OR(LEFT($A168,1)="1",LEFT($A168,1)="2"),0,VLOOKUP($A168,'TCD-BI Rstt'!$A$7:$S$2000,$C$1,FALSE))))-D168</f>
        <v>0</v>
      </c>
      <c r="G168" s="8">
        <f t="shared" si="9"/>
        <v>0</v>
      </c>
    </row>
    <row r="169" spans="1:7" x14ac:dyDescent="0.35">
      <c r="A169" s="11" t="str">
        <f>'TCD-BI Rstt'!A165</f>
        <v>17A076</v>
      </c>
      <c r="B169" s="8">
        <f>IF($A169="Total général",0,IF(ISERROR(-VLOOKUP($A169,'TCD-BI CA'!$A$7:$S$2000,$C$1,FALSE)),0,-VLOOKUP($A169,'TCD-BI CA'!$A$7:$S$2000,$C$1,FALSE)))</f>
        <v>0</v>
      </c>
      <c r="C169" s="8">
        <f t="shared" si="8"/>
        <v>0</v>
      </c>
      <c r="D169" s="8">
        <f>IF($A169="Total général",0,IF(ISERROR(VLOOKUP($A169,'TCD-BI Rstt'!$A$7:$S$2000,$C$1,FALSE)),0,IF(OR(LEFT($A169,3)="DIR",$A169="INDSPACAMA",$A169="INDSPACKRU"),VLOOKUP($A169,'TCD-BI Rstt'!$A$7:$S$2000,$C$1,FALSE),0)))</f>
        <v>0</v>
      </c>
      <c r="E169" s="8">
        <f>IF(OR(LEFT($A169,1)="1",LEFT($A169,1)="2"),-VLOOKUP($A169,'TCD-BI Rstt'!$A$7:$S$2000,$C$1,FALSE),0)-D169</f>
        <v>0</v>
      </c>
      <c r="F169" s="8">
        <f>IF($A169="Total général",0,IF(ISERROR(VLOOKUP($A169,'TCD-BI Rstt'!$A$7:$S$2000,$C$1,FALSE)),0,IF(OR(LEFT($A169,1)="1",LEFT($A169,1)="2"),0,VLOOKUP($A169,'TCD-BI Rstt'!$A$7:$S$2000,$C$1,FALSE))))-D169</f>
        <v>0</v>
      </c>
      <c r="G169" s="8">
        <f t="shared" si="9"/>
        <v>0</v>
      </c>
    </row>
    <row r="170" spans="1:7" x14ac:dyDescent="0.35">
      <c r="A170" s="11" t="str">
        <f>'TCD-BI Rstt'!A166</f>
        <v>17A079</v>
      </c>
      <c r="B170" s="8">
        <f>IF($A170="Total général",0,IF(ISERROR(-VLOOKUP($A170,'TCD-BI CA'!$A$7:$S$2000,$C$1,FALSE)),0,-VLOOKUP($A170,'TCD-BI CA'!$A$7:$S$2000,$C$1,FALSE)))</f>
        <v>0</v>
      </c>
      <c r="C170" s="8">
        <f t="shared" si="8"/>
        <v>0</v>
      </c>
      <c r="D170" s="8">
        <f>IF($A170="Total général",0,IF(ISERROR(VLOOKUP($A170,'TCD-BI Rstt'!$A$7:$S$2000,$C$1,FALSE)),0,IF(OR(LEFT($A170,3)="DIR",$A170="INDSPACAMA",$A170="INDSPACKRU"),VLOOKUP($A170,'TCD-BI Rstt'!$A$7:$S$2000,$C$1,FALSE),0)))</f>
        <v>0</v>
      </c>
      <c r="E170" s="8">
        <f>IF(OR(LEFT($A170,1)="1",LEFT($A170,1)="2"),-VLOOKUP($A170,'TCD-BI Rstt'!$A$7:$S$2000,$C$1,FALSE),0)-D170</f>
        <v>0</v>
      </c>
      <c r="F170" s="8">
        <f>IF($A170="Total général",0,IF(ISERROR(VLOOKUP($A170,'TCD-BI Rstt'!$A$7:$S$2000,$C$1,FALSE)),0,IF(OR(LEFT($A170,1)="1",LEFT($A170,1)="2"),0,VLOOKUP($A170,'TCD-BI Rstt'!$A$7:$S$2000,$C$1,FALSE))))-D170</f>
        <v>0</v>
      </c>
      <c r="G170" s="8">
        <f t="shared" si="9"/>
        <v>0</v>
      </c>
    </row>
    <row r="171" spans="1:7" x14ac:dyDescent="0.35">
      <c r="A171" s="11" t="str">
        <f>'TCD-BI Rstt'!A167</f>
        <v>17A080</v>
      </c>
      <c r="B171" s="8">
        <f>IF($A171="Total général",0,IF(ISERROR(-VLOOKUP($A171,'TCD-BI CA'!$A$7:$S$2000,$C$1,FALSE)),0,-VLOOKUP($A171,'TCD-BI CA'!$A$7:$S$2000,$C$1,FALSE)))</f>
        <v>0</v>
      </c>
      <c r="C171" s="8">
        <f t="shared" si="8"/>
        <v>0</v>
      </c>
      <c r="D171" s="8">
        <f>IF($A171="Total général",0,IF(ISERROR(VLOOKUP($A171,'TCD-BI Rstt'!$A$7:$S$2000,$C$1,FALSE)),0,IF(OR(LEFT($A171,3)="DIR",$A171="INDSPACAMA",$A171="INDSPACKRU"),VLOOKUP($A171,'TCD-BI Rstt'!$A$7:$S$2000,$C$1,FALSE),0)))</f>
        <v>0</v>
      </c>
      <c r="E171" s="8">
        <f>IF(OR(LEFT($A171,1)="1",LEFT($A171,1)="2"),-VLOOKUP($A171,'TCD-BI Rstt'!$A$7:$S$2000,$C$1,FALSE),0)-D171</f>
        <v>0</v>
      </c>
      <c r="F171" s="8">
        <f>IF($A171="Total général",0,IF(ISERROR(VLOOKUP($A171,'TCD-BI Rstt'!$A$7:$S$2000,$C$1,FALSE)),0,IF(OR(LEFT($A171,1)="1",LEFT($A171,1)="2"),0,VLOOKUP($A171,'TCD-BI Rstt'!$A$7:$S$2000,$C$1,FALSE))))-D171</f>
        <v>0</v>
      </c>
      <c r="G171" s="8">
        <f t="shared" si="9"/>
        <v>0</v>
      </c>
    </row>
    <row r="172" spans="1:7" x14ac:dyDescent="0.35">
      <c r="A172" s="11" t="str">
        <f>'TCD-BI Rstt'!A168</f>
        <v>17A083</v>
      </c>
      <c r="B172" s="8">
        <f>IF($A172="Total général",0,IF(ISERROR(-VLOOKUP($A172,'TCD-BI CA'!$A$7:$S$2000,$C$1,FALSE)),0,-VLOOKUP($A172,'TCD-BI CA'!$A$7:$S$2000,$C$1,FALSE)))</f>
        <v>0</v>
      </c>
      <c r="C172" s="8">
        <f t="shared" si="8"/>
        <v>0</v>
      </c>
      <c r="D172" s="8">
        <f>IF($A172="Total général",0,IF(ISERROR(VLOOKUP($A172,'TCD-BI Rstt'!$A$7:$S$2000,$C$1,FALSE)),0,IF(OR(LEFT($A172,3)="DIR",$A172="INDSPACAMA",$A172="INDSPACKRU"),VLOOKUP($A172,'TCD-BI Rstt'!$A$7:$S$2000,$C$1,FALSE),0)))</f>
        <v>0</v>
      </c>
      <c r="E172" s="8">
        <f>IF(OR(LEFT($A172,1)="1",LEFT($A172,1)="2"),-VLOOKUP($A172,'TCD-BI Rstt'!$A$7:$S$2000,$C$1,FALSE),0)-D172</f>
        <v>0</v>
      </c>
      <c r="F172" s="8">
        <f>IF($A172="Total général",0,IF(ISERROR(VLOOKUP($A172,'TCD-BI Rstt'!$A$7:$S$2000,$C$1,FALSE)),0,IF(OR(LEFT($A172,1)="1",LEFT($A172,1)="2"),0,VLOOKUP($A172,'TCD-BI Rstt'!$A$7:$S$2000,$C$1,FALSE))))-D172</f>
        <v>0</v>
      </c>
      <c r="G172" s="8">
        <f t="shared" si="9"/>
        <v>0</v>
      </c>
    </row>
    <row r="173" spans="1:7" x14ac:dyDescent="0.35">
      <c r="A173" s="11" t="str">
        <f>'TCD-BI Rstt'!A169</f>
        <v>17A088</v>
      </c>
      <c r="B173" s="8">
        <f>IF($A173="Total général",0,IF(ISERROR(-VLOOKUP($A173,'TCD-BI CA'!$A$7:$S$2000,$C$1,FALSE)),0,-VLOOKUP($A173,'TCD-BI CA'!$A$7:$S$2000,$C$1,FALSE)))</f>
        <v>0</v>
      </c>
      <c r="C173" s="8">
        <f t="shared" si="8"/>
        <v>0</v>
      </c>
      <c r="D173" s="8">
        <f>IF($A173="Total général",0,IF(ISERROR(VLOOKUP($A173,'TCD-BI Rstt'!$A$7:$S$2000,$C$1,FALSE)),0,IF(OR(LEFT($A173,3)="DIR",$A173="INDSPACAMA",$A173="INDSPACKRU"),VLOOKUP($A173,'TCD-BI Rstt'!$A$7:$S$2000,$C$1,FALSE),0)))</f>
        <v>0</v>
      </c>
      <c r="E173" s="8">
        <f>IF(OR(LEFT($A173,1)="1",LEFT($A173,1)="2"),-VLOOKUP($A173,'TCD-BI Rstt'!$A$7:$S$2000,$C$1,FALSE),0)-D173</f>
        <v>0</v>
      </c>
      <c r="F173" s="8">
        <f>IF($A173="Total général",0,IF(ISERROR(VLOOKUP($A173,'TCD-BI Rstt'!$A$7:$S$2000,$C$1,FALSE)),0,IF(OR(LEFT($A173,1)="1",LEFT($A173,1)="2"),0,VLOOKUP($A173,'TCD-BI Rstt'!$A$7:$S$2000,$C$1,FALSE))))-D173</f>
        <v>0</v>
      </c>
      <c r="G173" s="8">
        <f t="shared" si="9"/>
        <v>0</v>
      </c>
    </row>
    <row r="174" spans="1:7" x14ac:dyDescent="0.35">
      <c r="A174" s="11" t="str">
        <f>'TCD-BI Rstt'!A170</f>
        <v>17A089</v>
      </c>
      <c r="B174" s="8">
        <f>IF($A174="Total général",0,IF(ISERROR(-VLOOKUP($A174,'TCD-BI CA'!$A$7:$S$2000,$C$1,FALSE)),0,-VLOOKUP($A174,'TCD-BI CA'!$A$7:$S$2000,$C$1,FALSE)))</f>
        <v>0</v>
      </c>
      <c r="C174" s="8">
        <f t="shared" si="8"/>
        <v>0</v>
      </c>
      <c r="D174" s="8">
        <f>IF($A174="Total général",0,IF(ISERROR(VLOOKUP($A174,'TCD-BI Rstt'!$A$7:$S$2000,$C$1,FALSE)),0,IF(OR(LEFT($A174,3)="DIR",$A174="INDSPACAMA",$A174="INDSPACKRU"),VLOOKUP($A174,'TCD-BI Rstt'!$A$7:$S$2000,$C$1,FALSE),0)))</f>
        <v>0</v>
      </c>
      <c r="E174" s="8">
        <f>IF(OR(LEFT($A174,1)="1",LEFT($A174,1)="2"),-VLOOKUP($A174,'TCD-BI Rstt'!$A$7:$S$2000,$C$1,FALSE),0)-D174</f>
        <v>0</v>
      </c>
      <c r="F174" s="8">
        <f>IF($A174="Total général",0,IF(ISERROR(VLOOKUP($A174,'TCD-BI Rstt'!$A$7:$S$2000,$C$1,FALSE)),0,IF(OR(LEFT($A174,1)="1",LEFT($A174,1)="2"),0,VLOOKUP($A174,'TCD-BI Rstt'!$A$7:$S$2000,$C$1,FALSE))))-D174</f>
        <v>0</v>
      </c>
      <c r="G174" s="8">
        <f t="shared" si="9"/>
        <v>0</v>
      </c>
    </row>
    <row r="175" spans="1:7" x14ac:dyDescent="0.35">
      <c r="A175" s="11" t="str">
        <f>'TCD-BI Rstt'!A171</f>
        <v>17A090</v>
      </c>
      <c r="B175" s="8">
        <f>IF($A175="Total général",0,IF(ISERROR(-VLOOKUP($A175,'TCD-BI CA'!$A$7:$S$2000,$C$1,FALSE)),0,-VLOOKUP($A175,'TCD-BI CA'!$A$7:$S$2000,$C$1,FALSE)))</f>
        <v>0</v>
      </c>
      <c r="C175" s="8">
        <f t="shared" si="8"/>
        <v>0</v>
      </c>
      <c r="D175" s="8">
        <f>IF($A175="Total général",0,IF(ISERROR(VLOOKUP($A175,'TCD-BI Rstt'!$A$7:$S$2000,$C$1,FALSE)),0,IF(OR(LEFT($A175,3)="DIR",$A175="INDSPACAMA",$A175="INDSPACKRU"),VLOOKUP($A175,'TCD-BI Rstt'!$A$7:$S$2000,$C$1,FALSE),0)))</f>
        <v>0</v>
      </c>
      <c r="E175" s="8">
        <f>IF(OR(LEFT($A175,1)="1",LEFT($A175,1)="2"),-VLOOKUP($A175,'TCD-BI Rstt'!$A$7:$S$2000,$C$1,FALSE),0)-D175</f>
        <v>0</v>
      </c>
      <c r="F175" s="8">
        <f>IF($A175="Total général",0,IF(ISERROR(VLOOKUP($A175,'TCD-BI Rstt'!$A$7:$S$2000,$C$1,FALSE)),0,IF(OR(LEFT($A175,1)="1",LEFT($A175,1)="2"),0,VLOOKUP($A175,'TCD-BI Rstt'!$A$7:$S$2000,$C$1,FALSE))))-D175</f>
        <v>0</v>
      </c>
      <c r="G175" s="8">
        <f t="shared" si="9"/>
        <v>0</v>
      </c>
    </row>
    <row r="176" spans="1:7" x14ac:dyDescent="0.35">
      <c r="A176" s="11" t="str">
        <f>'TCD-BI Rstt'!A172</f>
        <v>17A092</v>
      </c>
      <c r="B176" s="8">
        <f>IF($A176="Total général",0,IF(ISERROR(-VLOOKUP($A176,'TCD-BI CA'!$A$7:$S$2000,$C$1,FALSE)),0,-VLOOKUP($A176,'TCD-BI CA'!$A$7:$S$2000,$C$1,FALSE)))</f>
        <v>0</v>
      </c>
      <c r="C176" s="8">
        <f t="shared" si="8"/>
        <v>0</v>
      </c>
      <c r="D176" s="8">
        <f>IF($A176="Total général",0,IF(ISERROR(VLOOKUP($A176,'TCD-BI Rstt'!$A$7:$S$2000,$C$1,FALSE)),0,IF(OR(LEFT($A176,3)="DIR",$A176="INDSPACAMA",$A176="INDSPACKRU"),VLOOKUP($A176,'TCD-BI Rstt'!$A$7:$S$2000,$C$1,FALSE),0)))</f>
        <v>0</v>
      </c>
      <c r="E176" s="8">
        <f>IF(OR(LEFT($A176,1)="1",LEFT($A176,1)="2"),-VLOOKUP($A176,'TCD-BI Rstt'!$A$7:$S$2000,$C$1,FALSE),0)-D176</f>
        <v>0</v>
      </c>
      <c r="F176" s="8">
        <f>IF($A176="Total général",0,IF(ISERROR(VLOOKUP($A176,'TCD-BI Rstt'!$A$7:$S$2000,$C$1,FALSE)),0,IF(OR(LEFT($A176,1)="1",LEFT($A176,1)="2"),0,VLOOKUP($A176,'TCD-BI Rstt'!$A$7:$S$2000,$C$1,FALSE))))-D176</f>
        <v>0</v>
      </c>
      <c r="G176" s="8">
        <f t="shared" si="9"/>
        <v>0</v>
      </c>
    </row>
    <row r="177" spans="1:7" x14ac:dyDescent="0.35">
      <c r="A177" s="11" t="str">
        <f>'TCD-BI Rstt'!A173</f>
        <v>17A096</v>
      </c>
      <c r="B177" s="8">
        <f>IF($A177="Total général",0,IF(ISERROR(-VLOOKUP($A177,'TCD-BI CA'!$A$7:$S$2000,$C$1,FALSE)),0,-VLOOKUP($A177,'TCD-BI CA'!$A$7:$S$2000,$C$1,FALSE)))</f>
        <v>0</v>
      </c>
      <c r="C177" s="8">
        <f t="shared" si="8"/>
        <v>0</v>
      </c>
      <c r="D177" s="8">
        <f>IF($A177="Total général",0,IF(ISERROR(VLOOKUP($A177,'TCD-BI Rstt'!$A$7:$S$2000,$C$1,FALSE)),0,IF(OR(LEFT($A177,3)="DIR",$A177="INDSPACAMA",$A177="INDSPACKRU"),VLOOKUP($A177,'TCD-BI Rstt'!$A$7:$S$2000,$C$1,FALSE),0)))</f>
        <v>0</v>
      </c>
      <c r="E177" s="8">
        <f>IF(OR(LEFT($A177,1)="1",LEFT($A177,1)="2"),-VLOOKUP($A177,'TCD-BI Rstt'!$A$7:$S$2000,$C$1,FALSE),0)-D177</f>
        <v>0</v>
      </c>
      <c r="F177" s="8">
        <f>IF($A177="Total général",0,IF(ISERROR(VLOOKUP($A177,'TCD-BI Rstt'!$A$7:$S$2000,$C$1,FALSE)),0,IF(OR(LEFT($A177,1)="1",LEFT($A177,1)="2"),0,VLOOKUP($A177,'TCD-BI Rstt'!$A$7:$S$2000,$C$1,FALSE))))-D177</f>
        <v>0</v>
      </c>
      <c r="G177" s="8">
        <f t="shared" si="9"/>
        <v>0</v>
      </c>
    </row>
    <row r="178" spans="1:7" x14ac:dyDescent="0.35">
      <c r="A178" s="11" t="str">
        <f>'TCD-BI Rstt'!A174</f>
        <v>17A097</v>
      </c>
      <c r="B178" s="8">
        <f>IF($A178="Total général",0,IF(ISERROR(-VLOOKUP($A178,'TCD-BI CA'!$A$7:$S$2000,$C$1,FALSE)),0,-VLOOKUP($A178,'TCD-BI CA'!$A$7:$S$2000,$C$1,FALSE)))</f>
        <v>0</v>
      </c>
      <c r="C178" s="8">
        <f t="shared" si="8"/>
        <v>0</v>
      </c>
      <c r="D178" s="8">
        <f>IF($A178="Total général",0,IF(ISERROR(VLOOKUP($A178,'TCD-BI Rstt'!$A$7:$S$2000,$C$1,FALSE)),0,IF(OR(LEFT($A178,3)="DIR",$A178="INDSPACAMA",$A178="INDSPACKRU"),VLOOKUP($A178,'TCD-BI Rstt'!$A$7:$S$2000,$C$1,FALSE),0)))</f>
        <v>0</v>
      </c>
      <c r="E178" s="8">
        <f>IF(OR(LEFT($A178,1)="1",LEFT($A178,1)="2"),-VLOOKUP($A178,'TCD-BI Rstt'!$A$7:$S$2000,$C$1,FALSE),0)-D178</f>
        <v>0</v>
      </c>
      <c r="F178" s="8">
        <f>IF($A178="Total général",0,IF(ISERROR(VLOOKUP($A178,'TCD-BI Rstt'!$A$7:$S$2000,$C$1,FALSE)),0,IF(OR(LEFT($A178,1)="1",LEFT($A178,1)="2"),0,VLOOKUP($A178,'TCD-BI Rstt'!$A$7:$S$2000,$C$1,FALSE))))-D178</f>
        <v>0</v>
      </c>
      <c r="G178" s="8">
        <f t="shared" si="9"/>
        <v>0</v>
      </c>
    </row>
    <row r="179" spans="1:7" x14ac:dyDescent="0.35">
      <c r="A179" s="11" t="str">
        <f>'TCD-BI Rstt'!A175</f>
        <v>17A098</v>
      </c>
      <c r="B179" s="8">
        <f>IF($A179="Total général",0,IF(ISERROR(-VLOOKUP($A179,'TCD-BI CA'!$A$7:$S$2000,$C$1,FALSE)),0,-VLOOKUP($A179,'TCD-BI CA'!$A$7:$S$2000,$C$1,FALSE)))</f>
        <v>0</v>
      </c>
      <c r="C179" s="8">
        <f t="shared" si="8"/>
        <v>0</v>
      </c>
      <c r="D179" s="8">
        <f>IF($A179="Total général",0,IF(ISERROR(VLOOKUP($A179,'TCD-BI Rstt'!$A$7:$S$2000,$C$1,FALSE)),0,IF(OR(LEFT($A179,3)="DIR",$A179="INDSPACAMA",$A179="INDSPACKRU"),VLOOKUP($A179,'TCD-BI Rstt'!$A$7:$S$2000,$C$1,FALSE),0)))</f>
        <v>0</v>
      </c>
      <c r="E179" s="8">
        <f>IF(OR(LEFT($A179,1)="1",LEFT($A179,1)="2"),-VLOOKUP($A179,'TCD-BI Rstt'!$A$7:$S$2000,$C$1,FALSE),0)-D179</f>
        <v>0</v>
      </c>
      <c r="F179" s="8">
        <f>IF($A179="Total général",0,IF(ISERROR(VLOOKUP($A179,'TCD-BI Rstt'!$A$7:$S$2000,$C$1,FALSE)),0,IF(OR(LEFT($A179,1)="1",LEFT($A179,1)="2"),0,VLOOKUP($A179,'TCD-BI Rstt'!$A$7:$S$2000,$C$1,FALSE))))-D179</f>
        <v>0</v>
      </c>
      <c r="G179" s="8">
        <f t="shared" si="9"/>
        <v>0</v>
      </c>
    </row>
    <row r="180" spans="1:7" x14ac:dyDescent="0.35">
      <c r="A180" s="11" t="str">
        <f>'TCD-BI Rstt'!A176</f>
        <v>17A099</v>
      </c>
      <c r="B180" s="8">
        <f>IF($A180="Total général",0,IF(ISERROR(-VLOOKUP($A180,'TCD-BI CA'!$A$7:$S$2000,$C$1,FALSE)),0,-VLOOKUP($A180,'TCD-BI CA'!$A$7:$S$2000,$C$1,FALSE)))</f>
        <v>0</v>
      </c>
      <c r="C180" s="8">
        <f t="shared" si="8"/>
        <v>0</v>
      </c>
      <c r="D180" s="8">
        <f>IF($A180="Total général",0,IF(ISERROR(VLOOKUP($A180,'TCD-BI Rstt'!$A$7:$S$2000,$C$1,FALSE)),0,IF(OR(LEFT($A180,3)="DIR",$A180="INDSPACAMA",$A180="INDSPACKRU"),VLOOKUP($A180,'TCD-BI Rstt'!$A$7:$S$2000,$C$1,FALSE),0)))</f>
        <v>0</v>
      </c>
      <c r="E180" s="8">
        <f>IF(OR(LEFT($A180,1)="1",LEFT($A180,1)="2"),-VLOOKUP($A180,'TCD-BI Rstt'!$A$7:$S$2000,$C$1,FALSE),0)-D180</f>
        <v>0</v>
      </c>
      <c r="F180" s="8">
        <f>IF($A180="Total général",0,IF(ISERROR(VLOOKUP($A180,'TCD-BI Rstt'!$A$7:$S$2000,$C$1,FALSE)),0,IF(OR(LEFT($A180,1)="1",LEFT($A180,1)="2"),0,VLOOKUP($A180,'TCD-BI Rstt'!$A$7:$S$2000,$C$1,FALSE))))-D180</f>
        <v>0</v>
      </c>
      <c r="G180" s="8">
        <f t="shared" si="9"/>
        <v>0</v>
      </c>
    </row>
    <row r="181" spans="1:7" x14ac:dyDescent="0.35">
      <c r="A181" s="11" t="str">
        <f>'TCD-BI Rstt'!A177</f>
        <v>17A100</v>
      </c>
      <c r="B181" s="8">
        <f>IF($A181="Total général",0,IF(ISERROR(-VLOOKUP($A181,'TCD-BI CA'!$A$7:$S$2000,$C$1,FALSE)),0,-VLOOKUP($A181,'TCD-BI CA'!$A$7:$S$2000,$C$1,FALSE)))</f>
        <v>0</v>
      </c>
      <c r="C181" s="8">
        <f t="shared" si="8"/>
        <v>0</v>
      </c>
      <c r="D181" s="8">
        <f>IF($A181="Total général",0,IF(ISERROR(VLOOKUP($A181,'TCD-BI Rstt'!$A$7:$S$2000,$C$1,FALSE)),0,IF(OR(LEFT($A181,3)="DIR",$A181="INDSPACAMA",$A181="INDSPACKRU"),VLOOKUP($A181,'TCD-BI Rstt'!$A$7:$S$2000,$C$1,FALSE),0)))</f>
        <v>0</v>
      </c>
      <c r="E181" s="8">
        <f>IF(OR(LEFT($A181,1)="1",LEFT($A181,1)="2"),-VLOOKUP($A181,'TCD-BI Rstt'!$A$7:$S$2000,$C$1,FALSE),0)-D181</f>
        <v>0</v>
      </c>
      <c r="F181" s="8">
        <f>IF($A181="Total général",0,IF(ISERROR(VLOOKUP($A181,'TCD-BI Rstt'!$A$7:$S$2000,$C$1,FALSE)),0,IF(OR(LEFT($A181,1)="1",LEFT($A181,1)="2"),0,VLOOKUP($A181,'TCD-BI Rstt'!$A$7:$S$2000,$C$1,FALSE))))-D181</f>
        <v>0</v>
      </c>
      <c r="G181" s="8">
        <f t="shared" si="9"/>
        <v>0</v>
      </c>
    </row>
    <row r="182" spans="1:7" x14ac:dyDescent="0.35">
      <c r="A182" s="11" t="str">
        <f>'TCD-BI Rstt'!A178</f>
        <v>17A104</v>
      </c>
      <c r="B182" s="8">
        <f>IF($A182="Total général",0,IF(ISERROR(-VLOOKUP($A182,'TCD-BI CA'!$A$7:$S$2000,$C$1,FALSE)),0,-VLOOKUP($A182,'TCD-BI CA'!$A$7:$S$2000,$C$1,FALSE)))</f>
        <v>0</v>
      </c>
      <c r="C182" s="8">
        <f t="shared" si="8"/>
        <v>0</v>
      </c>
      <c r="D182" s="8">
        <f>IF($A182="Total général",0,IF(ISERROR(VLOOKUP($A182,'TCD-BI Rstt'!$A$7:$S$2000,$C$1,FALSE)),0,IF(OR(LEFT($A182,3)="DIR",$A182="INDSPACAMA",$A182="INDSPACKRU"),VLOOKUP($A182,'TCD-BI Rstt'!$A$7:$S$2000,$C$1,FALSE),0)))</f>
        <v>0</v>
      </c>
      <c r="E182" s="8">
        <f>IF(OR(LEFT($A182,1)="1",LEFT($A182,1)="2"),-VLOOKUP($A182,'TCD-BI Rstt'!$A$7:$S$2000,$C$1,FALSE),0)-D182</f>
        <v>0</v>
      </c>
      <c r="F182" s="8">
        <f>IF($A182="Total général",0,IF(ISERROR(VLOOKUP($A182,'TCD-BI Rstt'!$A$7:$S$2000,$C$1,FALSE)),0,IF(OR(LEFT($A182,1)="1",LEFT($A182,1)="2"),0,VLOOKUP($A182,'TCD-BI Rstt'!$A$7:$S$2000,$C$1,FALSE))))-D182</f>
        <v>0</v>
      </c>
      <c r="G182" s="8">
        <f t="shared" si="9"/>
        <v>0</v>
      </c>
    </row>
    <row r="183" spans="1:7" x14ac:dyDescent="0.35">
      <c r="A183" s="11" t="str">
        <f>'TCD-BI Rstt'!A179</f>
        <v>17A105</v>
      </c>
      <c r="B183" s="8">
        <f>IF($A183="Total général",0,IF(ISERROR(-VLOOKUP($A183,'TCD-BI CA'!$A$7:$S$2000,$C$1,FALSE)),0,-VLOOKUP($A183,'TCD-BI CA'!$A$7:$S$2000,$C$1,FALSE)))</f>
        <v>0</v>
      </c>
      <c r="C183" s="8">
        <f t="shared" si="8"/>
        <v>0</v>
      </c>
      <c r="D183" s="8">
        <f>IF($A183="Total général",0,IF(ISERROR(VLOOKUP($A183,'TCD-BI Rstt'!$A$7:$S$2000,$C$1,FALSE)),0,IF(OR(LEFT($A183,3)="DIR",$A183="INDSPACAMA",$A183="INDSPACKRU"),VLOOKUP($A183,'TCD-BI Rstt'!$A$7:$S$2000,$C$1,FALSE),0)))</f>
        <v>0</v>
      </c>
      <c r="E183" s="8">
        <f>IF(OR(LEFT($A183,1)="1",LEFT($A183,1)="2"),-VLOOKUP($A183,'TCD-BI Rstt'!$A$7:$S$2000,$C$1,FALSE),0)-D183</f>
        <v>0</v>
      </c>
      <c r="F183" s="8">
        <f>IF($A183="Total général",0,IF(ISERROR(VLOOKUP($A183,'TCD-BI Rstt'!$A$7:$S$2000,$C$1,FALSE)),0,IF(OR(LEFT($A183,1)="1",LEFT($A183,1)="2"),0,VLOOKUP($A183,'TCD-BI Rstt'!$A$7:$S$2000,$C$1,FALSE))))-D183</f>
        <v>0</v>
      </c>
      <c r="G183" s="8">
        <f t="shared" si="9"/>
        <v>0</v>
      </c>
    </row>
    <row r="184" spans="1:7" x14ac:dyDescent="0.35">
      <c r="A184" s="11" t="str">
        <f>'TCD-BI Rstt'!A180</f>
        <v>17A107</v>
      </c>
      <c r="B184" s="8">
        <f>IF($A184="Total général",0,IF(ISERROR(-VLOOKUP($A184,'TCD-BI CA'!$A$7:$S$2000,$C$1,FALSE)),0,-VLOOKUP($A184,'TCD-BI CA'!$A$7:$S$2000,$C$1,FALSE)))</f>
        <v>0</v>
      </c>
      <c r="C184" s="8">
        <f t="shared" si="8"/>
        <v>0</v>
      </c>
      <c r="D184" s="8">
        <f>IF($A184="Total général",0,IF(ISERROR(VLOOKUP($A184,'TCD-BI Rstt'!$A$7:$S$2000,$C$1,FALSE)),0,IF(OR(LEFT($A184,3)="DIR",$A184="INDSPACAMA",$A184="INDSPACKRU"),VLOOKUP($A184,'TCD-BI Rstt'!$A$7:$S$2000,$C$1,FALSE),0)))</f>
        <v>0</v>
      </c>
      <c r="E184" s="8">
        <f>IF(OR(LEFT($A184,1)="1",LEFT($A184,1)="2"),-VLOOKUP($A184,'TCD-BI Rstt'!$A$7:$S$2000,$C$1,FALSE),0)-D184</f>
        <v>0</v>
      </c>
      <c r="F184" s="8">
        <f>IF($A184="Total général",0,IF(ISERROR(VLOOKUP($A184,'TCD-BI Rstt'!$A$7:$S$2000,$C$1,FALSE)),0,IF(OR(LEFT($A184,1)="1",LEFT($A184,1)="2"),0,VLOOKUP($A184,'TCD-BI Rstt'!$A$7:$S$2000,$C$1,FALSE))))-D184</f>
        <v>0</v>
      </c>
      <c r="G184" s="8">
        <f t="shared" si="9"/>
        <v>0</v>
      </c>
    </row>
    <row r="185" spans="1:7" x14ac:dyDescent="0.35">
      <c r="A185" s="11" t="str">
        <f>'TCD-BI Rstt'!A181</f>
        <v>17A108</v>
      </c>
      <c r="B185" s="8">
        <f>IF($A185="Total général",0,IF(ISERROR(-VLOOKUP($A185,'TCD-BI CA'!$A$7:$S$2000,$C$1,FALSE)),0,-VLOOKUP($A185,'TCD-BI CA'!$A$7:$S$2000,$C$1,FALSE)))</f>
        <v>0</v>
      </c>
      <c r="C185" s="8">
        <f t="shared" si="8"/>
        <v>0</v>
      </c>
      <c r="D185" s="8">
        <f>IF($A185="Total général",0,IF(ISERROR(VLOOKUP($A185,'TCD-BI Rstt'!$A$7:$S$2000,$C$1,FALSE)),0,IF(OR(LEFT($A185,3)="DIR",$A185="INDSPACAMA",$A185="INDSPACKRU"),VLOOKUP($A185,'TCD-BI Rstt'!$A$7:$S$2000,$C$1,FALSE),0)))</f>
        <v>0</v>
      </c>
      <c r="E185" s="8">
        <f>IF(OR(LEFT($A185,1)="1",LEFT($A185,1)="2"),-VLOOKUP($A185,'TCD-BI Rstt'!$A$7:$S$2000,$C$1,FALSE),0)-D185</f>
        <v>0</v>
      </c>
      <c r="F185" s="8">
        <f>IF($A185="Total général",0,IF(ISERROR(VLOOKUP($A185,'TCD-BI Rstt'!$A$7:$S$2000,$C$1,FALSE)),0,IF(OR(LEFT($A185,1)="1",LEFT($A185,1)="2"),0,VLOOKUP($A185,'TCD-BI Rstt'!$A$7:$S$2000,$C$1,FALSE))))-D185</f>
        <v>0</v>
      </c>
      <c r="G185" s="8">
        <f t="shared" si="9"/>
        <v>0</v>
      </c>
    </row>
    <row r="186" spans="1:7" x14ac:dyDescent="0.35">
      <c r="A186" s="11" t="str">
        <f>'TCD-BI Rstt'!A182</f>
        <v>17A109</v>
      </c>
      <c r="B186" s="8">
        <f>IF($A186="Total général",0,IF(ISERROR(-VLOOKUP($A186,'TCD-BI CA'!$A$7:$S$2000,$C$1,FALSE)),0,-VLOOKUP($A186,'TCD-BI CA'!$A$7:$S$2000,$C$1,FALSE)))</f>
        <v>0</v>
      </c>
      <c r="C186" s="8">
        <f t="shared" si="8"/>
        <v>0</v>
      </c>
      <c r="D186" s="8">
        <f>IF($A186="Total général",0,IF(ISERROR(VLOOKUP($A186,'TCD-BI Rstt'!$A$7:$S$2000,$C$1,FALSE)),0,IF(OR(LEFT($A186,3)="DIR",$A186="INDSPACAMA",$A186="INDSPACKRU"),VLOOKUP($A186,'TCD-BI Rstt'!$A$7:$S$2000,$C$1,FALSE),0)))</f>
        <v>0</v>
      </c>
      <c r="E186" s="8">
        <f>IF(OR(LEFT($A186,1)="1",LEFT($A186,1)="2"),-VLOOKUP($A186,'TCD-BI Rstt'!$A$7:$S$2000,$C$1,FALSE),0)-D186</f>
        <v>0</v>
      </c>
      <c r="F186" s="8">
        <f>IF($A186="Total général",0,IF(ISERROR(VLOOKUP($A186,'TCD-BI Rstt'!$A$7:$S$2000,$C$1,FALSE)),0,IF(OR(LEFT($A186,1)="1",LEFT($A186,1)="2"),0,VLOOKUP($A186,'TCD-BI Rstt'!$A$7:$S$2000,$C$1,FALSE))))-D186</f>
        <v>0</v>
      </c>
      <c r="G186" s="8">
        <f t="shared" si="9"/>
        <v>0</v>
      </c>
    </row>
    <row r="187" spans="1:7" x14ac:dyDescent="0.35">
      <c r="A187" s="11" t="str">
        <f>'TCD-BI Rstt'!A183</f>
        <v>17A111</v>
      </c>
      <c r="B187" s="8">
        <f>IF($A187="Total général",0,IF(ISERROR(-VLOOKUP($A187,'TCD-BI CA'!$A$7:$S$2000,$C$1,FALSE)),0,-VLOOKUP($A187,'TCD-BI CA'!$A$7:$S$2000,$C$1,FALSE)))</f>
        <v>0</v>
      </c>
      <c r="C187" s="8">
        <f t="shared" si="8"/>
        <v>0</v>
      </c>
      <c r="D187" s="8">
        <f>IF($A187="Total général",0,IF(ISERROR(VLOOKUP($A187,'TCD-BI Rstt'!$A$7:$S$2000,$C$1,FALSE)),0,IF(OR(LEFT($A187,3)="DIR",$A187="INDSPACAMA",$A187="INDSPACKRU"),VLOOKUP($A187,'TCD-BI Rstt'!$A$7:$S$2000,$C$1,FALSE),0)))</f>
        <v>0</v>
      </c>
      <c r="E187" s="8">
        <f>IF(OR(LEFT($A187,1)="1",LEFT($A187,1)="2"),-VLOOKUP($A187,'TCD-BI Rstt'!$A$7:$S$2000,$C$1,FALSE),0)-D187</f>
        <v>0</v>
      </c>
      <c r="F187" s="8">
        <f>IF($A187="Total général",0,IF(ISERROR(VLOOKUP($A187,'TCD-BI Rstt'!$A$7:$S$2000,$C$1,FALSE)),0,IF(OR(LEFT($A187,1)="1",LEFT($A187,1)="2"),0,VLOOKUP($A187,'TCD-BI Rstt'!$A$7:$S$2000,$C$1,FALSE))))-D187</f>
        <v>0</v>
      </c>
      <c r="G187" s="8">
        <f t="shared" si="9"/>
        <v>0</v>
      </c>
    </row>
    <row r="188" spans="1:7" x14ac:dyDescent="0.35">
      <c r="A188" s="11" t="str">
        <f>'TCD-BI Rstt'!A184</f>
        <v>17A112</v>
      </c>
      <c r="B188" s="8">
        <f>IF($A188="Total général",0,IF(ISERROR(-VLOOKUP($A188,'TCD-BI CA'!$A$7:$S$2000,$C$1,FALSE)),0,-VLOOKUP($A188,'TCD-BI CA'!$A$7:$S$2000,$C$1,FALSE)))</f>
        <v>0</v>
      </c>
      <c r="C188" s="8">
        <f t="shared" si="8"/>
        <v>0</v>
      </c>
      <c r="D188" s="8">
        <f>IF($A188="Total général",0,IF(ISERROR(VLOOKUP($A188,'TCD-BI Rstt'!$A$7:$S$2000,$C$1,FALSE)),0,IF(OR(LEFT($A188,3)="DIR",$A188="INDSPACAMA",$A188="INDSPACKRU"),VLOOKUP($A188,'TCD-BI Rstt'!$A$7:$S$2000,$C$1,FALSE),0)))</f>
        <v>0</v>
      </c>
      <c r="E188" s="8">
        <f>IF(OR(LEFT($A188,1)="1",LEFT($A188,1)="2"),-VLOOKUP($A188,'TCD-BI Rstt'!$A$7:$S$2000,$C$1,FALSE),0)-D188</f>
        <v>0</v>
      </c>
      <c r="F188" s="8">
        <f>IF($A188="Total général",0,IF(ISERROR(VLOOKUP($A188,'TCD-BI Rstt'!$A$7:$S$2000,$C$1,FALSE)),0,IF(OR(LEFT($A188,1)="1",LEFT($A188,1)="2"),0,VLOOKUP($A188,'TCD-BI Rstt'!$A$7:$S$2000,$C$1,FALSE))))-D188</f>
        <v>0</v>
      </c>
      <c r="G188" s="8">
        <f t="shared" si="9"/>
        <v>0</v>
      </c>
    </row>
    <row r="189" spans="1:7" x14ac:dyDescent="0.35">
      <c r="A189" s="11" t="str">
        <f>'TCD-BI Rstt'!A185</f>
        <v>17A114</v>
      </c>
      <c r="B189" s="8">
        <f>IF($A189="Total général",0,IF(ISERROR(-VLOOKUP($A189,'TCD-BI CA'!$A$7:$S$2000,$C$1,FALSE)),0,-VLOOKUP($A189,'TCD-BI CA'!$A$7:$S$2000,$C$1,FALSE)))</f>
        <v>0</v>
      </c>
      <c r="C189" s="8">
        <f t="shared" si="8"/>
        <v>0</v>
      </c>
      <c r="D189" s="8">
        <f>IF($A189="Total général",0,IF(ISERROR(VLOOKUP($A189,'TCD-BI Rstt'!$A$7:$S$2000,$C$1,FALSE)),0,IF(OR(LEFT($A189,3)="DIR",$A189="INDSPACAMA",$A189="INDSPACKRU"),VLOOKUP($A189,'TCD-BI Rstt'!$A$7:$S$2000,$C$1,FALSE),0)))</f>
        <v>0</v>
      </c>
      <c r="E189" s="8">
        <f>IF(OR(LEFT($A189,1)="1",LEFT($A189,1)="2"),-VLOOKUP($A189,'TCD-BI Rstt'!$A$7:$S$2000,$C$1,FALSE),0)-D189</f>
        <v>0</v>
      </c>
      <c r="F189" s="8">
        <f>IF($A189="Total général",0,IF(ISERROR(VLOOKUP($A189,'TCD-BI Rstt'!$A$7:$S$2000,$C$1,FALSE)),0,IF(OR(LEFT($A189,1)="1",LEFT($A189,1)="2"),0,VLOOKUP($A189,'TCD-BI Rstt'!$A$7:$S$2000,$C$1,FALSE))))-D189</f>
        <v>0</v>
      </c>
      <c r="G189" s="8">
        <f t="shared" si="9"/>
        <v>0</v>
      </c>
    </row>
    <row r="190" spans="1:7" x14ac:dyDescent="0.35">
      <c r="A190" s="11" t="str">
        <f>'TCD-BI Rstt'!A186</f>
        <v>17A119</v>
      </c>
      <c r="B190" s="8">
        <f>IF($A190="Total général",0,IF(ISERROR(-VLOOKUP($A190,'TCD-BI CA'!$A$7:$S$2000,$C$1,FALSE)),0,-VLOOKUP($A190,'TCD-BI CA'!$A$7:$S$2000,$C$1,FALSE)))</f>
        <v>0</v>
      </c>
      <c r="C190" s="8">
        <f t="shared" si="8"/>
        <v>0</v>
      </c>
      <c r="D190" s="8">
        <f>IF($A190="Total général",0,IF(ISERROR(VLOOKUP($A190,'TCD-BI Rstt'!$A$7:$S$2000,$C$1,FALSE)),0,IF(OR(LEFT($A190,3)="DIR",$A190="INDSPACAMA",$A190="INDSPACKRU"),VLOOKUP($A190,'TCD-BI Rstt'!$A$7:$S$2000,$C$1,FALSE),0)))</f>
        <v>0</v>
      </c>
      <c r="E190" s="8">
        <f>IF(OR(LEFT($A190,1)="1",LEFT($A190,1)="2"),-VLOOKUP($A190,'TCD-BI Rstt'!$A$7:$S$2000,$C$1,FALSE),0)-D190</f>
        <v>0</v>
      </c>
      <c r="F190" s="8">
        <f>IF($A190="Total général",0,IF(ISERROR(VLOOKUP($A190,'TCD-BI Rstt'!$A$7:$S$2000,$C$1,FALSE)),0,IF(OR(LEFT($A190,1)="1",LEFT($A190,1)="2"),0,VLOOKUP($A190,'TCD-BI Rstt'!$A$7:$S$2000,$C$1,FALSE))))-D190</f>
        <v>0</v>
      </c>
      <c r="G190" s="8">
        <f t="shared" si="9"/>
        <v>0</v>
      </c>
    </row>
    <row r="191" spans="1:7" x14ac:dyDescent="0.35">
      <c r="A191" s="11" t="str">
        <f>'TCD-BI Rstt'!A187</f>
        <v>17A121</v>
      </c>
      <c r="B191" s="8">
        <f>IF($A191="Total général",0,IF(ISERROR(-VLOOKUP($A191,'TCD-BI CA'!$A$7:$S$2000,$C$1,FALSE)),0,-VLOOKUP($A191,'TCD-BI CA'!$A$7:$S$2000,$C$1,FALSE)))</f>
        <v>0</v>
      </c>
      <c r="C191" s="8">
        <f t="shared" si="8"/>
        <v>0</v>
      </c>
      <c r="D191" s="8">
        <f>IF($A191="Total général",0,IF(ISERROR(VLOOKUP($A191,'TCD-BI Rstt'!$A$7:$S$2000,$C$1,FALSE)),0,IF(OR(LEFT($A191,3)="DIR",$A191="INDSPACAMA",$A191="INDSPACKRU"),VLOOKUP($A191,'TCD-BI Rstt'!$A$7:$S$2000,$C$1,FALSE),0)))</f>
        <v>0</v>
      </c>
      <c r="E191" s="8">
        <f>IF(OR(LEFT($A191,1)="1",LEFT($A191,1)="2"),-VLOOKUP($A191,'TCD-BI Rstt'!$A$7:$S$2000,$C$1,FALSE),0)-D191</f>
        <v>0</v>
      </c>
      <c r="F191" s="8">
        <f>IF($A191="Total général",0,IF(ISERROR(VLOOKUP($A191,'TCD-BI Rstt'!$A$7:$S$2000,$C$1,FALSE)),0,IF(OR(LEFT($A191,1)="1",LEFT($A191,1)="2"),0,VLOOKUP($A191,'TCD-BI Rstt'!$A$7:$S$2000,$C$1,FALSE))))-D191</f>
        <v>0</v>
      </c>
      <c r="G191" s="8">
        <f t="shared" si="9"/>
        <v>0</v>
      </c>
    </row>
    <row r="192" spans="1:7" x14ac:dyDescent="0.35">
      <c r="A192" s="11" t="str">
        <f>'TCD-BI Rstt'!A188</f>
        <v>17A122</v>
      </c>
      <c r="B192" s="8">
        <f>IF($A192="Total général",0,IF(ISERROR(-VLOOKUP($A192,'TCD-BI CA'!$A$7:$S$2000,$C$1,FALSE)),0,-VLOOKUP($A192,'TCD-BI CA'!$A$7:$S$2000,$C$1,FALSE)))</f>
        <v>0</v>
      </c>
      <c r="C192" s="8">
        <f t="shared" si="8"/>
        <v>0</v>
      </c>
      <c r="D192" s="8">
        <f>IF($A192="Total général",0,IF(ISERROR(VLOOKUP($A192,'TCD-BI Rstt'!$A$7:$S$2000,$C$1,FALSE)),0,IF(OR(LEFT($A192,3)="DIR",$A192="INDSPACAMA",$A192="INDSPACKRU"),VLOOKUP($A192,'TCD-BI Rstt'!$A$7:$S$2000,$C$1,FALSE),0)))</f>
        <v>0</v>
      </c>
      <c r="E192" s="8">
        <f>IF(OR(LEFT($A192,1)="1",LEFT($A192,1)="2"),-VLOOKUP($A192,'TCD-BI Rstt'!$A$7:$S$2000,$C$1,FALSE),0)-D192</f>
        <v>0</v>
      </c>
      <c r="F192" s="8">
        <f>IF($A192="Total général",0,IF(ISERROR(VLOOKUP($A192,'TCD-BI Rstt'!$A$7:$S$2000,$C$1,FALSE)),0,IF(OR(LEFT($A192,1)="1",LEFT($A192,1)="2"),0,VLOOKUP($A192,'TCD-BI Rstt'!$A$7:$S$2000,$C$1,FALSE))))-D192</f>
        <v>0</v>
      </c>
      <c r="G192" s="8">
        <f t="shared" si="9"/>
        <v>0</v>
      </c>
    </row>
    <row r="193" spans="1:7" x14ac:dyDescent="0.35">
      <c r="A193" s="11" t="str">
        <f>'TCD-BI Rstt'!A189</f>
        <v>17A127</v>
      </c>
      <c r="B193" s="8">
        <f>IF($A193="Total général",0,IF(ISERROR(-VLOOKUP($A193,'TCD-BI CA'!$A$7:$S$2000,$C$1,FALSE)),0,-VLOOKUP($A193,'TCD-BI CA'!$A$7:$S$2000,$C$1,FALSE)))</f>
        <v>0</v>
      </c>
      <c r="C193" s="8">
        <f t="shared" si="8"/>
        <v>0</v>
      </c>
      <c r="D193" s="8">
        <f>IF($A193="Total général",0,IF(ISERROR(VLOOKUP($A193,'TCD-BI Rstt'!$A$7:$S$2000,$C$1,FALSE)),0,IF(OR(LEFT($A193,3)="DIR",$A193="INDSPACAMA",$A193="INDSPACKRU"),VLOOKUP($A193,'TCD-BI Rstt'!$A$7:$S$2000,$C$1,FALSE),0)))</f>
        <v>0</v>
      </c>
      <c r="E193" s="8">
        <f>IF(OR(LEFT($A193,1)="1",LEFT($A193,1)="2"),-VLOOKUP($A193,'TCD-BI Rstt'!$A$7:$S$2000,$C$1,FALSE),0)-D193</f>
        <v>0</v>
      </c>
      <c r="F193" s="8">
        <f>IF($A193="Total général",0,IF(ISERROR(VLOOKUP($A193,'TCD-BI Rstt'!$A$7:$S$2000,$C$1,FALSE)),0,IF(OR(LEFT($A193,1)="1",LEFT($A193,1)="2"),0,VLOOKUP($A193,'TCD-BI Rstt'!$A$7:$S$2000,$C$1,FALSE))))-D193</f>
        <v>0</v>
      </c>
      <c r="G193" s="8">
        <f t="shared" si="9"/>
        <v>0</v>
      </c>
    </row>
    <row r="194" spans="1:7" x14ac:dyDescent="0.35">
      <c r="A194" s="11" t="str">
        <f>'TCD-BI Rstt'!A190</f>
        <v>17A129</v>
      </c>
      <c r="B194" s="8">
        <f>IF($A194="Total général",0,IF(ISERROR(-VLOOKUP($A194,'TCD-BI CA'!$A$7:$S$2000,$C$1,FALSE)),0,-VLOOKUP($A194,'TCD-BI CA'!$A$7:$S$2000,$C$1,FALSE)))</f>
        <v>0</v>
      </c>
      <c r="C194" s="8">
        <f t="shared" si="8"/>
        <v>0</v>
      </c>
      <c r="D194" s="8">
        <f>IF($A194="Total général",0,IF(ISERROR(VLOOKUP($A194,'TCD-BI Rstt'!$A$7:$S$2000,$C$1,FALSE)),0,IF(OR(LEFT($A194,3)="DIR",$A194="INDSPACAMA",$A194="INDSPACKRU"),VLOOKUP($A194,'TCD-BI Rstt'!$A$7:$S$2000,$C$1,FALSE),0)))</f>
        <v>0</v>
      </c>
      <c r="E194" s="8">
        <f>IF(OR(LEFT($A194,1)="1",LEFT($A194,1)="2"),-VLOOKUP($A194,'TCD-BI Rstt'!$A$7:$S$2000,$C$1,FALSE),0)-D194</f>
        <v>0</v>
      </c>
      <c r="F194" s="8">
        <f>IF($A194="Total général",0,IF(ISERROR(VLOOKUP($A194,'TCD-BI Rstt'!$A$7:$S$2000,$C$1,FALSE)),0,IF(OR(LEFT($A194,1)="1",LEFT($A194,1)="2"),0,VLOOKUP($A194,'TCD-BI Rstt'!$A$7:$S$2000,$C$1,FALSE))))-D194</f>
        <v>0</v>
      </c>
      <c r="G194" s="8">
        <f t="shared" si="9"/>
        <v>0</v>
      </c>
    </row>
    <row r="195" spans="1:7" x14ac:dyDescent="0.35">
      <c r="A195" s="11" t="str">
        <f>'TCD-BI Rstt'!A191</f>
        <v>17A132</v>
      </c>
      <c r="B195" s="8">
        <f>IF($A195="Total général",0,IF(ISERROR(-VLOOKUP($A195,'TCD-BI CA'!$A$7:$S$2000,$C$1,FALSE)),0,-VLOOKUP($A195,'TCD-BI CA'!$A$7:$S$2000,$C$1,FALSE)))</f>
        <v>0</v>
      </c>
      <c r="C195" s="8">
        <f t="shared" si="8"/>
        <v>0</v>
      </c>
      <c r="D195" s="8">
        <f>IF($A195="Total général",0,IF(ISERROR(VLOOKUP($A195,'TCD-BI Rstt'!$A$7:$S$2000,$C$1,FALSE)),0,IF(OR(LEFT($A195,3)="DIR",$A195="INDSPACAMA",$A195="INDSPACKRU"),VLOOKUP($A195,'TCD-BI Rstt'!$A$7:$S$2000,$C$1,FALSE),0)))</f>
        <v>0</v>
      </c>
      <c r="E195" s="8">
        <f>IF(OR(LEFT($A195,1)="1",LEFT($A195,1)="2"),-VLOOKUP($A195,'TCD-BI Rstt'!$A$7:$S$2000,$C$1,FALSE),0)-D195</f>
        <v>0</v>
      </c>
      <c r="F195" s="8">
        <f>IF($A195="Total général",0,IF(ISERROR(VLOOKUP($A195,'TCD-BI Rstt'!$A$7:$S$2000,$C$1,FALSE)),0,IF(OR(LEFT($A195,1)="1",LEFT($A195,1)="2"),0,VLOOKUP($A195,'TCD-BI Rstt'!$A$7:$S$2000,$C$1,FALSE))))-D195</f>
        <v>0</v>
      </c>
      <c r="G195" s="8">
        <f t="shared" si="9"/>
        <v>0</v>
      </c>
    </row>
    <row r="196" spans="1:7" x14ac:dyDescent="0.35">
      <c r="A196" s="11" t="str">
        <f>'TCD-BI Rstt'!A192</f>
        <v>17A136</v>
      </c>
      <c r="B196" s="8">
        <f>IF($A196="Total général",0,IF(ISERROR(-VLOOKUP($A196,'TCD-BI CA'!$A$7:$S$2000,$C$1,FALSE)),0,-VLOOKUP($A196,'TCD-BI CA'!$A$7:$S$2000,$C$1,FALSE)))</f>
        <v>0</v>
      </c>
      <c r="C196" s="8">
        <f t="shared" si="8"/>
        <v>0</v>
      </c>
      <c r="D196" s="8">
        <f>IF($A196="Total général",0,IF(ISERROR(VLOOKUP($A196,'TCD-BI Rstt'!$A$7:$S$2000,$C$1,FALSE)),0,IF(OR(LEFT($A196,3)="DIR",$A196="INDSPACAMA",$A196="INDSPACKRU"),VLOOKUP($A196,'TCD-BI Rstt'!$A$7:$S$2000,$C$1,FALSE),0)))</f>
        <v>0</v>
      </c>
      <c r="E196" s="8">
        <f>IF(OR(LEFT($A196,1)="1",LEFT($A196,1)="2"),-VLOOKUP($A196,'TCD-BI Rstt'!$A$7:$S$2000,$C$1,FALSE),0)-D196</f>
        <v>0</v>
      </c>
      <c r="F196" s="8">
        <f>IF($A196="Total général",0,IF(ISERROR(VLOOKUP($A196,'TCD-BI Rstt'!$A$7:$S$2000,$C$1,FALSE)),0,IF(OR(LEFT($A196,1)="1",LEFT($A196,1)="2"),0,VLOOKUP($A196,'TCD-BI Rstt'!$A$7:$S$2000,$C$1,FALSE))))-D196</f>
        <v>0</v>
      </c>
      <c r="G196" s="8">
        <f t="shared" si="9"/>
        <v>0</v>
      </c>
    </row>
    <row r="197" spans="1:7" x14ac:dyDescent="0.35">
      <c r="A197" s="11" t="str">
        <f>'TCD-BI Rstt'!A193</f>
        <v>17A138</v>
      </c>
      <c r="B197" s="8">
        <f>IF($A197="Total général",0,IF(ISERROR(-VLOOKUP($A197,'TCD-BI CA'!$A$7:$S$2000,$C$1,FALSE)),0,-VLOOKUP($A197,'TCD-BI CA'!$A$7:$S$2000,$C$1,FALSE)))</f>
        <v>0</v>
      </c>
      <c r="C197" s="8">
        <f t="shared" si="8"/>
        <v>0</v>
      </c>
      <c r="D197" s="8">
        <f>IF($A197="Total général",0,IF(ISERROR(VLOOKUP($A197,'TCD-BI Rstt'!$A$7:$S$2000,$C$1,FALSE)),0,IF(OR(LEFT($A197,3)="DIR",$A197="INDSPACAMA",$A197="INDSPACKRU"),VLOOKUP($A197,'TCD-BI Rstt'!$A$7:$S$2000,$C$1,FALSE),0)))</f>
        <v>0</v>
      </c>
      <c r="E197" s="8">
        <f>IF(OR(LEFT($A197,1)="1",LEFT($A197,1)="2"),-VLOOKUP($A197,'TCD-BI Rstt'!$A$7:$S$2000,$C$1,FALSE),0)-D197</f>
        <v>0</v>
      </c>
      <c r="F197" s="8">
        <f>IF($A197="Total général",0,IF(ISERROR(VLOOKUP($A197,'TCD-BI Rstt'!$A$7:$S$2000,$C$1,FALSE)),0,IF(OR(LEFT($A197,1)="1",LEFT($A197,1)="2"),0,VLOOKUP($A197,'TCD-BI Rstt'!$A$7:$S$2000,$C$1,FALSE))))-D197</f>
        <v>0</v>
      </c>
      <c r="G197" s="8">
        <f t="shared" si="9"/>
        <v>0</v>
      </c>
    </row>
    <row r="198" spans="1:7" x14ac:dyDescent="0.35">
      <c r="A198" s="11" t="str">
        <f>'TCD-BI Rstt'!A194</f>
        <v>17A140</v>
      </c>
      <c r="B198" s="8">
        <f>IF($A198="Total général",0,IF(ISERROR(-VLOOKUP($A198,'TCD-BI CA'!$A$7:$S$2000,$C$1,FALSE)),0,-VLOOKUP($A198,'TCD-BI CA'!$A$7:$S$2000,$C$1,FALSE)))</f>
        <v>0</v>
      </c>
      <c r="C198" s="8">
        <f t="shared" si="8"/>
        <v>0</v>
      </c>
      <c r="D198" s="8">
        <f>IF($A198="Total général",0,IF(ISERROR(VLOOKUP($A198,'TCD-BI Rstt'!$A$7:$S$2000,$C$1,FALSE)),0,IF(OR(LEFT($A198,3)="DIR",$A198="INDSPACAMA",$A198="INDSPACKRU"),VLOOKUP($A198,'TCD-BI Rstt'!$A$7:$S$2000,$C$1,FALSE),0)))</f>
        <v>0</v>
      </c>
      <c r="E198" s="8">
        <f>IF(OR(LEFT($A198,1)="1",LEFT($A198,1)="2"),-VLOOKUP($A198,'TCD-BI Rstt'!$A$7:$S$2000,$C$1,FALSE),0)-D198</f>
        <v>0</v>
      </c>
      <c r="F198" s="8">
        <f>IF($A198="Total général",0,IF(ISERROR(VLOOKUP($A198,'TCD-BI Rstt'!$A$7:$S$2000,$C$1,FALSE)),0,IF(OR(LEFT($A198,1)="1",LEFT($A198,1)="2"),0,VLOOKUP($A198,'TCD-BI Rstt'!$A$7:$S$2000,$C$1,FALSE))))-D198</f>
        <v>0</v>
      </c>
      <c r="G198" s="8">
        <f t="shared" si="9"/>
        <v>0</v>
      </c>
    </row>
    <row r="199" spans="1:7" x14ac:dyDescent="0.35">
      <c r="A199" s="11" t="str">
        <f>'TCD-BI Rstt'!A195</f>
        <v>17A141</v>
      </c>
      <c r="B199" s="8">
        <f>IF($A199="Total général",0,IF(ISERROR(-VLOOKUP($A199,'TCD-BI CA'!$A$7:$S$2000,$C$1,FALSE)),0,-VLOOKUP($A199,'TCD-BI CA'!$A$7:$S$2000,$C$1,FALSE)))</f>
        <v>0</v>
      </c>
      <c r="C199" s="8">
        <f t="shared" si="8"/>
        <v>0</v>
      </c>
      <c r="D199" s="8">
        <f>IF($A199="Total général",0,IF(ISERROR(VLOOKUP($A199,'TCD-BI Rstt'!$A$7:$S$2000,$C$1,FALSE)),0,IF(OR(LEFT($A199,3)="DIR",$A199="INDSPACAMA",$A199="INDSPACKRU"),VLOOKUP($A199,'TCD-BI Rstt'!$A$7:$S$2000,$C$1,FALSE),0)))</f>
        <v>0</v>
      </c>
      <c r="E199" s="8">
        <f>IF(OR(LEFT($A199,1)="1",LEFT($A199,1)="2"),-VLOOKUP($A199,'TCD-BI Rstt'!$A$7:$S$2000,$C$1,FALSE),0)-D199</f>
        <v>0</v>
      </c>
      <c r="F199" s="8">
        <f>IF($A199="Total général",0,IF(ISERROR(VLOOKUP($A199,'TCD-BI Rstt'!$A$7:$S$2000,$C$1,FALSE)),0,IF(OR(LEFT($A199,1)="1",LEFT($A199,1)="2"),0,VLOOKUP($A199,'TCD-BI Rstt'!$A$7:$S$2000,$C$1,FALSE))))-D199</f>
        <v>0</v>
      </c>
      <c r="G199" s="8">
        <f t="shared" si="9"/>
        <v>0</v>
      </c>
    </row>
    <row r="200" spans="1:7" x14ac:dyDescent="0.35">
      <c r="A200" s="11" t="str">
        <f>'TCD-BI Rstt'!A196</f>
        <v>17A144</v>
      </c>
      <c r="B200" s="8">
        <f>IF($A200="Total général",0,IF(ISERROR(-VLOOKUP($A200,'TCD-BI CA'!$A$7:$S$2000,$C$1,FALSE)),0,-VLOOKUP($A200,'TCD-BI CA'!$A$7:$S$2000,$C$1,FALSE)))</f>
        <v>0</v>
      </c>
      <c r="C200" s="8">
        <f t="shared" si="8"/>
        <v>0</v>
      </c>
      <c r="D200" s="8">
        <f>IF($A200="Total général",0,IF(ISERROR(VLOOKUP($A200,'TCD-BI Rstt'!$A$7:$S$2000,$C$1,FALSE)),0,IF(OR(LEFT($A200,3)="DIR",$A200="INDSPACAMA",$A200="INDSPACKRU"),VLOOKUP($A200,'TCD-BI Rstt'!$A$7:$S$2000,$C$1,FALSE),0)))</f>
        <v>0</v>
      </c>
      <c r="E200" s="8">
        <f>IF(OR(LEFT($A200,1)="1",LEFT($A200,1)="2"),-VLOOKUP($A200,'TCD-BI Rstt'!$A$7:$S$2000,$C$1,FALSE),0)-D200</f>
        <v>0</v>
      </c>
      <c r="F200" s="8">
        <f>IF($A200="Total général",0,IF(ISERROR(VLOOKUP($A200,'TCD-BI Rstt'!$A$7:$S$2000,$C$1,FALSE)),0,IF(OR(LEFT($A200,1)="1",LEFT($A200,1)="2"),0,VLOOKUP($A200,'TCD-BI Rstt'!$A$7:$S$2000,$C$1,FALSE))))-D200</f>
        <v>0</v>
      </c>
      <c r="G200" s="8">
        <f t="shared" si="9"/>
        <v>0</v>
      </c>
    </row>
    <row r="201" spans="1:7" x14ac:dyDescent="0.35">
      <c r="A201" s="11" t="str">
        <f>'TCD-BI Rstt'!A197</f>
        <v>17A146</v>
      </c>
      <c r="B201" s="8">
        <f>IF($A201="Total général",0,IF(ISERROR(-VLOOKUP($A201,'TCD-BI CA'!$A$7:$S$2000,$C$1,FALSE)),0,-VLOOKUP($A201,'TCD-BI CA'!$A$7:$S$2000,$C$1,FALSE)))</f>
        <v>0</v>
      </c>
      <c r="C201" s="8">
        <f t="shared" si="8"/>
        <v>0</v>
      </c>
      <c r="D201" s="8">
        <f>IF($A201="Total général",0,IF(ISERROR(VLOOKUP($A201,'TCD-BI Rstt'!$A$7:$S$2000,$C$1,FALSE)),0,IF(OR(LEFT($A201,3)="DIR",$A201="INDSPACAMA",$A201="INDSPACKRU"),VLOOKUP($A201,'TCD-BI Rstt'!$A$7:$S$2000,$C$1,FALSE),0)))</f>
        <v>0</v>
      </c>
      <c r="E201" s="8">
        <f>IF(OR(LEFT($A201,1)="1",LEFT($A201,1)="2"),-VLOOKUP($A201,'TCD-BI Rstt'!$A$7:$S$2000,$C$1,FALSE),0)-D201</f>
        <v>0</v>
      </c>
      <c r="F201" s="8">
        <f>IF($A201="Total général",0,IF(ISERROR(VLOOKUP($A201,'TCD-BI Rstt'!$A$7:$S$2000,$C$1,FALSE)),0,IF(OR(LEFT($A201,1)="1",LEFT($A201,1)="2"),0,VLOOKUP($A201,'TCD-BI Rstt'!$A$7:$S$2000,$C$1,FALSE))))-D201</f>
        <v>0</v>
      </c>
      <c r="G201" s="8">
        <f t="shared" si="9"/>
        <v>0</v>
      </c>
    </row>
    <row r="202" spans="1:7" x14ac:dyDescent="0.35">
      <c r="A202" s="11" t="str">
        <f>'TCD-BI Rstt'!A198</f>
        <v>17A150</v>
      </c>
      <c r="B202" s="8">
        <f>IF($A202="Total général",0,IF(ISERROR(-VLOOKUP($A202,'TCD-BI CA'!$A$7:$S$2000,$C$1,FALSE)),0,-VLOOKUP($A202,'TCD-BI CA'!$A$7:$S$2000,$C$1,FALSE)))</f>
        <v>0</v>
      </c>
      <c r="C202" s="8">
        <f t="shared" si="8"/>
        <v>0</v>
      </c>
      <c r="D202" s="8">
        <f>IF($A202="Total général",0,IF(ISERROR(VLOOKUP($A202,'TCD-BI Rstt'!$A$7:$S$2000,$C$1,FALSE)),0,IF(OR(LEFT($A202,3)="DIR",$A202="INDSPACAMA",$A202="INDSPACKRU"),VLOOKUP($A202,'TCD-BI Rstt'!$A$7:$S$2000,$C$1,FALSE),0)))</f>
        <v>0</v>
      </c>
      <c r="E202" s="8">
        <f>IF(OR(LEFT($A202,1)="1",LEFT($A202,1)="2"),-VLOOKUP($A202,'TCD-BI Rstt'!$A$7:$S$2000,$C$1,FALSE),0)-D202</f>
        <v>0</v>
      </c>
      <c r="F202" s="8">
        <f>IF($A202="Total général",0,IF(ISERROR(VLOOKUP($A202,'TCD-BI Rstt'!$A$7:$S$2000,$C$1,FALSE)),0,IF(OR(LEFT($A202,1)="1",LEFT($A202,1)="2"),0,VLOOKUP($A202,'TCD-BI Rstt'!$A$7:$S$2000,$C$1,FALSE))))-D202</f>
        <v>0</v>
      </c>
      <c r="G202" s="8">
        <f t="shared" si="9"/>
        <v>0</v>
      </c>
    </row>
    <row r="203" spans="1:7" x14ac:dyDescent="0.35">
      <c r="A203" s="11" t="str">
        <f>'TCD-BI Rstt'!A199</f>
        <v>17A151</v>
      </c>
      <c r="B203" s="8">
        <f>IF($A203="Total général",0,IF(ISERROR(-VLOOKUP($A203,'TCD-BI CA'!$A$7:$S$2000,$C$1,FALSE)),0,-VLOOKUP($A203,'TCD-BI CA'!$A$7:$S$2000,$C$1,FALSE)))</f>
        <v>0</v>
      </c>
      <c r="C203" s="8">
        <f t="shared" ref="C203:C266" si="10">B203-E203-D203</f>
        <v>0</v>
      </c>
      <c r="D203" s="8">
        <f>IF($A203="Total général",0,IF(ISERROR(VLOOKUP($A203,'TCD-BI Rstt'!$A$7:$S$2000,$C$1,FALSE)),0,IF(OR(LEFT($A203,3)="DIR",$A203="INDSPACAMA",$A203="INDSPACKRU"),VLOOKUP($A203,'TCD-BI Rstt'!$A$7:$S$2000,$C$1,FALSE),0)))</f>
        <v>0</v>
      </c>
      <c r="E203" s="8">
        <f>IF(OR(LEFT($A203,1)="1",LEFT($A203,1)="2"),-VLOOKUP($A203,'TCD-BI Rstt'!$A$7:$S$2000,$C$1,FALSE),0)-D203</f>
        <v>0</v>
      </c>
      <c r="F203" s="8">
        <f>IF($A203="Total général",0,IF(ISERROR(VLOOKUP($A203,'TCD-BI Rstt'!$A$7:$S$2000,$C$1,FALSE)),0,IF(OR(LEFT($A203,1)="1",LEFT($A203,1)="2"),0,VLOOKUP($A203,'TCD-BI Rstt'!$A$7:$S$2000,$C$1,FALSE))))-D203</f>
        <v>0</v>
      </c>
      <c r="G203" s="8">
        <f t="shared" ref="G203:G266" si="11">E203-F203</f>
        <v>0</v>
      </c>
    </row>
    <row r="204" spans="1:7" x14ac:dyDescent="0.35">
      <c r="A204" s="11" t="str">
        <f>'TCD-BI Rstt'!A200</f>
        <v>17A157</v>
      </c>
      <c r="B204" s="8">
        <f>IF($A204="Total général",0,IF(ISERROR(-VLOOKUP($A204,'TCD-BI CA'!$A$7:$S$2000,$C$1,FALSE)),0,-VLOOKUP($A204,'TCD-BI CA'!$A$7:$S$2000,$C$1,FALSE)))</f>
        <v>0</v>
      </c>
      <c r="C204" s="8">
        <f t="shared" si="10"/>
        <v>0</v>
      </c>
      <c r="D204" s="8">
        <f>IF($A204="Total général",0,IF(ISERROR(VLOOKUP($A204,'TCD-BI Rstt'!$A$7:$S$2000,$C$1,FALSE)),0,IF(OR(LEFT($A204,3)="DIR",$A204="INDSPACAMA",$A204="INDSPACKRU"),VLOOKUP($A204,'TCD-BI Rstt'!$A$7:$S$2000,$C$1,FALSE),0)))</f>
        <v>0</v>
      </c>
      <c r="E204" s="8">
        <f>IF(OR(LEFT($A204,1)="1",LEFT($A204,1)="2"),-VLOOKUP($A204,'TCD-BI Rstt'!$A$7:$S$2000,$C$1,FALSE),0)-D204</f>
        <v>0</v>
      </c>
      <c r="F204" s="8">
        <f>IF($A204="Total général",0,IF(ISERROR(VLOOKUP($A204,'TCD-BI Rstt'!$A$7:$S$2000,$C$1,FALSE)),0,IF(OR(LEFT($A204,1)="1",LEFT($A204,1)="2"),0,VLOOKUP($A204,'TCD-BI Rstt'!$A$7:$S$2000,$C$1,FALSE))))-D204</f>
        <v>0</v>
      </c>
      <c r="G204" s="8">
        <f t="shared" si="11"/>
        <v>0</v>
      </c>
    </row>
    <row r="205" spans="1:7" x14ac:dyDescent="0.35">
      <c r="A205" s="11" t="str">
        <f>'TCD-BI Rstt'!A201</f>
        <v>17A158</v>
      </c>
      <c r="B205" s="8">
        <f>IF($A205="Total général",0,IF(ISERROR(-VLOOKUP($A205,'TCD-BI CA'!$A$7:$S$2000,$C$1,FALSE)),0,-VLOOKUP($A205,'TCD-BI CA'!$A$7:$S$2000,$C$1,FALSE)))</f>
        <v>0</v>
      </c>
      <c r="C205" s="8">
        <f t="shared" si="10"/>
        <v>0</v>
      </c>
      <c r="D205" s="8">
        <f>IF($A205="Total général",0,IF(ISERROR(VLOOKUP($A205,'TCD-BI Rstt'!$A$7:$S$2000,$C$1,FALSE)),0,IF(OR(LEFT($A205,3)="DIR",$A205="INDSPACAMA",$A205="INDSPACKRU"),VLOOKUP($A205,'TCD-BI Rstt'!$A$7:$S$2000,$C$1,FALSE),0)))</f>
        <v>0</v>
      </c>
      <c r="E205" s="8">
        <f>IF(OR(LEFT($A205,1)="1",LEFT($A205,1)="2"),-VLOOKUP($A205,'TCD-BI Rstt'!$A$7:$S$2000,$C$1,FALSE),0)-D205</f>
        <v>0</v>
      </c>
      <c r="F205" s="8">
        <f>IF($A205="Total général",0,IF(ISERROR(VLOOKUP($A205,'TCD-BI Rstt'!$A$7:$S$2000,$C$1,FALSE)),0,IF(OR(LEFT($A205,1)="1",LEFT($A205,1)="2"),0,VLOOKUP($A205,'TCD-BI Rstt'!$A$7:$S$2000,$C$1,FALSE))))-D205</f>
        <v>0</v>
      </c>
      <c r="G205" s="8">
        <f t="shared" si="11"/>
        <v>0</v>
      </c>
    </row>
    <row r="206" spans="1:7" x14ac:dyDescent="0.35">
      <c r="A206" s="11" t="str">
        <f>'TCD-BI Rstt'!A202</f>
        <v>17A159</v>
      </c>
      <c r="B206" s="8">
        <f>IF($A206="Total général",0,IF(ISERROR(-VLOOKUP($A206,'TCD-BI CA'!$A$7:$S$2000,$C$1,FALSE)),0,-VLOOKUP($A206,'TCD-BI CA'!$A$7:$S$2000,$C$1,FALSE)))</f>
        <v>0</v>
      </c>
      <c r="C206" s="8">
        <f t="shared" si="10"/>
        <v>0</v>
      </c>
      <c r="D206" s="8">
        <f>IF($A206="Total général",0,IF(ISERROR(VLOOKUP($A206,'TCD-BI Rstt'!$A$7:$S$2000,$C$1,FALSE)),0,IF(OR(LEFT($A206,3)="DIR",$A206="INDSPACAMA",$A206="INDSPACKRU"),VLOOKUP($A206,'TCD-BI Rstt'!$A$7:$S$2000,$C$1,FALSE),0)))</f>
        <v>0</v>
      </c>
      <c r="E206" s="8">
        <f>IF(OR(LEFT($A206,1)="1",LEFT($A206,1)="2"),-VLOOKUP($A206,'TCD-BI Rstt'!$A$7:$S$2000,$C$1,FALSE),0)-D206</f>
        <v>0</v>
      </c>
      <c r="F206" s="8">
        <f>IF($A206="Total général",0,IF(ISERROR(VLOOKUP($A206,'TCD-BI Rstt'!$A$7:$S$2000,$C$1,FALSE)),0,IF(OR(LEFT($A206,1)="1",LEFT($A206,1)="2"),0,VLOOKUP($A206,'TCD-BI Rstt'!$A$7:$S$2000,$C$1,FALSE))))-D206</f>
        <v>0</v>
      </c>
      <c r="G206" s="8">
        <f t="shared" si="11"/>
        <v>0</v>
      </c>
    </row>
    <row r="207" spans="1:7" x14ac:dyDescent="0.35">
      <c r="A207" s="11" t="str">
        <f>'TCD-BI Rstt'!A203</f>
        <v>17A160</v>
      </c>
      <c r="B207" s="8">
        <f>IF($A207="Total général",0,IF(ISERROR(-VLOOKUP($A207,'TCD-BI CA'!$A$7:$S$2000,$C$1,FALSE)),0,-VLOOKUP($A207,'TCD-BI CA'!$A$7:$S$2000,$C$1,FALSE)))</f>
        <v>0</v>
      </c>
      <c r="C207" s="8">
        <f t="shared" si="10"/>
        <v>0</v>
      </c>
      <c r="D207" s="8">
        <f>IF($A207="Total général",0,IF(ISERROR(VLOOKUP($A207,'TCD-BI Rstt'!$A$7:$S$2000,$C$1,FALSE)),0,IF(OR(LEFT($A207,3)="DIR",$A207="INDSPACAMA",$A207="INDSPACKRU"),VLOOKUP($A207,'TCD-BI Rstt'!$A$7:$S$2000,$C$1,FALSE),0)))</f>
        <v>0</v>
      </c>
      <c r="E207" s="8">
        <f>IF(OR(LEFT($A207,1)="1",LEFT($A207,1)="2"),-VLOOKUP($A207,'TCD-BI Rstt'!$A$7:$S$2000,$C$1,FALSE),0)-D207</f>
        <v>0</v>
      </c>
      <c r="F207" s="8">
        <f>IF($A207="Total général",0,IF(ISERROR(VLOOKUP($A207,'TCD-BI Rstt'!$A$7:$S$2000,$C$1,FALSE)),0,IF(OR(LEFT($A207,1)="1",LEFT($A207,1)="2"),0,VLOOKUP($A207,'TCD-BI Rstt'!$A$7:$S$2000,$C$1,FALSE))))-D207</f>
        <v>0</v>
      </c>
      <c r="G207" s="8">
        <f t="shared" si="11"/>
        <v>0</v>
      </c>
    </row>
    <row r="208" spans="1:7" x14ac:dyDescent="0.35">
      <c r="A208" s="11" t="str">
        <f>'TCD-BI Rstt'!A204</f>
        <v>17A161</v>
      </c>
      <c r="B208" s="8">
        <f>IF($A208="Total général",0,IF(ISERROR(-VLOOKUP($A208,'TCD-BI CA'!$A$7:$S$2000,$C$1,FALSE)),0,-VLOOKUP($A208,'TCD-BI CA'!$A$7:$S$2000,$C$1,FALSE)))</f>
        <v>0</v>
      </c>
      <c r="C208" s="8">
        <f t="shared" si="10"/>
        <v>0</v>
      </c>
      <c r="D208" s="8">
        <f>IF($A208="Total général",0,IF(ISERROR(VLOOKUP($A208,'TCD-BI Rstt'!$A$7:$S$2000,$C$1,FALSE)),0,IF(OR(LEFT($A208,3)="DIR",$A208="INDSPACAMA",$A208="INDSPACKRU"),VLOOKUP($A208,'TCD-BI Rstt'!$A$7:$S$2000,$C$1,FALSE),0)))</f>
        <v>0</v>
      </c>
      <c r="E208" s="8">
        <f>IF(OR(LEFT($A208,1)="1",LEFT($A208,1)="2"),-VLOOKUP($A208,'TCD-BI Rstt'!$A$7:$S$2000,$C$1,FALSE),0)-D208</f>
        <v>0</v>
      </c>
      <c r="F208" s="8">
        <f>IF($A208="Total général",0,IF(ISERROR(VLOOKUP($A208,'TCD-BI Rstt'!$A$7:$S$2000,$C$1,FALSE)),0,IF(OR(LEFT($A208,1)="1",LEFT($A208,1)="2"),0,VLOOKUP($A208,'TCD-BI Rstt'!$A$7:$S$2000,$C$1,FALSE))))-D208</f>
        <v>0</v>
      </c>
      <c r="G208" s="8">
        <f t="shared" si="11"/>
        <v>0</v>
      </c>
    </row>
    <row r="209" spans="1:7" x14ac:dyDescent="0.35">
      <c r="A209" s="11" t="str">
        <f>'TCD-BI Rstt'!A205</f>
        <v>17A162</v>
      </c>
      <c r="B209" s="8">
        <f>IF($A209="Total général",0,IF(ISERROR(-VLOOKUP($A209,'TCD-BI CA'!$A$7:$S$2000,$C$1,FALSE)),0,-VLOOKUP($A209,'TCD-BI CA'!$A$7:$S$2000,$C$1,FALSE)))</f>
        <v>0</v>
      </c>
      <c r="C209" s="8">
        <f t="shared" si="10"/>
        <v>0</v>
      </c>
      <c r="D209" s="8">
        <f>IF($A209="Total général",0,IF(ISERROR(VLOOKUP($A209,'TCD-BI Rstt'!$A$7:$S$2000,$C$1,FALSE)),0,IF(OR(LEFT($A209,3)="DIR",$A209="INDSPACAMA",$A209="INDSPACKRU"),VLOOKUP($A209,'TCD-BI Rstt'!$A$7:$S$2000,$C$1,FALSE),0)))</f>
        <v>0</v>
      </c>
      <c r="E209" s="8">
        <f>IF(OR(LEFT($A209,1)="1",LEFT($A209,1)="2"),-VLOOKUP($A209,'TCD-BI Rstt'!$A$7:$S$2000,$C$1,FALSE),0)-D209</f>
        <v>0</v>
      </c>
      <c r="F209" s="8">
        <f>IF($A209="Total général",0,IF(ISERROR(VLOOKUP($A209,'TCD-BI Rstt'!$A$7:$S$2000,$C$1,FALSE)),0,IF(OR(LEFT($A209,1)="1",LEFT($A209,1)="2"),0,VLOOKUP($A209,'TCD-BI Rstt'!$A$7:$S$2000,$C$1,FALSE))))-D209</f>
        <v>0</v>
      </c>
      <c r="G209" s="8">
        <f t="shared" si="11"/>
        <v>0</v>
      </c>
    </row>
    <row r="210" spans="1:7" x14ac:dyDescent="0.35">
      <c r="A210" s="11" t="str">
        <f>'TCD-BI Rstt'!A206</f>
        <v>17A163</v>
      </c>
      <c r="B210" s="8">
        <f>IF($A210="Total général",0,IF(ISERROR(-VLOOKUP($A210,'TCD-BI CA'!$A$7:$S$2000,$C$1,FALSE)),0,-VLOOKUP($A210,'TCD-BI CA'!$A$7:$S$2000,$C$1,FALSE)))</f>
        <v>0</v>
      </c>
      <c r="C210" s="8">
        <f t="shared" si="10"/>
        <v>0</v>
      </c>
      <c r="D210" s="8">
        <f>IF($A210="Total général",0,IF(ISERROR(VLOOKUP($A210,'TCD-BI Rstt'!$A$7:$S$2000,$C$1,FALSE)),0,IF(OR(LEFT($A210,3)="DIR",$A210="INDSPACAMA",$A210="INDSPACKRU"),VLOOKUP($A210,'TCD-BI Rstt'!$A$7:$S$2000,$C$1,FALSE),0)))</f>
        <v>0</v>
      </c>
      <c r="E210" s="8">
        <f>IF(OR(LEFT($A210,1)="1",LEFT($A210,1)="2"),-VLOOKUP($A210,'TCD-BI Rstt'!$A$7:$S$2000,$C$1,FALSE),0)-D210</f>
        <v>0</v>
      </c>
      <c r="F210" s="8">
        <f>IF($A210="Total général",0,IF(ISERROR(VLOOKUP($A210,'TCD-BI Rstt'!$A$7:$S$2000,$C$1,FALSE)),0,IF(OR(LEFT($A210,1)="1",LEFT($A210,1)="2"),0,VLOOKUP($A210,'TCD-BI Rstt'!$A$7:$S$2000,$C$1,FALSE))))-D210</f>
        <v>0</v>
      </c>
      <c r="G210" s="8">
        <f t="shared" si="11"/>
        <v>0</v>
      </c>
    </row>
    <row r="211" spans="1:7" x14ac:dyDescent="0.35">
      <c r="A211" s="11" t="str">
        <f>'TCD-BI Rstt'!A207</f>
        <v>17A164</v>
      </c>
      <c r="B211" s="8">
        <f>IF($A211="Total général",0,IF(ISERROR(-VLOOKUP($A211,'TCD-BI CA'!$A$7:$S$2000,$C$1,FALSE)),0,-VLOOKUP($A211,'TCD-BI CA'!$A$7:$S$2000,$C$1,FALSE)))</f>
        <v>0</v>
      </c>
      <c r="C211" s="8">
        <f t="shared" si="10"/>
        <v>0</v>
      </c>
      <c r="D211" s="8">
        <f>IF($A211="Total général",0,IF(ISERROR(VLOOKUP($A211,'TCD-BI Rstt'!$A$7:$S$2000,$C$1,FALSE)),0,IF(OR(LEFT($A211,3)="DIR",$A211="INDSPACAMA",$A211="INDSPACKRU"),VLOOKUP($A211,'TCD-BI Rstt'!$A$7:$S$2000,$C$1,FALSE),0)))</f>
        <v>0</v>
      </c>
      <c r="E211" s="8">
        <f>IF(OR(LEFT($A211,1)="1",LEFT($A211,1)="2"),-VLOOKUP($A211,'TCD-BI Rstt'!$A$7:$S$2000,$C$1,FALSE),0)-D211</f>
        <v>0</v>
      </c>
      <c r="F211" s="8">
        <f>IF($A211="Total général",0,IF(ISERROR(VLOOKUP($A211,'TCD-BI Rstt'!$A$7:$S$2000,$C$1,FALSE)),0,IF(OR(LEFT($A211,1)="1",LEFT($A211,1)="2"),0,VLOOKUP($A211,'TCD-BI Rstt'!$A$7:$S$2000,$C$1,FALSE))))-D211</f>
        <v>0</v>
      </c>
      <c r="G211" s="8">
        <f t="shared" si="11"/>
        <v>0</v>
      </c>
    </row>
    <row r="212" spans="1:7" x14ac:dyDescent="0.35">
      <c r="A212" s="11" t="str">
        <f>'TCD-BI Rstt'!A208</f>
        <v>17A166</v>
      </c>
      <c r="B212" s="8">
        <f>IF($A212="Total général",0,IF(ISERROR(-VLOOKUP($A212,'TCD-BI CA'!$A$7:$S$2000,$C$1,FALSE)),0,-VLOOKUP($A212,'TCD-BI CA'!$A$7:$S$2000,$C$1,FALSE)))</f>
        <v>0</v>
      </c>
      <c r="C212" s="8">
        <f t="shared" si="10"/>
        <v>0</v>
      </c>
      <c r="D212" s="8">
        <f>IF($A212="Total général",0,IF(ISERROR(VLOOKUP($A212,'TCD-BI Rstt'!$A$7:$S$2000,$C$1,FALSE)),0,IF(OR(LEFT($A212,3)="DIR",$A212="INDSPACAMA",$A212="INDSPACKRU"),VLOOKUP($A212,'TCD-BI Rstt'!$A$7:$S$2000,$C$1,FALSE),0)))</f>
        <v>0</v>
      </c>
      <c r="E212" s="8">
        <f>IF(OR(LEFT($A212,1)="1",LEFT($A212,1)="2"),-VLOOKUP($A212,'TCD-BI Rstt'!$A$7:$S$2000,$C$1,FALSE),0)-D212</f>
        <v>0</v>
      </c>
      <c r="F212" s="8">
        <f>IF($A212="Total général",0,IF(ISERROR(VLOOKUP($A212,'TCD-BI Rstt'!$A$7:$S$2000,$C$1,FALSE)),0,IF(OR(LEFT($A212,1)="1",LEFT($A212,1)="2"),0,VLOOKUP($A212,'TCD-BI Rstt'!$A$7:$S$2000,$C$1,FALSE))))-D212</f>
        <v>0</v>
      </c>
      <c r="G212" s="8">
        <f t="shared" si="11"/>
        <v>0</v>
      </c>
    </row>
    <row r="213" spans="1:7" x14ac:dyDescent="0.35">
      <c r="A213" s="11" t="str">
        <f>'TCD-BI Rstt'!A209</f>
        <v>17A167</v>
      </c>
      <c r="B213" s="8">
        <f>IF($A213="Total général",0,IF(ISERROR(-VLOOKUP($A213,'TCD-BI CA'!$A$7:$S$2000,$C$1,FALSE)),0,-VLOOKUP($A213,'TCD-BI CA'!$A$7:$S$2000,$C$1,FALSE)))</f>
        <v>0</v>
      </c>
      <c r="C213" s="8">
        <f t="shared" si="10"/>
        <v>0</v>
      </c>
      <c r="D213" s="8">
        <f>IF($A213="Total général",0,IF(ISERROR(VLOOKUP($A213,'TCD-BI Rstt'!$A$7:$S$2000,$C$1,FALSE)),0,IF(OR(LEFT($A213,3)="DIR",$A213="INDSPACAMA",$A213="INDSPACKRU"),VLOOKUP($A213,'TCD-BI Rstt'!$A$7:$S$2000,$C$1,FALSE),0)))</f>
        <v>0</v>
      </c>
      <c r="E213" s="8">
        <f>IF(OR(LEFT($A213,1)="1",LEFT($A213,1)="2"),-VLOOKUP($A213,'TCD-BI Rstt'!$A$7:$S$2000,$C$1,FALSE),0)-D213</f>
        <v>0</v>
      </c>
      <c r="F213" s="8">
        <f>IF($A213="Total général",0,IF(ISERROR(VLOOKUP($A213,'TCD-BI Rstt'!$A$7:$S$2000,$C$1,FALSE)),0,IF(OR(LEFT($A213,1)="1",LEFT($A213,1)="2"),0,VLOOKUP($A213,'TCD-BI Rstt'!$A$7:$S$2000,$C$1,FALSE))))-D213</f>
        <v>0</v>
      </c>
      <c r="G213" s="8">
        <f t="shared" si="11"/>
        <v>0</v>
      </c>
    </row>
    <row r="214" spans="1:7" x14ac:dyDescent="0.35">
      <c r="A214" s="11" t="str">
        <f>'TCD-BI Rstt'!A210</f>
        <v>17A168</v>
      </c>
      <c r="B214" s="8">
        <f>IF($A214="Total général",0,IF(ISERROR(-VLOOKUP($A214,'TCD-BI CA'!$A$7:$S$2000,$C$1,FALSE)),0,-VLOOKUP($A214,'TCD-BI CA'!$A$7:$S$2000,$C$1,FALSE)))</f>
        <v>0</v>
      </c>
      <c r="C214" s="8">
        <f t="shared" si="10"/>
        <v>0</v>
      </c>
      <c r="D214" s="8">
        <f>IF($A214="Total général",0,IF(ISERROR(VLOOKUP($A214,'TCD-BI Rstt'!$A$7:$S$2000,$C$1,FALSE)),0,IF(OR(LEFT($A214,3)="DIR",$A214="INDSPACAMA",$A214="INDSPACKRU"),VLOOKUP($A214,'TCD-BI Rstt'!$A$7:$S$2000,$C$1,FALSE),0)))</f>
        <v>0</v>
      </c>
      <c r="E214" s="8">
        <f>IF(OR(LEFT($A214,1)="1",LEFT($A214,1)="2"),-VLOOKUP($A214,'TCD-BI Rstt'!$A$7:$S$2000,$C$1,FALSE),0)-D214</f>
        <v>0</v>
      </c>
      <c r="F214" s="8">
        <f>IF($A214="Total général",0,IF(ISERROR(VLOOKUP($A214,'TCD-BI Rstt'!$A$7:$S$2000,$C$1,FALSE)),0,IF(OR(LEFT($A214,1)="1",LEFT($A214,1)="2"),0,VLOOKUP($A214,'TCD-BI Rstt'!$A$7:$S$2000,$C$1,FALSE))))-D214</f>
        <v>0</v>
      </c>
      <c r="G214" s="8">
        <f t="shared" si="11"/>
        <v>0</v>
      </c>
    </row>
    <row r="215" spans="1:7" x14ac:dyDescent="0.35">
      <c r="A215" s="11" t="str">
        <f>'TCD-BI Rstt'!A211</f>
        <v>17A169</v>
      </c>
      <c r="B215" s="8">
        <f>IF($A215="Total général",0,IF(ISERROR(-VLOOKUP($A215,'TCD-BI CA'!$A$7:$S$2000,$C$1,FALSE)),0,-VLOOKUP($A215,'TCD-BI CA'!$A$7:$S$2000,$C$1,FALSE)))</f>
        <v>0</v>
      </c>
      <c r="C215" s="8">
        <f t="shared" si="10"/>
        <v>0</v>
      </c>
      <c r="D215" s="8">
        <f>IF($A215="Total général",0,IF(ISERROR(VLOOKUP($A215,'TCD-BI Rstt'!$A$7:$S$2000,$C$1,FALSE)),0,IF(OR(LEFT($A215,3)="DIR",$A215="INDSPACAMA",$A215="INDSPACKRU"),VLOOKUP($A215,'TCD-BI Rstt'!$A$7:$S$2000,$C$1,FALSE),0)))</f>
        <v>0</v>
      </c>
      <c r="E215" s="8">
        <f>IF(OR(LEFT($A215,1)="1",LEFT($A215,1)="2"),-VLOOKUP($A215,'TCD-BI Rstt'!$A$7:$S$2000,$C$1,FALSE),0)-D215</f>
        <v>0</v>
      </c>
      <c r="F215" s="8">
        <f>IF($A215="Total général",0,IF(ISERROR(VLOOKUP($A215,'TCD-BI Rstt'!$A$7:$S$2000,$C$1,FALSE)),0,IF(OR(LEFT($A215,1)="1",LEFT($A215,1)="2"),0,VLOOKUP($A215,'TCD-BI Rstt'!$A$7:$S$2000,$C$1,FALSE))))-D215</f>
        <v>0</v>
      </c>
      <c r="G215" s="8">
        <f t="shared" si="11"/>
        <v>0</v>
      </c>
    </row>
    <row r="216" spans="1:7" x14ac:dyDescent="0.35">
      <c r="A216" s="11" t="str">
        <f>'TCD-BI Rstt'!A212</f>
        <v>17A171</v>
      </c>
      <c r="B216" s="8">
        <f>IF($A216="Total général",0,IF(ISERROR(-VLOOKUP($A216,'TCD-BI CA'!$A$7:$S$2000,$C$1,FALSE)),0,-VLOOKUP($A216,'TCD-BI CA'!$A$7:$S$2000,$C$1,FALSE)))</f>
        <v>0</v>
      </c>
      <c r="C216" s="8">
        <f t="shared" si="10"/>
        <v>0</v>
      </c>
      <c r="D216" s="8">
        <f>IF($A216="Total général",0,IF(ISERROR(VLOOKUP($A216,'TCD-BI Rstt'!$A$7:$S$2000,$C$1,FALSE)),0,IF(OR(LEFT($A216,3)="DIR",$A216="INDSPACAMA",$A216="INDSPACKRU"),VLOOKUP($A216,'TCD-BI Rstt'!$A$7:$S$2000,$C$1,FALSE),0)))</f>
        <v>0</v>
      </c>
      <c r="E216" s="8">
        <f>IF(OR(LEFT($A216,1)="1",LEFT($A216,1)="2"),-VLOOKUP($A216,'TCD-BI Rstt'!$A$7:$S$2000,$C$1,FALSE),0)-D216</f>
        <v>0</v>
      </c>
      <c r="F216" s="8">
        <f>IF($A216="Total général",0,IF(ISERROR(VLOOKUP($A216,'TCD-BI Rstt'!$A$7:$S$2000,$C$1,FALSE)),0,IF(OR(LEFT($A216,1)="1",LEFT($A216,1)="2"),0,VLOOKUP($A216,'TCD-BI Rstt'!$A$7:$S$2000,$C$1,FALSE))))-D216</f>
        <v>0</v>
      </c>
      <c r="G216" s="8">
        <f t="shared" si="11"/>
        <v>0</v>
      </c>
    </row>
    <row r="217" spans="1:7" x14ac:dyDescent="0.35">
      <c r="A217" s="11" t="str">
        <f>'TCD-BI Rstt'!A213</f>
        <v>17A173</v>
      </c>
      <c r="B217" s="8">
        <f>IF($A217="Total général",0,IF(ISERROR(-VLOOKUP($A217,'TCD-BI CA'!$A$7:$S$2000,$C$1,FALSE)),0,-VLOOKUP($A217,'TCD-BI CA'!$A$7:$S$2000,$C$1,FALSE)))</f>
        <v>0</v>
      </c>
      <c r="C217" s="8">
        <f t="shared" si="10"/>
        <v>0</v>
      </c>
      <c r="D217" s="8">
        <f>IF($A217="Total général",0,IF(ISERROR(VLOOKUP($A217,'TCD-BI Rstt'!$A$7:$S$2000,$C$1,FALSE)),0,IF(OR(LEFT($A217,3)="DIR",$A217="INDSPACAMA",$A217="INDSPACKRU"),VLOOKUP($A217,'TCD-BI Rstt'!$A$7:$S$2000,$C$1,FALSE),0)))</f>
        <v>0</v>
      </c>
      <c r="E217" s="8">
        <f>IF(OR(LEFT($A217,1)="1",LEFT($A217,1)="2"),-VLOOKUP($A217,'TCD-BI Rstt'!$A$7:$S$2000,$C$1,FALSE),0)-D217</f>
        <v>0</v>
      </c>
      <c r="F217" s="8">
        <f>IF($A217="Total général",0,IF(ISERROR(VLOOKUP($A217,'TCD-BI Rstt'!$A$7:$S$2000,$C$1,FALSE)),0,IF(OR(LEFT($A217,1)="1",LEFT($A217,1)="2"),0,VLOOKUP($A217,'TCD-BI Rstt'!$A$7:$S$2000,$C$1,FALSE))))-D217</f>
        <v>0</v>
      </c>
      <c r="G217" s="8">
        <f t="shared" si="11"/>
        <v>0</v>
      </c>
    </row>
    <row r="218" spans="1:7" x14ac:dyDescent="0.35">
      <c r="A218" s="11" t="str">
        <f>'TCD-BI Rstt'!A214</f>
        <v>17A176</v>
      </c>
      <c r="B218" s="8">
        <f>IF($A218="Total général",0,IF(ISERROR(-VLOOKUP($A218,'TCD-BI CA'!$A$7:$S$2000,$C$1,FALSE)),0,-VLOOKUP($A218,'TCD-BI CA'!$A$7:$S$2000,$C$1,FALSE)))</f>
        <v>0</v>
      </c>
      <c r="C218" s="8">
        <f t="shared" si="10"/>
        <v>0</v>
      </c>
      <c r="D218" s="8">
        <f>IF($A218="Total général",0,IF(ISERROR(VLOOKUP($A218,'TCD-BI Rstt'!$A$7:$S$2000,$C$1,FALSE)),0,IF(OR(LEFT($A218,3)="DIR",$A218="INDSPACAMA",$A218="INDSPACKRU"),VLOOKUP($A218,'TCD-BI Rstt'!$A$7:$S$2000,$C$1,FALSE),0)))</f>
        <v>0</v>
      </c>
      <c r="E218" s="8">
        <f>IF(OR(LEFT($A218,1)="1",LEFT($A218,1)="2"),-VLOOKUP($A218,'TCD-BI Rstt'!$A$7:$S$2000,$C$1,FALSE),0)-D218</f>
        <v>0</v>
      </c>
      <c r="F218" s="8">
        <f>IF($A218="Total général",0,IF(ISERROR(VLOOKUP($A218,'TCD-BI Rstt'!$A$7:$S$2000,$C$1,FALSE)),0,IF(OR(LEFT($A218,1)="1",LEFT($A218,1)="2"),0,VLOOKUP($A218,'TCD-BI Rstt'!$A$7:$S$2000,$C$1,FALSE))))-D218</f>
        <v>0</v>
      </c>
      <c r="G218" s="8">
        <f t="shared" si="11"/>
        <v>0</v>
      </c>
    </row>
    <row r="219" spans="1:7" x14ac:dyDescent="0.35">
      <c r="A219" s="11" t="str">
        <f>'TCD-BI Rstt'!A215</f>
        <v>17A182</v>
      </c>
      <c r="B219" s="8">
        <f>IF($A219="Total général",0,IF(ISERROR(-VLOOKUP($A219,'TCD-BI CA'!$A$7:$S$2000,$C$1,FALSE)),0,-VLOOKUP($A219,'TCD-BI CA'!$A$7:$S$2000,$C$1,FALSE)))</f>
        <v>0</v>
      </c>
      <c r="C219" s="8">
        <f t="shared" si="10"/>
        <v>0</v>
      </c>
      <c r="D219" s="8">
        <f>IF($A219="Total général",0,IF(ISERROR(VLOOKUP($A219,'TCD-BI Rstt'!$A$7:$S$2000,$C$1,FALSE)),0,IF(OR(LEFT($A219,3)="DIR",$A219="INDSPACAMA",$A219="INDSPACKRU"),VLOOKUP($A219,'TCD-BI Rstt'!$A$7:$S$2000,$C$1,FALSE),0)))</f>
        <v>0</v>
      </c>
      <c r="E219" s="8">
        <f>IF(OR(LEFT($A219,1)="1",LEFT($A219,1)="2"),-VLOOKUP($A219,'TCD-BI Rstt'!$A$7:$S$2000,$C$1,FALSE),0)-D219</f>
        <v>0</v>
      </c>
      <c r="F219" s="8">
        <f>IF($A219="Total général",0,IF(ISERROR(VLOOKUP($A219,'TCD-BI Rstt'!$A$7:$S$2000,$C$1,FALSE)),0,IF(OR(LEFT($A219,1)="1",LEFT($A219,1)="2"),0,VLOOKUP($A219,'TCD-BI Rstt'!$A$7:$S$2000,$C$1,FALSE))))-D219</f>
        <v>0</v>
      </c>
      <c r="G219" s="8">
        <f t="shared" si="11"/>
        <v>0</v>
      </c>
    </row>
    <row r="220" spans="1:7" x14ac:dyDescent="0.35">
      <c r="A220" s="11" t="str">
        <f>'TCD-BI Rstt'!A216</f>
        <v>17A184</v>
      </c>
      <c r="B220" s="8">
        <f>IF($A220="Total général",0,IF(ISERROR(-VLOOKUP($A220,'TCD-BI CA'!$A$7:$S$2000,$C$1,FALSE)),0,-VLOOKUP($A220,'TCD-BI CA'!$A$7:$S$2000,$C$1,FALSE)))</f>
        <v>0</v>
      </c>
      <c r="C220" s="8">
        <f t="shared" si="10"/>
        <v>0</v>
      </c>
      <c r="D220" s="8">
        <f>IF($A220="Total général",0,IF(ISERROR(VLOOKUP($A220,'TCD-BI Rstt'!$A$7:$S$2000,$C$1,FALSE)),0,IF(OR(LEFT($A220,3)="DIR",$A220="INDSPACAMA",$A220="INDSPACKRU"),VLOOKUP($A220,'TCD-BI Rstt'!$A$7:$S$2000,$C$1,FALSE),0)))</f>
        <v>0</v>
      </c>
      <c r="E220" s="8">
        <f>IF(OR(LEFT($A220,1)="1",LEFT($A220,1)="2"),-VLOOKUP($A220,'TCD-BI Rstt'!$A$7:$S$2000,$C$1,FALSE),0)-D220</f>
        <v>0</v>
      </c>
      <c r="F220" s="8">
        <f>IF($A220="Total général",0,IF(ISERROR(VLOOKUP($A220,'TCD-BI Rstt'!$A$7:$S$2000,$C$1,FALSE)),0,IF(OR(LEFT($A220,1)="1",LEFT($A220,1)="2"),0,VLOOKUP($A220,'TCD-BI Rstt'!$A$7:$S$2000,$C$1,FALSE))))-D220</f>
        <v>0</v>
      </c>
      <c r="G220" s="8">
        <f t="shared" si="11"/>
        <v>0</v>
      </c>
    </row>
    <row r="221" spans="1:7" x14ac:dyDescent="0.35">
      <c r="A221" s="11" t="str">
        <f>'TCD-BI Rstt'!A217</f>
        <v>17A189</v>
      </c>
      <c r="B221" s="8">
        <f>IF($A221="Total général",0,IF(ISERROR(-VLOOKUP($A221,'TCD-BI CA'!$A$7:$S$2000,$C$1,FALSE)),0,-VLOOKUP($A221,'TCD-BI CA'!$A$7:$S$2000,$C$1,FALSE)))</f>
        <v>0</v>
      </c>
      <c r="C221" s="8">
        <f t="shared" si="10"/>
        <v>0</v>
      </c>
      <c r="D221" s="8">
        <f>IF($A221="Total général",0,IF(ISERROR(VLOOKUP($A221,'TCD-BI Rstt'!$A$7:$S$2000,$C$1,FALSE)),0,IF(OR(LEFT($A221,3)="DIR",$A221="INDSPACAMA",$A221="INDSPACKRU"),VLOOKUP($A221,'TCD-BI Rstt'!$A$7:$S$2000,$C$1,FALSE),0)))</f>
        <v>0</v>
      </c>
      <c r="E221" s="8">
        <f>IF(OR(LEFT($A221,1)="1",LEFT($A221,1)="2"),-VLOOKUP($A221,'TCD-BI Rstt'!$A$7:$S$2000,$C$1,FALSE),0)-D221</f>
        <v>0</v>
      </c>
      <c r="F221" s="8">
        <f>IF($A221="Total général",0,IF(ISERROR(VLOOKUP($A221,'TCD-BI Rstt'!$A$7:$S$2000,$C$1,FALSE)),0,IF(OR(LEFT($A221,1)="1",LEFT($A221,1)="2"),0,VLOOKUP($A221,'TCD-BI Rstt'!$A$7:$S$2000,$C$1,FALSE))))-D221</f>
        <v>0</v>
      </c>
      <c r="G221" s="8">
        <f t="shared" si="11"/>
        <v>0</v>
      </c>
    </row>
    <row r="222" spans="1:7" x14ac:dyDescent="0.35">
      <c r="A222" s="11" t="str">
        <f>'TCD-BI Rstt'!A218</f>
        <v>17A192</v>
      </c>
      <c r="B222" s="8">
        <f>IF($A222="Total général",0,IF(ISERROR(-VLOOKUP($A222,'TCD-BI CA'!$A$7:$S$2000,$C$1,FALSE)),0,-VLOOKUP($A222,'TCD-BI CA'!$A$7:$S$2000,$C$1,FALSE)))</f>
        <v>0</v>
      </c>
      <c r="C222" s="8">
        <f t="shared" si="10"/>
        <v>0</v>
      </c>
      <c r="D222" s="8">
        <f>IF($A222="Total général",0,IF(ISERROR(VLOOKUP($A222,'TCD-BI Rstt'!$A$7:$S$2000,$C$1,FALSE)),0,IF(OR(LEFT($A222,3)="DIR",$A222="INDSPACAMA",$A222="INDSPACKRU"),VLOOKUP($A222,'TCD-BI Rstt'!$A$7:$S$2000,$C$1,FALSE),0)))</f>
        <v>0</v>
      </c>
      <c r="E222" s="8">
        <f>IF(OR(LEFT($A222,1)="1",LEFT($A222,1)="2"),-VLOOKUP($A222,'TCD-BI Rstt'!$A$7:$S$2000,$C$1,FALSE),0)-D222</f>
        <v>0</v>
      </c>
      <c r="F222" s="8">
        <f>IF($A222="Total général",0,IF(ISERROR(VLOOKUP($A222,'TCD-BI Rstt'!$A$7:$S$2000,$C$1,FALSE)),0,IF(OR(LEFT($A222,1)="1",LEFT($A222,1)="2"),0,VLOOKUP($A222,'TCD-BI Rstt'!$A$7:$S$2000,$C$1,FALSE))))-D222</f>
        <v>0</v>
      </c>
      <c r="G222" s="8">
        <f t="shared" si="11"/>
        <v>0</v>
      </c>
    </row>
    <row r="223" spans="1:7" x14ac:dyDescent="0.35">
      <c r="A223" s="11" t="str">
        <f>'TCD-BI Rstt'!A219</f>
        <v>17A205</v>
      </c>
      <c r="B223" s="8">
        <f>IF($A223="Total général",0,IF(ISERROR(-VLOOKUP($A223,'TCD-BI CA'!$A$7:$S$2000,$C$1,FALSE)),0,-VLOOKUP($A223,'TCD-BI CA'!$A$7:$S$2000,$C$1,FALSE)))</f>
        <v>0</v>
      </c>
      <c r="C223" s="8">
        <f t="shared" si="10"/>
        <v>0</v>
      </c>
      <c r="D223" s="8">
        <f>IF($A223="Total général",0,IF(ISERROR(VLOOKUP($A223,'TCD-BI Rstt'!$A$7:$S$2000,$C$1,FALSE)),0,IF(OR(LEFT($A223,3)="DIR",$A223="INDSPACAMA",$A223="INDSPACKRU"),VLOOKUP($A223,'TCD-BI Rstt'!$A$7:$S$2000,$C$1,FALSE),0)))</f>
        <v>0</v>
      </c>
      <c r="E223" s="8">
        <f>IF(OR(LEFT($A223,1)="1",LEFT($A223,1)="2"),-VLOOKUP($A223,'TCD-BI Rstt'!$A$7:$S$2000,$C$1,FALSE),0)-D223</f>
        <v>0</v>
      </c>
      <c r="F223" s="8">
        <f>IF($A223="Total général",0,IF(ISERROR(VLOOKUP($A223,'TCD-BI Rstt'!$A$7:$S$2000,$C$1,FALSE)),0,IF(OR(LEFT($A223,1)="1",LEFT($A223,1)="2"),0,VLOOKUP($A223,'TCD-BI Rstt'!$A$7:$S$2000,$C$1,FALSE))))-D223</f>
        <v>0</v>
      </c>
      <c r="G223" s="8">
        <f t="shared" si="11"/>
        <v>0</v>
      </c>
    </row>
    <row r="224" spans="1:7" x14ac:dyDescent="0.35">
      <c r="A224" s="11" t="str">
        <f>'TCD-BI Rstt'!A220</f>
        <v>17A206</v>
      </c>
      <c r="B224" s="8">
        <f>IF($A224="Total général",0,IF(ISERROR(-VLOOKUP($A224,'TCD-BI CA'!$A$7:$S$2000,$C$1,FALSE)),0,-VLOOKUP($A224,'TCD-BI CA'!$A$7:$S$2000,$C$1,FALSE)))</f>
        <v>0</v>
      </c>
      <c r="C224" s="8">
        <f t="shared" si="10"/>
        <v>0</v>
      </c>
      <c r="D224" s="8">
        <f>IF($A224="Total général",0,IF(ISERROR(VLOOKUP($A224,'TCD-BI Rstt'!$A$7:$S$2000,$C$1,FALSE)),0,IF(OR(LEFT($A224,3)="DIR",$A224="INDSPACAMA",$A224="INDSPACKRU"),VLOOKUP($A224,'TCD-BI Rstt'!$A$7:$S$2000,$C$1,FALSE),0)))</f>
        <v>0</v>
      </c>
      <c r="E224" s="8">
        <f>IF(OR(LEFT($A224,1)="1",LEFT($A224,1)="2"),-VLOOKUP($A224,'TCD-BI Rstt'!$A$7:$S$2000,$C$1,FALSE),0)-D224</f>
        <v>0</v>
      </c>
      <c r="F224" s="8">
        <f>IF($A224="Total général",0,IF(ISERROR(VLOOKUP($A224,'TCD-BI Rstt'!$A$7:$S$2000,$C$1,FALSE)),0,IF(OR(LEFT($A224,1)="1",LEFT($A224,1)="2"),0,VLOOKUP($A224,'TCD-BI Rstt'!$A$7:$S$2000,$C$1,FALSE))))-D224</f>
        <v>0</v>
      </c>
      <c r="G224" s="8">
        <f t="shared" si="11"/>
        <v>0</v>
      </c>
    </row>
    <row r="225" spans="1:7" x14ac:dyDescent="0.35">
      <c r="A225" s="11" t="str">
        <f>'TCD-BI Rstt'!A221</f>
        <v>17A209</v>
      </c>
      <c r="B225" s="8">
        <f>IF($A225="Total général",0,IF(ISERROR(-VLOOKUP($A225,'TCD-BI CA'!$A$7:$S$2000,$C$1,FALSE)),0,-VLOOKUP($A225,'TCD-BI CA'!$A$7:$S$2000,$C$1,FALSE)))</f>
        <v>0</v>
      </c>
      <c r="C225" s="8">
        <f t="shared" si="10"/>
        <v>0</v>
      </c>
      <c r="D225" s="8">
        <f>IF($A225="Total général",0,IF(ISERROR(VLOOKUP($A225,'TCD-BI Rstt'!$A$7:$S$2000,$C$1,FALSE)),0,IF(OR(LEFT($A225,3)="DIR",$A225="INDSPACAMA",$A225="INDSPACKRU"),VLOOKUP($A225,'TCD-BI Rstt'!$A$7:$S$2000,$C$1,FALSE),0)))</f>
        <v>0</v>
      </c>
      <c r="E225" s="8">
        <f>IF(OR(LEFT($A225,1)="1",LEFT($A225,1)="2"),-VLOOKUP($A225,'TCD-BI Rstt'!$A$7:$S$2000,$C$1,FALSE),0)-D225</f>
        <v>0</v>
      </c>
      <c r="F225" s="8">
        <f>IF($A225="Total général",0,IF(ISERROR(VLOOKUP($A225,'TCD-BI Rstt'!$A$7:$S$2000,$C$1,FALSE)),0,IF(OR(LEFT($A225,1)="1",LEFT($A225,1)="2"),0,VLOOKUP($A225,'TCD-BI Rstt'!$A$7:$S$2000,$C$1,FALSE))))-D225</f>
        <v>0</v>
      </c>
      <c r="G225" s="8">
        <f t="shared" si="11"/>
        <v>0</v>
      </c>
    </row>
    <row r="226" spans="1:7" x14ac:dyDescent="0.35">
      <c r="A226" s="11" t="str">
        <f>'TCD-BI Rstt'!A222</f>
        <v>17A214</v>
      </c>
      <c r="B226" s="8">
        <f>IF($A226="Total général",0,IF(ISERROR(-VLOOKUP($A226,'TCD-BI CA'!$A$7:$S$2000,$C$1,FALSE)),0,-VLOOKUP($A226,'TCD-BI CA'!$A$7:$S$2000,$C$1,FALSE)))</f>
        <v>0</v>
      </c>
      <c r="C226" s="8">
        <f t="shared" si="10"/>
        <v>0</v>
      </c>
      <c r="D226" s="8">
        <f>IF($A226="Total général",0,IF(ISERROR(VLOOKUP($A226,'TCD-BI Rstt'!$A$7:$S$2000,$C$1,FALSE)),0,IF(OR(LEFT($A226,3)="DIR",$A226="INDSPACAMA",$A226="INDSPACKRU"),VLOOKUP($A226,'TCD-BI Rstt'!$A$7:$S$2000,$C$1,FALSE),0)))</f>
        <v>0</v>
      </c>
      <c r="E226" s="8">
        <f>IF(OR(LEFT($A226,1)="1",LEFT($A226,1)="2"),-VLOOKUP($A226,'TCD-BI Rstt'!$A$7:$S$2000,$C$1,FALSE),0)-D226</f>
        <v>0</v>
      </c>
      <c r="F226" s="8">
        <f>IF($A226="Total général",0,IF(ISERROR(VLOOKUP($A226,'TCD-BI Rstt'!$A$7:$S$2000,$C$1,FALSE)),0,IF(OR(LEFT($A226,1)="1",LEFT($A226,1)="2"),0,VLOOKUP($A226,'TCD-BI Rstt'!$A$7:$S$2000,$C$1,FALSE))))-D226</f>
        <v>0</v>
      </c>
      <c r="G226" s="8">
        <f t="shared" si="11"/>
        <v>0</v>
      </c>
    </row>
    <row r="227" spans="1:7" x14ac:dyDescent="0.35">
      <c r="A227" s="11" t="str">
        <f>'TCD-BI Rstt'!A223</f>
        <v>17A215</v>
      </c>
      <c r="B227" s="8">
        <f>IF($A227="Total général",0,IF(ISERROR(-VLOOKUP($A227,'TCD-BI CA'!$A$7:$S$2000,$C$1,FALSE)),0,-VLOOKUP($A227,'TCD-BI CA'!$A$7:$S$2000,$C$1,FALSE)))</f>
        <v>0</v>
      </c>
      <c r="C227" s="8">
        <f t="shared" si="10"/>
        <v>0</v>
      </c>
      <c r="D227" s="8">
        <f>IF($A227="Total général",0,IF(ISERROR(VLOOKUP($A227,'TCD-BI Rstt'!$A$7:$S$2000,$C$1,FALSE)),0,IF(OR(LEFT($A227,3)="DIR",$A227="INDSPACAMA",$A227="INDSPACKRU"),VLOOKUP($A227,'TCD-BI Rstt'!$A$7:$S$2000,$C$1,FALSE),0)))</f>
        <v>0</v>
      </c>
      <c r="E227" s="8">
        <f>IF(OR(LEFT($A227,1)="1",LEFT($A227,1)="2"),-VLOOKUP($A227,'TCD-BI Rstt'!$A$7:$S$2000,$C$1,FALSE),0)-D227</f>
        <v>0</v>
      </c>
      <c r="F227" s="8">
        <f>IF($A227="Total général",0,IF(ISERROR(VLOOKUP($A227,'TCD-BI Rstt'!$A$7:$S$2000,$C$1,FALSE)),0,IF(OR(LEFT($A227,1)="1",LEFT($A227,1)="2"),0,VLOOKUP($A227,'TCD-BI Rstt'!$A$7:$S$2000,$C$1,FALSE))))-D227</f>
        <v>0</v>
      </c>
      <c r="G227" s="8">
        <f t="shared" si="11"/>
        <v>0</v>
      </c>
    </row>
    <row r="228" spans="1:7" x14ac:dyDescent="0.35">
      <c r="A228" s="11" t="str">
        <f>'TCD-BI Rstt'!A224</f>
        <v>17A216</v>
      </c>
      <c r="B228" s="8">
        <f>IF($A228="Total général",0,IF(ISERROR(-VLOOKUP($A228,'TCD-BI CA'!$A$7:$S$2000,$C$1,FALSE)),0,-VLOOKUP($A228,'TCD-BI CA'!$A$7:$S$2000,$C$1,FALSE)))</f>
        <v>0</v>
      </c>
      <c r="C228" s="8">
        <f t="shared" si="10"/>
        <v>0</v>
      </c>
      <c r="D228" s="8">
        <f>IF($A228="Total général",0,IF(ISERROR(VLOOKUP($A228,'TCD-BI Rstt'!$A$7:$S$2000,$C$1,FALSE)),0,IF(OR(LEFT($A228,3)="DIR",$A228="INDSPACAMA",$A228="INDSPACKRU"),VLOOKUP($A228,'TCD-BI Rstt'!$A$7:$S$2000,$C$1,FALSE),0)))</f>
        <v>0</v>
      </c>
      <c r="E228" s="8">
        <f>IF(OR(LEFT($A228,1)="1",LEFT($A228,1)="2"),-VLOOKUP($A228,'TCD-BI Rstt'!$A$7:$S$2000,$C$1,FALSE),0)-D228</f>
        <v>0</v>
      </c>
      <c r="F228" s="8">
        <f>IF($A228="Total général",0,IF(ISERROR(VLOOKUP($A228,'TCD-BI Rstt'!$A$7:$S$2000,$C$1,FALSE)),0,IF(OR(LEFT($A228,1)="1",LEFT($A228,1)="2"),0,VLOOKUP($A228,'TCD-BI Rstt'!$A$7:$S$2000,$C$1,FALSE))))-D228</f>
        <v>0</v>
      </c>
      <c r="G228" s="8">
        <f t="shared" si="11"/>
        <v>0</v>
      </c>
    </row>
    <row r="229" spans="1:7" x14ac:dyDescent="0.35">
      <c r="A229" s="11" t="str">
        <f>'TCD-BI Rstt'!A225</f>
        <v>17A220</v>
      </c>
      <c r="B229" s="8">
        <f>IF($A229="Total général",0,IF(ISERROR(-VLOOKUP($A229,'TCD-BI CA'!$A$7:$S$2000,$C$1,FALSE)),0,-VLOOKUP($A229,'TCD-BI CA'!$A$7:$S$2000,$C$1,FALSE)))</f>
        <v>0</v>
      </c>
      <c r="C229" s="8">
        <f t="shared" si="10"/>
        <v>0</v>
      </c>
      <c r="D229" s="8">
        <f>IF($A229="Total général",0,IF(ISERROR(VLOOKUP($A229,'TCD-BI Rstt'!$A$7:$S$2000,$C$1,FALSE)),0,IF(OR(LEFT($A229,3)="DIR",$A229="INDSPACAMA",$A229="INDSPACKRU"),VLOOKUP($A229,'TCD-BI Rstt'!$A$7:$S$2000,$C$1,FALSE),0)))</f>
        <v>0</v>
      </c>
      <c r="E229" s="8">
        <f>IF(OR(LEFT($A229,1)="1",LEFT($A229,1)="2"),-VLOOKUP($A229,'TCD-BI Rstt'!$A$7:$S$2000,$C$1,FALSE),0)-D229</f>
        <v>0</v>
      </c>
      <c r="F229" s="8">
        <f>IF($A229="Total général",0,IF(ISERROR(VLOOKUP($A229,'TCD-BI Rstt'!$A$7:$S$2000,$C$1,FALSE)),0,IF(OR(LEFT($A229,1)="1",LEFT($A229,1)="2"),0,VLOOKUP($A229,'TCD-BI Rstt'!$A$7:$S$2000,$C$1,FALSE))))-D229</f>
        <v>0</v>
      </c>
      <c r="G229" s="8">
        <f t="shared" si="11"/>
        <v>0</v>
      </c>
    </row>
    <row r="230" spans="1:7" x14ac:dyDescent="0.35">
      <c r="A230" s="11" t="str">
        <f>'TCD-BI Rstt'!A226</f>
        <v>17A221</v>
      </c>
      <c r="B230" s="8">
        <f>IF($A230="Total général",0,IF(ISERROR(-VLOOKUP($A230,'TCD-BI CA'!$A$7:$S$2000,$C$1,FALSE)),0,-VLOOKUP($A230,'TCD-BI CA'!$A$7:$S$2000,$C$1,FALSE)))</f>
        <v>0</v>
      </c>
      <c r="C230" s="8">
        <f t="shared" si="10"/>
        <v>0</v>
      </c>
      <c r="D230" s="8">
        <f>IF($A230="Total général",0,IF(ISERROR(VLOOKUP($A230,'TCD-BI Rstt'!$A$7:$S$2000,$C$1,FALSE)),0,IF(OR(LEFT($A230,3)="DIR",$A230="INDSPACAMA",$A230="INDSPACKRU"),VLOOKUP($A230,'TCD-BI Rstt'!$A$7:$S$2000,$C$1,FALSE),0)))</f>
        <v>0</v>
      </c>
      <c r="E230" s="8">
        <f>IF(OR(LEFT($A230,1)="1",LEFT($A230,1)="2"),-VLOOKUP($A230,'TCD-BI Rstt'!$A$7:$S$2000,$C$1,FALSE),0)-D230</f>
        <v>0</v>
      </c>
      <c r="F230" s="8">
        <f>IF($A230="Total général",0,IF(ISERROR(VLOOKUP($A230,'TCD-BI Rstt'!$A$7:$S$2000,$C$1,FALSE)),0,IF(OR(LEFT($A230,1)="1",LEFT($A230,1)="2"),0,VLOOKUP($A230,'TCD-BI Rstt'!$A$7:$S$2000,$C$1,FALSE))))-D230</f>
        <v>0</v>
      </c>
      <c r="G230" s="8">
        <f t="shared" si="11"/>
        <v>0</v>
      </c>
    </row>
    <row r="231" spans="1:7" x14ac:dyDescent="0.35">
      <c r="A231" s="11" t="str">
        <f>'TCD-BI Rstt'!A227</f>
        <v>17A223</v>
      </c>
      <c r="B231" s="8">
        <f>IF($A231="Total général",0,IF(ISERROR(-VLOOKUP($A231,'TCD-BI CA'!$A$7:$S$2000,$C$1,FALSE)),0,-VLOOKUP($A231,'TCD-BI CA'!$A$7:$S$2000,$C$1,FALSE)))</f>
        <v>0</v>
      </c>
      <c r="C231" s="8">
        <f t="shared" si="10"/>
        <v>0</v>
      </c>
      <c r="D231" s="8">
        <f>IF($A231="Total général",0,IF(ISERROR(VLOOKUP($A231,'TCD-BI Rstt'!$A$7:$S$2000,$C$1,FALSE)),0,IF(OR(LEFT($A231,3)="DIR",$A231="INDSPACAMA",$A231="INDSPACKRU"),VLOOKUP($A231,'TCD-BI Rstt'!$A$7:$S$2000,$C$1,FALSE),0)))</f>
        <v>0</v>
      </c>
      <c r="E231" s="8">
        <f>IF(OR(LEFT($A231,1)="1",LEFT($A231,1)="2"),-VLOOKUP($A231,'TCD-BI Rstt'!$A$7:$S$2000,$C$1,FALSE),0)-D231</f>
        <v>0</v>
      </c>
      <c r="F231" s="8">
        <f>IF($A231="Total général",0,IF(ISERROR(VLOOKUP($A231,'TCD-BI Rstt'!$A$7:$S$2000,$C$1,FALSE)),0,IF(OR(LEFT($A231,1)="1",LEFT($A231,1)="2"),0,VLOOKUP($A231,'TCD-BI Rstt'!$A$7:$S$2000,$C$1,FALSE))))-D231</f>
        <v>0</v>
      </c>
      <c r="G231" s="8">
        <f t="shared" si="11"/>
        <v>0</v>
      </c>
    </row>
    <row r="232" spans="1:7" x14ac:dyDescent="0.35">
      <c r="A232" s="11" t="str">
        <f>'TCD-BI Rstt'!A228</f>
        <v>17A225</v>
      </c>
      <c r="B232" s="8">
        <f>IF($A232="Total général",0,IF(ISERROR(-VLOOKUP($A232,'TCD-BI CA'!$A$7:$S$2000,$C$1,FALSE)),0,-VLOOKUP($A232,'TCD-BI CA'!$A$7:$S$2000,$C$1,FALSE)))</f>
        <v>0</v>
      </c>
      <c r="C232" s="8">
        <f t="shared" si="10"/>
        <v>0</v>
      </c>
      <c r="D232" s="8">
        <f>IF($A232="Total général",0,IF(ISERROR(VLOOKUP($A232,'TCD-BI Rstt'!$A$7:$S$2000,$C$1,FALSE)),0,IF(OR(LEFT($A232,3)="DIR",$A232="INDSPACAMA",$A232="INDSPACKRU"),VLOOKUP($A232,'TCD-BI Rstt'!$A$7:$S$2000,$C$1,FALSE),0)))</f>
        <v>0</v>
      </c>
      <c r="E232" s="8">
        <f>IF(OR(LEFT($A232,1)="1",LEFT($A232,1)="2"),-VLOOKUP($A232,'TCD-BI Rstt'!$A$7:$S$2000,$C$1,FALSE),0)-D232</f>
        <v>0</v>
      </c>
      <c r="F232" s="8">
        <f>IF($A232="Total général",0,IF(ISERROR(VLOOKUP($A232,'TCD-BI Rstt'!$A$7:$S$2000,$C$1,FALSE)),0,IF(OR(LEFT($A232,1)="1",LEFT($A232,1)="2"),0,VLOOKUP($A232,'TCD-BI Rstt'!$A$7:$S$2000,$C$1,FALSE))))-D232</f>
        <v>0</v>
      </c>
      <c r="G232" s="8">
        <f t="shared" si="11"/>
        <v>0</v>
      </c>
    </row>
    <row r="233" spans="1:7" x14ac:dyDescent="0.35">
      <c r="A233" s="11" t="str">
        <f>'TCD-BI Rstt'!A229</f>
        <v>17A226</v>
      </c>
      <c r="B233" s="8">
        <f>IF($A233="Total général",0,IF(ISERROR(-VLOOKUP($A233,'TCD-BI CA'!$A$7:$S$2000,$C$1,FALSE)),0,-VLOOKUP($A233,'TCD-BI CA'!$A$7:$S$2000,$C$1,FALSE)))</f>
        <v>0</v>
      </c>
      <c r="C233" s="8">
        <f t="shared" si="10"/>
        <v>0</v>
      </c>
      <c r="D233" s="8">
        <f>IF($A233="Total général",0,IF(ISERROR(VLOOKUP($A233,'TCD-BI Rstt'!$A$7:$S$2000,$C$1,FALSE)),0,IF(OR(LEFT($A233,3)="DIR",$A233="INDSPACAMA",$A233="INDSPACKRU"),VLOOKUP($A233,'TCD-BI Rstt'!$A$7:$S$2000,$C$1,FALSE),0)))</f>
        <v>0</v>
      </c>
      <c r="E233" s="8">
        <f>IF(OR(LEFT($A233,1)="1",LEFT($A233,1)="2"),-VLOOKUP($A233,'TCD-BI Rstt'!$A$7:$S$2000,$C$1,FALSE),0)-D233</f>
        <v>0</v>
      </c>
      <c r="F233" s="8">
        <f>IF($A233="Total général",0,IF(ISERROR(VLOOKUP($A233,'TCD-BI Rstt'!$A$7:$S$2000,$C$1,FALSE)),0,IF(OR(LEFT($A233,1)="1",LEFT($A233,1)="2"),0,VLOOKUP($A233,'TCD-BI Rstt'!$A$7:$S$2000,$C$1,FALSE))))-D233</f>
        <v>0</v>
      </c>
      <c r="G233" s="8">
        <f t="shared" si="11"/>
        <v>0</v>
      </c>
    </row>
    <row r="234" spans="1:7" x14ac:dyDescent="0.35">
      <c r="A234" s="11" t="str">
        <f>'TCD-BI Rstt'!A230</f>
        <v>17A228</v>
      </c>
      <c r="B234" s="8">
        <f>IF($A234="Total général",0,IF(ISERROR(-VLOOKUP($A234,'TCD-BI CA'!$A$7:$S$2000,$C$1,FALSE)),0,-VLOOKUP($A234,'TCD-BI CA'!$A$7:$S$2000,$C$1,FALSE)))</f>
        <v>0</v>
      </c>
      <c r="C234" s="8">
        <f t="shared" si="10"/>
        <v>0</v>
      </c>
      <c r="D234" s="8">
        <f>IF($A234="Total général",0,IF(ISERROR(VLOOKUP($A234,'TCD-BI Rstt'!$A$7:$S$2000,$C$1,FALSE)),0,IF(OR(LEFT($A234,3)="DIR",$A234="INDSPACAMA",$A234="INDSPACKRU"),VLOOKUP($A234,'TCD-BI Rstt'!$A$7:$S$2000,$C$1,FALSE),0)))</f>
        <v>0</v>
      </c>
      <c r="E234" s="8">
        <f>IF(OR(LEFT($A234,1)="1",LEFT($A234,1)="2"),-VLOOKUP($A234,'TCD-BI Rstt'!$A$7:$S$2000,$C$1,FALSE),0)-D234</f>
        <v>0</v>
      </c>
      <c r="F234" s="8">
        <f>IF($A234="Total général",0,IF(ISERROR(VLOOKUP($A234,'TCD-BI Rstt'!$A$7:$S$2000,$C$1,FALSE)),0,IF(OR(LEFT($A234,1)="1",LEFT($A234,1)="2"),0,VLOOKUP($A234,'TCD-BI Rstt'!$A$7:$S$2000,$C$1,FALSE))))-D234</f>
        <v>0</v>
      </c>
      <c r="G234" s="8">
        <f t="shared" si="11"/>
        <v>0</v>
      </c>
    </row>
    <row r="235" spans="1:7" x14ac:dyDescent="0.35">
      <c r="A235" s="11" t="str">
        <f>'TCD-BI Rstt'!A231</f>
        <v>17A229</v>
      </c>
      <c r="B235" s="8">
        <f>IF($A235="Total général",0,IF(ISERROR(-VLOOKUP($A235,'TCD-BI CA'!$A$7:$S$2000,$C$1,FALSE)),0,-VLOOKUP($A235,'TCD-BI CA'!$A$7:$S$2000,$C$1,FALSE)))</f>
        <v>0</v>
      </c>
      <c r="C235" s="8">
        <f t="shared" si="10"/>
        <v>0</v>
      </c>
      <c r="D235" s="8">
        <f>IF($A235="Total général",0,IF(ISERROR(VLOOKUP($A235,'TCD-BI Rstt'!$A$7:$S$2000,$C$1,FALSE)),0,IF(OR(LEFT($A235,3)="DIR",$A235="INDSPACAMA",$A235="INDSPACKRU"),VLOOKUP($A235,'TCD-BI Rstt'!$A$7:$S$2000,$C$1,FALSE),0)))</f>
        <v>0</v>
      </c>
      <c r="E235" s="8">
        <f>IF(OR(LEFT($A235,1)="1",LEFT($A235,1)="2"),-VLOOKUP($A235,'TCD-BI Rstt'!$A$7:$S$2000,$C$1,FALSE),0)-D235</f>
        <v>0</v>
      </c>
      <c r="F235" s="8">
        <f>IF($A235="Total général",0,IF(ISERROR(VLOOKUP($A235,'TCD-BI Rstt'!$A$7:$S$2000,$C$1,FALSE)),0,IF(OR(LEFT($A235,1)="1",LEFT($A235,1)="2"),0,VLOOKUP($A235,'TCD-BI Rstt'!$A$7:$S$2000,$C$1,FALSE))))-D235</f>
        <v>0</v>
      </c>
      <c r="G235" s="8">
        <f t="shared" si="11"/>
        <v>0</v>
      </c>
    </row>
    <row r="236" spans="1:7" x14ac:dyDescent="0.35">
      <c r="A236" s="11" t="str">
        <f>'TCD-BI Rstt'!A232</f>
        <v>17A232</v>
      </c>
      <c r="B236" s="8">
        <f>IF($A236="Total général",0,IF(ISERROR(-VLOOKUP($A236,'TCD-BI CA'!$A$7:$S$2000,$C$1,FALSE)),0,-VLOOKUP($A236,'TCD-BI CA'!$A$7:$S$2000,$C$1,FALSE)))</f>
        <v>0</v>
      </c>
      <c r="C236" s="8">
        <f t="shared" si="10"/>
        <v>0</v>
      </c>
      <c r="D236" s="8">
        <f>IF($A236="Total général",0,IF(ISERROR(VLOOKUP($A236,'TCD-BI Rstt'!$A$7:$S$2000,$C$1,FALSE)),0,IF(OR(LEFT($A236,3)="DIR",$A236="INDSPACAMA",$A236="INDSPACKRU"),VLOOKUP($A236,'TCD-BI Rstt'!$A$7:$S$2000,$C$1,FALSE),0)))</f>
        <v>0</v>
      </c>
      <c r="E236" s="8">
        <f>IF(OR(LEFT($A236,1)="1",LEFT($A236,1)="2"),-VLOOKUP($A236,'TCD-BI Rstt'!$A$7:$S$2000,$C$1,FALSE),0)-D236</f>
        <v>0</v>
      </c>
      <c r="F236" s="8">
        <f>IF($A236="Total général",0,IF(ISERROR(VLOOKUP($A236,'TCD-BI Rstt'!$A$7:$S$2000,$C$1,FALSE)),0,IF(OR(LEFT($A236,1)="1",LEFT($A236,1)="2"),0,VLOOKUP($A236,'TCD-BI Rstt'!$A$7:$S$2000,$C$1,FALSE))))-D236</f>
        <v>0</v>
      </c>
      <c r="G236" s="8">
        <f t="shared" si="11"/>
        <v>0</v>
      </c>
    </row>
    <row r="237" spans="1:7" x14ac:dyDescent="0.35">
      <c r="A237" s="11" t="str">
        <f>'TCD-BI Rstt'!A233</f>
        <v>17A233</v>
      </c>
      <c r="B237" s="8">
        <f>IF($A237="Total général",0,IF(ISERROR(-VLOOKUP($A237,'TCD-BI CA'!$A$7:$S$2000,$C$1,FALSE)),0,-VLOOKUP($A237,'TCD-BI CA'!$A$7:$S$2000,$C$1,FALSE)))</f>
        <v>0</v>
      </c>
      <c r="C237" s="8">
        <f t="shared" si="10"/>
        <v>0</v>
      </c>
      <c r="D237" s="8">
        <f>IF($A237="Total général",0,IF(ISERROR(VLOOKUP($A237,'TCD-BI Rstt'!$A$7:$S$2000,$C$1,FALSE)),0,IF(OR(LEFT($A237,3)="DIR",$A237="INDSPACAMA",$A237="INDSPACKRU"),VLOOKUP($A237,'TCD-BI Rstt'!$A$7:$S$2000,$C$1,FALSE),0)))</f>
        <v>0</v>
      </c>
      <c r="E237" s="8">
        <f>IF(OR(LEFT($A237,1)="1",LEFT($A237,1)="2"),-VLOOKUP($A237,'TCD-BI Rstt'!$A$7:$S$2000,$C$1,FALSE),0)-D237</f>
        <v>0</v>
      </c>
      <c r="F237" s="8">
        <f>IF($A237="Total général",0,IF(ISERROR(VLOOKUP($A237,'TCD-BI Rstt'!$A$7:$S$2000,$C$1,FALSE)),0,IF(OR(LEFT($A237,1)="1",LEFT($A237,1)="2"),0,VLOOKUP($A237,'TCD-BI Rstt'!$A$7:$S$2000,$C$1,FALSE))))-D237</f>
        <v>0</v>
      </c>
      <c r="G237" s="8">
        <f t="shared" si="11"/>
        <v>0</v>
      </c>
    </row>
    <row r="238" spans="1:7" x14ac:dyDescent="0.35">
      <c r="A238" s="11" t="str">
        <f>'TCD-BI Rstt'!A234</f>
        <v>17A235</v>
      </c>
      <c r="B238" s="8">
        <f>IF($A238="Total général",0,IF(ISERROR(-VLOOKUP($A238,'TCD-BI CA'!$A$7:$S$2000,$C$1,FALSE)),0,-VLOOKUP($A238,'TCD-BI CA'!$A$7:$S$2000,$C$1,FALSE)))</f>
        <v>0</v>
      </c>
      <c r="C238" s="8">
        <f t="shared" si="10"/>
        <v>0</v>
      </c>
      <c r="D238" s="8">
        <f>IF($A238="Total général",0,IF(ISERROR(VLOOKUP($A238,'TCD-BI Rstt'!$A$7:$S$2000,$C$1,FALSE)),0,IF(OR(LEFT($A238,3)="DIR",$A238="INDSPACAMA",$A238="INDSPACKRU"),VLOOKUP($A238,'TCD-BI Rstt'!$A$7:$S$2000,$C$1,FALSE),0)))</f>
        <v>0</v>
      </c>
      <c r="E238" s="8">
        <f>IF(OR(LEFT($A238,1)="1",LEFT($A238,1)="2"),-VLOOKUP($A238,'TCD-BI Rstt'!$A$7:$S$2000,$C$1,FALSE),0)-D238</f>
        <v>0</v>
      </c>
      <c r="F238" s="8">
        <f>IF($A238="Total général",0,IF(ISERROR(VLOOKUP($A238,'TCD-BI Rstt'!$A$7:$S$2000,$C$1,FALSE)),0,IF(OR(LEFT($A238,1)="1",LEFT($A238,1)="2"),0,VLOOKUP($A238,'TCD-BI Rstt'!$A$7:$S$2000,$C$1,FALSE))))-D238</f>
        <v>0</v>
      </c>
      <c r="G238" s="8">
        <f t="shared" si="11"/>
        <v>0</v>
      </c>
    </row>
    <row r="239" spans="1:7" x14ac:dyDescent="0.35">
      <c r="A239" s="11" t="str">
        <f>'TCD-BI Rstt'!A235</f>
        <v>17A236</v>
      </c>
      <c r="B239" s="8">
        <f>IF($A239="Total général",0,IF(ISERROR(-VLOOKUP($A239,'TCD-BI CA'!$A$7:$S$2000,$C$1,FALSE)),0,-VLOOKUP($A239,'TCD-BI CA'!$A$7:$S$2000,$C$1,FALSE)))</f>
        <v>0</v>
      </c>
      <c r="C239" s="8">
        <f t="shared" si="10"/>
        <v>0</v>
      </c>
      <c r="D239" s="8">
        <f>IF($A239="Total général",0,IF(ISERROR(VLOOKUP($A239,'TCD-BI Rstt'!$A$7:$S$2000,$C$1,FALSE)),0,IF(OR(LEFT($A239,3)="DIR",$A239="INDSPACAMA",$A239="INDSPACKRU"),VLOOKUP($A239,'TCD-BI Rstt'!$A$7:$S$2000,$C$1,FALSE),0)))</f>
        <v>0</v>
      </c>
      <c r="E239" s="8">
        <f>IF(OR(LEFT($A239,1)="1",LEFT($A239,1)="2"),-VLOOKUP($A239,'TCD-BI Rstt'!$A$7:$S$2000,$C$1,FALSE),0)-D239</f>
        <v>0</v>
      </c>
      <c r="F239" s="8">
        <f>IF($A239="Total général",0,IF(ISERROR(VLOOKUP($A239,'TCD-BI Rstt'!$A$7:$S$2000,$C$1,FALSE)),0,IF(OR(LEFT($A239,1)="1",LEFT($A239,1)="2"),0,VLOOKUP($A239,'TCD-BI Rstt'!$A$7:$S$2000,$C$1,FALSE))))-D239</f>
        <v>0</v>
      </c>
      <c r="G239" s="8">
        <f t="shared" si="11"/>
        <v>0</v>
      </c>
    </row>
    <row r="240" spans="1:7" x14ac:dyDescent="0.35">
      <c r="A240" s="11" t="str">
        <f>'TCD-BI Rstt'!A236</f>
        <v>17A239</v>
      </c>
      <c r="B240" s="8">
        <f>IF($A240="Total général",0,IF(ISERROR(-VLOOKUP($A240,'TCD-BI CA'!$A$7:$S$2000,$C$1,FALSE)),0,-VLOOKUP($A240,'TCD-BI CA'!$A$7:$S$2000,$C$1,FALSE)))</f>
        <v>0</v>
      </c>
      <c r="C240" s="8">
        <f t="shared" si="10"/>
        <v>0</v>
      </c>
      <c r="D240" s="8">
        <f>IF($A240="Total général",0,IF(ISERROR(VLOOKUP($A240,'TCD-BI Rstt'!$A$7:$S$2000,$C$1,FALSE)),0,IF(OR(LEFT($A240,3)="DIR",$A240="INDSPACAMA",$A240="INDSPACKRU"),VLOOKUP($A240,'TCD-BI Rstt'!$A$7:$S$2000,$C$1,FALSE),0)))</f>
        <v>0</v>
      </c>
      <c r="E240" s="8">
        <f>IF(OR(LEFT($A240,1)="1",LEFT($A240,1)="2"),-VLOOKUP($A240,'TCD-BI Rstt'!$A$7:$S$2000,$C$1,FALSE),0)-D240</f>
        <v>0</v>
      </c>
      <c r="F240" s="8">
        <f>IF($A240="Total général",0,IF(ISERROR(VLOOKUP($A240,'TCD-BI Rstt'!$A$7:$S$2000,$C$1,FALSE)),0,IF(OR(LEFT($A240,1)="1",LEFT($A240,1)="2"),0,VLOOKUP($A240,'TCD-BI Rstt'!$A$7:$S$2000,$C$1,FALSE))))-D240</f>
        <v>0</v>
      </c>
      <c r="G240" s="8">
        <f t="shared" si="11"/>
        <v>0</v>
      </c>
    </row>
    <row r="241" spans="1:7" x14ac:dyDescent="0.35">
      <c r="A241" s="11" t="str">
        <f>'TCD-BI Rstt'!A237</f>
        <v>17A241</v>
      </c>
      <c r="B241" s="8">
        <f>IF($A241="Total général",0,IF(ISERROR(-VLOOKUP($A241,'TCD-BI CA'!$A$7:$S$2000,$C$1,FALSE)),0,-VLOOKUP($A241,'TCD-BI CA'!$A$7:$S$2000,$C$1,FALSE)))</f>
        <v>0</v>
      </c>
      <c r="C241" s="8">
        <f t="shared" si="10"/>
        <v>0</v>
      </c>
      <c r="D241" s="8">
        <f>IF($A241="Total général",0,IF(ISERROR(VLOOKUP($A241,'TCD-BI Rstt'!$A$7:$S$2000,$C$1,FALSE)),0,IF(OR(LEFT($A241,3)="DIR",$A241="INDSPACAMA",$A241="INDSPACKRU"),VLOOKUP($A241,'TCD-BI Rstt'!$A$7:$S$2000,$C$1,FALSE),0)))</f>
        <v>0</v>
      </c>
      <c r="E241" s="8">
        <f>IF(OR(LEFT($A241,1)="1",LEFT($A241,1)="2"),-VLOOKUP($A241,'TCD-BI Rstt'!$A$7:$S$2000,$C$1,FALSE),0)-D241</f>
        <v>0</v>
      </c>
      <c r="F241" s="8">
        <f>IF($A241="Total général",0,IF(ISERROR(VLOOKUP($A241,'TCD-BI Rstt'!$A$7:$S$2000,$C$1,FALSE)),0,IF(OR(LEFT($A241,1)="1",LEFT($A241,1)="2"),0,VLOOKUP($A241,'TCD-BI Rstt'!$A$7:$S$2000,$C$1,FALSE))))-D241</f>
        <v>0</v>
      </c>
      <c r="G241" s="8">
        <f t="shared" si="11"/>
        <v>0</v>
      </c>
    </row>
    <row r="242" spans="1:7" x14ac:dyDescent="0.35">
      <c r="A242" s="11" t="str">
        <f>'TCD-BI Rstt'!A238</f>
        <v>17A242</v>
      </c>
      <c r="B242" s="8">
        <f>IF($A242="Total général",0,IF(ISERROR(-VLOOKUP($A242,'TCD-BI CA'!$A$7:$S$2000,$C$1,FALSE)),0,-VLOOKUP($A242,'TCD-BI CA'!$A$7:$S$2000,$C$1,FALSE)))</f>
        <v>0</v>
      </c>
      <c r="C242" s="8">
        <f t="shared" si="10"/>
        <v>0</v>
      </c>
      <c r="D242" s="8">
        <f>IF($A242="Total général",0,IF(ISERROR(VLOOKUP($A242,'TCD-BI Rstt'!$A$7:$S$2000,$C$1,FALSE)),0,IF(OR(LEFT($A242,3)="DIR",$A242="INDSPACAMA",$A242="INDSPACKRU"),VLOOKUP($A242,'TCD-BI Rstt'!$A$7:$S$2000,$C$1,FALSE),0)))</f>
        <v>0</v>
      </c>
      <c r="E242" s="8">
        <f>IF(OR(LEFT($A242,1)="1",LEFT($A242,1)="2"),-VLOOKUP($A242,'TCD-BI Rstt'!$A$7:$S$2000,$C$1,FALSE),0)-D242</f>
        <v>0</v>
      </c>
      <c r="F242" s="8">
        <f>IF($A242="Total général",0,IF(ISERROR(VLOOKUP($A242,'TCD-BI Rstt'!$A$7:$S$2000,$C$1,FALSE)),0,IF(OR(LEFT($A242,1)="1",LEFT($A242,1)="2"),0,VLOOKUP($A242,'TCD-BI Rstt'!$A$7:$S$2000,$C$1,FALSE))))-D242</f>
        <v>0</v>
      </c>
      <c r="G242" s="8">
        <f t="shared" si="11"/>
        <v>0</v>
      </c>
    </row>
    <row r="243" spans="1:7" x14ac:dyDescent="0.35">
      <c r="A243" s="11" t="str">
        <f>'TCD-BI Rstt'!A239</f>
        <v>17AAL008</v>
      </c>
      <c r="B243" s="8">
        <f>IF($A243="Total général",0,IF(ISERROR(-VLOOKUP($A243,'TCD-BI CA'!$A$7:$S$2000,$C$1,FALSE)),0,-VLOOKUP($A243,'TCD-BI CA'!$A$7:$S$2000,$C$1,FALSE)))</f>
        <v>0</v>
      </c>
      <c r="C243" s="8">
        <f t="shared" si="10"/>
        <v>0</v>
      </c>
      <c r="D243" s="8">
        <f>IF($A243="Total général",0,IF(ISERROR(VLOOKUP($A243,'TCD-BI Rstt'!$A$7:$S$2000,$C$1,FALSE)),0,IF(OR(LEFT($A243,3)="DIR",$A243="INDSPACAMA",$A243="INDSPACKRU"),VLOOKUP($A243,'TCD-BI Rstt'!$A$7:$S$2000,$C$1,FALSE),0)))</f>
        <v>0</v>
      </c>
      <c r="E243" s="8">
        <f>IF(OR(LEFT($A243,1)="1",LEFT($A243,1)="2"),-VLOOKUP($A243,'TCD-BI Rstt'!$A$7:$S$2000,$C$1,FALSE),0)-D243</f>
        <v>0</v>
      </c>
      <c r="F243" s="8">
        <f>IF($A243="Total général",0,IF(ISERROR(VLOOKUP($A243,'TCD-BI Rstt'!$A$7:$S$2000,$C$1,FALSE)),0,IF(OR(LEFT($A243,1)="1",LEFT($A243,1)="2"),0,VLOOKUP($A243,'TCD-BI Rstt'!$A$7:$S$2000,$C$1,FALSE))))-D243</f>
        <v>0</v>
      </c>
      <c r="G243" s="8">
        <f t="shared" si="11"/>
        <v>0</v>
      </c>
    </row>
    <row r="244" spans="1:7" x14ac:dyDescent="0.35">
      <c r="A244" s="11" t="str">
        <f>'TCD-BI Rstt'!A240</f>
        <v>17AAL010</v>
      </c>
      <c r="B244" s="8">
        <f>IF($A244="Total général",0,IF(ISERROR(-VLOOKUP($A244,'TCD-BI CA'!$A$7:$S$2000,$C$1,FALSE)),0,-VLOOKUP($A244,'TCD-BI CA'!$A$7:$S$2000,$C$1,FALSE)))</f>
        <v>0</v>
      </c>
      <c r="C244" s="8">
        <f t="shared" si="10"/>
        <v>0</v>
      </c>
      <c r="D244" s="8">
        <f>IF($A244="Total général",0,IF(ISERROR(VLOOKUP($A244,'TCD-BI Rstt'!$A$7:$S$2000,$C$1,FALSE)),0,IF(OR(LEFT($A244,3)="DIR",$A244="INDSPACAMA",$A244="INDSPACKRU"),VLOOKUP($A244,'TCD-BI Rstt'!$A$7:$S$2000,$C$1,FALSE),0)))</f>
        <v>0</v>
      </c>
      <c r="E244" s="8">
        <f>IF(OR(LEFT($A244,1)="1",LEFT($A244,1)="2"),-VLOOKUP($A244,'TCD-BI Rstt'!$A$7:$S$2000,$C$1,FALSE),0)-D244</f>
        <v>0</v>
      </c>
      <c r="F244" s="8">
        <f>IF($A244="Total général",0,IF(ISERROR(VLOOKUP($A244,'TCD-BI Rstt'!$A$7:$S$2000,$C$1,FALSE)),0,IF(OR(LEFT($A244,1)="1",LEFT($A244,1)="2"),0,VLOOKUP($A244,'TCD-BI Rstt'!$A$7:$S$2000,$C$1,FALSE))))-D244</f>
        <v>0</v>
      </c>
      <c r="G244" s="8">
        <f t="shared" si="11"/>
        <v>0</v>
      </c>
    </row>
    <row r="245" spans="1:7" x14ac:dyDescent="0.35">
      <c r="A245" s="11" t="str">
        <f>'TCD-BI Rstt'!A241</f>
        <v>17AAL012</v>
      </c>
      <c r="B245" s="8">
        <f>IF($A245="Total général",0,IF(ISERROR(-VLOOKUP($A245,'TCD-BI CA'!$A$7:$S$2000,$C$1,FALSE)),0,-VLOOKUP($A245,'TCD-BI CA'!$A$7:$S$2000,$C$1,FALSE)))</f>
        <v>0</v>
      </c>
      <c r="C245" s="8">
        <f t="shared" si="10"/>
        <v>0</v>
      </c>
      <c r="D245" s="8">
        <f>IF($A245="Total général",0,IF(ISERROR(VLOOKUP($A245,'TCD-BI Rstt'!$A$7:$S$2000,$C$1,FALSE)),0,IF(OR(LEFT($A245,3)="DIR",$A245="INDSPACAMA",$A245="INDSPACKRU"),VLOOKUP($A245,'TCD-BI Rstt'!$A$7:$S$2000,$C$1,FALSE),0)))</f>
        <v>0</v>
      </c>
      <c r="E245" s="8">
        <f>IF(OR(LEFT($A245,1)="1",LEFT($A245,1)="2"),-VLOOKUP($A245,'TCD-BI Rstt'!$A$7:$S$2000,$C$1,FALSE),0)-D245</f>
        <v>0</v>
      </c>
      <c r="F245" s="8">
        <f>IF($A245="Total général",0,IF(ISERROR(VLOOKUP($A245,'TCD-BI Rstt'!$A$7:$S$2000,$C$1,FALSE)),0,IF(OR(LEFT($A245,1)="1",LEFT($A245,1)="2"),0,VLOOKUP($A245,'TCD-BI Rstt'!$A$7:$S$2000,$C$1,FALSE))))-D245</f>
        <v>0</v>
      </c>
      <c r="G245" s="8">
        <f t="shared" si="11"/>
        <v>0</v>
      </c>
    </row>
    <row r="246" spans="1:7" x14ac:dyDescent="0.35">
      <c r="A246" s="11" t="str">
        <f>'TCD-BI Rstt'!A242</f>
        <v>17AAL014</v>
      </c>
      <c r="B246" s="8">
        <f>IF($A246="Total général",0,IF(ISERROR(-VLOOKUP($A246,'TCD-BI CA'!$A$7:$S$2000,$C$1,FALSE)),0,-VLOOKUP($A246,'TCD-BI CA'!$A$7:$S$2000,$C$1,FALSE)))</f>
        <v>0</v>
      </c>
      <c r="C246" s="8">
        <f t="shared" si="10"/>
        <v>0</v>
      </c>
      <c r="D246" s="8">
        <f>IF($A246="Total général",0,IF(ISERROR(VLOOKUP($A246,'TCD-BI Rstt'!$A$7:$S$2000,$C$1,FALSE)),0,IF(OR(LEFT($A246,3)="DIR",$A246="INDSPACAMA",$A246="INDSPACKRU"),VLOOKUP($A246,'TCD-BI Rstt'!$A$7:$S$2000,$C$1,FALSE),0)))</f>
        <v>0</v>
      </c>
      <c r="E246" s="8">
        <f>IF(OR(LEFT($A246,1)="1",LEFT($A246,1)="2"),-VLOOKUP($A246,'TCD-BI Rstt'!$A$7:$S$2000,$C$1,FALSE),0)-D246</f>
        <v>0</v>
      </c>
      <c r="F246" s="8">
        <f>IF($A246="Total général",0,IF(ISERROR(VLOOKUP($A246,'TCD-BI Rstt'!$A$7:$S$2000,$C$1,FALSE)),0,IF(OR(LEFT($A246,1)="1",LEFT($A246,1)="2"),0,VLOOKUP($A246,'TCD-BI Rstt'!$A$7:$S$2000,$C$1,FALSE))))-D246</f>
        <v>0</v>
      </c>
      <c r="G246" s="8">
        <f t="shared" si="11"/>
        <v>0</v>
      </c>
    </row>
    <row r="247" spans="1:7" x14ac:dyDescent="0.35">
      <c r="A247" s="11" t="str">
        <f>'TCD-BI Rstt'!A243</f>
        <v>17AAL017</v>
      </c>
      <c r="B247" s="8">
        <f>IF($A247="Total général",0,IF(ISERROR(-VLOOKUP($A247,'TCD-BI CA'!$A$7:$S$2000,$C$1,FALSE)),0,-VLOOKUP($A247,'TCD-BI CA'!$A$7:$S$2000,$C$1,FALSE)))</f>
        <v>0</v>
      </c>
      <c r="C247" s="8">
        <f t="shared" si="10"/>
        <v>0</v>
      </c>
      <c r="D247" s="8">
        <f>IF($A247="Total général",0,IF(ISERROR(VLOOKUP($A247,'TCD-BI Rstt'!$A$7:$S$2000,$C$1,FALSE)),0,IF(OR(LEFT($A247,3)="DIR",$A247="INDSPACAMA",$A247="INDSPACKRU"),VLOOKUP($A247,'TCD-BI Rstt'!$A$7:$S$2000,$C$1,FALSE),0)))</f>
        <v>0</v>
      </c>
      <c r="E247" s="8">
        <f>IF(OR(LEFT($A247,1)="1",LEFT($A247,1)="2"),-VLOOKUP($A247,'TCD-BI Rstt'!$A$7:$S$2000,$C$1,FALSE),0)-D247</f>
        <v>0</v>
      </c>
      <c r="F247" s="8">
        <f>IF($A247="Total général",0,IF(ISERROR(VLOOKUP($A247,'TCD-BI Rstt'!$A$7:$S$2000,$C$1,FALSE)),0,IF(OR(LEFT($A247,1)="1",LEFT($A247,1)="2"),0,VLOOKUP($A247,'TCD-BI Rstt'!$A$7:$S$2000,$C$1,FALSE))))-D247</f>
        <v>0</v>
      </c>
      <c r="G247" s="8">
        <f t="shared" si="11"/>
        <v>0</v>
      </c>
    </row>
    <row r="248" spans="1:7" x14ac:dyDescent="0.35">
      <c r="A248" s="11" t="str">
        <f>'TCD-BI Rstt'!A244</f>
        <v>17AAL018</v>
      </c>
      <c r="B248" s="8">
        <f>IF($A248="Total général",0,IF(ISERROR(-VLOOKUP($A248,'TCD-BI CA'!$A$7:$S$2000,$C$1,FALSE)),0,-VLOOKUP($A248,'TCD-BI CA'!$A$7:$S$2000,$C$1,FALSE)))</f>
        <v>0</v>
      </c>
      <c r="C248" s="8">
        <f t="shared" si="10"/>
        <v>0</v>
      </c>
      <c r="D248" s="8">
        <f>IF($A248="Total général",0,IF(ISERROR(VLOOKUP($A248,'TCD-BI Rstt'!$A$7:$S$2000,$C$1,FALSE)),0,IF(OR(LEFT($A248,3)="DIR",$A248="INDSPACAMA",$A248="INDSPACKRU"),VLOOKUP($A248,'TCD-BI Rstt'!$A$7:$S$2000,$C$1,FALSE),0)))</f>
        <v>0</v>
      </c>
      <c r="E248" s="8">
        <f>IF(OR(LEFT($A248,1)="1",LEFT($A248,1)="2"),-VLOOKUP($A248,'TCD-BI Rstt'!$A$7:$S$2000,$C$1,FALSE),0)-D248</f>
        <v>0</v>
      </c>
      <c r="F248" s="8">
        <f>IF($A248="Total général",0,IF(ISERROR(VLOOKUP($A248,'TCD-BI Rstt'!$A$7:$S$2000,$C$1,FALSE)),0,IF(OR(LEFT($A248,1)="1",LEFT($A248,1)="2"),0,VLOOKUP($A248,'TCD-BI Rstt'!$A$7:$S$2000,$C$1,FALSE))))-D248</f>
        <v>0</v>
      </c>
      <c r="G248" s="8">
        <f t="shared" si="11"/>
        <v>0</v>
      </c>
    </row>
    <row r="249" spans="1:7" x14ac:dyDescent="0.35">
      <c r="A249" s="11" t="str">
        <f>'TCD-BI Rstt'!A245</f>
        <v>17AAL019</v>
      </c>
      <c r="B249" s="8">
        <f>IF($A249="Total général",0,IF(ISERROR(-VLOOKUP($A249,'TCD-BI CA'!$A$7:$S$2000,$C$1,FALSE)),0,-VLOOKUP($A249,'TCD-BI CA'!$A$7:$S$2000,$C$1,FALSE)))</f>
        <v>0</v>
      </c>
      <c r="C249" s="8">
        <f t="shared" si="10"/>
        <v>0</v>
      </c>
      <c r="D249" s="8">
        <f>IF($A249="Total général",0,IF(ISERROR(VLOOKUP($A249,'TCD-BI Rstt'!$A$7:$S$2000,$C$1,FALSE)),0,IF(OR(LEFT($A249,3)="DIR",$A249="INDSPACAMA",$A249="INDSPACKRU"),VLOOKUP($A249,'TCD-BI Rstt'!$A$7:$S$2000,$C$1,FALSE),0)))</f>
        <v>0</v>
      </c>
      <c r="E249" s="8">
        <f>IF(OR(LEFT($A249,1)="1",LEFT($A249,1)="2"),-VLOOKUP($A249,'TCD-BI Rstt'!$A$7:$S$2000,$C$1,FALSE),0)-D249</f>
        <v>0</v>
      </c>
      <c r="F249" s="8">
        <f>IF($A249="Total général",0,IF(ISERROR(VLOOKUP($A249,'TCD-BI Rstt'!$A$7:$S$2000,$C$1,FALSE)),0,IF(OR(LEFT($A249,1)="1",LEFT($A249,1)="2"),0,VLOOKUP($A249,'TCD-BI Rstt'!$A$7:$S$2000,$C$1,FALSE))))-D249</f>
        <v>0</v>
      </c>
      <c r="G249" s="8">
        <f t="shared" si="11"/>
        <v>0</v>
      </c>
    </row>
    <row r="250" spans="1:7" x14ac:dyDescent="0.35">
      <c r="A250" s="11" t="str">
        <f>'TCD-BI Rstt'!A246</f>
        <v>17AAL020</v>
      </c>
      <c r="B250" s="8">
        <f>IF($A250="Total général",0,IF(ISERROR(-VLOOKUP($A250,'TCD-BI CA'!$A$7:$S$2000,$C$1,FALSE)),0,-VLOOKUP($A250,'TCD-BI CA'!$A$7:$S$2000,$C$1,FALSE)))</f>
        <v>0</v>
      </c>
      <c r="C250" s="8">
        <f t="shared" si="10"/>
        <v>0</v>
      </c>
      <c r="D250" s="8">
        <f>IF($A250="Total général",0,IF(ISERROR(VLOOKUP($A250,'TCD-BI Rstt'!$A$7:$S$2000,$C$1,FALSE)),0,IF(OR(LEFT($A250,3)="DIR",$A250="INDSPACAMA",$A250="INDSPACKRU"),VLOOKUP($A250,'TCD-BI Rstt'!$A$7:$S$2000,$C$1,FALSE),0)))</f>
        <v>0</v>
      </c>
      <c r="E250" s="8">
        <f>IF(OR(LEFT($A250,1)="1",LEFT($A250,1)="2"),-VLOOKUP($A250,'TCD-BI Rstt'!$A$7:$S$2000,$C$1,FALSE),0)-D250</f>
        <v>0</v>
      </c>
      <c r="F250" s="8">
        <f>IF($A250="Total général",0,IF(ISERROR(VLOOKUP($A250,'TCD-BI Rstt'!$A$7:$S$2000,$C$1,FALSE)),0,IF(OR(LEFT($A250,1)="1",LEFT($A250,1)="2"),0,VLOOKUP($A250,'TCD-BI Rstt'!$A$7:$S$2000,$C$1,FALSE))))-D250</f>
        <v>0</v>
      </c>
      <c r="G250" s="8">
        <f t="shared" si="11"/>
        <v>0</v>
      </c>
    </row>
    <row r="251" spans="1:7" x14ac:dyDescent="0.35">
      <c r="A251" s="11" t="str">
        <f>'TCD-BI Rstt'!A247</f>
        <v>17AAL022</v>
      </c>
      <c r="B251" s="8">
        <f>IF($A251="Total général",0,IF(ISERROR(-VLOOKUP($A251,'TCD-BI CA'!$A$7:$S$2000,$C$1,FALSE)),0,-VLOOKUP($A251,'TCD-BI CA'!$A$7:$S$2000,$C$1,FALSE)))</f>
        <v>0</v>
      </c>
      <c r="C251" s="8">
        <f t="shared" si="10"/>
        <v>0</v>
      </c>
      <c r="D251" s="8">
        <f>IF($A251="Total général",0,IF(ISERROR(VLOOKUP($A251,'TCD-BI Rstt'!$A$7:$S$2000,$C$1,FALSE)),0,IF(OR(LEFT($A251,3)="DIR",$A251="INDSPACAMA",$A251="INDSPACKRU"),VLOOKUP($A251,'TCD-BI Rstt'!$A$7:$S$2000,$C$1,FALSE),0)))</f>
        <v>0</v>
      </c>
      <c r="E251" s="8">
        <f>IF(OR(LEFT($A251,1)="1",LEFT($A251,1)="2"),-VLOOKUP($A251,'TCD-BI Rstt'!$A$7:$S$2000,$C$1,FALSE),0)-D251</f>
        <v>0</v>
      </c>
      <c r="F251" s="8">
        <f>IF($A251="Total général",0,IF(ISERROR(VLOOKUP($A251,'TCD-BI Rstt'!$A$7:$S$2000,$C$1,FALSE)),0,IF(OR(LEFT($A251,1)="1",LEFT($A251,1)="2"),0,VLOOKUP($A251,'TCD-BI Rstt'!$A$7:$S$2000,$C$1,FALSE))))-D251</f>
        <v>0</v>
      </c>
      <c r="G251" s="8">
        <f t="shared" si="11"/>
        <v>0</v>
      </c>
    </row>
    <row r="252" spans="1:7" x14ac:dyDescent="0.35">
      <c r="A252" s="11" t="str">
        <f>'TCD-BI Rstt'!A248</f>
        <v>17AAL023</v>
      </c>
      <c r="B252" s="8">
        <f>IF($A252="Total général",0,IF(ISERROR(-VLOOKUP($A252,'TCD-BI CA'!$A$7:$S$2000,$C$1,FALSE)),0,-VLOOKUP($A252,'TCD-BI CA'!$A$7:$S$2000,$C$1,FALSE)))</f>
        <v>0</v>
      </c>
      <c r="C252" s="8">
        <f t="shared" si="10"/>
        <v>0</v>
      </c>
      <c r="D252" s="8">
        <f>IF($A252="Total général",0,IF(ISERROR(VLOOKUP($A252,'TCD-BI Rstt'!$A$7:$S$2000,$C$1,FALSE)),0,IF(OR(LEFT($A252,3)="DIR",$A252="INDSPACAMA",$A252="INDSPACKRU"),VLOOKUP($A252,'TCD-BI Rstt'!$A$7:$S$2000,$C$1,FALSE),0)))</f>
        <v>0</v>
      </c>
      <c r="E252" s="8">
        <f>IF(OR(LEFT($A252,1)="1",LEFT($A252,1)="2"),-VLOOKUP($A252,'TCD-BI Rstt'!$A$7:$S$2000,$C$1,FALSE),0)-D252</f>
        <v>0</v>
      </c>
      <c r="F252" s="8">
        <f>IF($A252="Total général",0,IF(ISERROR(VLOOKUP($A252,'TCD-BI Rstt'!$A$7:$S$2000,$C$1,FALSE)),0,IF(OR(LEFT($A252,1)="1",LEFT($A252,1)="2"),0,VLOOKUP($A252,'TCD-BI Rstt'!$A$7:$S$2000,$C$1,FALSE))))-D252</f>
        <v>0</v>
      </c>
      <c r="G252" s="8">
        <f t="shared" si="11"/>
        <v>0</v>
      </c>
    </row>
    <row r="253" spans="1:7" x14ac:dyDescent="0.35">
      <c r="A253" s="11" t="str">
        <f>'TCD-BI Rstt'!A249</f>
        <v>17AAL024</v>
      </c>
      <c r="B253" s="8">
        <f>IF($A253="Total général",0,IF(ISERROR(-VLOOKUP($A253,'TCD-BI CA'!$A$7:$S$2000,$C$1,FALSE)),0,-VLOOKUP($A253,'TCD-BI CA'!$A$7:$S$2000,$C$1,FALSE)))</f>
        <v>0</v>
      </c>
      <c r="C253" s="8">
        <f t="shared" si="10"/>
        <v>0</v>
      </c>
      <c r="D253" s="8">
        <f>IF($A253="Total général",0,IF(ISERROR(VLOOKUP($A253,'TCD-BI Rstt'!$A$7:$S$2000,$C$1,FALSE)),0,IF(OR(LEFT($A253,3)="DIR",$A253="INDSPACAMA",$A253="INDSPACKRU"),VLOOKUP($A253,'TCD-BI Rstt'!$A$7:$S$2000,$C$1,FALSE),0)))</f>
        <v>0</v>
      </c>
      <c r="E253" s="8">
        <f>IF(OR(LEFT($A253,1)="1",LEFT($A253,1)="2"),-VLOOKUP($A253,'TCD-BI Rstt'!$A$7:$S$2000,$C$1,FALSE),0)-D253</f>
        <v>0</v>
      </c>
      <c r="F253" s="8">
        <f>IF($A253="Total général",0,IF(ISERROR(VLOOKUP($A253,'TCD-BI Rstt'!$A$7:$S$2000,$C$1,FALSE)),0,IF(OR(LEFT($A253,1)="1",LEFT($A253,1)="2"),0,VLOOKUP($A253,'TCD-BI Rstt'!$A$7:$S$2000,$C$1,FALSE))))-D253</f>
        <v>0</v>
      </c>
      <c r="G253" s="8">
        <f t="shared" si="11"/>
        <v>0</v>
      </c>
    </row>
    <row r="254" spans="1:7" x14ac:dyDescent="0.35">
      <c r="A254" s="11" t="str">
        <f>'TCD-BI Rstt'!A250</f>
        <v>17AAL027</v>
      </c>
      <c r="B254" s="8">
        <f>IF($A254="Total général",0,IF(ISERROR(-VLOOKUP($A254,'TCD-BI CA'!$A$7:$S$2000,$C$1,FALSE)),0,-VLOOKUP($A254,'TCD-BI CA'!$A$7:$S$2000,$C$1,FALSE)))</f>
        <v>0</v>
      </c>
      <c r="C254" s="8">
        <f t="shared" si="10"/>
        <v>0</v>
      </c>
      <c r="D254" s="8">
        <f>IF($A254="Total général",0,IF(ISERROR(VLOOKUP($A254,'TCD-BI Rstt'!$A$7:$S$2000,$C$1,FALSE)),0,IF(OR(LEFT($A254,3)="DIR",$A254="INDSPACAMA",$A254="INDSPACKRU"),VLOOKUP($A254,'TCD-BI Rstt'!$A$7:$S$2000,$C$1,FALSE),0)))</f>
        <v>0</v>
      </c>
      <c r="E254" s="8">
        <f>IF(OR(LEFT($A254,1)="1",LEFT($A254,1)="2"),-VLOOKUP($A254,'TCD-BI Rstt'!$A$7:$S$2000,$C$1,FALSE),0)-D254</f>
        <v>0</v>
      </c>
      <c r="F254" s="8">
        <f>IF($A254="Total général",0,IF(ISERROR(VLOOKUP($A254,'TCD-BI Rstt'!$A$7:$S$2000,$C$1,FALSE)),0,IF(OR(LEFT($A254,1)="1",LEFT($A254,1)="2"),0,VLOOKUP($A254,'TCD-BI Rstt'!$A$7:$S$2000,$C$1,FALSE))))-D254</f>
        <v>0</v>
      </c>
      <c r="G254" s="8">
        <f t="shared" si="11"/>
        <v>0</v>
      </c>
    </row>
    <row r="255" spans="1:7" x14ac:dyDescent="0.35">
      <c r="A255" s="11" t="str">
        <f>'TCD-BI Rstt'!A251</f>
        <v>17AAL028</v>
      </c>
      <c r="B255" s="8">
        <f>IF($A255="Total général",0,IF(ISERROR(-VLOOKUP($A255,'TCD-BI CA'!$A$7:$S$2000,$C$1,FALSE)),0,-VLOOKUP($A255,'TCD-BI CA'!$A$7:$S$2000,$C$1,FALSE)))</f>
        <v>0</v>
      </c>
      <c r="C255" s="8">
        <f t="shared" si="10"/>
        <v>0</v>
      </c>
      <c r="D255" s="8">
        <f>IF($A255="Total général",0,IF(ISERROR(VLOOKUP($A255,'TCD-BI Rstt'!$A$7:$S$2000,$C$1,FALSE)),0,IF(OR(LEFT($A255,3)="DIR",$A255="INDSPACAMA",$A255="INDSPACKRU"),VLOOKUP($A255,'TCD-BI Rstt'!$A$7:$S$2000,$C$1,FALSE),0)))</f>
        <v>0</v>
      </c>
      <c r="E255" s="8">
        <f>IF(OR(LEFT($A255,1)="1",LEFT($A255,1)="2"),-VLOOKUP($A255,'TCD-BI Rstt'!$A$7:$S$2000,$C$1,FALSE),0)-D255</f>
        <v>0</v>
      </c>
      <c r="F255" s="8">
        <f>IF($A255="Total général",0,IF(ISERROR(VLOOKUP($A255,'TCD-BI Rstt'!$A$7:$S$2000,$C$1,FALSE)),0,IF(OR(LEFT($A255,1)="1",LEFT($A255,1)="2"),0,VLOOKUP($A255,'TCD-BI Rstt'!$A$7:$S$2000,$C$1,FALSE))))-D255</f>
        <v>0</v>
      </c>
      <c r="G255" s="8">
        <f t="shared" si="11"/>
        <v>0</v>
      </c>
    </row>
    <row r="256" spans="1:7" x14ac:dyDescent="0.35">
      <c r="A256" s="11" t="str">
        <f>'TCD-BI Rstt'!A252</f>
        <v>17AAL032</v>
      </c>
      <c r="B256" s="8">
        <f>IF($A256="Total général",0,IF(ISERROR(-VLOOKUP($A256,'TCD-BI CA'!$A$7:$S$2000,$C$1,FALSE)),0,-VLOOKUP($A256,'TCD-BI CA'!$A$7:$S$2000,$C$1,FALSE)))</f>
        <v>0</v>
      </c>
      <c r="C256" s="8">
        <f t="shared" si="10"/>
        <v>0</v>
      </c>
      <c r="D256" s="8">
        <f>IF($A256="Total général",0,IF(ISERROR(VLOOKUP($A256,'TCD-BI Rstt'!$A$7:$S$2000,$C$1,FALSE)),0,IF(OR(LEFT($A256,3)="DIR",$A256="INDSPACAMA",$A256="INDSPACKRU"),VLOOKUP($A256,'TCD-BI Rstt'!$A$7:$S$2000,$C$1,FALSE),0)))</f>
        <v>0</v>
      </c>
      <c r="E256" s="8">
        <f>IF(OR(LEFT($A256,1)="1",LEFT($A256,1)="2"),-VLOOKUP($A256,'TCD-BI Rstt'!$A$7:$S$2000,$C$1,FALSE),0)-D256</f>
        <v>0</v>
      </c>
      <c r="F256" s="8">
        <f>IF($A256="Total général",0,IF(ISERROR(VLOOKUP($A256,'TCD-BI Rstt'!$A$7:$S$2000,$C$1,FALSE)),0,IF(OR(LEFT($A256,1)="1",LEFT($A256,1)="2"),0,VLOOKUP($A256,'TCD-BI Rstt'!$A$7:$S$2000,$C$1,FALSE))))-D256</f>
        <v>0</v>
      </c>
      <c r="G256" s="8">
        <f t="shared" si="11"/>
        <v>0</v>
      </c>
    </row>
    <row r="257" spans="1:7" x14ac:dyDescent="0.35">
      <c r="A257" s="11" t="str">
        <f>'TCD-BI Rstt'!A253</f>
        <v>17B001</v>
      </c>
      <c r="B257" s="8">
        <f>IF($A257="Total général",0,IF(ISERROR(-VLOOKUP($A257,'TCD-BI CA'!$A$7:$S$2000,$C$1,FALSE)),0,-VLOOKUP($A257,'TCD-BI CA'!$A$7:$S$2000,$C$1,FALSE)))</f>
        <v>0</v>
      </c>
      <c r="C257" s="8">
        <f t="shared" si="10"/>
        <v>0</v>
      </c>
      <c r="D257" s="8">
        <f>IF($A257="Total général",0,IF(ISERROR(VLOOKUP($A257,'TCD-BI Rstt'!$A$7:$S$2000,$C$1,FALSE)),0,IF(OR(LEFT($A257,3)="DIR",$A257="INDSPACAMA",$A257="INDSPACKRU"),VLOOKUP($A257,'TCD-BI Rstt'!$A$7:$S$2000,$C$1,FALSE),0)))</f>
        <v>0</v>
      </c>
      <c r="E257" s="8">
        <f>IF(OR(LEFT($A257,1)="1",LEFT($A257,1)="2"),-VLOOKUP($A257,'TCD-BI Rstt'!$A$7:$S$2000,$C$1,FALSE),0)-D257</f>
        <v>0</v>
      </c>
      <c r="F257" s="8">
        <f>IF($A257="Total général",0,IF(ISERROR(VLOOKUP($A257,'TCD-BI Rstt'!$A$7:$S$2000,$C$1,FALSE)),0,IF(OR(LEFT($A257,1)="1",LEFT($A257,1)="2"),0,VLOOKUP($A257,'TCD-BI Rstt'!$A$7:$S$2000,$C$1,FALSE))))-D257</f>
        <v>0</v>
      </c>
      <c r="G257" s="8">
        <f t="shared" si="11"/>
        <v>0</v>
      </c>
    </row>
    <row r="258" spans="1:7" x14ac:dyDescent="0.35">
      <c r="A258" s="11" t="str">
        <f>'TCD-BI Rstt'!A254</f>
        <v>17B002</v>
      </c>
      <c r="B258" s="8">
        <f>IF($A258="Total général",0,IF(ISERROR(-VLOOKUP($A258,'TCD-BI CA'!$A$7:$S$2000,$C$1,FALSE)),0,-VLOOKUP($A258,'TCD-BI CA'!$A$7:$S$2000,$C$1,FALSE)))</f>
        <v>0</v>
      </c>
      <c r="C258" s="8">
        <f t="shared" si="10"/>
        <v>0</v>
      </c>
      <c r="D258" s="8">
        <f>IF($A258="Total général",0,IF(ISERROR(VLOOKUP($A258,'TCD-BI Rstt'!$A$7:$S$2000,$C$1,FALSE)),0,IF(OR(LEFT($A258,3)="DIR",$A258="INDSPACAMA",$A258="INDSPACKRU"),VLOOKUP($A258,'TCD-BI Rstt'!$A$7:$S$2000,$C$1,FALSE),0)))</f>
        <v>0</v>
      </c>
      <c r="E258" s="8">
        <f>IF(OR(LEFT($A258,1)="1",LEFT($A258,1)="2"),-VLOOKUP($A258,'TCD-BI Rstt'!$A$7:$S$2000,$C$1,FALSE),0)-D258</f>
        <v>0</v>
      </c>
      <c r="F258" s="8">
        <f>IF($A258="Total général",0,IF(ISERROR(VLOOKUP($A258,'TCD-BI Rstt'!$A$7:$S$2000,$C$1,FALSE)),0,IF(OR(LEFT($A258,1)="1",LEFT($A258,1)="2"),0,VLOOKUP($A258,'TCD-BI Rstt'!$A$7:$S$2000,$C$1,FALSE))))-D258</f>
        <v>0</v>
      </c>
      <c r="G258" s="8">
        <f t="shared" si="11"/>
        <v>0</v>
      </c>
    </row>
    <row r="259" spans="1:7" x14ac:dyDescent="0.35">
      <c r="A259" s="11" t="str">
        <f>'TCD-BI Rstt'!A255</f>
        <v>17B003</v>
      </c>
      <c r="B259" s="8">
        <f>IF($A259="Total général",0,IF(ISERROR(-VLOOKUP($A259,'TCD-BI CA'!$A$7:$S$2000,$C$1,FALSE)),0,-VLOOKUP($A259,'TCD-BI CA'!$A$7:$S$2000,$C$1,FALSE)))</f>
        <v>0</v>
      </c>
      <c r="C259" s="8">
        <f t="shared" si="10"/>
        <v>0</v>
      </c>
      <c r="D259" s="8">
        <f>IF($A259="Total général",0,IF(ISERROR(VLOOKUP($A259,'TCD-BI Rstt'!$A$7:$S$2000,$C$1,FALSE)),0,IF(OR(LEFT($A259,3)="DIR",$A259="INDSPACAMA",$A259="INDSPACKRU"),VLOOKUP($A259,'TCD-BI Rstt'!$A$7:$S$2000,$C$1,FALSE),0)))</f>
        <v>0</v>
      </c>
      <c r="E259" s="8">
        <f>IF(OR(LEFT($A259,1)="1",LEFT($A259,1)="2"),-VLOOKUP($A259,'TCD-BI Rstt'!$A$7:$S$2000,$C$1,FALSE),0)-D259</f>
        <v>0</v>
      </c>
      <c r="F259" s="8">
        <f>IF($A259="Total général",0,IF(ISERROR(VLOOKUP($A259,'TCD-BI Rstt'!$A$7:$S$2000,$C$1,FALSE)),0,IF(OR(LEFT($A259,1)="1",LEFT($A259,1)="2"),0,VLOOKUP($A259,'TCD-BI Rstt'!$A$7:$S$2000,$C$1,FALSE))))-D259</f>
        <v>0</v>
      </c>
      <c r="G259" s="8">
        <f t="shared" si="11"/>
        <v>0</v>
      </c>
    </row>
    <row r="260" spans="1:7" x14ac:dyDescent="0.35">
      <c r="A260" s="11" t="str">
        <f>'TCD-BI Rstt'!A256</f>
        <v>17B005</v>
      </c>
      <c r="B260" s="8">
        <f>IF($A260="Total général",0,IF(ISERROR(-VLOOKUP($A260,'TCD-BI CA'!$A$7:$S$2000,$C$1,FALSE)),0,-VLOOKUP($A260,'TCD-BI CA'!$A$7:$S$2000,$C$1,FALSE)))</f>
        <v>0</v>
      </c>
      <c r="C260" s="8">
        <f t="shared" si="10"/>
        <v>0</v>
      </c>
      <c r="D260" s="8">
        <f>IF($A260="Total général",0,IF(ISERROR(VLOOKUP($A260,'TCD-BI Rstt'!$A$7:$S$2000,$C$1,FALSE)),0,IF(OR(LEFT($A260,3)="DIR",$A260="INDSPACAMA",$A260="INDSPACKRU"),VLOOKUP($A260,'TCD-BI Rstt'!$A$7:$S$2000,$C$1,FALSE),0)))</f>
        <v>0</v>
      </c>
      <c r="E260" s="8">
        <f>IF(OR(LEFT($A260,1)="1",LEFT($A260,1)="2"),-VLOOKUP($A260,'TCD-BI Rstt'!$A$7:$S$2000,$C$1,FALSE),0)-D260</f>
        <v>0</v>
      </c>
      <c r="F260" s="8">
        <f>IF($A260="Total général",0,IF(ISERROR(VLOOKUP($A260,'TCD-BI Rstt'!$A$7:$S$2000,$C$1,FALSE)),0,IF(OR(LEFT($A260,1)="1",LEFT($A260,1)="2"),0,VLOOKUP($A260,'TCD-BI Rstt'!$A$7:$S$2000,$C$1,FALSE))))-D260</f>
        <v>0</v>
      </c>
      <c r="G260" s="8">
        <f t="shared" si="11"/>
        <v>0</v>
      </c>
    </row>
    <row r="261" spans="1:7" x14ac:dyDescent="0.35">
      <c r="A261" s="11" t="str">
        <f>'TCD-BI Rstt'!A257</f>
        <v>17B006</v>
      </c>
      <c r="B261" s="8">
        <f>IF($A261="Total général",0,IF(ISERROR(-VLOOKUP($A261,'TCD-BI CA'!$A$7:$S$2000,$C$1,FALSE)),0,-VLOOKUP($A261,'TCD-BI CA'!$A$7:$S$2000,$C$1,FALSE)))</f>
        <v>0</v>
      </c>
      <c r="C261" s="8">
        <f t="shared" si="10"/>
        <v>0</v>
      </c>
      <c r="D261" s="8">
        <f>IF($A261="Total général",0,IF(ISERROR(VLOOKUP($A261,'TCD-BI Rstt'!$A$7:$S$2000,$C$1,FALSE)),0,IF(OR(LEFT($A261,3)="DIR",$A261="INDSPACAMA",$A261="INDSPACKRU"),VLOOKUP($A261,'TCD-BI Rstt'!$A$7:$S$2000,$C$1,FALSE),0)))</f>
        <v>0</v>
      </c>
      <c r="E261" s="8">
        <f>IF(OR(LEFT($A261,1)="1",LEFT($A261,1)="2"),-VLOOKUP($A261,'TCD-BI Rstt'!$A$7:$S$2000,$C$1,FALSE),0)-D261</f>
        <v>0</v>
      </c>
      <c r="F261" s="8">
        <f>IF($A261="Total général",0,IF(ISERROR(VLOOKUP($A261,'TCD-BI Rstt'!$A$7:$S$2000,$C$1,FALSE)),0,IF(OR(LEFT($A261,1)="1",LEFT($A261,1)="2"),0,VLOOKUP($A261,'TCD-BI Rstt'!$A$7:$S$2000,$C$1,FALSE))))-D261</f>
        <v>0</v>
      </c>
      <c r="G261" s="8">
        <f t="shared" si="11"/>
        <v>0</v>
      </c>
    </row>
    <row r="262" spans="1:7" x14ac:dyDescent="0.35">
      <c r="A262" s="11" t="str">
        <f>'TCD-BI Rstt'!A258</f>
        <v>17B007</v>
      </c>
      <c r="B262" s="8">
        <f>IF($A262="Total général",0,IF(ISERROR(-VLOOKUP($A262,'TCD-BI CA'!$A$7:$S$2000,$C$1,FALSE)),0,-VLOOKUP($A262,'TCD-BI CA'!$A$7:$S$2000,$C$1,FALSE)))</f>
        <v>0</v>
      </c>
      <c r="C262" s="8">
        <f t="shared" si="10"/>
        <v>0</v>
      </c>
      <c r="D262" s="8">
        <f>IF($A262="Total général",0,IF(ISERROR(VLOOKUP($A262,'TCD-BI Rstt'!$A$7:$S$2000,$C$1,FALSE)),0,IF(OR(LEFT($A262,3)="DIR",$A262="INDSPACAMA",$A262="INDSPACKRU"),VLOOKUP($A262,'TCD-BI Rstt'!$A$7:$S$2000,$C$1,FALSE),0)))</f>
        <v>0</v>
      </c>
      <c r="E262" s="8">
        <f>IF(OR(LEFT($A262,1)="1",LEFT($A262,1)="2"),-VLOOKUP($A262,'TCD-BI Rstt'!$A$7:$S$2000,$C$1,FALSE),0)-D262</f>
        <v>0</v>
      </c>
      <c r="F262" s="8">
        <f>IF($A262="Total général",0,IF(ISERROR(VLOOKUP($A262,'TCD-BI Rstt'!$A$7:$S$2000,$C$1,FALSE)),0,IF(OR(LEFT($A262,1)="1",LEFT($A262,1)="2"),0,VLOOKUP($A262,'TCD-BI Rstt'!$A$7:$S$2000,$C$1,FALSE))))-D262</f>
        <v>0</v>
      </c>
      <c r="G262" s="8">
        <f t="shared" si="11"/>
        <v>0</v>
      </c>
    </row>
    <row r="263" spans="1:7" x14ac:dyDescent="0.35">
      <c r="A263" s="11" t="str">
        <f>'TCD-BI Rstt'!A259</f>
        <v>17B008</v>
      </c>
      <c r="B263" s="8">
        <f>IF($A263="Total général",0,IF(ISERROR(-VLOOKUP($A263,'TCD-BI CA'!$A$7:$S$2000,$C$1,FALSE)),0,-VLOOKUP($A263,'TCD-BI CA'!$A$7:$S$2000,$C$1,FALSE)))</f>
        <v>0</v>
      </c>
      <c r="C263" s="8">
        <f t="shared" si="10"/>
        <v>0</v>
      </c>
      <c r="D263" s="8">
        <f>IF($A263="Total général",0,IF(ISERROR(VLOOKUP($A263,'TCD-BI Rstt'!$A$7:$S$2000,$C$1,FALSE)),0,IF(OR(LEFT($A263,3)="DIR",$A263="INDSPACAMA",$A263="INDSPACKRU"),VLOOKUP($A263,'TCD-BI Rstt'!$A$7:$S$2000,$C$1,FALSE),0)))</f>
        <v>0</v>
      </c>
      <c r="E263" s="8">
        <f>IF(OR(LEFT($A263,1)="1",LEFT($A263,1)="2"),-VLOOKUP($A263,'TCD-BI Rstt'!$A$7:$S$2000,$C$1,FALSE),0)-D263</f>
        <v>0</v>
      </c>
      <c r="F263" s="8">
        <f>IF($A263="Total général",0,IF(ISERROR(VLOOKUP($A263,'TCD-BI Rstt'!$A$7:$S$2000,$C$1,FALSE)),0,IF(OR(LEFT($A263,1)="1",LEFT($A263,1)="2"),0,VLOOKUP($A263,'TCD-BI Rstt'!$A$7:$S$2000,$C$1,FALSE))))-D263</f>
        <v>0</v>
      </c>
      <c r="G263" s="8">
        <f t="shared" si="11"/>
        <v>0</v>
      </c>
    </row>
    <row r="264" spans="1:7" x14ac:dyDescent="0.35">
      <c r="A264" s="11" t="str">
        <f>'TCD-BI Rstt'!A260</f>
        <v>17C001</v>
      </c>
      <c r="B264" s="8">
        <f>IF($A264="Total général",0,IF(ISERROR(-VLOOKUP($A264,'TCD-BI CA'!$A$7:$S$2000,$C$1,FALSE)),0,-VLOOKUP($A264,'TCD-BI CA'!$A$7:$S$2000,$C$1,FALSE)))</f>
        <v>0</v>
      </c>
      <c r="C264" s="8">
        <f t="shared" si="10"/>
        <v>0</v>
      </c>
      <c r="D264" s="8">
        <f>IF($A264="Total général",0,IF(ISERROR(VLOOKUP($A264,'TCD-BI Rstt'!$A$7:$S$2000,$C$1,FALSE)),0,IF(OR(LEFT($A264,3)="DIR",$A264="INDSPACAMA",$A264="INDSPACKRU"),VLOOKUP($A264,'TCD-BI Rstt'!$A$7:$S$2000,$C$1,FALSE),0)))</f>
        <v>0</v>
      </c>
      <c r="E264" s="8">
        <f>IF(OR(LEFT($A264,1)="1",LEFT($A264,1)="2"),-VLOOKUP($A264,'TCD-BI Rstt'!$A$7:$S$2000,$C$1,FALSE),0)-D264</f>
        <v>0</v>
      </c>
      <c r="F264" s="8">
        <f>IF($A264="Total général",0,IF(ISERROR(VLOOKUP($A264,'TCD-BI Rstt'!$A$7:$S$2000,$C$1,FALSE)),0,IF(OR(LEFT($A264,1)="1",LEFT($A264,1)="2"),0,VLOOKUP($A264,'TCD-BI Rstt'!$A$7:$S$2000,$C$1,FALSE))))-D264</f>
        <v>0</v>
      </c>
      <c r="G264" s="8">
        <f t="shared" si="11"/>
        <v>0</v>
      </c>
    </row>
    <row r="265" spans="1:7" x14ac:dyDescent="0.35">
      <c r="A265" s="11" t="str">
        <f>'TCD-BI Rstt'!A261</f>
        <v>17C004</v>
      </c>
      <c r="B265" s="8">
        <f>IF($A265="Total général",0,IF(ISERROR(-VLOOKUP($A265,'TCD-BI CA'!$A$7:$S$2000,$C$1,FALSE)),0,-VLOOKUP($A265,'TCD-BI CA'!$A$7:$S$2000,$C$1,FALSE)))</f>
        <v>0</v>
      </c>
      <c r="C265" s="8">
        <f t="shared" si="10"/>
        <v>0</v>
      </c>
      <c r="D265" s="8">
        <f>IF($A265="Total général",0,IF(ISERROR(VLOOKUP($A265,'TCD-BI Rstt'!$A$7:$S$2000,$C$1,FALSE)),0,IF(OR(LEFT($A265,3)="DIR",$A265="INDSPACAMA",$A265="INDSPACKRU"),VLOOKUP($A265,'TCD-BI Rstt'!$A$7:$S$2000,$C$1,FALSE),0)))</f>
        <v>0</v>
      </c>
      <c r="E265" s="8">
        <f>IF(OR(LEFT($A265,1)="1",LEFT($A265,1)="2"),-VLOOKUP($A265,'TCD-BI Rstt'!$A$7:$S$2000,$C$1,FALSE),0)-D265</f>
        <v>0</v>
      </c>
      <c r="F265" s="8">
        <f>IF($A265="Total général",0,IF(ISERROR(VLOOKUP($A265,'TCD-BI Rstt'!$A$7:$S$2000,$C$1,FALSE)),0,IF(OR(LEFT($A265,1)="1",LEFT($A265,1)="2"),0,VLOOKUP($A265,'TCD-BI Rstt'!$A$7:$S$2000,$C$1,FALSE))))-D265</f>
        <v>0</v>
      </c>
      <c r="G265" s="8">
        <f t="shared" si="11"/>
        <v>0</v>
      </c>
    </row>
    <row r="266" spans="1:7" x14ac:dyDescent="0.35">
      <c r="A266" s="11" t="str">
        <f>'TCD-BI Rstt'!A262</f>
        <v>17C005</v>
      </c>
      <c r="B266" s="8">
        <f>IF($A266="Total général",0,IF(ISERROR(-VLOOKUP($A266,'TCD-BI CA'!$A$7:$S$2000,$C$1,FALSE)),0,-VLOOKUP($A266,'TCD-BI CA'!$A$7:$S$2000,$C$1,FALSE)))</f>
        <v>0</v>
      </c>
      <c r="C266" s="8">
        <f t="shared" si="10"/>
        <v>0</v>
      </c>
      <c r="D266" s="8">
        <f>IF($A266="Total général",0,IF(ISERROR(VLOOKUP($A266,'TCD-BI Rstt'!$A$7:$S$2000,$C$1,FALSE)),0,IF(OR(LEFT($A266,3)="DIR",$A266="INDSPACAMA",$A266="INDSPACKRU"),VLOOKUP($A266,'TCD-BI Rstt'!$A$7:$S$2000,$C$1,FALSE),0)))</f>
        <v>0</v>
      </c>
      <c r="E266" s="8">
        <f>IF(OR(LEFT($A266,1)="1",LEFT($A266,1)="2"),-VLOOKUP($A266,'TCD-BI Rstt'!$A$7:$S$2000,$C$1,FALSE),0)-D266</f>
        <v>0</v>
      </c>
      <c r="F266" s="8">
        <f>IF($A266="Total général",0,IF(ISERROR(VLOOKUP($A266,'TCD-BI Rstt'!$A$7:$S$2000,$C$1,FALSE)),0,IF(OR(LEFT($A266,1)="1",LEFT($A266,1)="2"),0,VLOOKUP($A266,'TCD-BI Rstt'!$A$7:$S$2000,$C$1,FALSE))))-D266</f>
        <v>0</v>
      </c>
      <c r="G266" s="8">
        <f t="shared" si="11"/>
        <v>0</v>
      </c>
    </row>
    <row r="267" spans="1:7" x14ac:dyDescent="0.35">
      <c r="A267" s="11" t="str">
        <f>'TCD-BI Rstt'!A263</f>
        <v>17C006</v>
      </c>
      <c r="B267" s="8">
        <f>IF($A267="Total général",0,IF(ISERROR(-VLOOKUP($A267,'TCD-BI CA'!$A$7:$S$2000,$C$1,FALSE)),0,-VLOOKUP($A267,'TCD-BI CA'!$A$7:$S$2000,$C$1,FALSE)))</f>
        <v>0</v>
      </c>
      <c r="C267" s="8">
        <f t="shared" ref="C267:C330" si="12">B267-E267-D267</f>
        <v>0</v>
      </c>
      <c r="D267" s="8">
        <f>IF($A267="Total général",0,IF(ISERROR(VLOOKUP($A267,'TCD-BI Rstt'!$A$7:$S$2000,$C$1,FALSE)),0,IF(OR(LEFT($A267,3)="DIR",$A267="INDSPACAMA",$A267="INDSPACKRU"),VLOOKUP($A267,'TCD-BI Rstt'!$A$7:$S$2000,$C$1,FALSE),0)))</f>
        <v>0</v>
      </c>
      <c r="E267" s="8">
        <f>IF(OR(LEFT($A267,1)="1",LEFT($A267,1)="2"),-VLOOKUP($A267,'TCD-BI Rstt'!$A$7:$S$2000,$C$1,FALSE),0)-D267</f>
        <v>0</v>
      </c>
      <c r="F267" s="8">
        <f>IF($A267="Total général",0,IF(ISERROR(VLOOKUP($A267,'TCD-BI Rstt'!$A$7:$S$2000,$C$1,FALSE)),0,IF(OR(LEFT($A267,1)="1",LEFT($A267,1)="2"),0,VLOOKUP($A267,'TCD-BI Rstt'!$A$7:$S$2000,$C$1,FALSE))))-D267</f>
        <v>0</v>
      </c>
      <c r="G267" s="8">
        <f t="shared" ref="G267:G330" si="13">E267-F267</f>
        <v>0</v>
      </c>
    </row>
    <row r="268" spans="1:7" x14ac:dyDescent="0.35">
      <c r="A268" s="11" t="str">
        <f>'TCD-BI Rstt'!A264</f>
        <v>17C007</v>
      </c>
      <c r="B268" s="8">
        <f>IF($A268="Total général",0,IF(ISERROR(-VLOOKUP($A268,'TCD-BI CA'!$A$7:$S$2000,$C$1,FALSE)),0,-VLOOKUP($A268,'TCD-BI CA'!$A$7:$S$2000,$C$1,FALSE)))</f>
        <v>0</v>
      </c>
      <c r="C268" s="8">
        <f t="shared" si="12"/>
        <v>0</v>
      </c>
      <c r="D268" s="8">
        <f>IF($A268="Total général",0,IF(ISERROR(VLOOKUP($A268,'TCD-BI Rstt'!$A$7:$S$2000,$C$1,FALSE)),0,IF(OR(LEFT($A268,3)="DIR",$A268="INDSPACAMA",$A268="INDSPACKRU"),VLOOKUP($A268,'TCD-BI Rstt'!$A$7:$S$2000,$C$1,FALSE),0)))</f>
        <v>0</v>
      </c>
      <c r="E268" s="8">
        <f>IF(OR(LEFT($A268,1)="1",LEFT($A268,1)="2"),-VLOOKUP($A268,'TCD-BI Rstt'!$A$7:$S$2000,$C$1,FALSE),0)-D268</f>
        <v>0</v>
      </c>
      <c r="F268" s="8">
        <f>IF($A268="Total général",0,IF(ISERROR(VLOOKUP($A268,'TCD-BI Rstt'!$A$7:$S$2000,$C$1,FALSE)),0,IF(OR(LEFT($A268,1)="1",LEFT($A268,1)="2"),0,VLOOKUP($A268,'TCD-BI Rstt'!$A$7:$S$2000,$C$1,FALSE))))-D268</f>
        <v>0</v>
      </c>
      <c r="G268" s="8">
        <f t="shared" si="13"/>
        <v>0</v>
      </c>
    </row>
    <row r="269" spans="1:7" x14ac:dyDescent="0.35">
      <c r="A269" s="11" t="str">
        <f>'TCD-BI Rstt'!A265</f>
        <v>17C008</v>
      </c>
      <c r="B269" s="8">
        <f>IF($A269="Total général",0,IF(ISERROR(-VLOOKUP($A269,'TCD-BI CA'!$A$7:$S$2000,$C$1,FALSE)),0,-VLOOKUP($A269,'TCD-BI CA'!$A$7:$S$2000,$C$1,FALSE)))</f>
        <v>0</v>
      </c>
      <c r="C269" s="8">
        <f t="shared" si="12"/>
        <v>0</v>
      </c>
      <c r="D269" s="8">
        <f>IF($A269="Total général",0,IF(ISERROR(VLOOKUP($A269,'TCD-BI Rstt'!$A$7:$S$2000,$C$1,FALSE)),0,IF(OR(LEFT($A269,3)="DIR",$A269="INDSPACAMA",$A269="INDSPACKRU"),VLOOKUP($A269,'TCD-BI Rstt'!$A$7:$S$2000,$C$1,FALSE),0)))</f>
        <v>0</v>
      </c>
      <c r="E269" s="8">
        <f>IF(OR(LEFT($A269,1)="1",LEFT($A269,1)="2"),-VLOOKUP($A269,'TCD-BI Rstt'!$A$7:$S$2000,$C$1,FALSE),0)-D269</f>
        <v>0</v>
      </c>
      <c r="F269" s="8">
        <f>IF($A269="Total général",0,IF(ISERROR(VLOOKUP($A269,'TCD-BI Rstt'!$A$7:$S$2000,$C$1,FALSE)),0,IF(OR(LEFT($A269,1)="1",LEFT($A269,1)="2"),0,VLOOKUP($A269,'TCD-BI Rstt'!$A$7:$S$2000,$C$1,FALSE))))-D269</f>
        <v>0</v>
      </c>
      <c r="G269" s="8">
        <f t="shared" si="13"/>
        <v>0</v>
      </c>
    </row>
    <row r="270" spans="1:7" x14ac:dyDescent="0.35">
      <c r="A270" s="11" t="str">
        <f>'TCD-BI Rstt'!A266</f>
        <v>17C009</v>
      </c>
      <c r="B270" s="8">
        <f>IF($A270="Total général",0,IF(ISERROR(-VLOOKUP($A270,'TCD-BI CA'!$A$7:$S$2000,$C$1,FALSE)),0,-VLOOKUP($A270,'TCD-BI CA'!$A$7:$S$2000,$C$1,FALSE)))</f>
        <v>0</v>
      </c>
      <c r="C270" s="8">
        <f t="shared" si="12"/>
        <v>0</v>
      </c>
      <c r="D270" s="8">
        <f>IF($A270="Total général",0,IF(ISERROR(VLOOKUP($A270,'TCD-BI Rstt'!$A$7:$S$2000,$C$1,FALSE)),0,IF(OR(LEFT($A270,3)="DIR",$A270="INDSPACAMA",$A270="INDSPACKRU"),VLOOKUP($A270,'TCD-BI Rstt'!$A$7:$S$2000,$C$1,FALSE),0)))</f>
        <v>0</v>
      </c>
      <c r="E270" s="8">
        <f>IF(OR(LEFT($A270,1)="1",LEFT($A270,1)="2"),-VLOOKUP($A270,'TCD-BI Rstt'!$A$7:$S$2000,$C$1,FALSE),0)-D270</f>
        <v>0</v>
      </c>
      <c r="F270" s="8">
        <f>IF($A270="Total général",0,IF(ISERROR(VLOOKUP($A270,'TCD-BI Rstt'!$A$7:$S$2000,$C$1,FALSE)),0,IF(OR(LEFT($A270,1)="1",LEFT($A270,1)="2"),0,VLOOKUP($A270,'TCD-BI Rstt'!$A$7:$S$2000,$C$1,FALSE))))-D270</f>
        <v>0</v>
      </c>
      <c r="G270" s="8">
        <f t="shared" si="13"/>
        <v>0</v>
      </c>
    </row>
    <row r="271" spans="1:7" x14ac:dyDescent="0.35">
      <c r="A271" s="11" t="str">
        <f>'TCD-BI Rstt'!A267</f>
        <v>17C010</v>
      </c>
      <c r="B271" s="8">
        <f>IF($A271="Total général",0,IF(ISERROR(-VLOOKUP($A271,'TCD-BI CA'!$A$7:$S$2000,$C$1,FALSE)),0,-VLOOKUP($A271,'TCD-BI CA'!$A$7:$S$2000,$C$1,FALSE)))</f>
        <v>0</v>
      </c>
      <c r="C271" s="8">
        <f t="shared" si="12"/>
        <v>0</v>
      </c>
      <c r="D271" s="8">
        <f>IF($A271="Total général",0,IF(ISERROR(VLOOKUP($A271,'TCD-BI Rstt'!$A$7:$S$2000,$C$1,FALSE)),0,IF(OR(LEFT($A271,3)="DIR",$A271="INDSPACAMA",$A271="INDSPACKRU"),VLOOKUP($A271,'TCD-BI Rstt'!$A$7:$S$2000,$C$1,FALSE),0)))</f>
        <v>0</v>
      </c>
      <c r="E271" s="8">
        <f>IF(OR(LEFT($A271,1)="1",LEFT($A271,1)="2"),-VLOOKUP($A271,'TCD-BI Rstt'!$A$7:$S$2000,$C$1,FALSE),0)-D271</f>
        <v>0</v>
      </c>
      <c r="F271" s="8">
        <f>IF($A271="Total général",0,IF(ISERROR(VLOOKUP($A271,'TCD-BI Rstt'!$A$7:$S$2000,$C$1,FALSE)),0,IF(OR(LEFT($A271,1)="1",LEFT($A271,1)="2"),0,VLOOKUP($A271,'TCD-BI Rstt'!$A$7:$S$2000,$C$1,FALSE))))-D271</f>
        <v>0</v>
      </c>
      <c r="G271" s="8">
        <f t="shared" si="13"/>
        <v>0</v>
      </c>
    </row>
    <row r="272" spans="1:7" x14ac:dyDescent="0.35">
      <c r="A272" s="11" t="str">
        <f>'TCD-BI Rstt'!A268</f>
        <v>17C011</v>
      </c>
      <c r="B272" s="8">
        <f>IF($A272="Total général",0,IF(ISERROR(-VLOOKUP($A272,'TCD-BI CA'!$A$7:$S$2000,$C$1,FALSE)),0,-VLOOKUP($A272,'TCD-BI CA'!$A$7:$S$2000,$C$1,FALSE)))</f>
        <v>0</v>
      </c>
      <c r="C272" s="8">
        <f t="shared" si="12"/>
        <v>0</v>
      </c>
      <c r="D272" s="8">
        <f>IF($A272="Total général",0,IF(ISERROR(VLOOKUP($A272,'TCD-BI Rstt'!$A$7:$S$2000,$C$1,FALSE)),0,IF(OR(LEFT($A272,3)="DIR",$A272="INDSPACAMA",$A272="INDSPACKRU"),VLOOKUP($A272,'TCD-BI Rstt'!$A$7:$S$2000,$C$1,FALSE),0)))</f>
        <v>0</v>
      </c>
      <c r="E272" s="8">
        <f>IF(OR(LEFT($A272,1)="1",LEFT($A272,1)="2"),-VLOOKUP($A272,'TCD-BI Rstt'!$A$7:$S$2000,$C$1,FALSE),0)-D272</f>
        <v>0</v>
      </c>
      <c r="F272" s="8">
        <f>IF($A272="Total général",0,IF(ISERROR(VLOOKUP($A272,'TCD-BI Rstt'!$A$7:$S$2000,$C$1,FALSE)),0,IF(OR(LEFT($A272,1)="1",LEFT($A272,1)="2"),0,VLOOKUP($A272,'TCD-BI Rstt'!$A$7:$S$2000,$C$1,FALSE))))-D272</f>
        <v>0</v>
      </c>
      <c r="G272" s="8">
        <f t="shared" si="13"/>
        <v>0</v>
      </c>
    </row>
    <row r="273" spans="1:7" x14ac:dyDescent="0.35">
      <c r="A273" s="11" t="str">
        <f>'TCD-BI Rstt'!A269</f>
        <v>17C012</v>
      </c>
      <c r="B273" s="8">
        <f>IF($A273="Total général",0,IF(ISERROR(-VLOOKUP($A273,'TCD-BI CA'!$A$7:$S$2000,$C$1,FALSE)),0,-VLOOKUP($A273,'TCD-BI CA'!$A$7:$S$2000,$C$1,FALSE)))</f>
        <v>0</v>
      </c>
      <c r="C273" s="8">
        <f t="shared" si="12"/>
        <v>0</v>
      </c>
      <c r="D273" s="8">
        <f>IF($A273="Total général",0,IF(ISERROR(VLOOKUP($A273,'TCD-BI Rstt'!$A$7:$S$2000,$C$1,FALSE)),0,IF(OR(LEFT($A273,3)="DIR",$A273="INDSPACAMA",$A273="INDSPACKRU"),VLOOKUP($A273,'TCD-BI Rstt'!$A$7:$S$2000,$C$1,FALSE),0)))</f>
        <v>0</v>
      </c>
      <c r="E273" s="8">
        <f>IF(OR(LEFT($A273,1)="1",LEFT($A273,1)="2"),-VLOOKUP($A273,'TCD-BI Rstt'!$A$7:$S$2000,$C$1,FALSE),0)-D273</f>
        <v>0</v>
      </c>
      <c r="F273" s="8">
        <f>IF($A273="Total général",0,IF(ISERROR(VLOOKUP($A273,'TCD-BI Rstt'!$A$7:$S$2000,$C$1,FALSE)),0,IF(OR(LEFT($A273,1)="1",LEFT($A273,1)="2"),0,VLOOKUP($A273,'TCD-BI Rstt'!$A$7:$S$2000,$C$1,FALSE))))-D273</f>
        <v>0</v>
      </c>
      <c r="G273" s="8">
        <f t="shared" si="13"/>
        <v>0</v>
      </c>
    </row>
    <row r="274" spans="1:7" x14ac:dyDescent="0.35">
      <c r="A274" s="11" t="str">
        <f>'TCD-BI Rstt'!A270</f>
        <v>17C014</v>
      </c>
      <c r="B274" s="8">
        <f>IF($A274="Total général",0,IF(ISERROR(-VLOOKUP($A274,'TCD-BI CA'!$A$7:$S$2000,$C$1,FALSE)),0,-VLOOKUP($A274,'TCD-BI CA'!$A$7:$S$2000,$C$1,FALSE)))</f>
        <v>0</v>
      </c>
      <c r="C274" s="8">
        <f t="shared" si="12"/>
        <v>0</v>
      </c>
      <c r="D274" s="8">
        <f>IF($A274="Total général",0,IF(ISERROR(VLOOKUP($A274,'TCD-BI Rstt'!$A$7:$S$2000,$C$1,FALSE)),0,IF(OR(LEFT($A274,3)="DIR",$A274="INDSPACAMA",$A274="INDSPACKRU"),VLOOKUP($A274,'TCD-BI Rstt'!$A$7:$S$2000,$C$1,FALSE),0)))</f>
        <v>0</v>
      </c>
      <c r="E274" s="8">
        <f>IF(OR(LEFT($A274,1)="1",LEFT($A274,1)="2"),-VLOOKUP($A274,'TCD-BI Rstt'!$A$7:$S$2000,$C$1,FALSE),0)-D274</f>
        <v>0</v>
      </c>
      <c r="F274" s="8">
        <f>IF($A274="Total général",0,IF(ISERROR(VLOOKUP($A274,'TCD-BI Rstt'!$A$7:$S$2000,$C$1,FALSE)),0,IF(OR(LEFT($A274,1)="1",LEFT($A274,1)="2"),0,VLOOKUP($A274,'TCD-BI Rstt'!$A$7:$S$2000,$C$1,FALSE))))-D274</f>
        <v>0</v>
      </c>
      <c r="G274" s="8">
        <f t="shared" si="13"/>
        <v>0</v>
      </c>
    </row>
    <row r="275" spans="1:7" x14ac:dyDescent="0.35">
      <c r="A275" s="11" t="str">
        <f>'TCD-BI Rstt'!A271</f>
        <v>17C015</v>
      </c>
      <c r="B275" s="8">
        <f>IF($A275="Total général",0,IF(ISERROR(-VLOOKUP($A275,'TCD-BI CA'!$A$7:$S$2000,$C$1,FALSE)),0,-VLOOKUP($A275,'TCD-BI CA'!$A$7:$S$2000,$C$1,FALSE)))</f>
        <v>0</v>
      </c>
      <c r="C275" s="8">
        <f t="shared" si="12"/>
        <v>0</v>
      </c>
      <c r="D275" s="8">
        <f>IF($A275="Total général",0,IF(ISERROR(VLOOKUP($A275,'TCD-BI Rstt'!$A$7:$S$2000,$C$1,FALSE)),0,IF(OR(LEFT($A275,3)="DIR",$A275="INDSPACAMA",$A275="INDSPACKRU"),VLOOKUP($A275,'TCD-BI Rstt'!$A$7:$S$2000,$C$1,FALSE),0)))</f>
        <v>0</v>
      </c>
      <c r="E275" s="8">
        <f>IF(OR(LEFT($A275,1)="1",LEFT($A275,1)="2"),-VLOOKUP($A275,'TCD-BI Rstt'!$A$7:$S$2000,$C$1,FALSE),0)-D275</f>
        <v>0</v>
      </c>
      <c r="F275" s="8">
        <f>IF($A275="Total général",0,IF(ISERROR(VLOOKUP($A275,'TCD-BI Rstt'!$A$7:$S$2000,$C$1,FALSE)),0,IF(OR(LEFT($A275,1)="1",LEFT($A275,1)="2"),0,VLOOKUP($A275,'TCD-BI Rstt'!$A$7:$S$2000,$C$1,FALSE))))-D275</f>
        <v>0</v>
      </c>
      <c r="G275" s="8">
        <f t="shared" si="13"/>
        <v>0</v>
      </c>
    </row>
    <row r="276" spans="1:7" x14ac:dyDescent="0.35">
      <c r="A276" s="11" t="str">
        <f>'TCD-BI Rstt'!A272</f>
        <v>17C017</v>
      </c>
      <c r="B276" s="8">
        <f>IF($A276="Total général",0,IF(ISERROR(-VLOOKUP($A276,'TCD-BI CA'!$A$7:$S$2000,$C$1,FALSE)),0,-VLOOKUP($A276,'TCD-BI CA'!$A$7:$S$2000,$C$1,FALSE)))</f>
        <v>0</v>
      </c>
      <c r="C276" s="8">
        <f t="shared" si="12"/>
        <v>0</v>
      </c>
      <c r="D276" s="8">
        <f>IF($A276="Total général",0,IF(ISERROR(VLOOKUP($A276,'TCD-BI Rstt'!$A$7:$S$2000,$C$1,FALSE)),0,IF(OR(LEFT($A276,3)="DIR",$A276="INDSPACAMA",$A276="INDSPACKRU"),VLOOKUP($A276,'TCD-BI Rstt'!$A$7:$S$2000,$C$1,FALSE),0)))</f>
        <v>0</v>
      </c>
      <c r="E276" s="8">
        <f>IF(OR(LEFT($A276,1)="1",LEFT($A276,1)="2"),-VLOOKUP($A276,'TCD-BI Rstt'!$A$7:$S$2000,$C$1,FALSE),0)-D276</f>
        <v>0</v>
      </c>
      <c r="F276" s="8">
        <f>IF($A276="Total général",0,IF(ISERROR(VLOOKUP($A276,'TCD-BI Rstt'!$A$7:$S$2000,$C$1,FALSE)),0,IF(OR(LEFT($A276,1)="1",LEFT($A276,1)="2"),0,VLOOKUP($A276,'TCD-BI Rstt'!$A$7:$S$2000,$C$1,FALSE))))-D276</f>
        <v>0</v>
      </c>
      <c r="G276" s="8">
        <f t="shared" si="13"/>
        <v>0</v>
      </c>
    </row>
    <row r="277" spans="1:7" x14ac:dyDescent="0.35">
      <c r="A277" s="11" t="str">
        <f>'TCD-BI Rstt'!A273</f>
        <v>17C020</v>
      </c>
      <c r="B277" s="8">
        <f>IF($A277="Total général",0,IF(ISERROR(-VLOOKUP($A277,'TCD-BI CA'!$A$7:$S$2000,$C$1,FALSE)),0,-VLOOKUP($A277,'TCD-BI CA'!$A$7:$S$2000,$C$1,FALSE)))</f>
        <v>0</v>
      </c>
      <c r="C277" s="8">
        <f t="shared" si="12"/>
        <v>0</v>
      </c>
      <c r="D277" s="8">
        <f>IF($A277="Total général",0,IF(ISERROR(VLOOKUP($A277,'TCD-BI Rstt'!$A$7:$S$2000,$C$1,FALSE)),0,IF(OR(LEFT($A277,3)="DIR",$A277="INDSPACAMA",$A277="INDSPACKRU"),VLOOKUP($A277,'TCD-BI Rstt'!$A$7:$S$2000,$C$1,FALSE),0)))</f>
        <v>0</v>
      </c>
      <c r="E277" s="8">
        <f>IF(OR(LEFT($A277,1)="1",LEFT($A277,1)="2"),-VLOOKUP($A277,'TCD-BI Rstt'!$A$7:$S$2000,$C$1,FALSE),0)-D277</f>
        <v>0</v>
      </c>
      <c r="F277" s="8">
        <f>IF($A277="Total général",0,IF(ISERROR(VLOOKUP($A277,'TCD-BI Rstt'!$A$7:$S$2000,$C$1,FALSE)),0,IF(OR(LEFT($A277,1)="1",LEFT($A277,1)="2"),0,VLOOKUP($A277,'TCD-BI Rstt'!$A$7:$S$2000,$C$1,FALSE))))-D277</f>
        <v>0</v>
      </c>
      <c r="G277" s="8">
        <f t="shared" si="13"/>
        <v>0</v>
      </c>
    </row>
    <row r="278" spans="1:7" x14ac:dyDescent="0.35">
      <c r="A278" s="11" t="str">
        <f>'TCD-BI Rstt'!A274</f>
        <v>17C022</v>
      </c>
      <c r="B278" s="8">
        <f>IF($A278="Total général",0,IF(ISERROR(-VLOOKUP($A278,'TCD-BI CA'!$A$7:$S$2000,$C$1,FALSE)),0,-VLOOKUP($A278,'TCD-BI CA'!$A$7:$S$2000,$C$1,FALSE)))</f>
        <v>0</v>
      </c>
      <c r="C278" s="8">
        <f t="shared" si="12"/>
        <v>0</v>
      </c>
      <c r="D278" s="8">
        <f>IF($A278="Total général",0,IF(ISERROR(VLOOKUP($A278,'TCD-BI Rstt'!$A$7:$S$2000,$C$1,FALSE)),0,IF(OR(LEFT($A278,3)="DIR",$A278="INDSPACAMA",$A278="INDSPACKRU"),VLOOKUP($A278,'TCD-BI Rstt'!$A$7:$S$2000,$C$1,FALSE),0)))</f>
        <v>0</v>
      </c>
      <c r="E278" s="8">
        <f>IF(OR(LEFT($A278,1)="1",LEFT($A278,1)="2"),-VLOOKUP($A278,'TCD-BI Rstt'!$A$7:$S$2000,$C$1,FALSE),0)-D278</f>
        <v>0</v>
      </c>
      <c r="F278" s="8">
        <f>IF($A278="Total général",0,IF(ISERROR(VLOOKUP($A278,'TCD-BI Rstt'!$A$7:$S$2000,$C$1,FALSE)),0,IF(OR(LEFT($A278,1)="1",LEFT($A278,1)="2"),0,VLOOKUP($A278,'TCD-BI Rstt'!$A$7:$S$2000,$C$1,FALSE))))-D278</f>
        <v>0</v>
      </c>
      <c r="G278" s="8">
        <f t="shared" si="13"/>
        <v>0</v>
      </c>
    </row>
    <row r="279" spans="1:7" x14ac:dyDescent="0.35">
      <c r="A279" s="11" t="str">
        <f>'TCD-BI Rstt'!A275</f>
        <v>17C024</v>
      </c>
      <c r="B279" s="8">
        <f>IF($A279="Total général",0,IF(ISERROR(-VLOOKUP($A279,'TCD-BI CA'!$A$7:$S$2000,$C$1,FALSE)),0,-VLOOKUP($A279,'TCD-BI CA'!$A$7:$S$2000,$C$1,FALSE)))</f>
        <v>0</v>
      </c>
      <c r="C279" s="8">
        <f t="shared" si="12"/>
        <v>0</v>
      </c>
      <c r="D279" s="8">
        <f>IF($A279="Total général",0,IF(ISERROR(VLOOKUP($A279,'TCD-BI Rstt'!$A$7:$S$2000,$C$1,FALSE)),0,IF(OR(LEFT($A279,3)="DIR",$A279="INDSPACAMA",$A279="INDSPACKRU"),VLOOKUP($A279,'TCD-BI Rstt'!$A$7:$S$2000,$C$1,FALSE),0)))</f>
        <v>0</v>
      </c>
      <c r="E279" s="8">
        <f>IF(OR(LEFT($A279,1)="1",LEFT($A279,1)="2"),-VLOOKUP($A279,'TCD-BI Rstt'!$A$7:$S$2000,$C$1,FALSE),0)-D279</f>
        <v>0</v>
      </c>
      <c r="F279" s="8">
        <f>IF($A279="Total général",0,IF(ISERROR(VLOOKUP($A279,'TCD-BI Rstt'!$A$7:$S$2000,$C$1,FALSE)),0,IF(OR(LEFT($A279,1)="1",LEFT($A279,1)="2"),0,VLOOKUP($A279,'TCD-BI Rstt'!$A$7:$S$2000,$C$1,FALSE))))-D279</f>
        <v>0</v>
      </c>
      <c r="G279" s="8">
        <f t="shared" si="13"/>
        <v>0</v>
      </c>
    </row>
    <row r="280" spans="1:7" x14ac:dyDescent="0.35">
      <c r="A280" s="11" t="str">
        <f>'TCD-BI Rstt'!A276</f>
        <v>17C027</v>
      </c>
      <c r="B280" s="8">
        <f>IF($A280="Total général",0,IF(ISERROR(-VLOOKUP($A280,'TCD-BI CA'!$A$7:$S$2000,$C$1,FALSE)),0,-VLOOKUP($A280,'TCD-BI CA'!$A$7:$S$2000,$C$1,FALSE)))</f>
        <v>0</v>
      </c>
      <c r="C280" s="8">
        <f t="shared" si="12"/>
        <v>0</v>
      </c>
      <c r="D280" s="8">
        <f>IF($A280="Total général",0,IF(ISERROR(VLOOKUP($A280,'TCD-BI Rstt'!$A$7:$S$2000,$C$1,FALSE)),0,IF(OR(LEFT($A280,3)="DIR",$A280="INDSPACAMA",$A280="INDSPACKRU"),VLOOKUP($A280,'TCD-BI Rstt'!$A$7:$S$2000,$C$1,FALSE),0)))</f>
        <v>0</v>
      </c>
      <c r="E280" s="8">
        <f>IF(OR(LEFT($A280,1)="1",LEFT($A280,1)="2"),-VLOOKUP($A280,'TCD-BI Rstt'!$A$7:$S$2000,$C$1,FALSE),0)-D280</f>
        <v>0</v>
      </c>
      <c r="F280" s="8">
        <f>IF($A280="Total général",0,IF(ISERROR(VLOOKUP($A280,'TCD-BI Rstt'!$A$7:$S$2000,$C$1,FALSE)),0,IF(OR(LEFT($A280,1)="1",LEFT($A280,1)="2"),0,VLOOKUP($A280,'TCD-BI Rstt'!$A$7:$S$2000,$C$1,FALSE))))-D280</f>
        <v>0</v>
      </c>
      <c r="G280" s="8">
        <f t="shared" si="13"/>
        <v>0</v>
      </c>
    </row>
    <row r="281" spans="1:7" x14ac:dyDescent="0.35">
      <c r="A281" s="11" t="str">
        <f>'TCD-BI Rstt'!A277</f>
        <v>17C028</v>
      </c>
      <c r="B281" s="8">
        <f>IF($A281="Total général",0,IF(ISERROR(-VLOOKUP($A281,'TCD-BI CA'!$A$7:$S$2000,$C$1,FALSE)),0,-VLOOKUP($A281,'TCD-BI CA'!$A$7:$S$2000,$C$1,FALSE)))</f>
        <v>0</v>
      </c>
      <c r="C281" s="8">
        <f t="shared" si="12"/>
        <v>0</v>
      </c>
      <c r="D281" s="8">
        <f>IF($A281="Total général",0,IF(ISERROR(VLOOKUP($A281,'TCD-BI Rstt'!$A$7:$S$2000,$C$1,FALSE)),0,IF(OR(LEFT($A281,3)="DIR",$A281="INDSPACAMA",$A281="INDSPACKRU"),VLOOKUP($A281,'TCD-BI Rstt'!$A$7:$S$2000,$C$1,FALSE),0)))</f>
        <v>0</v>
      </c>
      <c r="E281" s="8">
        <f>IF(OR(LEFT($A281,1)="1",LEFT($A281,1)="2"),-VLOOKUP($A281,'TCD-BI Rstt'!$A$7:$S$2000,$C$1,FALSE),0)-D281</f>
        <v>0</v>
      </c>
      <c r="F281" s="8">
        <f>IF($A281="Total général",0,IF(ISERROR(VLOOKUP($A281,'TCD-BI Rstt'!$A$7:$S$2000,$C$1,FALSE)),0,IF(OR(LEFT($A281,1)="1",LEFT($A281,1)="2"),0,VLOOKUP($A281,'TCD-BI Rstt'!$A$7:$S$2000,$C$1,FALSE))))-D281</f>
        <v>0</v>
      </c>
      <c r="G281" s="8">
        <f t="shared" si="13"/>
        <v>0</v>
      </c>
    </row>
    <row r="282" spans="1:7" x14ac:dyDescent="0.35">
      <c r="A282" s="11" t="str">
        <f>'TCD-BI Rstt'!A278</f>
        <v>17C029</v>
      </c>
      <c r="B282" s="8">
        <f>IF($A282="Total général",0,IF(ISERROR(-VLOOKUP($A282,'TCD-BI CA'!$A$7:$S$2000,$C$1,FALSE)),0,-VLOOKUP($A282,'TCD-BI CA'!$A$7:$S$2000,$C$1,FALSE)))</f>
        <v>0</v>
      </c>
      <c r="C282" s="8">
        <f t="shared" si="12"/>
        <v>0</v>
      </c>
      <c r="D282" s="8">
        <f>IF($A282="Total général",0,IF(ISERROR(VLOOKUP($A282,'TCD-BI Rstt'!$A$7:$S$2000,$C$1,FALSE)),0,IF(OR(LEFT($A282,3)="DIR",$A282="INDSPACAMA",$A282="INDSPACKRU"),VLOOKUP($A282,'TCD-BI Rstt'!$A$7:$S$2000,$C$1,FALSE),0)))</f>
        <v>0</v>
      </c>
      <c r="E282" s="8">
        <f>IF(OR(LEFT($A282,1)="1",LEFT($A282,1)="2"),-VLOOKUP($A282,'TCD-BI Rstt'!$A$7:$S$2000,$C$1,FALSE),0)-D282</f>
        <v>0</v>
      </c>
      <c r="F282" s="8">
        <f>IF($A282="Total général",0,IF(ISERROR(VLOOKUP($A282,'TCD-BI Rstt'!$A$7:$S$2000,$C$1,FALSE)),0,IF(OR(LEFT($A282,1)="1",LEFT($A282,1)="2"),0,VLOOKUP($A282,'TCD-BI Rstt'!$A$7:$S$2000,$C$1,FALSE))))-D282</f>
        <v>0</v>
      </c>
      <c r="G282" s="8">
        <f t="shared" si="13"/>
        <v>0</v>
      </c>
    </row>
    <row r="283" spans="1:7" x14ac:dyDescent="0.35">
      <c r="A283" s="11" t="str">
        <f>'TCD-BI Rstt'!A279</f>
        <v>17C030</v>
      </c>
      <c r="B283" s="8">
        <f>IF($A283="Total général",0,IF(ISERROR(-VLOOKUP($A283,'TCD-BI CA'!$A$7:$S$2000,$C$1,FALSE)),0,-VLOOKUP($A283,'TCD-BI CA'!$A$7:$S$2000,$C$1,FALSE)))</f>
        <v>0</v>
      </c>
      <c r="C283" s="8">
        <f t="shared" si="12"/>
        <v>0</v>
      </c>
      <c r="D283" s="8">
        <f>IF($A283="Total général",0,IF(ISERROR(VLOOKUP($A283,'TCD-BI Rstt'!$A$7:$S$2000,$C$1,FALSE)),0,IF(OR(LEFT($A283,3)="DIR",$A283="INDSPACAMA",$A283="INDSPACKRU"),VLOOKUP($A283,'TCD-BI Rstt'!$A$7:$S$2000,$C$1,FALSE),0)))</f>
        <v>0</v>
      </c>
      <c r="E283" s="8">
        <f>IF(OR(LEFT($A283,1)="1",LEFT($A283,1)="2"),-VLOOKUP($A283,'TCD-BI Rstt'!$A$7:$S$2000,$C$1,FALSE),0)-D283</f>
        <v>0</v>
      </c>
      <c r="F283" s="8">
        <f>IF($A283="Total général",0,IF(ISERROR(VLOOKUP($A283,'TCD-BI Rstt'!$A$7:$S$2000,$C$1,FALSE)),0,IF(OR(LEFT($A283,1)="1",LEFT($A283,1)="2"),0,VLOOKUP($A283,'TCD-BI Rstt'!$A$7:$S$2000,$C$1,FALSE))))-D283</f>
        <v>0</v>
      </c>
      <c r="G283" s="8">
        <f t="shared" si="13"/>
        <v>0</v>
      </c>
    </row>
    <row r="284" spans="1:7" x14ac:dyDescent="0.35">
      <c r="A284" s="11" t="str">
        <f>'TCD-BI Rstt'!A280</f>
        <v>17C031</v>
      </c>
      <c r="B284" s="8">
        <f>IF($A284="Total général",0,IF(ISERROR(-VLOOKUP($A284,'TCD-BI CA'!$A$7:$S$2000,$C$1,FALSE)),0,-VLOOKUP($A284,'TCD-BI CA'!$A$7:$S$2000,$C$1,FALSE)))</f>
        <v>0</v>
      </c>
      <c r="C284" s="8">
        <f t="shared" si="12"/>
        <v>0</v>
      </c>
      <c r="D284" s="8">
        <f>IF($A284="Total général",0,IF(ISERROR(VLOOKUP($A284,'TCD-BI Rstt'!$A$7:$S$2000,$C$1,FALSE)),0,IF(OR(LEFT($A284,3)="DIR",$A284="INDSPACAMA",$A284="INDSPACKRU"),VLOOKUP($A284,'TCD-BI Rstt'!$A$7:$S$2000,$C$1,FALSE),0)))</f>
        <v>0</v>
      </c>
      <c r="E284" s="8">
        <f>IF(OR(LEFT($A284,1)="1",LEFT($A284,1)="2"),-VLOOKUP($A284,'TCD-BI Rstt'!$A$7:$S$2000,$C$1,FALSE),0)-D284</f>
        <v>0</v>
      </c>
      <c r="F284" s="8">
        <f>IF($A284="Total général",0,IF(ISERROR(VLOOKUP($A284,'TCD-BI Rstt'!$A$7:$S$2000,$C$1,FALSE)),0,IF(OR(LEFT($A284,1)="1",LEFT($A284,1)="2"),0,VLOOKUP($A284,'TCD-BI Rstt'!$A$7:$S$2000,$C$1,FALSE))))-D284</f>
        <v>0</v>
      </c>
      <c r="G284" s="8">
        <f t="shared" si="13"/>
        <v>0</v>
      </c>
    </row>
    <row r="285" spans="1:7" x14ac:dyDescent="0.35">
      <c r="A285" s="11" t="str">
        <f>'TCD-BI Rstt'!A281</f>
        <v>17C032</v>
      </c>
      <c r="B285" s="8">
        <f>IF($A285="Total général",0,IF(ISERROR(-VLOOKUP($A285,'TCD-BI CA'!$A$7:$S$2000,$C$1,FALSE)),0,-VLOOKUP($A285,'TCD-BI CA'!$A$7:$S$2000,$C$1,FALSE)))</f>
        <v>0</v>
      </c>
      <c r="C285" s="8">
        <f t="shared" si="12"/>
        <v>0</v>
      </c>
      <c r="D285" s="8">
        <f>IF($A285="Total général",0,IF(ISERROR(VLOOKUP($A285,'TCD-BI Rstt'!$A$7:$S$2000,$C$1,FALSE)),0,IF(OR(LEFT($A285,3)="DIR",$A285="INDSPACAMA",$A285="INDSPACKRU"),VLOOKUP($A285,'TCD-BI Rstt'!$A$7:$S$2000,$C$1,FALSE),0)))</f>
        <v>0</v>
      </c>
      <c r="E285" s="8">
        <f>IF(OR(LEFT($A285,1)="1",LEFT($A285,1)="2"),-VLOOKUP($A285,'TCD-BI Rstt'!$A$7:$S$2000,$C$1,FALSE),0)-D285</f>
        <v>0</v>
      </c>
      <c r="F285" s="8">
        <f>IF($A285="Total général",0,IF(ISERROR(VLOOKUP($A285,'TCD-BI Rstt'!$A$7:$S$2000,$C$1,FALSE)),0,IF(OR(LEFT($A285,1)="1",LEFT($A285,1)="2"),0,VLOOKUP($A285,'TCD-BI Rstt'!$A$7:$S$2000,$C$1,FALSE))))-D285</f>
        <v>0</v>
      </c>
      <c r="G285" s="8">
        <f t="shared" si="13"/>
        <v>0</v>
      </c>
    </row>
    <row r="286" spans="1:7" x14ac:dyDescent="0.35">
      <c r="A286" s="11" t="str">
        <f>'TCD-BI Rstt'!A282</f>
        <v>17C033</v>
      </c>
      <c r="B286" s="8">
        <f>IF($A286="Total général",0,IF(ISERROR(-VLOOKUP($A286,'TCD-BI CA'!$A$7:$S$2000,$C$1,FALSE)),0,-VLOOKUP($A286,'TCD-BI CA'!$A$7:$S$2000,$C$1,FALSE)))</f>
        <v>0</v>
      </c>
      <c r="C286" s="8">
        <f t="shared" si="12"/>
        <v>0</v>
      </c>
      <c r="D286" s="8">
        <f>IF($A286="Total général",0,IF(ISERROR(VLOOKUP($A286,'TCD-BI Rstt'!$A$7:$S$2000,$C$1,FALSE)),0,IF(OR(LEFT($A286,3)="DIR",$A286="INDSPACAMA",$A286="INDSPACKRU"),VLOOKUP($A286,'TCD-BI Rstt'!$A$7:$S$2000,$C$1,FALSE),0)))</f>
        <v>0</v>
      </c>
      <c r="E286" s="8">
        <f>IF(OR(LEFT($A286,1)="1",LEFT($A286,1)="2"),-VLOOKUP($A286,'TCD-BI Rstt'!$A$7:$S$2000,$C$1,FALSE),0)-D286</f>
        <v>0</v>
      </c>
      <c r="F286" s="8">
        <f>IF($A286="Total général",0,IF(ISERROR(VLOOKUP($A286,'TCD-BI Rstt'!$A$7:$S$2000,$C$1,FALSE)),0,IF(OR(LEFT($A286,1)="1",LEFT($A286,1)="2"),0,VLOOKUP($A286,'TCD-BI Rstt'!$A$7:$S$2000,$C$1,FALSE))))-D286</f>
        <v>0</v>
      </c>
      <c r="G286" s="8">
        <f t="shared" si="13"/>
        <v>0</v>
      </c>
    </row>
    <row r="287" spans="1:7" x14ac:dyDescent="0.35">
      <c r="A287" s="11" t="str">
        <f>'TCD-BI Rstt'!A283</f>
        <v>17D001</v>
      </c>
      <c r="B287" s="8">
        <f>IF($A287="Total général",0,IF(ISERROR(-VLOOKUP($A287,'TCD-BI CA'!$A$7:$S$2000,$C$1,FALSE)),0,-VLOOKUP($A287,'TCD-BI CA'!$A$7:$S$2000,$C$1,FALSE)))</f>
        <v>0</v>
      </c>
      <c r="C287" s="8">
        <f t="shared" si="12"/>
        <v>0</v>
      </c>
      <c r="D287" s="8">
        <f>IF($A287="Total général",0,IF(ISERROR(VLOOKUP($A287,'TCD-BI Rstt'!$A$7:$S$2000,$C$1,FALSE)),0,IF(OR(LEFT($A287,3)="DIR",$A287="INDSPACAMA",$A287="INDSPACKRU"),VLOOKUP($A287,'TCD-BI Rstt'!$A$7:$S$2000,$C$1,FALSE),0)))</f>
        <v>0</v>
      </c>
      <c r="E287" s="8">
        <f>IF(OR(LEFT($A287,1)="1",LEFT($A287,1)="2"),-VLOOKUP($A287,'TCD-BI Rstt'!$A$7:$S$2000,$C$1,FALSE),0)-D287</f>
        <v>0</v>
      </c>
      <c r="F287" s="8">
        <f>IF($A287="Total général",0,IF(ISERROR(VLOOKUP($A287,'TCD-BI Rstt'!$A$7:$S$2000,$C$1,FALSE)),0,IF(OR(LEFT($A287,1)="1",LEFT($A287,1)="2"),0,VLOOKUP($A287,'TCD-BI Rstt'!$A$7:$S$2000,$C$1,FALSE))))-D287</f>
        <v>0</v>
      </c>
      <c r="G287" s="8">
        <f t="shared" si="13"/>
        <v>0</v>
      </c>
    </row>
    <row r="288" spans="1:7" x14ac:dyDescent="0.35">
      <c r="A288" s="11" t="str">
        <f>'TCD-BI Rstt'!A284</f>
        <v>17D002</v>
      </c>
      <c r="B288" s="8">
        <f>IF($A288="Total général",0,IF(ISERROR(-VLOOKUP($A288,'TCD-BI CA'!$A$7:$S$2000,$C$1,FALSE)),0,-VLOOKUP($A288,'TCD-BI CA'!$A$7:$S$2000,$C$1,FALSE)))</f>
        <v>0</v>
      </c>
      <c r="C288" s="8">
        <f t="shared" si="12"/>
        <v>0</v>
      </c>
      <c r="D288" s="8">
        <f>IF($A288="Total général",0,IF(ISERROR(VLOOKUP($A288,'TCD-BI Rstt'!$A$7:$S$2000,$C$1,FALSE)),0,IF(OR(LEFT($A288,3)="DIR",$A288="INDSPACAMA",$A288="INDSPACKRU"),VLOOKUP($A288,'TCD-BI Rstt'!$A$7:$S$2000,$C$1,FALSE),0)))</f>
        <v>0</v>
      </c>
      <c r="E288" s="8">
        <f>IF(OR(LEFT($A288,1)="1",LEFT($A288,1)="2"),-VLOOKUP($A288,'TCD-BI Rstt'!$A$7:$S$2000,$C$1,FALSE),0)-D288</f>
        <v>0</v>
      </c>
      <c r="F288" s="8">
        <f>IF($A288="Total général",0,IF(ISERROR(VLOOKUP($A288,'TCD-BI Rstt'!$A$7:$S$2000,$C$1,FALSE)),0,IF(OR(LEFT($A288,1)="1",LEFT($A288,1)="2"),0,VLOOKUP($A288,'TCD-BI Rstt'!$A$7:$S$2000,$C$1,FALSE))))-D288</f>
        <v>0</v>
      </c>
      <c r="G288" s="8">
        <f t="shared" si="13"/>
        <v>0</v>
      </c>
    </row>
    <row r="289" spans="1:7" x14ac:dyDescent="0.35">
      <c r="A289" s="11" t="str">
        <f>'TCD-BI Rstt'!A285</f>
        <v>17D003</v>
      </c>
      <c r="B289" s="8">
        <f>IF($A289="Total général",0,IF(ISERROR(-VLOOKUP($A289,'TCD-BI CA'!$A$7:$S$2000,$C$1,FALSE)),0,-VLOOKUP($A289,'TCD-BI CA'!$A$7:$S$2000,$C$1,FALSE)))</f>
        <v>0</v>
      </c>
      <c r="C289" s="8">
        <f t="shared" si="12"/>
        <v>0</v>
      </c>
      <c r="D289" s="8">
        <f>IF($A289="Total général",0,IF(ISERROR(VLOOKUP($A289,'TCD-BI Rstt'!$A$7:$S$2000,$C$1,FALSE)),0,IF(OR(LEFT($A289,3)="DIR",$A289="INDSPACAMA",$A289="INDSPACKRU"),VLOOKUP($A289,'TCD-BI Rstt'!$A$7:$S$2000,$C$1,FALSE),0)))</f>
        <v>0</v>
      </c>
      <c r="E289" s="8">
        <f>IF(OR(LEFT($A289,1)="1",LEFT($A289,1)="2"),-VLOOKUP($A289,'TCD-BI Rstt'!$A$7:$S$2000,$C$1,FALSE),0)-D289</f>
        <v>0</v>
      </c>
      <c r="F289" s="8">
        <f>IF($A289="Total général",0,IF(ISERROR(VLOOKUP($A289,'TCD-BI Rstt'!$A$7:$S$2000,$C$1,FALSE)),0,IF(OR(LEFT($A289,1)="1",LEFT($A289,1)="2"),0,VLOOKUP($A289,'TCD-BI Rstt'!$A$7:$S$2000,$C$1,FALSE))))-D289</f>
        <v>0</v>
      </c>
      <c r="G289" s="8">
        <f t="shared" si="13"/>
        <v>0</v>
      </c>
    </row>
    <row r="290" spans="1:7" x14ac:dyDescent="0.35">
      <c r="A290" s="11" t="str">
        <f>'TCD-BI Rstt'!A286</f>
        <v>17D004</v>
      </c>
      <c r="B290" s="8">
        <f>IF($A290="Total général",0,IF(ISERROR(-VLOOKUP($A290,'TCD-BI CA'!$A$7:$S$2000,$C$1,FALSE)),0,-VLOOKUP($A290,'TCD-BI CA'!$A$7:$S$2000,$C$1,FALSE)))</f>
        <v>0</v>
      </c>
      <c r="C290" s="8">
        <f t="shared" si="12"/>
        <v>0</v>
      </c>
      <c r="D290" s="8">
        <f>IF($A290="Total général",0,IF(ISERROR(VLOOKUP($A290,'TCD-BI Rstt'!$A$7:$S$2000,$C$1,FALSE)),0,IF(OR(LEFT($A290,3)="DIR",$A290="INDSPACAMA",$A290="INDSPACKRU"),VLOOKUP($A290,'TCD-BI Rstt'!$A$7:$S$2000,$C$1,FALSE),0)))</f>
        <v>0</v>
      </c>
      <c r="E290" s="8">
        <f>IF(OR(LEFT($A290,1)="1",LEFT($A290,1)="2"),-VLOOKUP($A290,'TCD-BI Rstt'!$A$7:$S$2000,$C$1,FALSE),0)-D290</f>
        <v>0</v>
      </c>
      <c r="F290" s="8">
        <f>IF($A290="Total général",0,IF(ISERROR(VLOOKUP($A290,'TCD-BI Rstt'!$A$7:$S$2000,$C$1,FALSE)),0,IF(OR(LEFT($A290,1)="1",LEFT($A290,1)="2"),0,VLOOKUP($A290,'TCD-BI Rstt'!$A$7:$S$2000,$C$1,FALSE))))-D290</f>
        <v>0</v>
      </c>
      <c r="G290" s="8">
        <f t="shared" si="13"/>
        <v>0</v>
      </c>
    </row>
    <row r="291" spans="1:7" x14ac:dyDescent="0.35">
      <c r="A291" s="11" t="str">
        <f>'TCD-BI Rstt'!A287</f>
        <v>17D005</v>
      </c>
      <c r="B291" s="8">
        <f>IF($A291="Total général",0,IF(ISERROR(-VLOOKUP($A291,'TCD-BI CA'!$A$7:$S$2000,$C$1,FALSE)),0,-VLOOKUP($A291,'TCD-BI CA'!$A$7:$S$2000,$C$1,FALSE)))</f>
        <v>0</v>
      </c>
      <c r="C291" s="8">
        <f t="shared" si="12"/>
        <v>0</v>
      </c>
      <c r="D291" s="8">
        <f>IF($A291="Total général",0,IF(ISERROR(VLOOKUP($A291,'TCD-BI Rstt'!$A$7:$S$2000,$C$1,FALSE)),0,IF(OR(LEFT($A291,3)="DIR",$A291="INDSPACAMA",$A291="INDSPACKRU"),VLOOKUP($A291,'TCD-BI Rstt'!$A$7:$S$2000,$C$1,FALSE),0)))</f>
        <v>0</v>
      </c>
      <c r="E291" s="8">
        <f>IF(OR(LEFT($A291,1)="1",LEFT($A291,1)="2"),-VLOOKUP($A291,'TCD-BI Rstt'!$A$7:$S$2000,$C$1,FALSE),0)-D291</f>
        <v>0</v>
      </c>
      <c r="F291" s="8">
        <f>IF($A291="Total général",0,IF(ISERROR(VLOOKUP($A291,'TCD-BI Rstt'!$A$7:$S$2000,$C$1,FALSE)),0,IF(OR(LEFT($A291,1)="1",LEFT($A291,1)="2"),0,VLOOKUP($A291,'TCD-BI Rstt'!$A$7:$S$2000,$C$1,FALSE))))-D291</f>
        <v>0</v>
      </c>
      <c r="G291" s="8">
        <f t="shared" si="13"/>
        <v>0</v>
      </c>
    </row>
    <row r="292" spans="1:7" x14ac:dyDescent="0.35">
      <c r="A292" s="11" t="str">
        <f>'TCD-BI Rstt'!A288</f>
        <v>17D007</v>
      </c>
      <c r="B292" s="8">
        <f>IF($A292="Total général",0,IF(ISERROR(-VLOOKUP($A292,'TCD-BI CA'!$A$7:$S$2000,$C$1,FALSE)),0,-VLOOKUP($A292,'TCD-BI CA'!$A$7:$S$2000,$C$1,FALSE)))</f>
        <v>0</v>
      </c>
      <c r="C292" s="8">
        <f t="shared" si="12"/>
        <v>0</v>
      </c>
      <c r="D292" s="8">
        <f>IF($A292="Total général",0,IF(ISERROR(VLOOKUP($A292,'TCD-BI Rstt'!$A$7:$S$2000,$C$1,FALSE)),0,IF(OR(LEFT($A292,3)="DIR",$A292="INDSPACAMA",$A292="INDSPACKRU"),VLOOKUP($A292,'TCD-BI Rstt'!$A$7:$S$2000,$C$1,FALSE),0)))</f>
        <v>0</v>
      </c>
      <c r="E292" s="8">
        <f>IF(OR(LEFT($A292,1)="1",LEFT($A292,1)="2"),-VLOOKUP($A292,'TCD-BI Rstt'!$A$7:$S$2000,$C$1,FALSE),0)-D292</f>
        <v>0</v>
      </c>
      <c r="F292" s="8">
        <f>IF($A292="Total général",0,IF(ISERROR(VLOOKUP($A292,'TCD-BI Rstt'!$A$7:$S$2000,$C$1,FALSE)),0,IF(OR(LEFT($A292,1)="1",LEFT($A292,1)="2"),0,VLOOKUP($A292,'TCD-BI Rstt'!$A$7:$S$2000,$C$1,FALSE))))-D292</f>
        <v>0</v>
      </c>
      <c r="G292" s="8">
        <f t="shared" si="13"/>
        <v>0</v>
      </c>
    </row>
    <row r="293" spans="1:7" x14ac:dyDescent="0.35">
      <c r="A293" s="11" t="str">
        <f>'TCD-BI Rstt'!A289</f>
        <v>17D008</v>
      </c>
      <c r="B293" s="8">
        <f>IF($A293="Total général",0,IF(ISERROR(-VLOOKUP($A293,'TCD-BI CA'!$A$7:$S$2000,$C$1,FALSE)),0,-VLOOKUP($A293,'TCD-BI CA'!$A$7:$S$2000,$C$1,FALSE)))</f>
        <v>0</v>
      </c>
      <c r="C293" s="8">
        <f t="shared" si="12"/>
        <v>0</v>
      </c>
      <c r="D293" s="8">
        <f>IF($A293="Total général",0,IF(ISERROR(VLOOKUP($A293,'TCD-BI Rstt'!$A$7:$S$2000,$C$1,FALSE)),0,IF(OR(LEFT($A293,3)="DIR",$A293="INDSPACAMA",$A293="INDSPACKRU"),VLOOKUP($A293,'TCD-BI Rstt'!$A$7:$S$2000,$C$1,FALSE),0)))</f>
        <v>0</v>
      </c>
      <c r="E293" s="8">
        <f>IF(OR(LEFT($A293,1)="1",LEFT($A293,1)="2"),-VLOOKUP($A293,'TCD-BI Rstt'!$A$7:$S$2000,$C$1,FALSE),0)-D293</f>
        <v>0</v>
      </c>
      <c r="F293" s="8">
        <f>IF($A293="Total général",0,IF(ISERROR(VLOOKUP($A293,'TCD-BI Rstt'!$A$7:$S$2000,$C$1,FALSE)),0,IF(OR(LEFT($A293,1)="1",LEFT($A293,1)="2"),0,VLOOKUP($A293,'TCD-BI Rstt'!$A$7:$S$2000,$C$1,FALSE))))-D293</f>
        <v>0</v>
      </c>
      <c r="G293" s="8">
        <f t="shared" si="13"/>
        <v>0</v>
      </c>
    </row>
    <row r="294" spans="1:7" x14ac:dyDescent="0.35">
      <c r="A294" s="11" t="str">
        <f>'TCD-BI Rstt'!A290</f>
        <v>17D009</v>
      </c>
      <c r="B294" s="8">
        <f>IF($A294="Total général",0,IF(ISERROR(-VLOOKUP($A294,'TCD-BI CA'!$A$7:$S$2000,$C$1,FALSE)),0,-VLOOKUP($A294,'TCD-BI CA'!$A$7:$S$2000,$C$1,FALSE)))</f>
        <v>0</v>
      </c>
      <c r="C294" s="8">
        <f t="shared" si="12"/>
        <v>0</v>
      </c>
      <c r="D294" s="8">
        <f>IF($A294="Total général",0,IF(ISERROR(VLOOKUP($A294,'TCD-BI Rstt'!$A$7:$S$2000,$C$1,FALSE)),0,IF(OR(LEFT($A294,3)="DIR",$A294="INDSPACAMA",$A294="INDSPACKRU"),VLOOKUP($A294,'TCD-BI Rstt'!$A$7:$S$2000,$C$1,FALSE),0)))</f>
        <v>0</v>
      </c>
      <c r="E294" s="8">
        <f>IF(OR(LEFT($A294,1)="1",LEFT($A294,1)="2"),-VLOOKUP($A294,'TCD-BI Rstt'!$A$7:$S$2000,$C$1,FALSE),0)-D294</f>
        <v>0</v>
      </c>
      <c r="F294" s="8">
        <f>IF($A294="Total général",0,IF(ISERROR(VLOOKUP($A294,'TCD-BI Rstt'!$A$7:$S$2000,$C$1,FALSE)),0,IF(OR(LEFT($A294,1)="1",LEFT($A294,1)="2"),0,VLOOKUP($A294,'TCD-BI Rstt'!$A$7:$S$2000,$C$1,FALSE))))-D294</f>
        <v>0</v>
      </c>
      <c r="G294" s="8">
        <f t="shared" si="13"/>
        <v>0</v>
      </c>
    </row>
    <row r="295" spans="1:7" x14ac:dyDescent="0.35">
      <c r="A295" s="11" t="str">
        <f>'TCD-BI Rstt'!A291</f>
        <v>17D010</v>
      </c>
      <c r="B295" s="8">
        <f>IF($A295="Total général",0,IF(ISERROR(-VLOOKUP($A295,'TCD-BI CA'!$A$7:$S$2000,$C$1,FALSE)),0,-VLOOKUP($A295,'TCD-BI CA'!$A$7:$S$2000,$C$1,FALSE)))</f>
        <v>0</v>
      </c>
      <c r="C295" s="8">
        <f t="shared" si="12"/>
        <v>0</v>
      </c>
      <c r="D295" s="8">
        <f>IF($A295="Total général",0,IF(ISERROR(VLOOKUP($A295,'TCD-BI Rstt'!$A$7:$S$2000,$C$1,FALSE)),0,IF(OR(LEFT($A295,3)="DIR",$A295="INDSPACAMA",$A295="INDSPACKRU"),VLOOKUP($A295,'TCD-BI Rstt'!$A$7:$S$2000,$C$1,FALSE),0)))</f>
        <v>0</v>
      </c>
      <c r="E295" s="8">
        <f>IF(OR(LEFT($A295,1)="1",LEFT($A295,1)="2"),-VLOOKUP($A295,'TCD-BI Rstt'!$A$7:$S$2000,$C$1,FALSE),0)-D295</f>
        <v>0</v>
      </c>
      <c r="F295" s="8">
        <f>IF($A295="Total général",0,IF(ISERROR(VLOOKUP($A295,'TCD-BI Rstt'!$A$7:$S$2000,$C$1,FALSE)),0,IF(OR(LEFT($A295,1)="1",LEFT($A295,1)="2"),0,VLOOKUP($A295,'TCD-BI Rstt'!$A$7:$S$2000,$C$1,FALSE))))-D295</f>
        <v>0</v>
      </c>
      <c r="G295" s="8">
        <f t="shared" si="13"/>
        <v>0</v>
      </c>
    </row>
    <row r="296" spans="1:7" x14ac:dyDescent="0.35">
      <c r="A296" s="11" t="str">
        <f>'TCD-BI Rstt'!A292</f>
        <v>17D011</v>
      </c>
      <c r="B296" s="8">
        <f>IF($A296="Total général",0,IF(ISERROR(-VLOOKUP($A296,'TCD-BI CA'!$A$7:$S$2000,$C$1,FALSE)),0,-VLOOKUP($A296,'TCD-BI CA'!$A$7:$S$2000,$C$1,FALSE)))</f>
        <v>0</v>
      </c>
      <c r="C296" s="8">
        <f t="shared" si="12"/>
        <v>0</v>
      </c>
      <c r="D296" s="8">
        <f>IF($A296="Total général",0,IF(ISERROR(VLOOKUP($A296,'TCD-BI Rstt'!$A$7:$S$2000,$C$1,FALSE)),0,IF(OR(LEFT($A296,3)="DIR",$A296="INDSPACAMA",$A296="INDSPACKRU"),VLOOKUP($A296,'TCD-BI Rstt'!$A$7:$S$2000,$C$1,FALSE),0)))</f>
        <v>0</v>
      </c>
      <c r="E296" s="8">
        <f>IF(OR(LEFT($A296,1)="1",LEFT($A296,1)="2"),-VLOOKUP($A296,'TCD-BI Rstt'!$A$7:$S$2000,$C$1,FALSE),0)-D296</f>
        <v>0</v>
      </c>
      <c r="F296" s="8">
        <f>IF($A296="Total général",0,IF(ISERROR(VLOOKUP($A296,'TCD-BI Rstt'!$A$7:$S$2000,$C$1,FALSE)),0,IF(OR(LEFT($A296,1)="1",LEFT($A296,1)="2"),0,VLOOKUP($A296,'TCD-BI Rstt'!$A$7:$S$2000,$C$1,FALSE))))-D296</f>
        <v>0</v>
      </c>
      <c r="G296" s="8">
        <f t="shared" si="13"/>
        <v>0</v>
      </c>
    </row>
    <row r="297" spans="1:7" x14ac:dyDescent="0.35">
      <c r="A297" s="11" t="str">
        <f>'TCD-BI Rstt'!A293</f>
        <v>17D012</v>
      </c>
      <c r="B297" s="8">
        <f>IF($A297="Total général",0,IF(ISERROR(-VLOOKUP($A297,'TCD-BI CA'!$A$7:$S$2000,$C$1,FALSE)),0,-VLOOKUP($A297,'TCD-BI CA'!$A$7:$S$2000,$C$1,FALSE)))</f>
        <v>0</v>
      </c>
      <c r="C297" s="8">
        <f t="shared" si="12"/>
        <v>0</v>
      </c>
      <c r="D297" s="8">
        <f>IF($A297="Total général",0,IF(ISERROR(VLOOKUP($A297,'TCD-BI Rstt'!$A$7:$S$2000,$C$1,FALSE)),0,IF(OR(LEFT($A297,3)="DIR",$A297="INDSPACAMA",$A297="INDSPACKRU"),VLOOKUP($A297,'TCD-BI Rstt'!$A$7:$S$2000,$C$1,FALSE),0)))</f>
        <v>0</v>
      </c>
      <c r="E297" s="8">
        <f>IF(OR(LEFT($A297,1)="1",LEFT($A297,1)="2"),-VLOOKUP($A297,'TCD-BI Rstt'!$A$7:$S$2000,$C$1,FALSE),0)-D297</f>
        <v>0</v>
      </c>
      <c r="F297" s="8">
        <f>IF($A297="Total général",0,IF(ISERROR(VLOOKUP($A297,'TCD-BI Rstt'!$A$7:$S$2000,$C$1,FALSE)),0,IF(OR(LEFT($A297,1)="1",LEFT($A297,1)="2"),0,VLOOKUP($A297,'TCD-BI Rstt'!$A$7:$S$2000,$C$1,FALSE))))-D297</f>
        <v>0</v>
      </c>
      <c r="G297" s="8">
        <f t="shared" si="13"/>
        <v>0</v>
      </c>
    </row>
    <row r="298" spans="1:7" x14ac:dyDescent="0.35">
      <c r="A298" s="11" t="str">
        <f>'TCD-BI Rstt'!A294</f>
        <v>17D014</v>
      </c>
      <c r="B298" s="8">
        <f>IF($A298="Total général",0,IF(ISERROR(-VLOOKUP($A298,'TCD-BI CA'!$A$7:$S$2000,$C$1,FALSE)),0,-VLOOKUP($A298,'TCD-BI CA'!$A$7:$S$2000,$C$1,FALSE)))</f>
        <v>0</v>
      </c>
      <c r="C298" s="8">
        <f t="shared" si="12"/>
        <v>0</v>
      </c>
      <c r="D298" s="8">
        <f>IF($A298="Total général",0,IF(ISERROR(VLOOKUP($A298,'TCD-BI Rstt'!$A$7:$S$2000,$C$1,FALSE)),0,IF(OR(LEFT($A298,3)="DIR",$A298="INDSPACAMA",$A298="INDSPACKRU"),VLOOKUP($A298,'TCD-BI Rstt'!$A$7:$S$2000,$C$1,FALSE),0)))</f>
        <v>0</v>
      </c>
      <c r="E298" s="8">
        <f>IF(OR(LEFT($A298,1)="1",LEFT($A298,1)="2"),-VLOOKUP($A298,'TCD-BI Rstt'!$A$7:$S$2000,$C$1,FALSE),0)-D298</f>
        <v>0</v>
      </c>
      <c r="F298" s="8">
        <f>IF($A298="Total général",0,IF(ISERROR(VLOOKUP($A298,'TCD-BI Rstt'!$A$7:$S$2000,$C$1,FALSE)),0,IF(OR(LEFT($A298,1)="1",LEFT($A298,1)="2"),0,VLOOKUP($A298,'TCD-BI Rstt'!$A$7:$S$2000,$C$1,FALSE))))-D298</f>
        <v>0</v>
      </c>
      <c r="G298" s="8">
        <f t="shared" si="13"/>
        <v>0</v>
      </c>
    </row>
    <row r="299" spans="1:7" x14ac:dyDescent="0.35">
      <c r="A299" s="11" t="str">
        <f>'TCD-BI Rstt'!A295</f>
        <v>17D015</v>
      </c>
      <c r="B299" s="8">
        <f>IF($A299="Total général",0,IF(ISERROR(-VLOOKUP($A299,'TCD-BI CA'!$A$7:$S$2000,$C$1,FALSE)),0,-VLOOKUP($A299,'TCD-BI CA'!$A$7:$S$2000,$C$1,FALSE)))</f>
        <v>0</v>
      </c>
      <c r="C299" s="8">
        <f t="shared" si="12"/>
        <v>0</v>
      </c>
      <c r="D299" s="8">
        <f>IF($A299="Total général",0,IF(ISERROR(VLOOKUP($A299,'TCD-BI Rstt'!$A$7:$S$2000,$C$1,FALSE)),0,IF(OR(LEFT($A299,3)="DIR",$A299="INDSPACAMA",$A299="INDSPACKRU"),VLOOKUP($A299,'TCD-BI Rstt'!$A$7:$S$2000,$C$1,FALSE),0)))</f>
        <v>0</v>
      </c>
      <c r="E299" s="8">
        <f>IF(OR(LEFT($A299,1)="1",LEFT($A299,1)="2"),-VLOOKUP($A299,'TCD-BI Rstt'!$A$7:$S$2000,$C$1,FALSE),0)-D299</f>
        <v>0</v>
      </c>
      <c r="F299" s="8">
        <f>IF($A299="Total général",0,IF(ISERROR(VLOOKUP($A299,'TCD-BI Rstt'!$A$7:$S$2000,$C$1,FALSE)),0,IF(OR(LEFT($A299,1)="1",LEFT($A299,1)="2"),0,VLOOKUP($A299,'TCD-BI Rstt'!$A$7:$S$2000,$C$1,FALSE))))-D299</f>
        <v>0</v>
      </c>
      <c r="G299" s="8">
        <f t="shared" si="13"/>
        <v>0</v>
      </c>
    </row>
    <row r="300" spans="1:7" x14ac:dyDescent="0.35">
      <c r="A300" s="11" t="str">
        <f>'TCD-BI Rstt'!A296</f>
        <v>17D016</v>
      </c>
      <c r="B300" s="8">
        <f>IF($A300="Total général",0,IF(ISERROR(-VLOOKUP($A300,'TCD-BI CA'!$A$7:$S$2000,$C$1,FALSE)),0,-VLOOKUP($A300,'TCD-BI CA'!$A$7:$S$2000,$C$1,FALSE)))</f>
        <v>0</v>
      </c>
      <c r="C300" s="8">
        <f t="shared" si="12"/>
        <v>0</v>
      </c>
      <c r="D300" s="8">
        <f>IF($A300="Total général",0,IF(ISERROR(VLOOKUP($A300,'TCD-BI Rstt'!$A$7:$S$2000,$C$1,FALSE)),0,IF(OR(LEFT($A300,3)="DIR",$A300="INDSPACAMA",$A300="INDSPACKRU"),VLOOKUP($A300,'TCD-BI Rstt'!$A$7:$S$2000,$C$1,FALSE),0)))</f>
        <v>0</v>
      </c>
      <c r="E300" s="8">
        <f>IF(OR(LEFT($A300,1)="1",LEFT($A300,1)="2"),-VLOOKUP($A300,'TCD-BI Rstt'!$A$7:$S$2000,$C$1,FALSE),0)-D300</f>
        <v>0</v>
      </c>
      <c r="F300" s="8">
        <f>IF($A300="Total général",0,IF(ISERROR(VLOOKUP($A300,'TCD-BI Rstt'!$A$7:$S$2000,$C$1,FALSE)),0,IF(OR(LEFT($A300,1)="1",LEFT($A300,1)="2"),0,VLOOKUP($A300,'TCD-BI Rstt'!$A$7:$S$2000,$C$1,FALSE))))-D300</f>
        <v>0</v>
      </c>
      <c r="G300" s="8">
        <f t="shared" si="13"/>
        <v>0</v>
      </c>
    </row>
    <row r="301" spans="1:7" x14ac:dyDescent="0.35">
      <c r="A301" s="11" t="str">
        <f>'TCD-BI Rstt'!A297</f>
        <v>17D017</v>
      </c>
      <c r="B301" s="8">
        <f>IF($A301="Total général",0,IF(ISERROR(-VLOOKUP($A301,'TCD-BI CA'!$A$7:$S$2000,$C$1,FALSE)),0,-VLOOKUP($A301,'TCD-BI CA'!$A$7:$S$2000,$C$1,FALSE)))</f>
        <v>0</v>
      </c>
      <c r="C301" s="8">
        <f t="shared" si="12"/>
        <v>0</v>
      </c>
      <c r="D301" s="8">
        <f>IF($A301="Total général",0,IF(ISERROR(VLOOKUP($A301,'TCD-BI Rstt'!$A$7:$S$2000,$C$1,FALSE)),0,IF(OR(LEFT($A301,3)="DIR",$A301="INDSPACAMA",$A301="INDSPACKRU"),VLOOKUP($A301,'TCD-BI Rstt'!$A$7:$S$2000,$C$1,FALSE),0)))</f>
        <v>0</v>
      </c>
      <c r="E301" s="8">
        <f>IF(OR(LEFT($A301,1)="1",LEFT($A301,1)="2"),-VLOOKUP($A301,'TCD-BI Rstt'!$A$7:$S$2000,$C$1,FALSE),0)-D301</f>
        <v>0</v>
      </c>
      <c r="F301" s="8">
        <f>IF($A301="Total général",0,IF(ISERROR(VLOOKUP($A301,'TCD-BI Rstt'!$A$7:$S$2000,$C$1,FALSE)),0,IF(OR(LEFT($A301,1)="1",LEFT($A301,1)="2"),0,VLOOKUP($A301,'TCD-BI Rstt'!$A$7:$S$2000,$C$1,FALSE))))-D301</f>
        <v>0</v>
      </c>
      <c r="G301" s="8">
        <f t="shared" si="13"/>
        <v>0</v>
      </c>
    </row>
    <row r="302" spans="1:7" x14ac:dyDescent="0.35">
      <c r="A302" s="11" t="str">
        <f>'TCD-BI Rstt'!A298</f>
        <v>17D020</v>
      </c>
      <c r="B302" s="8">
        <f>IF($A302="Total général",0,IF(ISERROR(-VLOOKUP($A302,'TCD-BI CA'!$A$7:$S$2000,$C$1,FALSE)),0,-VLOOKUP($A302,'TCD-BI CA'!$A$7:$S$2000,$C$1,FALSE)))</f>
        <v>0</v>
      </c>
      <c r="C302" s="8">
        <f t="shared" si="12"/>
        <v>0</v>
      </c>
      <c r="D302" s="8">
        <f>IF($A302="Total général",0,IF(ISERROR(VLOOKUP($A302,'TCD-BI Rstt'!$A$7:$S$2000,$C$1,FALSE)),0,IF(OR(LEFT($A302,3)="DIR",$A302="INDSPACAMA",$A302="INDSPACKRU"),VLOOKUP($A302,'TCD-BI Rstt'!$A$7:$S$2000,$C$1,FALSE),0)))</f>
        <v>0</v>
      </c>
      <c r="E302" s="8">
        <f>IF(OR(LEFT($A302,1)="1",LEFT($A302,1)="2"),-VLOOKUP($A302,'TCD-BI Rstt'!$A$7:$S$2000,$C$1,FALSE),0)-D302</f>
        <v>0</v>
      </c>
      <c r="F302" s="8">
        <f>IF($A302="Total général",0,IF(ISERROR(VLOOKUP($A302,'TCD-BI Rstt'!$A$7:$S$2000,$C$1,FALSE)),0,IF(OR(LEFT($A302,1)="1",LEFT($A302,1)="2"),0,VLOOKUP($A302,'TCD-BI Rstt'!$A$7:$S$2000,$C$1,FALSE))))-D302</f>
        <v>0</v>
      </c>
      <c r="G302" s="8">
        <f t="shared" si="13"/>
        <v>0</v>
      </c>
    </row>
    <row r="303" spans="1:7" x14ac:dyDescent="0.35">
      <c r="A303" s="11" t="str">
        <f>'TCD-BI Rstt'!A299</f>
        <v>17D021</v>
      </c>
      <c r="B303" s="8">
        <f>IF($A303="Total général",0,IF(ISERROR(-VLOOKUP($A303,'TCD-BI CA'!$A$7:$S$2000,$C$1,FALSE)),0,-VLOOKUP($A303,'TCD-BI CA'!$A$7:$S$2000,$C$1,FALSE)))</f>
        <v>0</v>
      </c>
      <c r="C303" s="8">
        <f t="shared" si="12"/>
        <v>0</v>
      </c>
      <c r="D303" s="8">
        <f>IF($A303="Total général",0,IF(ISERROR(VLOOKUP($A303,'TCD-BI Rstt'!$A$7:$S$2000,$C$1,FALSE)),0,IF(OR(LEFT($A303,3)="DIR",$A303="INDSPACAMA",$A303="INDSPACKRU"),VLOOKUP($A303,'TCD-BI Rstt'!$A$7:$S$2000,$C$1,FALSE),0)))</f>
        <v>0</v>
      </c>
      <c r="E303" s="8">
        <f>IF(OR(LEFT($A303,1)="1",LEFT($A303,1)="2"),-VLOOKUP($A303,'TCD-BI Rstt'!$A$7:$S$2000,$C$1,FALSE),0)-D303</f>
        <v>0</v>
      </c>
      <c r="F303" s="8">
        <f>IF($A303="Total général",0,IF(ISERROR(VLOOKUP($A303,'TCD-BI Rstt'!$A$7:$S$2000,$C$1,FALSE)),0,IF(OR(LEFT($A303,1)="1",LEFT($A303,1)="2"),0,VLOOKUP($A303,'TCD-BI Rstt'!$A$7:$S$2000,$C$1,FALSE))))-D303</f>
        <v>0</v>
      </c>
      <c r="G303" s="8">
        <f t="shared" si="13"/>
        <v>0</v>
      </c>
    </row>
    <row r="304" spans="1:7" x14ac:dyDescent="0.35">
      <c r="A304" s="11" t="str">
        <f>'TCD-BI Rstt'!A300</f>
        <v>17D022</v>
      </c>
      <c r="B304" s="8">
        <f>IF($A304="Total général",0,IF(ISERROR(-VLOOKUP($A304,'TCD-BI CA'!$A$7:$S$2000,$C$1,FALSE)),0,-VLOOKUP($A304,'TCD-BI CA'!$A$7:$S$2000,$C$1,FALSE)))</f>
        <v>0</v>
      </c>
      <c r="C304" s="8">
        <f t="shared" si="12"/>
        <v>0</v>
      </c>
      <c r="D304" s="8">
        <f>IF($A304="Total général",0,IF(ISERROR(VLOOKUP($A304,'TCD-BI Rstt'!$A$7:$S$2000,$C$1,FALSE)),0,IF(OR(LEFT($A304,3)="DIR",$A304="INDSPACAMA",$A304="INDSPACKRU"),VLOOKUP($A304,'TCD-BI Rstt'!$A$7:$S$2000,$C$1,FALSE),0)))</f>
        <v>0</v>
      </c>
      <c r="E304" s="8">
        <f>IF(OR(LEFT($A304,1)="1",LEFT($A304,1)="2"),-VLOOKUP($A304,'TCD-BI Rstt'!$A$7:$S$2000,$C$1,FALSE),0)-D304</f>
        <v>0</v>
      </c>
      <c r="F304" s="8">
        <f>IF($A304="Total général",0,IF(ISERROR(VLOOKUP($A304,'TCD-BI Rstt'!$A$7:$S$2000,$C$1,FALSE)),0,IF(OR(LEFT($A304,1)="1",LEFT($A304,1)="2"),0,VLOOKUP($A304,'TCD-BI Rstt'!$A$7:$S$2000,$C$1,FALSE))))-D304</f>
        <v>0</v>
      </c>
      <c r="G304" s="8">
        <f t="shared" si="13"/>
        <v>0</v>
      </c>
    </row>
    <row r="305" spans="1:7" x14ac:dyDescent="0.35">
      <c r="A305" s="11" t="str">
        <f>'TCD-BI Rstt'!A301</f>
        <v>17D024</v>
      </c>
      <c r="B305" s="8">
        <f>IF($A305="Total général",0,IF(ISERROR(-VLOOKUP($A305,'TCD-BI CA'!$A$7:$S$2000,$C$1,FALSE)),0,-VLOOKUP($A305,'TCD-BI CA'!$A$7:$S$2000,$C$1,FALSE)))</f>
        <v>0</v>
      </c>
      <c r="C305" s="8">
        <f t="shared" si="12"/>
        <v>0</v>
      </c>
      <c r="D305" s="8">
        <f>IF($A305="Total général",0,IF(ISERROR(VLOOKUP($A305,'TCD-BI Rstt'!$A$7:$S$2000,$C$1,FALSE)),0,IF(OR(LEFT($A305,3)="DIR",$A305="INDSPACAMA",$A305="INDSPACKRU"),VLOOKUP($A305,'TCD-BI Rstt'!$A$7:$S$2000,$C$1,FALSE),0)))</f>
        <v>0</v>
      </c>
      <c r="E305" s="8">
        <f>IF(OR(LEFT($A305,1)="1",LEFT($A305,1)="2"),-VLOOKUP($A305,'TCD-BI Rstt'!$A$7:$S$2000,$C$1,FALSE),0)-D305</f>
        <v>0</v>
      </c>
      <c r="F305" s="8">
        <f>IF($A305="Total général",0,IF(ISERROR(VLOOKUP($A305,'TCD-BI Rstt'!$A$7:$S$2000,$C$1,FALSE)),0,IF(OR(LEFT($A305,1)="1",LEFT($A305,1)="2"),0,VLOOKUP($A305,'TCD-BI Rstt'!$A$7:$S$2000,$C$1,FALSE))))-D305</f>
        <v>0</v>
      </c>
      <c r="G305" s="8">
        <f t="shared" si="13"/>
        <v>0</v>
      </c>
    </row>
    <row r="306" spans="1:7" x14ac:dyDescent="0.35">
      <c r="A306" s="11" t="str">
        <f>'TCD-BI Rstt'!A302</f>
        <v>17D025</v>
      </c>
      <c r="B306" s="8">
        <f>IF($A306="Total général",0,IF(ISERROR(-VLOOKUP($A306,'TCD-BI CA'!$A$7:$S$2000,$C$1,FALSE)),0,-VLOOKUP($A306,'TCD-BI CA'!$A$7:$S$2000,$C$1,FALSE)))</f>
        <v>0</v>
      </c>
      <c r="C306" s="8">
        <f t="shared" si="12"/>
        <v>0</v>
      </c>
      <c r="D306" s="8">
        <f>IF($A306="Total général",0,IF(ISERROR(VLOOKUP($A306,'TCD-BI Rstt'!$A$7:$S$2000,$C$1,FALSE)),0,IF(OR(LEFT($A306,3)="DIR",$A306="INDSPACAMA",$A306="INDSPACKRU"),VLOOKUP($A306,'TCD-BI Rstt'!$A$7:$S$2000,$C$1,FALSE),0)))</f>
        <v>0</v>
      </c>
      <c r="E306" s="8">
        <f>IF(OR(LEFT($A306,1)="1",LEFT($A306,1)="2"),-VLOOKUP($A306,'TCD-BI Rstt'!$A$7:$S$2000,$C$1,FALSE),0)-D306</f>
        <v>0</v>
      </c>
      <c r="F306" s="8">
        <f>IF($A306="Total général",0,IF(ISERROR(VLOOKUP($A306,'TCD-BI Rstt'!$A$7:$S$2000,$C$1,FALSE)),0,IF(OR(LEFT($A306,1)="1",LEFT($A306,1)="2"),0,VLOOKUP($A306,'TCD-BI Rstt'!$A$7:$S$2000,$C$1,FALSE))))-D306</f>
        <v>0</v>
      </c>
      <c r="G306" s="8">
        <f t="shared" si="13"/>
        <v>0</v>
      </c>
    </row>
    <row r="307" spans="1:7" x14ac:dyDescent="0.35">
      <c r="A307" s="11" t="str">
        <f>'TCD-BI Rstt'!A303</f>
        <v>17GHS002</v>
      </c>
      <c r="B307" s="8">
        <f>IF($A307="Total général",0,IF(ISERROR(-VLOOKUP($A307,'TCD-BI CA'!$A$7:$S$2000,$C$1,FALSE)),0,-VLOOKUP($A307,'TCD-BI CA'!$A$7:$S$2000,$C$1,FALSE)))</f>
        <v>0</v>
      </c>
      <c r="C307" s="8">
        <f t="shared" si="12"/>
        <v>0</v>
      </c>
      <c r="D307" s="8">
        <f>IF($A307="Total général",0,IF(ISERROR(VLOOKUP($A307,'TCD-BI Rstt'!$A$7:$S$2000,$C$1,FALSE)),0,IF(OR(LEFT($A307,3)="DIR",$A307="INDSPACAMA",$A307="INDSPACKRU"),VLOOKUP($A307,'TCD-BI Rstt'!$A$7:$S$2000,$C$1,FALSE),0)))</f>
        <v>0</v>
      </c>
      <c r="E307" s="8">
        <f>IF(OR(LEFT($A307,1)="1",LEFT($A307,1)="2"),-VLOOKUP($A307,'TCD-BI Rstt'!$A$7:$S$2000,$C$1,FALSE),0)-D307</f>
        <v>0</v>
      </c>
      <c r="F307" s="8">
        <f>IF($A307="Total général",0,IF(ISERROR(VLOOKUP($A307,'TCD-BI Rstt'!$A$7:$S$2000,$C$1,FALSE)),0,IF(OR(LEFT($A307,1)="1",LEFT($A307,1)="2"),0,VLOOKUP($A307,'TCD-BI Rstt'!$A$7:$S$2000,$C$1,FALSE))))-D307</f>
        <v>0</v>
      </c>
      <c r="G307" s="8">
        <f t="shared" si="13"/>
        <v>0</v>
      </c>
    </row>
    <row r="308" spans="1:7" x14ac:dyDescent="0.35">
      <c r="A308" s="11" t="str">
        <f>'TCD-BI Rstt'!A304</f>
        <v>17GS001</v>
      </c>
      <c r="B308" s="8">
        <f>IF($A308="Total général",0,IF(ISERROR(-VLOOKUP($A308,'TCD-BI CA'!$A$7:$S$2000,$C$1,FALSE)),0,-VLOOKUP($A308,'TCD-BI CA'!$A$7:$S$2000,$C$1,FALSE)))</f>
        <v>0</v>
      </c>
      <c r="C308" s="8">
        <f t="shared" si="12"/>
        <v>0</v>
      </c>
      <c r="D308" s="8">
        <f>IF($A308="Total général",0,IF(ISERROR(VLOOKUP($A308,'TCD-BI Rstt'!$A$7:$S$2000,$C$1,FALSE)),0,IF(OR(LEFT($A308,3)="DIR",$A308="INDSPACAMA",$A308="INDSPACKRU"),VLOOKUP($A308,'TCD-BI Rstt'!$A$7:$S$2000,$C$1,FALSE),0)))</f>
        <v>0</v>
      </c>
      <c r="E308" s="8">
        <f>IF(OR(LEFT($A308,1)="1",LEFT($A308,1)="2"),-VLOOKUP($A308,'TCD-BI Rstt'!$A$7:$S$2000,$C$1,FALSE),0)-D308</f>
        <v>0</v>
      </c>
      <c r="F308" s="8">
        <f>IF($A308="Total général",0,IF(ISERROR(VLOOKUP($A308,'TCD-BI Rstt'!$A$7:$S$2000,$C$1,FALSE)),0,IF(OR(LEFT($A308,1)="1",LEFT($A308,1)="2"),0,VLOOKUP($A308,'TCD-BI Rstt'!$A$7:$S$2000,$C$1,FALSE))))-D308</f>
        <v>0</v>
      </c>
      <c r="G308" s="8">
        <f t="shared" si="13"/>
        <v>0</v>
      </c>
    </row>
    <row r="309" spans="1:7" x14ac:dyDescent="0.35">
      <c r="A309" s="11" t="str">
        <f>'TCD-BI Rstt'!A305</f>
        <v>17GS002</v>
      </c>
      <c r="B309" s="8">
        <f>IF($A309="Total général",0,IF(ISERROR(-VLOOKUP($A309,'TCD-BI CA'!$A$7:$S$2000,$C$1,FALSE)),0,-VLOOKUP($A309,'TCD-BI CA'!$A$7:$S$2000,$C$1,FALSE)))</f>
        <v>0</v>
      </c>
      <c r="C309" s="8">
        <f t="shared" si="12"/>
        <v>0</v>
      </c>
      <c r="D309" s="8">
        <f>IF($A309="Total général",0,IF(ISERROR(VLOOKUP($A309,'TCD-BI Rstt'!$A$7:$S$2000,$C$1,FALSE)),0,IF(OR(LEFT($A309,3)="DIR",$A309="INDSPACAMA",$A309="INDSPACKRU"),VLOOKUP($A309,'TCD-BI Rstt'!$A$7:$S$2000,$C$1,FALSE),0)))</f>
        <v>0</v>
      </c>
      <c r="E309" s="8">
        <f>IF(OR(LEFT($A309,1)="1",LEFT($A309,1)="2"),-VLOOKUP($A309,'TCD-BI Rstt'!$A$7:$S$2000,$C$1,FALSE),0)-D309</f>
        <v>0</v>
      </c>
      <c r="F309" s="8">
        <f>IF($A309="Total général",0,IF(ISERROR(VLOOKUP($A309,'TCD-BI Rstt'!$A$7:$S$2000,$C$1,FALSE)),0,IF(OR(LEFT($A309,1)="1",LEFT($A309,1)="2"),0,VLOOKUP($A309,'TCD-BI Rstt'!$A$7:$S$2000,$C$1,FALSE))))-D309</f>
        <v>0</v>
      </c>
      <c r="G309" s="8">
        <f t="shared" si="13"/>
        <v>0</v>
      </c>
    </row>
    <row r="310" spans="1:7" x14ac:dyDescent="0.35">
      <c r="A310" s="11" t="str">
        <f>'TCD-BI Rstt'!A306</f>
        <v>17H001</v>
      </c>
      <c r="B310" s="8">
        <f>IF($A310="Total général",0,IF(ISERROR(-VLOOKUP($A310,'TCD-BI CA'!$A$7:$S$2000,$C$1,FALSE)),0,-VLOOKUP($A310,'TCD-BI CA'!$A$7:$S$2000,$C$1,FALSE)))</f>
        <v>0</v>
      </c>
      <c r="C310" s="8">
        <f t="shared" si="12"/>
        <v>0</v>
      </c>
      <c r="D310" s="8">
        <f>IF($A310="Total général",0,IF(ISERROR(VLOOKUP($A310,'TCD-BI Rstt'!$A$7:$S$2000,$C$1,FALSE)),0,IF(OR(LEFT($A310,3)="DIR",$A310="INDSPACAMA",$A310="INDSPACKRU"),VLOOKUP($A310,'TCD-BI Rstt'!$A$7:$S$2000,$C$1,FALSE),0)))</f>
        <v>0</v>
      </c>
      <c r="E310" s="8">
        <f>IF(OR(LEFT($A310,1)="1",LEFT($A310,1)="2"),-VLOOKUP($A310,'TCD-BI Rstt'!$A$7:$S$2000,$C$1,FALSE),0)-D310</f>
        <v>0</v>
      </c>
      <c r="F310" s="8">
        <f>IF($A310="Total général",0,IF(ISERROR(VLOOKUP($A310,'TCD-BI Rstt'!$A$7:$S$2000,$C$1,FALSE)),0,IF(OR(LEFT($A310,1)="1",LEFT($A310,1)="2"),0,VLOOKUP($A310,'TCD-BI Rstt'!$A$7:$S$2000,$C$1,FALSE))))-D310</f>
        <v>0</v>
      </c>
      <c r="G310" s="8">
        <f t="shared" si="13"/>
        <v>0</v>
      </c>
    </row>
    <row r="311" spans="1:7" x14ac:dyDescent="0.35">
      <c r="A311" s="11" t="str">
        <f>'TCD-BI Rstt'!A307</f>
        <v>17H002</v>
      </c>
      <c r="B311" s="8">
        <f>IF($A311="Total général",0,IF(ISERROR(-VLOOKUP($A311,'TCD-BI CA'!$A$7:$S$2000,$C$1,FALSE)),0,-VLOOKUP($A311,'TCD-BI CA'!$A$7:$S$2000,$C$1,FALSE)))</f>
        <v>5080</v>
      </c>
      <c r="C311" s="8">
        <f t="shared" si="12"/>
        <v>0</v>
      </c>
      <c r="D311" s="8">
        <f>IF($A311="Total général",0,IF(ISERROR(VLOOKUP($A311,'TCD-BI Rstt'!$A$7:$S$2000,$C$1,FALSE)),0,IF(OR(LEFT($A311,3)="DIR",$A311="INDSPACAMA",$A311="INDSPACKRU"),VLOOKUP($A311,'TCD-BI Rstt'!$A$7:$S$2000,$C$1,FALSE),0)))</f>
        <v>0</v>
      </c>
      <c r="E311" s="8">
        <f>IF(OR(LEFT($A311,1)="1",LEFT($A311,1)="2"),-VLOOKUP($A311,'TCD-BI Rstt'!$A$7:$S$2000,$C$1,FALSE),0)-D311</f>
        <v>5080</v>
      </c>
      <c r="F311" s="8">
        <f>IF($A311="Total général",0,IF(ISERROR(VLOOKUP($A311,'TCD-BI Rstt'!$A$7:$S$2000,$C$1,FALSE)),0,IF(OR(LEFT($A311,1)="1",LEFT($A311,1)="2"),0,VLOOKUP($A311,'TCD-BI Rstt'!$A$7:$S$2000,$C$1,FALSE))))-D311</f>
        <v>0</v>
      </c>
      <c r="G311" s="8">
        <f t="shared" si="13"/>
        <v>5080</v>
      </c>
    </row>
    <row r="312" spans="1:7" x14ac:dyDescent="0.35">
      <c r="A312" s="11" t="str">
        <f>'TCD-BI Rstt'!A308</f>
        <v>17H004</v>
      </c>
      <c r="B312" s="8">
        <f>IF($A312="Total général",0,IF(ISERROR(-VLOOKUP($A312,'TCD-BI CA'!$A$7:$S$2000,$C$1,FALSE)),0,-VLOOKUP($A312,'TCD-BI CA'!$A$7:$S$2000,$C$1,FALSE)))</f>
        <v>0</v>
      </c>
      <c r="C312" s="8">
        <f t="shared" si="12"/>
        <v>0</v>
      </c>
      <c r="D312" s="8">
        <f>IF($A312="Total général",0,IF(ISERROR(VLOOKUP($A312,'TCD-BI Rstt'!$A$7:$S$2000,$C$1,FALSE)),0,IF(OR(LEFT($A312,3)="DIR",$A312="INDSPACAMA",$A312="INDSPACKRU"),VLOOKUP($A312,'TCD-BI Rstt'!$A$7:$S$2000,$C$1,FALSE),0)))</f>
        <v>0</v>
      </c>
      <c r="E312" s="8">
        <f>IF(OR(LEFT($A312,1)="1",LEFT($A312,1)="2"),-VLOOKUP($A312,'TCD-BI Rstt'!$A$7:$S$2000,$C$1,FALSE),0)-D312</f>
        <v>0</v>
      </c>
      <c r="F312" s="8">
        <f>IF($A312="Total général",0,IF(ISERROR(VLOOKUP($A312,'TCD-BI Rstt'!$A$7:$S$2000,$C$1,FALSE)),0,IF(OR(LEFT($A312,1)="1",LEFT($A312,1)="2"),0,VLOOKUP($A312,'TCD-BI Rstt'!$A$7:$S$2000,$C$1,FALSE))))-D312</f>
        <v>0</v>
      </c>
      <c r="G312" s="8">
        <f t="shared" si="13"/>
        <v>0</v>
      </c>
    </row>
    <row r="313" spans="1:7" x14ac:dyDescent="0.35">
      <c r="A313" s="11" t="str">
        <f>'TCD-BI Rstt'!A309</f>
        <v>17I003</v>
      </c>
      <c r="B313" s="8">
        <f>IF($A313="Total général",0,IF(ISERROR(-VLOOKUP($A313,'TCD-BI CA'!$A$7:$S$2000,$C$1,FALSE)),0,-VLOOKUP($A313,'TCD-BI CA'!$A$7:$S$2000,$C$1,FALSE)))</f>
        <v>0</v>
      </c>
      <c r="C313" s="8">
        <f t="shared" si="12"/>
        <v>0</v>
      </c>
      <c r="D313" s="8">
        <f>IF($A313="Total général",0,IF(ISERROR(VLOOKUP($A313,'TCD-BI Rstt'!$A$7:$S$2000,$C$1,FALSE)),0,IF(OR(LEFT($A313,3)="DIR",$A313="INDSPACAMA",$A313="INDSPACKRU"),VLOOKUP($A313,'TCD-BI Rstt'!$A$7:$S$2000,$C$1,FALSE),0)))</f>
        <v>0</v>
      </c>
      <c r="E313" s="8">
        <f>IF(OR(LEFT($A313,1)="1",LEFT($A313,1)="2"),-VLOOKUP($A313,'TCD-BI Rstt'!$A$7:$S$2000,$C$1,FALSE),0)-D313</f>
        <v>0</v>
      </c>
      <c r="F313" s="8">
        <f>IF($A313="Total général",0,IF(ISERROR(VLOOKUP($A313,'TCD-BI Rstt'!$A$7:$S$2000,$C$1,FALSE)),0,IF(OR(LEFT($A313,1)="1",LEFT($A313,1)="2"),0,VLOOKUP($A313,'TCD-BI Rstt'!$A$7:$S$2000,$C$1,FALSE))))-D313</f>
        <v>0</v>
      </c>
      <c r="G313" s="8">
        <f t="shared" si="13"/>
        <v>0</v>
      </c>
    </row>
    <row r="314" spans="1:7" x14ac:dyDescent="0.35">
      <c r="A314" s="11" t="str">
        <f>'TCD-BI Rstt'!A310</f>
        <v>17I009</v>
      </c>
      <c r="B314" s="8">
        <f>IF($A314="Total général",0,IF(ISERROR(-VLOOKUP($A314,'TCD-BI CA'!$A$7:$S$2000,$C$1,FALSE)),0,-VLOOKUP($A314,'TCD-BI CA'!$A$7:$S$2000,$C$1,FALSE)))</f>
        <v>0</v>
      </c>
      <c r="C314" s="8">
        <f t="shared" si="12"/>
        <v>0</v>
      </c>
      <c r="D314" s="8">
        <f>IF($A314="Total général",0,IF(ISERROR(VLOOKUP($A314,'TCD-BI Rstt'!$A$7:$S$2000,$C$1,FALSE)),0,IF(OR(LEFT($A314,3)="DIR",$A314="INDSPACAMA",$A314="INDSPACKRU"),VLOOKUP($A314,'TCD-BI Rstt'!$A$7:$S$2000,$C$1,FALSE),0)))</f>
        <v>0</v>
      </c>
      <c r="E314" s="8">
        <f>IF(OR(LEFT($A314,1)="1",LEFT($A314,1)="2"),-VLOOKUP($A314,'TCD-BI Rstt'!$A$7:$S$2000,$C$1,FALSE),0)-D314</f>
        <v>0</v>
      </c>
      <c r="F314" s="8">
        <f>IF($A314="Total général",0,IF(ISERROR(VLOOKUP($A314,'TCD-BI Rstt'!$A$7:$S$2000,$C$1,FALSE)),0,IF(OR(LEFT($A314,1)="1",LEFT($A314,1)="2"),0,VLOOKUP($A314,'TCD-BI Rstt'!$A$7:$S$2000,$C$1,FALSE))))-D314</f>
        <v>0</v>
      </c>
      <c r="G314" s="8">
        <f t="shared" si="13"/>
        <v>0</v>
      </c>
    </row>
    <row r="315" spans="1:7" x14ac:dyDescent="0.35">
      <c r="A315" s="11" t="str">
        <f>'TCD-BI Rstt'!A311</f>
        <v>17I011</v>
      </c>
      <c r="B315" s="8">
        <f>IF($A315="Total général",0,IF(ISERROR(-VLOOKUP($A315,'TCD-BI CA'!$A$7:$S$2000,$C$1,FALSE)),0,-VLOOKUP($A315,'TCD-BI CA'!$A$7:$S$2000,$C$1,FALSE)))</f>
        <v>0</v>
      </c>
      <c r="C315" s="8">
        <f t="shared" si="12"/>
        <v>0</v>
      </c>
      <c r="D315" s="8">
        <f>IF($A315="Total général",0,IF(ISERROR(VLOOKUP($A315,'TCD-BI Rstt'!$A$7:$S$2000,$C$1,FALSE)),0,IF(OR(LEFT($A315,3)="DIR",$A315="INDSPACAMA",$A315="INDSPACKRU"),VLOOKUP($A315,'TCD-BI Rstt'!$A$7:$S$2000,$C$1,FALSE),0)))</f>
        <v>0</v>
      </c>
      <c r="E315" s="8">
        <f>IF(OR(LEFT($A315,1)="1",LEFT($A315,1)="2"),-VLOOKUP($A315,'TCD-BI Rstt'!$A$7:$S$2000,$C$1,FALSE),0)-D315</f>
        <v>0</v>
      </c>
      <c r="F315" s="8">
        <f>IF($A315="Total général",0,IF(ISERROR(VLOOKUP($A315,'TCD-BI Rstt'!$A$7:$S$2000,$C$1,FALSE)),0,IF(OR(LEFT($A315,1)="1",LEFT($A315,1)="2"),0,VLOOKUP($A315,'TCD-BI Rstt'!$A$7:$S$2000,$C$1,FALSE))))-D315</f>
        <v>0</v>
      </c>
      <c r="G315" s="8">
        <f t="shared" si="13"/>
        <v>0</v>
      </c>
    </row>
    <row r="316" spans="1:7" x14ac:dyDescent="0.35">
      <c r="A316" s="11" t="str">
        <f>'TCD-BI Rstt'!A312</f>
        <v>17I014</v>
      </c>
      <c r="B316" s="8">
        <f>IF($A316="Total général",0,IF(ISERROR(-VLOOKUP($A316,'TCD-BI CA'!$A$7:$S$2000,$C$1,FALSE)),0,-VLOOKUP($A316,'TCD-BI CA'!$A$7:$S$2000,$C$1,FALSE)))</f>
        <v>0</v>
      </c>
      <c r="C316" s="8">
        <f t="shared" si="12"/>
        <v>0</v>
      </c>
      <c r="D316" s="8">
        <f>IF($A316="Total général",0,IF(ISERROR(VLOOKUP($A316,'TCD-BI Rstt'!$A$7:$S$2000,$C$1,FALSE)),0,IF(OR(LEFT($A316,3)="DIR",$A316="INDSPACAMA",$A316="INDSPACKRU"),VLOOKUP($A316,'TCD-BI Rstt'!$A$7:$S$2000,$C$1,FALSE),0)))</f>
        <v>0</v>
      </c>
      <c r="E316" s="8">
        <f>IF(OR(LEFT($A316,1)="1",LEFT($A316,1)="2"),-VLOOKUP($A316,'TCD-BI Rstt'!$A$7:$S$2000,$C$1,FALSE),0)-D316</f>
        <v>0</v>
      </c>
      <c r="F316" s="8">
        <f>IF($A316="Total général",0,IF(ISERROR(VLOOKUP($A316,'TCD-BI Rstt'!$A$7:$S$2000,$C$1,FALSE)),0,IF(OR(LEFT($A316,1)="1",LEFT($A316,1)="2"),0,VLOOKUP($A316,'TCD-BI Rstt'!$A$7:$S$2000,$C$1,FALSE))))-D316</f>
        <v>0</v>
      </c>
      <c r="G316" s="8">
        <f t="shared" si="13"/>
        <v>0</v>
      </c>
    </row>
    <row r="317" spans="1:7" x14ac:dyDescent="0.35">
      <c r="A317" s="11" t="str">
        <f>'TCD-BI Rstt'!A313</f>
        <v>17I016</v>
      </c>
      <c r="B317" s="8">
        <f>IF($A317="Total général",0,IF(ISERROR(-VLOOKUP($A317,'TCD-BI CA'!$A$7:$S$2000,$C$1,FALSE)),0,-VLOOKUP($A317,'TCD-BI CA'!$A$7:$S$2000,$C$1,FALSE)))</f>
        <v>0</v>
      </c>
      <c r="C317" s="8">
        <f t="shared" si="12"/>
        <v>0</v>
      </c>
      <c r="D317" s="8">
        <f>IF($A317="Total général",0,IF(ISERROR(VLOOKUP($A317,'TCD-BI Rstt'!$A$7:$S$2000,$C$1,FALSE)),0,IF(OR(LEFT($A317,3)="DIR",$A317="INDSPACAMA",$A317="INDSPACKRU"),VLOOKUP($A317,'TCD-BI Rstt'!$A$7:$S$2000,$C$1,FALSE),0)))</f>
        <v>0</v>
      </c>
      <c r="E317" s="8">
        <f>IF(OR(LEFT($A317,1)="1",LEFT($A317,1)="2"),-VLOOKUP($A317,'TCD-BI Rstt'!$A$7:$S$2000,$C$1,FALSE),0)-D317</f>
        <v>0</v>
      </c>
      <c r="F317" s="8">
        <f>IF($A317="Total général",0,IF(ISERROR(VLOOKUP($A317,'TCD-BI Rstt'!$A$7:$S$2000,$C$1,FALSE)),0,IF(OR(LEFT($A317,1)="1",LEFT($A317,1)="2"),0,VLOOKUP($A317,'TCD-BI Rstt'!$A$7:$S$2000,$C$1,FALSE))))-D317</f>
        <v>0</v>
      </c>
      <c r="G317" s="8">
        <f t="shared" si="13"/>
        <v>0</v>
      </c>
    </row>
    <row r="318" spans="1:7" x14ac:dyDescent="0.35">
      <c r="A318" s="11" t="str">
        <f>'TCD-BI Rstt'!A314</f>
        <v>17I017</v>
      </c>
      <c r="B318" s="8">
        <f>IF($A318="Total général",0,IF(ISERROR(-VLOOKUP($A318,'TCD-BI CA'!$A$7:$S$2000,$C$1,FALSE)),0,-VLOOKUP($A318,'TCD-BI CA'!$A$7:$S$2000,$C$1,FALSE)))</f>
        <v>0</v>
      </c>
      <c r="C318" s="8">
        <f t="shared" si="12"/>
        <v>0</v>
      </c>
      <c r="D318" s="8">
        <f>IF($A318="Total général",0,IF(ISERROR(VLOOKUP($A318,'TCD-BI Rstt'!$A$7:$S$2000,$C$1,FALSE)),0,IF(OR(LEFT($A318,3)="DIR",$A318="INDSPACAMA",$A318="INDSPACKRU"),VLOOKUP($A318,'TCD-BI Rstt'!$A$7:$S$2000,$C$1,FALSE),0)))</f>
        <v>0</v>
      </c>
      <c r="E318" s="8">
        <f>IF(OR(LEFT($A318,1)="1",LEFT($A318,1)="2"),-VLOOKUP($A318,'TCD-BI Rstt'!$A$7:$S$2000,$C$1,FALSE),0)-D318</f>
        <v>0</v>
      </c>
      <c r="F318" s="8">
        <f>IF($A318="Total général",0,IF(ISERROR(VLOOKUP($A318,'TCD-BI Rstt'!$A$7:$S$2000,$C$1,FALSE)),0,IF(OR(LEFT($A318,1)="1",LEFT($A318,1)="2"),0,VLOOKUP($A318,'TCD-BI Rstt'!$A$7:$S$2000,$C$1,FALSE))))-D318</f>
        <v>0</v>
      </c>
      <c r="G318" s="8">
        <f t="shared" si="13"/>
        <v>0</v>
      </c>
    </row>
    <row r="319" spans="1:7" x14ac:dyDescent="0.35">
      <c r="A319" s="11" t="str">
        <f>'TCD-BI Rstt'!A315</f>
        <v>17I019</v>
      </c>
      <c r="B319" s="8">
        <f>IF($A319="Total général",0,IF(ISERROR(-VLOOKUP($A319,'TCD-BI CA'!$A$7:$S$2000,$C$1,FALSE)),0,-VLOOKUP($A319,'TCD-BI CA'!$A$7:$S$2000,$C$1,FALSE)))</f>
        <v>0</v>
      </c>
      <c r="C319" s="8">
        <f t="shared" si="12"/>
        <v>0</v>
      </c>
      <c r="D319" s="8">
        <f>IF($A319="Total général",0,IF(ISERROR(VLOOKUP($A319,'TCD-BI Rstt'!$A$7:$S$2000,$C$1,FALSE)),0,IF(OR(LEFT($A319,3)="DIR",$A319="INDSPACAMA",$A319="INDSPACKRU"),VLOOKUP($A319,'TCD-BI Rstt'!$A$7:$S$2000,$C$1,FALSE),0)))</f>
        <v>0</v>
      </c>
      <c r="E319" s="8">
        <f>IF(OR(LEFT($A319,1)="1",LEFT($A319,1)="2"),-VLOOKUP($A319,'TCD-BI Rstt'!$A$7:$S$2000,$C$1,FALSE),0)-D319</f>
        <v>0</v>
      </c>
      <c r="F319" s="8">
        <f>IF($A319="Total général",0,IF(ISERROR(VLOOKUP($A319,'TCD-BI Rstt'!$A$7:$S$2000,$C$1,FALSE)),0,IF(OR(LEFT($A319,1)="1",LEFT($A319,1)="2"),0,VLOOKUP($A319,'TCD-BI Rstt'!$A$7:$S$2000,$C$1,FALSE))))-D319</f>
        <v>0</v>
      </c>
      <c r="G319" s="8">
        <f t="shared" si="13"/>
        <v>0</v>
      </c>
    </row>
    <row r="320" spans="1:7" x14ac:dyDescent="0.35">
      <c r="A320" s="11" t="str">
        <f>'TCD-BI Rstt'!A316</f>
        <v>17I022</v>
      </c>
      <c r="B320" s="8">
        <f>IF($A320="Total général",0,IF(ISERROR(-VLOOKUP($A320,'TCD-BI CA'!$A$7:$S$2000,$C$1,FALSE)),0,-VLOOKUP($A320,'TCD-BI CA'!$A$7:$S$2000,$C$1,FALSE)))</f>
        <v>0</v>
      </c>
      <c r="C320" s="8">
        <f t="shared" si="12"/>
        <v>0</v>
      </c>
      <c r="D320" s="8">
        <f>IF($A320="Total général",0,IF(ISERROR(VLOOKUP($A320,'TCD-BI Rstt'!$A$7:$S$2000,$C$1,FALSE)),0,IF(OR(LEFT($A320,3)="DIR",$A320="INDSPACAMA",$A320="INDSPACKRU"),VLOOKUP($A320,'TCD-BI Rstt'!$A$7:$S$2000,$C$1,FALSE),0)))</f>
        <v>0</v>
      </c>
      <c r="E320" s="8">
        <f>IF(OR(LEFT($A320,1)="1",LEFT($A320,1)="2"),-VLOOKUP($A320,'TCD-BI Rstt'!$A$7:$S$2000,$C$1,FALSE),0)-D320</f>
        <v>0</v>
      </c>
      <c r="F320" s="8">
        <f>IF($A320="Total général",0,IF(ISERROR(VLOOKUP($A320,'TCD-BI Rstt'!$A$7:$S$2000,$C$1,FALSE)),0,IF(OR(LEFT($A320,1)="1",LEFT($A320,1)="2"),0,VLOOKUP($A320,'TCD-BI Rstt'!$A$7:$S$2000,$C$1,FALSE))))-D320</f>
        <v>0</v>
      </c>
      <c r="G320" s="8">
        <f t="shared" si="13"/>
        <v>0</v>
      </c>
    </row>
    <row r="321" spans="1:7" x14ac:dyDescent="0.35">
      <c r="A321" s="11" t="str">
        <f>'TCD-BI Rstt'!A317</f>
        <v>17I025</v>
      </c>
      <c r="B321" s="8">
        <f>IF($A321="Total général",0,IF(ISERROR(-VLOOKUP($A321,'TCD-BI CA'!$A$7:$S$2000,$C$1,FALSE)),0,-VLOOKUP($A321,'TCD-BI CA'!$A$7:$S$2000,$C$1,FALSE)))</f>
        <v>0</v>
      </c>
      <c r="C321" s="8">
        <f t="shared" si="12"/>
        <v>0</v>
      </c>
      <c r="D321" s="8">
        <f>IF($A321="Total général",0,IF(ISERROR(VLOOKUP($A321,'TCD-BI Rstt'!$A$7:$S$2000,$C$1,FALSE)),0,IF(OR(LEFT($A321,3)="DIR",$A321="INDSPACAMA",$A321="INDSPACKRU"),VLOOKUP($A321,'TCD-BI Rstt'!$A$7:$S$2000,$C$1,FALSE),0)))</f>
        <v>0</v>
      </c>
      <c r="E321" s="8">
        <f>IF(OR(LEFT($A321,1)="1",LEFT($A321,1)="2"),-VLOOKUP($A321,'TCD-BI Rstt'!$A$7:$S$2000,$C$1,FALSE),0)-D321</f>
        <v>0</v>
      </c>
      <c r="F321" s="8">
        <f>IF($A321="Total général",0,IF(ISERROR(VLOOKUP($A321,'TCD-BI Rstt'!$A$7:$S$2000,$C$1,FALSE)),0,IF(OR(LEFT($A321,1)="1",LEFT($A321,1)="2"),0,VLOOKUP($A321,'TCD-BI Rstt'!$A$7:$S$2000,$C$1,FALSE))))-D321</f>
        <v>0</v>
      </c>
      <c r="G321" s="8">
        <f t="shared" si="13"/>
        <v>0</v>
      </c>
    </row>
    <row r="322" spans="1:7" x14ac:dyDescent="0.35">
      <c r="A322" s="11" t="str">
        <f>'TCD-BI Rstt'!A318</f>
        <v>17I027</v>
      </c>
      <c r="B322" s="8">
        <f>IF($A322="Total général",0,IF(ISERROR(-VLOOKUP($A322,'TCD-BI CA'!$A$7:$S$2000,$C$1,FALSE)),0,-VLOOKUP($A322,'TCD-BI CA'!$A$7:$S$2000,$C$1,FALSE)))</f>
        <v>0</v>
      </c>
      <c r="C322" s="8">
        <f t="shared" si="12"/>
        <v>0</v>
      </c>
      <c r="D322" s="8">
        <f>IF($A322="Total général",0,IF(ISERROR(VLOOKUP($A322,'TCD-BI Rstt'!$A$7:$S$2000,$C$1,FALSE)),0,IF(OR(LEFT($A322,3)="DIR",$A322="INDSPACAMA",$A322="INDSPACKRU"),VLOOKUP($A322,'TCD-BI Rstt'!$A$7:$S$2000,$C$1,FALSE),0)))</f>
        <v>0</v>
      </c>
      <c r="E322" s="8">
        <f>IF(OR(LEFT($A322,1)="1",LEFT($A322,1)="2"),-VLOOKUP($A322,'TCD-BI Rstt'!$A$7:$S$2000,$C$1,FALSE),0)-D322</f>
        <v>0</v>
      </c>
      <c r="F322" s="8">
        <f>IF($A322="Total général",0,IF(ISERROR(VLOOKUP($A322,'TCD-BI Rstt'!$A$7:$S$2000,$C$1,FALSE)),0,IF(OR(LEFT($A322,1)="1",LEFT($A322,1)="2"),0,VLOOKUP($A322,'TCD-BI Rstt'!$A$7:$S$2000,$C$1,FALSE))))-D322</f>
        <v>0</v>
      </c>
      <c r="G322" s="8">
        <f t="shared" si="13"/>
        <v>0</v>
      </c>
    </row>
    <row r="323" spans="1:7" x14ac:dyDescent="0.35">
      <c r="A323" s="11" t="str">
        <f>'TCD-BI Rstt'!A319</f>
        <v>17J003</v>
      </c>
      <c r="B323" s="8">
        <f>IF($A323="Total général",0,IF(ISERROR(-VLOOKUP($A323,'TCD-BI CA'!$A$7:$S$2000,$C$1,FALSE)),0,-VLOOKUP($A323,'TCD-BI CA'!$A$7:$S$2000,$C$1,FALSE)))</f>
        <v>0</v>
      </c>
      <c r="C323" s="8">
        <f t="shared" si="12"/>
        <v>0</v>
      </c>
      <c r="D323" s="8">
        <f>IF($A323="Total général",0,IF(ISERROR(VLOOKUP($A323,'TCD-BI Rstt'!$A$7:$S$2000,$C$1,FALSE)),0,IF(OR(LEFT($A323,3)="DIR",$A323="INDSPACAMA",$A323="INDSPACKRU"),VLOOKUP($A323,'TCD-BI Rstt'!$A$7:$S$2000,$C$1,FALSE),0)))</f>
        <v>0</v>
      </c>
      <c r="E323" s="8">
        <f>IF(OR(LEFT($A323,1)="1",LEFT($A323,1)="2"),-VLOOKUP($A323,'TCD-BI Rstt'!$A$7:$S$2000,$C$1,FALSE),0)-D323</f>
        <v>0</v>
      </c>
      <c r="F323" s="8">
        <f>IF($A323="Total général",0,IF(ISERROR(VLOOKUP($A323,'TCD-BI Rstt'!$A$7:$S$2000,$C$1,FALSE)),0,IF(OR(LEFT($A323,1)="1",LEFT($A323,1)="2"),0,VLOOKUP($A323,'TCD-BI Rstt'!$A$7:$S$2000,$C$1,FALSE))))-D323</f>
        <v>0</v>
      </c>
      <c r="G323" s="8">
        <f t="shared" si="13"/>
        <v>0</v>
      </c>
    </row>
    <row r="324" spans="1:7" x14ac:dyDescent="0.35">
      <c r="A324" s="11" t="str">
        <f>'TCD-BI Rstt'!A320</f>
        <v>17J009</v>
      </c>
      <c r="B324" s="8">
        <f>IF($A324="Total général",0,IF(ISERROR(-VLOOKUP($A324,'TCD-BI CA'!$A$7:$S$2000,$C$1,FALSE)),0,-VLOOKUP($A324,'TCD-BI CA'!$A$7:$S$2000,$C$1,FALSE)))</f>
        <v>0</v>
      </c>
      <c r="C324" s="8">
        <f t="shared" si="12"/>
        <v>0</v>
      </c>
      <c r="D324" s="8">
        <f>IF($A324="Total général",0,IF(ISERROR(VLOOKUP($A324,'TCD-BI Rstt'!$A$7:$S$2000,$C$1,FALSE)),0,IF(OR(LEFT($A324,3)="DIR",$A324="INDSPACAMA",$A324="INDSPACKRU"),VLOOKUP($A324,'TCD-BI Rstt'!$A$7:$S$2000,$C$1,FALSE),0)))</f>
        <v>0</v>
      </c>
      <c r="E324" s="8">
        <f>IF(OR(LEFT($A324,1)="1",LEFT($A324,1)="2"),-VLOOKUP($A324,'TCD-BI Rstt'!$A$7:$S$2000,$C$1,FALSE),0)-D324</f>
        <v>0</v>
      </c>
      <c r="F324" s="8">
        <f>IF($A324="Total général",0,IF(ISERROR(VLOOKUP($A324,'TCD-BI Rstt'!$A$7:$S$2000,$C$1,FALSE)),0,IF(OR(LEFT($A324,1)="1",LEFT($A324,1)="2"),0,VLOOKUP($A324,'TCD-BI Rstt'!$A$7:$S$2000,$C$1,FALSE))))-D324</f>
        <v>0</v>
      </c>
      <c r="G324" s="8">
        <f t="shared" si="13"/>
        <v>0</v>
      </c>
    </row>
    <row r="325" spans="1:7" x14ac:dyDescent="0.35">
      <c r="A325" s="11" t="str">
        <f>'TCD-BI Rstt'!A321</f>
        <v>17J023</v>
      </c>
      <c r="B325" s="8">
        <f>IF($A325="Total général",0,IF(ISERROR(-VLOOKUP($A325,'TCD-BI CA'!$A$7:$S$2000,$C$1,FALSE)),0,-VLOOKUP($A325,'TCD-BI CA'!$A$7:$S$2000,$C$1,FALSE)))</f>
        <v>0</v>
      </c>
      <c r="C325" s="8">
        <f t="shared" si="12"/>
        <v>0</v>
      </c>
      <c r="D325" s="8">
        <f>IF($A325="Total général",0,IF(ISERROR(VLOOKUP($A325,'TCD-BI Rstt'!$A$7:$S$2000,$C$1,FALSE)),0,IF(OR(LEFT($A325,3)="DIR",$A325="INDSPACAMA",$A325="INDSPACKRU"),VLOOKUP($A325,'TCD-BI Rstt'!$A$7:$S$2000,$C$1,FALSE),0)))</f>
        <v>0</v>
      </c>
      <c r="E325" s="8">
        <f>IF(OR(LEFT($A325,1)="1",LEFT($A325,1)="2"),-VLOOKUP($A325,'TCD-BI Rstt'!$A$7:$S$2000,$C$1,FALSE),0)-D325</f>
        <v>0</v>
      </c>
      <c r="F325" s="8">
        <f>IF($A325="Total général",0,IF(ISERROR(VLOOKUP($A325,'TCD-BI Rstt'!$A$7:$S$2000,$C$1,FALSE)),0,IF(OR(LEFT($A325,1)="1",LEFT($A325,1)="2"),0,VLOOKUP($A325,'TCD-BI Rstt'!$A$7:$S$2000,$C$1,FALSE))))-D325</f>
        <v>0</v>
      </c>
      <c r="G325" s="8">
        <f t="shared" si="13"/>
        <v>0</v>
      </c>
    </row>
    <row r="326" spans="1:7" x14ac:dyDescent="0.35">
      <c r="A326" s="11" t="str">
        <f>'TCD-BI Rstt'!A322</f>
        <v>17J032</v>
      </c>
      <c r="B326" s="8">
        <f>IF($A326="Total général",0,IF(ISERROR(-VLOOKUP($A326,'TCD-BI CA'!$A$7:$S$2000,$C$1,FALSE)),0,-VLOOKUP($A326,'TCD-BI CA'!$A$7:$S$2000,$C$1,FALSE)))</f>
        <v>0</v>
      </c>
      <c r="C326" s="8">
        <f t="shared" si="12"/>
        <v>0</v>
      </c>
      <c r="D326" s="8">
        <f>IF($A326="Total général",0,IF(ISERROR(VLOOKUP($A326,'TCD-BI Rstt'!$A$7:$S$2000,$C$1,FALSE)),0,IF(OR(LEFT($A326,3)="DIR",$A326="INDSPACAMA",$A326="INDSPACKRU"),VLOOKUP($A326,'TCD-BI Rstt'!$A$7:$S$2000,$C$1,FALSE),0)))</f>
        <v>0</v>
      </c>
      <c r="E326" s="8">
        <f>IF(OR(LEFT($A326,1)="1",LEFT($A326,1)="2"),-VLOOKUP($A326,'TCD-BI Rstt'!$A$7:$S$2000,$C$1,FALSE),0)-D326</f>
        <v>0</v>
      </c>
      <c r="F326" s="8">
        <f>IF($A326="Total général",0,IF(ISERROR(VLOOKUP($A326,'TCD-BI Rstt'!$A$7:$S$2000,$C$1,FALSE)),0,IF(OR(LEFT($A326,1)="1",LEFT($A326,1)="2"),0,VLOOKUP($A326,'TCD-BI Rstt'!$A$7:$S$2000,$C$1,FALSE))))-D326</f>
        <v>0</v>
      </c>
      <c r="G326" s="8">
        <f t="shared" si="13"/>
        <v>0</v>
      </c>
    </row>
    <row r="327" spans="1:7" x14ac:dyDescent="0.35">
      <c r="A327" s="11" t="str">
        <f>'TCD-BI Rstt'!A323</f>
        <v>17J035</v>
      </c>
      <c r="B327" s="8">
        <f>IF($A327="Total général",0,IF(ISERROR(-VLOOKUP($A327,'TCD-BI CA'!$A$7:$S$2000,$C$1,FALSE)),0,-VLOOKUP($A327,'TCD-BI CA'!$A$7:$S$2000,$C$1,FALSE)))</f>
        <v>0</v>
      </c>
      <c r="C327" s="8">
        <f t="shared" si="12"/>
        <v>0</v>
      </c>
      <c r="D327" s="8">
        <f>IF($A327="Total général",0,IF(ISERROR(VLOOKUP($A327,'TCD-BI Rstt'!$A$7:$S$2000,$C$1,FALSE)),0,IF(OR(LEFT($A327,3)="DIR",$A327="INDSPACAMA",$A327="INDSPACKRU"),VLOOKUP($A327,'TCD-BI Rstt'!$A$7:$S$2000,$C$1,FALSE),0)))</f>
        <v>0</v>
      </c>
      <c r="E327" s="8">
        <f>IF(OR(LEFT($A327,1)="1",LEFT($A327,1)="2"),-VLOOKUP($A327,'TCD-BI Rstt'!$A$7:$S$2000,$C$1,FALSE),0)-D327</f>
        <v>0</v>
      </c>
      <c r="F327" s="8">
        <f>IF($A327="Total général",0,IF(ISERROR(VLOOKUP($A327,'TCD-BI Rstt'!$A$7:$S$2000,$C$1,FALSE)),0,IF(OR(LEFT($A327,1)="1",LEFT($A327,1)="2"),0,VLOOKUP($A327,'TCD-BI Rstt'!$A$7:$S$2000,$C$1,FALSE))))-D327</f>
        <v>0</v>
      </c>
      <c r="G327" s="8">
        <f t="shared" si="13"/>
        <v>0</v>
      </c>
    </row>
    <row r="328" spans="1:7" x14ac:dyDescent="0.35">
      <c r="A328" s="11" t="str">
        <f>'TCD-BI Rstt'!A324</f>
        <v>17J042</v>
      </c>
      <c r="B328" s="8">
        <f>IF($A328="Total général",0,IF(ISERROR(-VLOOKUP($A328,'TCD-BI CA'!$A$7:$S$2000,$C$1,FALSE)),0,-VLOOKUP($A328,'TCD-BI CA'!$A$7:$S$2000,$C$1,FALSE)))</f>
        <v>0</v>
      </c>
      <c r="C328" s="8">
        <f t="shared" si="12"/>
        <v>0</v>
      </c>
      <c r="D328" s="8">
        <f>IF($A328="Total général",0,IF(ISERROR(VLOOKUP($A328,'TCD-BI Rstt'!$A$7:$S$2000,$C$1,FALSE)),0,IF(OR(LEFT($A328,3)="DIR",$A328="INDSPACAMA",$A328="INDSPACKRU"),VLOOKUP($A328,'TCD-BI Rstt'!$A$7:$S$2000,$C$1,FALSE),0)))</f>
        <v>0</v>
      </c>
      <c r="E328" s="8">
        <f>IF(OR(LEFT($A328,1)="1",LEFT($A328,1)="2"),-VLOOKUP($A328,'TCD-BI Rstt'!$A$7:$S$2000,$C$1,FALSE),0)-D328</f>
        <v>0</v>
      </c>
      <c r="F328" s="8">
        <f>IF($A328="Total général",0,IF(ISERROR(VLOOKUP($A328,'TCD-BI Rstt'!$A$7:$S$2000,$C$1,FALSE)),0,IF(OR(LEFT($A328,1)="1",LEFT($A328,1)="2"),0,VLOOKUP($A328,'TCD-BI Rstt'!$A$7:$S$2000,$C$1,FALSE))))-D328</f>
        <v>0</v>
      </c>
      <c r="G328" s="8">
        <f t="shared" si="13"/>
        <v>0</v>
      </c>
    </row>
    <row r="329" spans="1:7" x14ac:dyDescent="0.35">
      <c r="A329" s="11" t="str">
        <f>'TCD-BI Rstt'!A325</f>
        <v>17K001</v>
      </c>
      <c r="B329" s="8">
        <f>IF($A329="Total général",0,IF(ISERROR(-VLOOKUP($A329,'TCD-BI CA'!$A$7:$S$2000,$C$1,FALSE)),0,-VLOOKUP($A329,'TCD-BI CA'!$A$7:$S$2000,$C$1,FALSE)))</f>
        <v>0</v>
      </c>
      <c r="C329" s="8">
        <f t="shared" si="12"/>
        <v>0</v>
      </c>
      <c r="D329" s="8">
        <f>IF($A329="Total général",0,IF(ISERROR(VLOOKUP($A329,'TCD-BI Rstt'!$A$7:$S$2000,$C$1,FALSE)),0,IF(OR(LEFT($A329,3)="DIR",$A329="INDSPACAMA",$A329="INDSPACKRU"),VLOOKUP($A329,'TCD-BI Rstt'!$A$7:$S$2000,$C$1,FALSE),0)))</f>
        <v>0</v>
      </c>
      <c r="E329" s="8">
        <f>IF(OR(LEFT($A329,1)="1",LEFT($A329,1)="2"),-VLOOKUP($A329,'TCD-BI Rstt'!$A$7:$S$2000,$C$1,FALSE),0)-D329</f>
        <v>0</v>
      </c>
      <c r="F329" s="8">
        <f>IF($A329="Total général",0,IF(ISERROR(VLOOKUP($A329,'TCD-BI Rstt'!$A$7:$S$2000,$C$1,FALSE)),0,IF(OR(LEFT($A329,1)="1",LEFT($A329,1)="2"),0,VLOOKUP($A329,'TCD-BI Rstt'!$A$7:$S$2000,$C$1,FALSE))))-D329</f>
        <v>0</v>
      </c>
      <c r="G329" s="8">
        <f t="shared" si="13"/>
        <v>0</v>
      </c>
    </row>
    <row r="330" spans="1:7" x14ac:dyDescent="0.35">
      <c r="A330" s="11" t="str">
        <f>'TCD-BI Rstt'!A326</f>
        <v>17K002</v>
      </c>
      <c r="B330" s="8">
        <f>IF($A330="Total général",0,IF(ISERROR(-VLOOKUP($A330,'TCD-BI CA'!$A$7:$S$2000,$C$1,FALSE)),0,-VLOOKUP($A330,'TCD-BI CA'!$A$7:$S$2000,$C$1,FALSE)))</f>
        <v>12953.790000000005</v>
      </c>
      <c r="C330" s="8">
        <f t="shared" si="12"/>
        <v>922.8600000000024</v>
      </c>
      <c r="D330" s="8">
        <f>IF($A330="Total général",0,IF(ISERROR(VLOOKUP($A330,'TCD-BI Rstt'!$A$7:$S$2000,$C$1,FALSE)),0,IF(OR(LEFT($A330,3)="DIR",$A330="INDSPACAMA",$A330="INDSPACKRU"),VLOOKUP($A330,'TCD-BI Rstt'!$A$7:$S$2000,$C$1,FALSE),0)))</f>
        <v>0</v>
      </c>
      <c r="E330" s="8">
        <f>IF(OR(LEFT($A330,1)="1",LEFT($A330,1)="2"),-VLOOKUP($A330,'TCD-BI Rstt'!$A$7:$S$2000,$C$1,FALSE),0)-D330</f>
        <v>12030.930000000002</v>
      </c>
      <c r="F330" s="8">
        <f>IF($A330="Total général",0,IF(ISERROR(VLOOKUP($A330,'TCD-BI Rstt'!$A$7:$S$2000,$C$1,FALSE)),0,IF(OR(LEFT($A330,1)="1",LEFT($A330,1)="2"),0,VLOOKUP($A330,'TCD-BI Rstt'!$A$7:$S$2000,$C$1,FALSE))))-D330</f>
        <v>0</v>
      </c>
      <c r="G330" s="8">
        <f t="shared" si="13"/>
        <v>12030.930000000002</v>
      </c>
    </row>
    <row r="331" spans="1:7" x14ac:dyDescent="0.35">
      <c r="A331" s="11" t="str">
        <f>'TCD-BI Rstt'!A327</f>
        <v>17K003</v>
      </c>
      <c r="B331" s="8">
        <f>IF($A331="Total général",0,IF(ISERROR(-VLOOKUP($A331,'TCD-BI CA'!$A$7:$S$2000,$C$1,FALSE)),0,-VLOOKUP($A331,'TCD-BI CA'!$A$7:$S$2000,$C$1,FALSE)))</f>
        <v>0</v>
      </c>
      <c r="C331" s="8">
        <f t="shared" ref="C331:C394" si="14">B331-E331-D331</f>
        <v>0</v>
      </c>
      <c r="D331" s="8">
        <f>IF($A331="Total général",0,IF(ISERROR(VLOOKUP($A331,'TCD-BI Rstt'!$A$7:$S$2000,$C$1,FALSE)),0,IF(OR(LEFT($A331,3)="DIR",$A331="INDSPACAMA",$A331="INDSPACKRU"),VLOOKUP($A331,'TCD-BI Rstt'!$A$7:$S$2000,$C$1,FALSE),0)))</f>
        <v>0</v>
      </c>
      <c r="E331" s="8">
        <f>IF(OR(LEFT($A331,1)="1",LEFT($A331,1)="2"),-VLOOKUP($A331,'TCD-BI Rstt'!$A$7:$S$2000,$C$1,FALSE),0)-D331</f>
        <v>0</v>
      </c>
      <c r="F331" s="8">
        <f>IF($A331="Total général",0,IF(ISERROR(VLOOKUP($A331,'TCD-BI Rstt'!$A$7:$S$2000,$C$1,FALSE)),0,IF(OR(LEFT($A331,1)="1",LEFT($A331,1)="2"),0,VLOOKUP($A331,'TCD-BI Rstt'!$A$7:$S$2000,$C$1,FALSE))))-D331</f>
        <v>0</v>
      </c>
      <c r="G331" s="8">
        <f t="shared" ref="G331:G394" si="15">E331-F331</f>
        <v>0</v>
      </c>
    </row>
    <row r="332" spans="1:7" x14ac:dyDescent="0.35">
      <c r="A332" s="11" t="str">
        <f>'TCD-BI Rstt'!A328</f>
        <v>17K009</v>
      </c>
      <c r="B332" s="8">
        <f>IF($A332="Total général",0,IF(ISERROR(-VLOOKUP($A332,'TCD-BI CA'!$A$7:$S$2000,$C$1,FALSE)),0,-VLOOKUP($A332,'TCD-BI CA'!$A$7:$S$2000,$C$1,FALSE)))</f>
        <v>0</v>
      </c>
      <c r="C332" s="8">
        <f t="shared" si="14"/>
        <v>0</v>
      </c>
      <c r="D332" s="8">
        <f>IF($A332="Total général",0,IF(ISERROR(VLOOKUP($A332,'TCD-BI Rstt'!$A$7:$S$2000,$C$1,FALSE)),0,IF(OR(LEFT($A332,3)="DIR",$A332="INDSPACAMA",$A332="INDSPACKRU"),VLOOKUP($A332,'TCD-BI Rstt'!$A$7:$S$2000,$C$1,FALSE),0)))</f>
        <v>0</v>
      </c>
      <c r="E332" s="8">
        <f>IF(OR(LEFT($A332,1)="1",LEFT($A332,1)="2"),-VLOOKUP($A332,'TCD-BI Rstt'!$A$7:$S$2000,$C$1,FALSE),0)-D332</f>
        <v>0</v>
      </c>
      <c r="F332" s="8">
        <f>IF($A332="Total général",0,IF(ISERROR(VLOOKUP($A332,'TCD-BI Rstt'!$A$7:$S$2000,$C$1,FALSE)),0,IF(OR(LEFT($A332,1)="1",LEFT($A332,1)="2"),0,VLOOKUP($A332,'TCD-BI Rstt'!$A$7:$S$2000,$C$1,FALSE))))-D332</f>
        <v>0</v>
      </c>
      <c r="G332" s="8">
        <f t="shared" si="15"/>
        <v>0</v>
      </c>
    </row>
    <row r="333" spans="1:7" x14ac:dyDescent="0.35">
      <c r="A333" s="11" t="str">
        <f>'TCD-BI Rstt'!A329</f>
        <v>17K011</v>
      </c>
      <c r="B333" s="8">
        <f>IF($A333="Total général",0,IF(ISERROR(-VLOOKUP($A333,'TCD-BI CA'!$A$7:$S$2000,$C$1,FALSE)),0,-VLOOKUP($A333,'TCD-BI CA'!$A$7:$S$2000,$C$1,FALSE)))</f>
        <v>0</v>
      </c>
      <c r="C333" s="8">
        <f t="shared" si="14"/>
        <v>0</v>
      </c>
      <c r="D333" s="8">
        <f>IF($A333="Total général",0,IF(ISERROR(VLOOKUP($A333,'TCD-BI Rstt'!$A$7:$S$2000,$C$1,FALSE)),0,IF(OR(LEFT($A333,3)="DIR",$A333="INDSPACAMA",$A333="INDSPACKRU"),VLOOKUP($A333,'TCD-BI Rstt'!$A$7:$S$2000,$C$1,FALSE),0)))</f>
        <v>0</v>
      </c>
      <c r="E333" s="8">
        <f>IF(OR(LEFT($A333,1)="1",LEFT($A333,1)="2"),-VLOOKUP($A333,'TCD-BI Rstt'!$A$7:$S$2000,$C$1,FALSE),0)-D333</f>
        <v>0</v>
      </c>
      <c r="F333" s="8">
        <f>IF($A333="Total général",0,IF(ISERROR(VLOOKUP($A333,'TCD-BI Rstt'!$A$7:$S$2000,$C$1,FALSE)),0,IF(OR(LEFT($A333,1)="1",LEFT($A333,1)="2"),0,VLOOKUP($A333,'TCD-BI Rstt'!$A$7:$S$2000,$C$1,FALSE))))-D333</f>
        <v>0</v>
      </c>
      <c r="G333" s="8">
        <f t="shared" si="15"/>
        <v>0</v>
      </c>
    </row>
    <row r="334" spans="1:7" x14ac:dyDescent="0.35">
      <c r="A334" s="11" t="str">
        <f>'TCD-BI Rstt'!A330</f>
        <v>17K012</v>
      </c>
      <c r="B334" s="8">
        <f>IF($A334="Total général",0,IF(ISERROR(-VLOOKUP($A334,'TCD-BI CA'!$A$7:$S$2000,$C$1,FALSE)),0,-VLOOKUP($A334,'TCD-BI CA'!$A$7:$S$2000,$C$1,FALSE)))</f>
        <v>2276.86</v>
      </c>
      <c r="C334" s="8">
        <f t="shared" si="14"/>
        <v>1604.04</v>
      </c>
      <c r="D334" s="8">
        <f>IF($A334="Total général",0,IF(ISERROR(VLOOKUP($A334,'TCD-BI Rstt'!$A$7:$S$2000,$C$1,FALSE)),0,IF(OR(LEFT($A334,3)="DIR",$A334="INDSPACAMA",$A334="INDSPACKRU"),VLOOKUP($A334,'TCD-BI Rstt'!$A$7:$S$2000,$C$1,FALSE),0)))</f>
        <v>0</v>
      </c>
      <c r="E334" s="8">
        <f>IF(OR(LEFT($A334,1)="1",LEFT($A334,1)="2"),-VLOOKUP($A334,'TCD-BI Rstt'!$A$7:$S$2000,$C$1,FALSE),0)-D334</f>
        <v>672.82</v>
      </c>
      <c r="F334" s="8">
        <f>IF($A334="Total général",0,IF(ISERROR(VLOOKUP($A334,'TCD-BI Rstt'!$A$7:$S$2000,$C$1,FALSE)),0,IF(OR(LEFT($A334,1)="1",LEFT($A334,1)="2"),0,VLOOKUP($A334,'TCD-BI Rstt'!$A$7:$S$2000,$C$1,FALSE))))-D334</f>
        <v>0</v>
      </c>
      <c r="G334" s="8">
        <f t="shared" si="15"/>
        <v>672.82</v>
      </c>
    </row>
    <row r="335" spans="1:7" x14ac:dyDescent="0.35">
      <c r="A335" s="11" t="str">
        <f>'TCD-BI Rstt'!A331</f>
        <v>17K014</v>
      </c>
      <c r="B335" s="8">
        <f>IF($A335="Total général",0,IF(ISERROR(-VLOOKUP($A335,'TCD-BI CA'!$A$7:$S$2000,$C$1,FALSE)),0,-VLOOKUP($A335,'TCD-BI CA'!$A$7:$S$2000,$C$1,FALSE)))</f>
        <v>5535.2199999999993</v>
      </c>
      <c r="C335" s="8">
        <f t="shared" si="14"/>
        <v>0</v>
      </c>
      <c r="D335" s="8">
        <f>IF($A335="Total général",0,IF(ISERROR(VLOOKUP($A335,'TCD-BI Rstt'!$A$7:$S$2000,$C$1,FALSE)),0,IF(OR(LEFT($A335,3)="DIR",$A335="INDSPACAMA",$A335="INDSPACKRU"),VLOOKUP($A335,'TCD-BI Rstt'!$A$7:$S$2000,$C$1,FALSE),0)))</f>
        <v>0</v>
      </c>
      <c r="E335" s="8">
        <f>IF(OR(LEFT($A335,1)="1",LEFT($A335,1)="2"),-VLOOKUP($A335,'TCD-BI Rstt'!$A$7:$S$2000,$C$1,FALSE),0)-D335</f>
        <v>5535.2199999999993</v>
      </c>
      <c r="F335" s="8">
        <f>IF($A335="Total général",0,IF(ISERROR(VLOOKUP($A335,'TCD-BI Rstt'!$A$7:$S$2000,$C$1,FALSE)),0,IF(OR(LEFT($A335,1)="1",LEFT($A335,1)="2"),0,VLOOKUP($A335,'TCD-BI Rstt'!$A$7:$S$2000,$C$1,FALSE))))-D335</f>
        <v>0</v>
      </c>
      <c r="G335" s="8">
        <f t="shared" si="15"/>
        <v>5535.2199999999993</v>
      </c>
    </row>
    <row r="336" spans="1:7" x14ac:dyDescent="0.35">
      <c r="A336" s="11" t="str">
        <f>'TCD-BI Rstt'!A332</f>
        <v>17K015</v>
      </c>
      <c r="B336" s="8">
        <f>IF($A336="Total général",0,IF(ISERROR(-VLOOKUP($A336,'TCD-BI CA'!$A$7:$S$2000,$C$1,FALSE)),0,-VLOOKUP($A336,'TCD-BI CA'!$A$7:$S$2000,$C$1,FALSE)))</f>
        <v>0</v>
      </c>
      <c r="C336" s="8">
        <f t="shared" si="14"/>
        <v>0</v>
      </c>
      <c r="D336" s="8">
        <f>IF($A336="Total général",0,IF(ISERROR(VLOOKUP($A336,'TCD-BI Rstt'!$A$7:$S$2000,$C$1,FALSE)),0,IF(OR(LEFT($A336,3)="DIR",$A336="INDSPACAMA",$A336="INDSPACKRU"),VLOOKUP($A336,'TCD-BI Rstt'!$A$7:$S$2000,$C$1,FALSE),0)))</f>
        <v>0</v>
      </c>
      <c r="E336" s="8">
        <f>IF(OR(LEFT($A336,1)="1",LEFT($A336,1)="2"),-VLOOKUP($A336,'TCD-BI Rstt'!$A$7:$S$2000,$C$1,FALSE),0)-D336</f>
        <v>0</v>
      </c>
      <c r="F336" s="8">
        <f>IF($A336="Total général",0,IF(ISERROR(VLOOKUP($A336,'TCD-BI Rstt'!$A$7:$S$2000,$C$1,FALSE)),0,IF(OR(LEFT($A336,1)="1",LEFT($A336,1)="2"),0,VLOOKUP($A336,'TCD-BI Rstt'!$A$7:$S$2000,$C$1,FALSE))))-D336</f>
        <v>0</v>
      </c>
      <c r="G336" s="8">
        <f t="shared" si="15"/>
        <v>0</v>
      </c>
    </row>
    <row r="337" spans="1:7" x14ac:dyDescent="0.35">
      <c r="A337" s="11" t="str">
        <f>'TCD-BI Rstt'!A333</f>
        <v>17K017</v>
      </c>
      <c r="B337" s="8">
        <f>IF($A337="Total général",0,IF(ISERROR(-VLOOKUP($A337,'TCD-BI CA'!$A$7:$S$2000,$C$1,FALSE)),0,-VLOOKUP($A337,'TCD-BI CA'!$A$7:$S$2000,$C$1,FALSE)))</f>
        <v>0</v>
      </c>
      <c r="C337" s="8">
        <f t="shared" si="14"/>
        <v>0</v>
      </c>
      <c r="D337" s="8">
        <f>IF($A337="Total général",0,IF(ISERROR(VLOOKUP($A337,'TCD-BI Rstt'!$A$7:$S$2000,$C$1,FALSE)),0,IF(OR(LEFT($A337,3)="DIR",$A337="INDSPACAMA",$A337="INDSPACKRU"),VLOOKUP($A337,'TCD-BI Rstt'!$A$7:$S$2000,$C$1,FALSE),0)))</f>
        <v>0</v>
      </c>
      <c r="E337" s="8">
        <f>IF(OR(LEFT($A337,1)="1",LEFT($A337,1)="2"),-VLOOKUP($A337,'TCD-BI Rstt'!$A$7:$S$2000,$C$1,FALSE),0)-D337</f>
        <v>0</v>
      </c>
      <c r="F337" s="8">
        <f>IF($A337="Total général",0,IF(ISERROR(VLOOKUP($A337,'TCD-BI Rstt'!$A$7:$S$2000,$C$1,FALSE)),0,IF(OR(LEFT($A337,1)="1",LEFT($A337,1)="2"),0,VLOOKUP($A337,'TCD-BI Rstt'!$A$7:$S$2000,$C$1,FALSE))))-D337</f>
        <v>0</v>
      </c>
      <c r="G337" s="8">
        <f t="shared" si="15"/>
        <v>0</v>
      </c>
    </row>
    <row r="338" spans="1:7" x14ac:dyDescent="0.35">
      <c r="A338" s="11" t="str">
        <f>'TCD-BI Rstt'!A334</f>
        <v>17K019</v>
      </c>
      <c r="B338" s="8">
        <f>IF($A338="Total général",0,IF(ISERROR(-VLOOKUP($A338,'TCD-BI CA'!$A$7:$S$2000,$C$1,FALSE)),0,-VLOOKUP($A338,'TCD-BI CA'!$A$7:$S$2000,$C$1,FALSE)))</f>
        <v>0</v>
      </c>
      <c r="C338" s="8">
        <f t="shared" si="14"/>
        <v>0</v>
      </c>
      <c r="D338" s="8">
        <f>IF($A338="Total général",0,IF(ISERROR(VLOOKUP($A338,'TCD-BI Rstt'!$A$7:$S$2000,$C$1,FALSE)),0,IF(OR(LEFT($A338,3)="DIR",$A338="INDSPACAMA",$A338="INDSPACKRU"),VLOOKUP($A338,'TCD-BI Rstt'!$A$7:$S$2000,$C$1,FALSE),0)))</f>
        <v>0</v>
      </c>
      <c r="E338" s="8">
        <f>IF(OR(LEFT($A338,1)="1",LEFT($A338,1)="2"),-VLOOKUP($A338,'TCD-BI Rstt'!$A$7:$S$2000,$C$1,FALSE),0)-D338</f>
        <v>0</v>
      </c>
      <c r="F338" s="8">
        <f>IF($A338="Total général",0,IF(ISERROR(VLOOKUP($A338,'TCD-BI Rstt'!$A$7:$S$2000,$C$1,FALSE)),0,IF(OR(LEFT($A338,1)="1",LEFT($A338,1)="2"),0,VLOOKUP($A338,'TCD-BI Rstt'!$A$7:$S$2000,$C$1,FALSE))))-D338</f>
        <v>0</v>
      </c>
      <c r="G338" s="8">
        <f t="shared" si="15"/>
        <v>0</v>
      </c>
    </row>
    <row r="339" spans="1:7" x14ac:dyDescent="0.35">
      <c r="A339" s="11" t="str">
        <f>'TCD-BI Rstt'!A335</f>
        <v>17N001</v>
      </c>
      <c r="B339" s="8">
        <f>IF($A339="Total général",0,IF(ISERROR(-VLOOKUP($A339,'TCD-BI CA'!$A$7:$S$2000,$C$1,FALSE)),0,-VLOOKUP($A339,'TCD-BI CA'!$A$7:$S$2000,$C$1,FALSE)))</f>
        <v>0</v>
      </c>
      <c r="C339" s="8">
        <f t="shared" si="14"/>
        <v>0</v>
      </c>
      <c r="D339" s="8">
        <f>IF($A339="Total général",0,IF(ISERROR(VLOOKUP($A339,'TCD-BI Rstt'!$A$7:$S$2000,$C$1,FALSE)),0,IF(OR(LEFT($A339,3)="DIR",$A339="INDSPACAMA",$A339="INDSPACKRU"),VLOOKUP($A339,'TCD-BI Rstt'!$A$7:$S$2000,$C$1,FALSE),0)))</f>
        <v>0</v>
      </c>
      <c r="E339" s="8">
        <f>IF(OR(LEFT($A339,1)="1",LEFT($A339,1)="2"),-VLOOKUP($A339,'TCD-BI Rstt'!$A$7:$S$2000,$C$1,FALSE),0)-D339</f>
        <v>0</v>
      </c>
      <c r="F339" s="8">
        <f>IF($A339="Total général",0,IF(ISERROR(VLOOKUP($A339,'TCD-BI Rstt'!$A$7:$S$2000,$C$1,FALSE)),0,IF(OR(LEFT($A339,1)="1",LEFT($A339,1)="2"),0,VLOOKUP($A339,'TCD-BI Rstt'!$A$7:$S$2000,$C$1,FALSE))))-D339</f>
        <v>0</v>
      </c>
      <c r="G339" s="8">
        <f t="shared" si="15"/>
        <v>0</v>
      </c>
    </row>
    <row r="340" spans="1:7" x14ac:dyDescent="0.35">
      <c r="A340" s="11" t="str">
        <f>'TCD-BI Rstt'!A336</f>
        <v>17N003</v>
      </c>
      <c r="B340" s="8">
        <f>IF($A340="Total général",0,IF(ISERROR(-VLOOKUP($A340,'TCD-BI CA'!$A$7:$S$2000,$C$1,FALSE)),0,-VLOOKUP($A340,'TCD-BI CA'!$A$7:$S$2000,$C$1,FALSE)))</f>
        <v>0</v>
      </c>
      <c r="C340" s="8">
        <f t="shared" si="14"/>
        <v>0</v>
      </c>
      <c r="D340" s="8">
        <f>IF($A340="Total général",0,IF(ISERROR(VLOOKUP($A340,'TCD-BI Rstt'!$A$7:$S$2000,$C$1,FALSE)),0,IF(OR(LEFT($A340,3)="DIR",$A340="INDSPACAMA",$A340="INDSPACKRU"),VLOOKUP($A340,'TCD-BI Rstt'!$A$7:$S$2000,$C$1,FALSE),0)))</f>
        <v>0</v>
      </c>
      <c r="E340" s="8">
        <f>IF(OR(LEFT($A340,1)="1",LEFT($A340,1)="2"),-VLOOKUP($A340,'TCD-BI Rstt'!$A$7:$S$2000,$C$1,FALSE),0)-D340</f>
        <v>0</v>
      </c>
      <c r="F340" s="8">
        <f>IF($A340="Total général",0,IF(ISERROR(VLOOKUP($A340,'TCD-BI Rstt'!$A$7:$S$2000,$C$1,FALSE)),0,IF(OR(LEFT($A340,1)="1",LEFT($A340,1)="2"),0,VLOOKUP($A340,'TCD-BI Rstt'!$A$7:$S$2000,$C$1,FALSE))))-D340</f>
        <v>0</v>
      </c>
      <c r="G340" s="8">
        <f t="shared" si="15"/>
        <v>0</v>
      </c>
    </row>
    <row r="341" spans="1:7" x14ac:dyDescent="0.35">
      <c r="A341" s="11" t="str">
        <f>'TCD-BI Rstt'!A337</f>
        <v>17N006</v>
      </c>
      <c r="B341" s="8">
        <f>IF($A341="Total général",0,IF(ISERROR(-VLOOKUP($A341,'TCD-BI CA'!$A$7:$S$2000,$C$1,FALSE)),0,-VLOOKUP($A341,'TCD-BI CA'!$A$7:$S$2000,$C$1,FALSE)))</f>
        <v>0</v>
      </c>
      <c r="C341" s="8">
        <f t="shared" si="14"/>
        <v>0</v>
      </c>
      <c r="D341" s="8">
        <f>IF($A341="Total général",0,IF(ISERROR(VLOOKUP($A341,'TCD-BI Rstt'!$A$7:$S$2000,$C$1,FALSE)),0,IF(OR(LEFT($A341,3)="DIR",$A341="INDSPACAMA",$A341="INDSPACKRU"),VLOOKUP($A341,'TCD-BI Rstt'!$A$7:$S$2000,$C$1,FALSE),0)))</f>
        <v>0</v>
      </c>
      <c r="E341" s="8">
        <f>IF(OR(LEFT($A341,1)="1",LEFT($A341,1)="2"),-VLOOKUP($A341,'TCD-BI Rstt'!$A$7:$S$2000,$C$1,FALSE),0)-D341</f>
        <v>0</v>
      </c>
      <c r="F341" s="8">
        <f>IF($A341="Total général",0,IF(ISERROR(VLOOKUP($A341,'TCD-BI Rstt'!$A$7:$S$2000,$C$1,FALSE)),0,IF(OR(LEFT($A341,1)="1",LEFT($A341,1)="2"),0,VLOOKUP($A341,'TCD-BI Rstt'!$A$7:$S$2000,$C$1,FALSE))))-D341</f>
        <v>0</v>
      </c>
      <c r="G341" s="8">
        <f t="shared" si="15"/>
        <v>0</v>
      </c>
    </row>
    <row r="342" spans="1:7" x14ac:dyDescent="0.35">
      <c r="A342" s="11" t="str">
        <f>'TCD-BI Rstt'!A338</f>
        <v>17N007</v>
      </c>
      <c r="B342" s="8">
        <f>IF($A342="Total général",0,IF(ISERROR(-VLOOKUP($A342,'TCD-BI CA'!$A$7:$S$2000,$C$1,FALSE)),0,-VLOOKUP($A342,'TCD-BI CA'!$A$7:$S$2000,$C$1,FALSE)))</f>
        <v>0</v>
      </c>
      <c r="C342" s="8">
        <f t="shared" si="14"/>
        <v>0</v>
      </c>
      <c r="D342" s="8">
        <f>IF($A342="Total général",0,IF(ISERROR(VLOOKUP($A342,'TCD-BI Rstt'!$A$7:$S$2000,$C$1,FALSE)),0,IF(OR(LEFT($A342,3)="DIR",$A342="INDSPACAMA",$A342="INDSPACKRU"),VLOOKUP($A342,'TCD-BI Rstt'!$A$7:$S$2000,$C$1,FALSE),0)))</f>
        <v>0</v>
      </c>
      <c r="E342" s="8">
        <f>IF(OR(LEFT($A342,1)="1",LEFT($A342,1)="2"),-VLOOKUP($A342,'TCD-BI Rstt'!$A$7:$S$2000,$C$1,FALSE),0)-D342</f>
        <v>0</v>
      </c>
      <c r="F342" s="8">
        <f>IF($A342="Total général",0,IF(ISERROR(VLOOKUP($A342,'TCD-BI Rstt'!$A$7:$S$2000,$C$1,FALSE)),0,IF(OR(LEFT($A342,1)="1",LEFT($A342,1)="2"),0,VLOOKUP($A342,'TCD-BI Rstt'!$A$7:$S$2000,$C$1,FALSE))))-D342</f>
        <v>0</v>
      </c>
      <c r="G342" s="8">
        <f t="shared" si="15"/>
        <v>0</v>
      </c>
    </row>
    <row r="343" spans="1:7" x14ac:dyDescent="0.35">
      <c r="A343" s="11" t="str">
        <f>'TCD-BI Rstt'!A339</f>
        <v>17N008</v>
      </c>
      <c r="B343" s="8">
        <f>IF($A343="Total général",0,IF(ISERROR(-VLOOKUP($A343,'TCD-BI CA'!$A$7:$S$2000,$C$1,FALSE)),0,-VLOOKUP($A343,'TCD-BI CA'!$A$7:$S$2000,$C$1,FALSE)))</f>
        <v>0</v>
      </c>
      <c r="C343" s="8">
        <f t="shared" si="14"/>
        <v>0</v>
      </c>
      <c r="D343" s="8">
        <f>IF($A343="Total général",0,IF(ISERROR(VLOOKUP($A343,'TCD-BI Rstt'!$A$7:$S$2000,$C$1,FALSE)),0,IF(OR(LEFT($A343,3)="DIR",$A343="INDSPACAMA",$A343="INDSPACKRU"),VLOOKUP($A343,'TCD-BI Rstt'!$A$7:$S$2000,$C$1,FALSE),0)))</f>
        <v>0</v>
      </c>
      <c r="E343" s="8">
        <f>IF(OR(LEFT($A343,1)="1",LEFT($A343,1)="2"),-VLOOKUP($A343,'TCD-BI Rstt'!$A$7:$S$2000,$C$1,FALSE),0)-D343</f>
        <v>0</v>
      </c>
      <c r="F343" s="8">
        <f>IF($A343="Total général",0,IF(ISERROR(VLOOKUP($A343,'TCD-BI Rstt'!$A$7:$S$2000,$C$1,FALSE)),0,IF(OR(LEFT($A343,1)="1",LEFT($A343,1)="2"),0,VLOOKUP($A343,'TCD-BI Rstt'!$A$7:$S$2000,$C$1,FALSE))))-D343</f>
        <v>0</v>
      </c>
      <c r="G343" s="8">
        <f t="shared" si="15"/>
        <v>0</v>
      </c>
    </row>
    <row r="344" spans="1:7" x14ac:dyDescent="0.35">
      <c r="A344" s="11" t="str">
        <f>'TCD-BI Rstt'!A340</f>
        <v>17N010</v>
      </c>
      <c r="B344" s="8">
        <f>IF($A344="Total général",0,IF(ISERROR(-VLOOKUP($A344,'TCD-BI CA'!$A$7:$S$2000,$C$1,FALSE)),0,-VLOOKUP($A344,'TCD-BI CA'!$A$7:$S$2000,$C$1,FALSE)))</f>
        <v>0</v>
      </c>
      <c r="C344" s="8">
        <f t="shared" si="14"/>
        <v>0</v>
      </c>
      <c r="D344" s="8">
        <f>IF($A344="Total général",0,IF(ISERROR(VLOOKUP($A344,'TCD-BI Rstt'!$A$7:$S$2000,$C$1,FALSE)),0,IF(OR(LEFT($A344,3)="DIR",$A344="INDSPACAMA",$A344="INDSPACKRU"),VLOOKUP($A344,'TCD-BI Rstt'!$A$7:$S$2000,$C$1,FALSE),0)))</f>
        <v>0</v>
      </c>
      <c r="E344" s="8">
        <f>IF(OR(LEFT($A344,1)="1",LEFT($A344,1)="2"),-VLOOKUP($A344,'TCD-BI Rstt'!$A$7:$S$2000,$C$1,FALSE),0)-D344</f>
        <v>0</v>
      </c>
      <c r="F344" s="8">
        <f>IF($A344="Total général",0,IF(ISERROR(VLOOKUP($A344,'TCD-BI Rstt'!$A$7:$S$2000,$C$1,FALSE)),0,IF(OR(LEFT($A344,1)="1",LEFT($A344,1)="2"),0,VLOOKUP($A344,'TCD-BI Rstt'!$A$7:$S$2000,$C$1,FALSE))))-D344</f>
        <v>0</v>
      </c>
      <c r="G344" s="8">
        <f t="shared" si="15"/>
        <v>0</v>
      </c>
    </row>
    <row r="345" spans="1:7" x14ac:dyDescent="0.35">
      <c r="A345" s="11" t="str">
        <f>'TCD-BI Rstt'!A341</f>
        <v>17N011</v>
      </c>
      <c r="B345" s="8">
        <f>IF($A345="Total général",0,IF(ISERROR(-VLOOKUP($A345,'TCD-BI CA'!$A$7:$S$2000,$C$1,FALSE)),0,-VLOOKUP($A345,'TCD-BI CA'!$A$7:$S$2000,$C$1,FALSE)))</f>
        <v>0</v>
      </c>
      <c r="C345" s="8">
        <f t="shared" si="14"/>
        <v>0</v>
      </c>
      <c r="D345" s="8">
        <f>IF($A345="Total général",0,IF(ISERROR(VLOOKUP($A345,'TCD-BI Rstt'!$A$7:$S$2000,$C$1,FALSE)),0,IF(OR(LEFT($A345,3)="DIR",$A345="INDSPACAMA",$A345="INDSPACKRU"),VLOOKUP($A345,'TCD-BI Rstt'!$A$7:$S$2000,$C$1,FALSE),0)))</f>
        <v>0</v>
      </c>
      <c r="E345" s="8">
        <f>IF(OR(LEFT($A345,1)="1",LEFT($A345,1)="2"),-VLOOKUP($A345,'TCD-BI Rstt'!$A$7:$S$2000,$C$1,FALSE),0)-D345</f>
        <v>0</v>
      </c>
      <c r="F345" s="8">
        <f>IF($A345="Total général",0,IF(ISERROR(VLOOKUP($A345,'TCD-BI Rstt'!$A$7:$S$2000,$C$1,FALSE)),0,IF(OR(LEFT($A345,1)="1",LEFT($A345,1)="2"),0,VLOOKUP($A345,'TCD-BI Rstt'!$A$7:$S$2000,$C$1,FALSE))))-D345</f>
        <v>0</v>
      </c>
      <c r="G345" s="8">
        <f t="shared" si="15"/>
        <v>0</v>
      </c>
    </row>
    <row r="346" spans="1:7" x14ac:dyDescent="0.35">
      <c r="A346" s="11" t="str">
        <f>'TCD-BI Rstt'!A342</f>
        <v>17N012</v>
      </c>
      <c r="B346" s="8">
        <f>IF($A346="Total général",0,IF(ISERROR(-VLOOKUP($A346,'TCD-BI CA'!$A$7:$S$2000,$C$1,FALSE)),0,-VLOOKUP($A346,'TCD-BI CA'!$A$7:$S$2000,$C$1,FALSE)))</f>
        <v>0</v>
      </c>
      <c r="C346" s="8">
        <f t="shared" si="14"/>
        <v>0</v>
      </c>
      <c r="D346" s="8">
        <f>IF($A346="Total général",0,IF(ISERROR(VLOOKUP($A346,'TCD-BI Rstt'!$A$7:$S$2000,$C$1,FALSE)),0,IF(OR(LEFT($A346,3)="DIR",$A346="INDSPACAMA",$A346="INDSPACKRU"),VLOOKUP($A346,'TCD-BI Rstt'!$A$7:$S$2000,$C$1,FALSE),0)))</f>
        <v>0</v>
      </c>
      <c r="E346" s="8">
        <f>IF(OR(LEFT($A346,1)="1",LEFT($A346,1)="2"),-VLOOKUP($A346,'TCD-BI Rstt'!$A$7:$S$2000,$C$1,FALSE),0)-D346</f>
        <v>0</v>
      </c>
      <c r="F346" s="8">
        <f>IF($A346="Total général",0,IF(ISERROR(VLOOKUP($A346,'TCD-BI Rstt'!$A$7:$S$2000,$C$1,FALSE)),0,IF(OR(LEFT($A346,1)="1",LEFT($A346,1)="2"),0,VLOOKUP($A346,'TCD-BI Rstt'!$A$7:$S$2000,$C$1,FALSE))))-D346</f>
        <v>0</v>
      </c>
      <c r="G346" s="8">
        <f t="shared" si="15"/>
        <v>0</v>
      </c>
    </row>
    <row r="347" spans="1:7" x14ac:dyDescent="0.35">
      <c r="A347" s="11" t="str">
        <f>'TCD-BI Rstt'!A343</f>
        <v>17N013</v>
      </c>
      <c r="B347" s="8">
        <f>IF($A347="Total général",0,IF(ISERROR(-VLOOKUP($A347,'TCD-BI CA'!$A$7:$S$2000,$C$1,FALSE)),0,-VLOOKUP($A347,'TCD-BI CA'!$A$7:$S$2000,$C$1,FALSE)))</f>
        <v>0</v>
      </c>
      <c r="C347" s="8">
        <f t="shared" si="14"/>
        <v>0</v>
      </c>
      <c r="D347" s="8">
        <f>IF($A347="Total général",0,IF(ISERROR(VLOOKUP($A347,'TCD-BI Rstt'!$A$7:$S$2000,$C$1,FALSE)),0,IF(OR(LEFT($A347,3)="DIR",$A347="INDSPACAMA",$A347="INDSPACKRU"),VLOOKUP($A347,'TCD-BI Rstt'!$A$7:$S$2000,$C$1,FALSE),0)))</f>
        <v>0</v>
      </c>
      <c r="E347" s="8">
        <f>IF(OR(LEFT($A347,1)="1",LEFT($A347,1)="2"),-VLOOKUP($A347,'TCD-BI Rstt'!$A$7:$S$2000,$C$1,FALSE),0)-D347</f>
        <v>0</v>
      </c>
      <c r="F347" s="8">
        <f>IF($A347="Total général",0,IF(ISERROR(VLOOKUP($A347,'TCD-BI Rstt'!$A$7:$S$2000,$C$1,FALSE)),0,IF(OR(LEFT($A347,1)="1",LEFT($A347,1)="2"),0,VLOOKUP($A347,'TCD-BI Rstt'!$A$7:$S$2000,$C$1,FALSE))))-D347</f>
        <v>0</v>
      </c>
      <c r="G347" s="8">
        <f t="shared" si="15"/>
        <v>0</v>
      </c>
    </row>
    <row r="348" spans="1:7" x14ac:dyDescent="0.35">
      <c r="A348" s="11" t="str">
        <f>'TCD-BI Rstt'!A344</f>
        <v>17N014</v>
      </c>
      <c r="B348" s="8">
        <f>IF($A348="Total général",0,IF(ISERROR(-VLOOKUP($A348,'TCD-BI CA'!$A$7:$S$2000,$C$1,FALSE)),0,-VLOOKUP($A348,'TCD-BI CA'!$A$7:$S$2000,$C$1,FALSE)))</f>
        <v>0</v>
      </c>
      <c r="C348" s="8">
        <f t="shared" si="14"/>
        <v>0</v>
      </c>
      <c r="D348" s="8">
        <f>IF($A348="Total général",0,IF(ISERROR(VLOOKUP($A348,'TCD-BI Rstt'!$A$7:$S$2000,$C$1,FALSE)),0,IF(OR(LEFT($A348,3)="DIR",$A348="INDSPACAMA",$A348="INDSPACKRU"),VLOOKUP($A348,'TCD-BI Rstt'!$A$7:$S$2000,$C$1,FALSE),0)))</f>
        <v>0</v>
      </c>
      <c r="E348" s="8">
        <f>IF(OR(LEFT($A348,1)="1",LEFT($A348,1)="2"),-VLOOKUP($A348,'TCD-BI Rstt'!$A$7:$S$2000,$C$1,FALSE),0)-D348</f>
        <v>0</v>
      </c>
      <c r="F348" s="8">
        <f>IF($A348="Total général",0,IF(ISERROR(VLOOKUP($A348,'TCD-BI Rstt'!$A$7:$S$2000,$C$1,FALSE)),0,IF(OR(LEFT($A348,1)="1",LEFT($A348,1)="2"),0,VLOOKUP($A348,'TCD-BI Rstt'!$A$7:$S$2000,$C$1,FALSE))))-D348</f>
        <v>0</v>
      </c>
      <c r="G348" s="8">
        <f t="shared" si="15"/>
        <v>0</v>
      </c>
    </row>
    <row r="349" spans="1:7" x14ac:dyDescent="0.35">
      <c r="A349" s="11" t="str">
        <f>'TCD-BI Rstt'!A345</f>
        <v>17N015</v>
      </c>
      <c r="B349" s="8">
        <f>IF($A349="Total général",0,IF(ISERROR(-VLOOKUP($A349,'TCD-BI CA'!$A$7:$S$2000,$C$1,FALSE)),0,-VLOOKUP($A349,'TCD-BI CA'!$A$7:$S$2000,$C$1,FALSE)))</f>
        <v>0</v>
      </c>
      <c r="C349" s="8">
        <f t="shared" si="14"/>
        <v>0</v>
      </c>
      <c r="D349" s="8">
        <f>IF($A349="Total général",0,IF(ISERROR(VLOOKUP($A349,'TCD-BI Rstt'!$A$7:$S$2000,$C$1,FALSE)),0,IF(OR(LEFT($A349,3)="DIR",$A349="INDSPACAMA",$A349="INDSPACKRU"),VLOOKUP($A349,'TCD-BI Rstt'!$A$7:$S$2000,$C$1,FALSE),0)))</f>
        <v>0</v>
      </c>
      <c r="E349" s="8">
        <f>IF(OR(LEFT($A349,1)="1",LEFT($A349,1)="2"),-VLOOKUP($A349,'TCD-BI Rstt'!$A$7:$S$2000,$C$1,FALSE),0)-D349</f>
        <v>0</v>
      </c>
      <c r="F349" s="8">
        <f>IF($A349="Total général",0,IF(ISERROR(VLOOKUP($A349,'TCD-BI Rstt'!$A$7:$S$2000,$C$1,FALSE)),0,IF(OR(LEFT($A349,1)="1",LEFT($A349,1)="2"),0,VLOOKUP($A349,'TCD-BI Rstt'!$A$7:$S$2000,$C$1,FALSE))))-D349</f>
        <v>0</v>
      </c>
      <c r="G349" s="8">
        <f t="shared" si="15"/>
        <v>0</v>
      </c>
    </row>
    <row r="350" spans="1:7" x14ac:dyDescent="0.35">
      <c r="A350" s="11" t="str">
        <f>'TCD-BI Rstt'!A346</f>
        <v>17N016</v>
      </c>
      <c r="B350" s="8">
        <f>IF($A350="Total général",0,IF(ISERROR(-VLOOKUP($A350,'TCD-BI CA'!$A$7:$S$2000,$C$1,FALSE)),0,-VLOOKUP($A350,'TCD-BI CA'!$A$7:$S$2000,$C$1,FALSE)))</f>
        <v>0</v>
      </c>
      <c r="C350" s="8">
        <f t="shared" si="14"/>
        <v>0</v>
      </c>
      <c r="D350" s="8">
        <f>IF($A350="Total général",0,IF(ISERROR(VLOOKUP($A350,'TCD-BI Rstt'!$A$7:$S$2000,$C$1,FALSE)),0,IF(OR(LEFT($A350,3)="DIR",$A350="INDSPACAMA",$A350="INDSPACKRU"),VLOOKUP($A350,'TCD-BI Rstt'!$A$7:$S$2000,$C$1,FALSE),0)))</f>
        <v>0</v>
      </c>
      <c r="E350" s="8">
        <f>IF(OR(LEFT($A350,1)="1",LEFT($A350,1)="2"),-VLOOKUP($A350,'TCD-BI Rstt'!$A$7:$S$2000,$C$1,FALSE),0)-D350</f>
        <v>0</v>
      </c>
      <c r="F350" s="8">
        <f>IF($A350="Total général",0,IF(ISERROR(VLOOKUP($A350,'TCD-BI Rstt'!$A$7:$S$2000,$C$1,FALSE)),0,IF(OR(LEFT($A350,1)="1",LEFT($A350,1)="2"),0,VLOOKUP($A350,'TCD-BI Rstt'!$A$7:$S$2000,$C$1,FALSE))))-D350</f>
        <v>0</v>
      </c>
      <c r="G350" s="8">
        <f t="shared" si="15"/>
        <v>0</v>
      </c>
    </row>
    <row r="351" spans="1:7" x14ac:dyDescent="0.35">
      <c r="A351" s="11" t="str">
        <f>'TCD-BI Rstt'!A347</f>
        <v>17N017</v>
      </c>
      <c r="B351" s="8">
        <f>IF($A351="Total général",0,IF(ISERROR(-VLOOKUP($A351,'TCD-BI CA'!$A$7:$S$2000,$C$1,FALSE)),0,-VLOOKUP($A351,'TCD-BI CA'!$A$7:$S$2000,$C$1,FALSE)))</f>
        <v>0</v>
      </c>
      <c r="C351" s="8">
        <f t="shared" si="14"/>
        <v>0</v>
      </c>
      <c r="D351" s="8">
        <f>IF($A351="Total général",0,IF(ISERROR(VLOOKUP($A351,'TCD-BI Rstt'!$A$7:$S$2000,$C$1,FALSE)),0,IF(OR(LEFT($A351,3)="DIR",$A351="INDSPACAMA",$A351="INDSPACKRU"),VLOOKUP($A351,'TCD-BI Rstt'!$A$7:$S$2000,$C$1,FALSE),0)))</f>
        <v>0</v>
      </c>
      <c r="E351" s="8">
        <f>IF(OR(LEFT($A351,1)="1",LEFT($A351,1)="2"),-VLOOKUP($A351,'TCD-BI Rstt'!$A$7:$S$2000,$C$1,FALSE),0)-D351</f>
        <v>0</v>
      </c>
      <c r="F351" s="8">
        <f>IF($A351="Total général",0,IF(ISERROR(VLOOKUP($A351,'TCD-BI Rstt'!$A$7:$S$2000,$C$1,FALSE)),0,IF(OR(LEFT($A351,1)="1",LEFT($A351,1)="2"),0,VLOOKUP($A351,'TCD-BI Rstt'!$A$7:$S$2000,$C$1,FALSE))))-D351</f>
        <v>0</v>
      </c>
      <c r="G351" s="8">
        <f t="shared" si="15"/>
        <v>0</v>
      </c>
    </row>
    <row r="352" spans="1:7" x14ac:dyDescent="0.35">
      <c r="A352" s="11" t="str">
        <f>'TCD-BI Rstt'!A348</f>
        <v>17N018</v>
      </c>
      <c r="B352" s="8">
        <f>IF($A352="Total général",0,IF(ISERROR(-VLOOKUP($A352,'TCD-BI CA'!$A$7:$S$2000,$C$1,FALSE)),0,-VLOOKUP($A352,'TCD-BI CA'!$A$7:$S$2000,$C$1,FALSE)))</f>
        <v>0</v>
      </c>
      <c r="C352" s="8">
        <f t="shared" si="14"/>
        <v>0</v>
      </c>
      <c r="D352" s="8">
        <f>IF($A352="Total général",0,IF(ISERROR(VLOOKUP($A352,'TCD-BI Rstt'!$A$7:$S$2000,$C$1,FALSE)),0,IF(OR(LEFT($A352,3)="DIR",$A352="INDSPACAMA",$A352="INDSPACKRU"),VLOOKUP($A352,'TCD-BI Rstt'!$A$7:$S$2000,$C$1,FALSE),0)))</f>
        <v>0</v>
      </c>
      <c r="E352" s="8">
        <f>IF(OR(LEFT($A352,1)="1",LEFT($A352,1)="2"),-VLOOKUP($A352,'TCD-BI Rstt'!$A$7:$S$2000,$C$1,FALSE),0)-D352</f>
        <v>0</v>
      </c>
      <c r="F352" s="8">
        <f>IF($A352="Total général",0,IF(ISERROR(VLOOKUP($A352,'TCD-BI Rstt'!$A$7:$S$2000,$C$1,FALSE)),0,IF(OR(LEFT($A352,1)="1",LEFT($A352,1)="2"),0,VLOOKUP($A352,'TCD-BI Rstt'!$A$7:$S$2000,$C$1,FALSE))))-D352</f>
        <v>0</v>
      </c>
      <c r="G352" s="8">
        <f t="shared" si="15"/>
        <v>0</v>
      </c>
    </row>
    <row r="353" spans="1:7" x14ac:dyDescent="0.35">
      <c r="A353" s="11" t="str">
        <f>'TCD-BI Rstt'!A349</f>
        <v>17N019</v>
      </c>
      <c r="B353" s="8">
        <f>IF($A353="Total général",0,IF(ISERROR(-VLOOKUP($A353,'TCD-BI CA'!$A$7:$S$2000,$C$1,FALSE)),0,-VLOOKUP($A353,'TCD-BI CA'!$A$7:$S$2000,$C$1,FALSE)))</f>
        <v>0</v>
      </c>
      <c r="C353" s="8">
        <f t="shared" si="14"/>
        <v>0</v>
      </c>
      <c r="D353" s="8">
        <f>IF($A353="Total général",0,IF(ISERROR(VLOOKUP($A353,'TCD-BI Rstt'!$A$7:$S$2000,$C$1,FALSE)),0,IF(OR(LEFT($A353,3)="DIR",$A353="INDSPACAMA",$A353="INDSPACKRU"),VLOOKUP($A353,'TCD-BI Rstt'!$A$7:$S$2000,$C$1,FALSE),0)))</f>
        <v>0</v>
      </c>
      <c r="E353" s="8">
        <f>IF(OR(LEFT($A353,1)="1",LEFT($A353,1)="2"),-VLOOKUP($A353,'TCD-BI Rstt'!$A$7:$S$2000,$C$1,FALSE),0)-D353</f>
        <v>0</v>
      </c>
      <c r="F353" s="8">
        <f>IF($A353="Total général",0,IF(ISERROR(VLOOKUP($A353,'TCD-BI Rstt'!$A$7:$S$2000,$C$1,FALSE)),0,IF(OR(LEFT($A353,1)="1",LEFT($A353,1)="2"),0,VLOOKUP($A353,'TCD-BI Rstt'!$A$7:$S$2000,$C$1,FALSE))))-D353</f>
        <v>0</v>
      </c>
      <c r="G353" s="8">
        <f t="shared" si="15"/>
        <v>0</v>
      </c>
    </row>
    <row r="354" spans="1:7" x14ac:dyDescent="0.35">
      <c r="A354" s="11" t="str">
        <f>'TCD-BI Rstt'!A350</f>
        <v>17N020</v>
      </c>
      <c r="B354" s="8">
        <f>IF($A354="Total général",0,IF(ISERROR(-VLOOKUP($A354,'TCD-BI CA'!$A$7:$S$2000,$C$1,FALSE)),0,-VLOOKUP($A354,'TCD-BI CA'!$A$7:$S$2000,$C$1,FALSE)))</f>
        <v>0</v>
      </c>
      <c r="C354" s="8">
        <f t="shared" si="14"/>
        <v>0</v>
      </c>
      <c r="D354" s="8">
        <f>IF($A354="Total général",0,IF(ISERROR(VLOOKUP($A354,'TCD-BI Rstt'!$A$7:$S$2000,$C$1,FALSE)),0,IF(OR(LEFT($A354,3)="DIR",$A354="INDSPACAMA",$A354="INDSPACKRU"),VLOOKUP($A354,'TCD-BI Rstt'!$A$7:$S$2000,$C$1,FALSE),0)))</f>
        <v>0</v>
      </c>
      <c r="E354" s="8">
        <f>IF(OR(LEFT($A354,1)="1",LEFT($A354,1)="2"),-VLOOKUP($A354,'TCD-BI Rstt'!$A$7:$S$2000,$C$1,FALSE),0)-D354</f>
        <v>0</v>
      </c>
      <c r="F354" s="8">
        <f>IF($A354="Total général",0,IF(ISERROR(VLOOKUP($A354,'TCD-BI Rstt'!$A$7:$S$2000,$C$1,FALSE)),0,IF(OR(LEFT($A354,1)="1",LEFT($A354,1)="2"),0,VLOOKUP($A354,'TCD-BI Rstt'!$A$7:$S$2000,$C$1,FALSE))))-D354</f>
        <v>0</v>
      </c>
      <c r="G354" s="8">
        <f t="shared" si="15"/>
        <v>0</v>
      </c>
    </row>
    <row r="355" spans="1:7" x14ac:dyDescent="0.35">
      <c r="A355" s="11" t="str">
        <f>'TCD-BI Rstt'!A351</f>
        <v>17N021</v>
      </c>
      <c r="B355" s="8">
        <f>IF($A355="Total général",0,IF(ISERROR(-VLOOKUP($A355,'TCD-BI CA'!$A$7:$S$2000,$C$1,FALSE)),0,-VLOOKUP($A355,'TCD-BI CA'!$A$7:$S$2000,$C$1,FALSE)))</f>
        <v>0</v>
      </c>
      <c r="C355" s="8">
        <f t="shared" si="14"/>
        <v>0</v>
      </c>
      <c r="D355" s="8">
        <f>IF($A355="Total général",0,IF(ISERROR(VLOOKUP($A355,'TCD-BI Rstt'!$A$7:$S$2000,$C$1,FALSE)),0,IF(OR(LEFT($A355,3)="DIR",$A355="INDSPACAMA",$A355="INDSPACKRU"),VLOOKUP($A355,'TCD-BI Rstt'!$A$7:$S$2000,$C$1,FALSE),0)))</f>
        <v>0</v>
      </c>
      <c r="E355" s="8">
        <f>IF(OR(LEFT($A355,1)="1",LEFT($A355,1)="2"),-VLOOKUP($A355,'TCD-BI Rstt'!$A$7:$S$2000,$C$1,FALSE),0)-D355</f>
        <v>0</v>
      </c>
      <c r="F355" s="8">
        <f>IF($A355="Total général",0,IF(ISERROR(VLOOKUP($A355,'TCD-BI Rstt'!$A$7:$S$2000,$C$1,FALSE)),0,IF(OR(LEFT($A355,1)="1",LEFT($A355,1)="2"),0,VLOOKUP($A355,'TCD-BI Rstt'!$A$7:$S$2000,$C$1,FALSE))))-D355</f>
        <v>0</v>
      </c>
      <c r="G355" s="8">
        <f t="shared" si="15"/>
        <v>0</v>
      </c>
    </row>
    <row r="356" spans="1:7" x14ac:dyDescent="0.35">
      <c r="A356" s="11" t="str">
        <f>'TCD-BI Rstt'!A352</f>
        <v>17N022</v>
      </c>
      <c r="B356" s="8">
        <f>IF($A356="Total général",0,IF(ISERROR(-VLOOKUP($A356,'TCD-BI CA'!$A$7:$S$2000,$C$1,FALSE)),0,-VLOOKUP($A356,'TCD-BI CA'!$A$7:$S$2000,$C$1,FALSE)))</f>
        <v>0</v>
      </c>
      <c r="C356" s="8">
        <f t="shared" si="14"/>
        <v>0</v>
      </c>
      <c r="D356" s="8">
        <f>IF($A356="Total général",0,IF(ISERROR(VLOOKUP($A356,'TCD-BI Rstt'!$A$7:$S$2000,$C$1,FALSE)),0,IF(OR(LEFT($A356,3)="DIR",$A356="INDSPACAMA",$A356="INDSPACKRU"),VLOOKUP($A356,'TCD-BI Rstt'!$A$7:$S$2000,$C$1,FALSE),0)))</f>
        <v>0</v>
      </c>
      <c r="E356" s="8">
        <f>IF(OR(LEFT($A356,1)="1",LEFT($A356,1)="2"),-VLOOKUP($A356,'TCD-BI Rstt'!$A$7:$S$2000,$C$1,FALSE),0)-D356</f>
        <v>0</v>
      </c>
      <c r="F356" s="8">
        <f>IF($A356="Total général",0,IF(ISERROR(VLOOKUP($A356,'TCD-BI Rstt'!$A$7:$S$2000,$C$1,FALSE)),0,IF(OR(LEFT($A356,1)="1",LEFT($A356,1)="2"),0,VLOOKUP($A356,'TCD-BI Rstt'!$A$7:$S$2000,$C$1,FALSE))))-D356</f>
        <v>0</v>
      </c>
      <c r="G356" s="8">
        <f t="shared" si="15"/>
        <v>0</v>
      </c>
    </row>
    <row r="357" spans="1:7" x14ac:dyDescent="0.35">
      <c r="A357" s="11" t="str">
        <f>'TCD-BI Rstt'!A353</f>
        <v>17N023</v>
      </c>
      <c r="B357" s="8">
        <f>IF($A357="Total général",0,IF(ISERROR(-VLOOKUP($A357,'TCD-BI CA'!$A$7:$S$2000,$C$1,FALSE)),0,-VLOOKUP($A357,'TCD-BI CA'!$A$7:$S$2000,$C$1,FALSE)))</f>
        <v>0</v>
      </c>
      <c r="C357" s="8">
        <f t="shared" si="14"/>
        <v>0</v>
      </c>
      <c r="D357" s="8">
        <f>IF($A357="Total général",0,IF(ISERROR(VLOOKUP($A357,'TCD-BI Rstt'!$A$7:$S$2000,$C$1,FALSE)),0,IF(OR(LEFT($A357,3)="DIR",$A357="INDSPACAMA",$A357="INDSPACKRU"),VLOOKUP($A357,'TCD-BI Rstt'!$A$7:$S$2000,$C$1,FALSE),0)))</f>
        <v>0</v>
      </c>
      <c r="E357" s="8">
        <f>IF(OR(LEFT($A357,1)="1",LEFT($A357,1)="2"),-VLOOKUP($A357,'TCD-BI Rstt'!$A$7:$S$2000,$C$1,FALSE),0)-D357</f>
        <v>0</v>
      </c>
      <c r="F357" s="8">
        <f>IF($A357="Total général",0,IF(ISERROR(VLOOKUP($A357,'TCD-BI Rstt'!$A$7:$S$2000,$C$1,FALSE)),0,IF(OR(LEFT($A357,1)="1",LEFT($A357,1)="2"),0,VLOOKUP($A357,'TCD-BI Rstt'!$A$7:$S$2000,$C$1,FALSE))))-D357</f>
        <v>0</v>
      </c>
      <c r="G357" s="8">
        <f t="shared" si="15"/>
        <v>0</v>
      </c>
    </row>
    <row r="358" spans="1:7" x14ac:dyDescent="0.35">
      <c r="A358" s="11" t="str">
        <f>'TCD-BI Rstt'!A354</f>
        <v>17N024</v>
      </c>
      <c r="B358" s="8">
        <f>IF($A358="Total général",0,IF(ISERROR(-VLOOKUP($A358,'TCD-BI CA'!$A$7:$S$2000,$C$1,FALSE)),0,-VLOOKUP($A358,'TCD-BI CA'!$A$7:$S$2000,$C$1,FALSE)))</f>
        <v>0</v>
      </c>
      <c r="C358" s="8">
        <f t="shared" si="14"/>
        <v>0</v>
      </c>
      <c r="D358" s="8">
        <f>IF($A358="Total général",0,IF(ISERROR(VLOOKUP($A358,'TCD-BI Rstt'!$A$7:$S$2000,$C$1,FALSE)),0,IF(OR(LEFT($A358,3)="DIR",$A358="INDSPACAMA",$A358="INDSPACKRU"),VLOOKUP($A358,'TCD-BI Rstt'!$A$7:$S$2000,$C$1,FALSE),0)))</f>
        <v>0</v>
      </c>
      <c r="E358" s="8">
        <f>IF(OR(LEFT($A358,1)="1",LEFT($A358,1)="2"),-VLOOKUP($A358,'TCD-BI Rstt'!$A$7:$S$2000,$C$1,FALSE),0)-D358</f>
        <v>0</v>
      </c>
      <c r="F358" s="8">
        <f>IF($A358="Total général",0,IF(ISERROR(VLOOKUP($A358,'TCD-BI Rstt'!$A$7:$S$2000,$C$1,FALSE)),0,IF(OR(LEFT($A358,1)="1",LEFT($A358,1)="2"),0,VLOOKUP($A358,'TCD-BI Rstt'!$A$7:$S$2000,$C$1,FALSE))))-D358</f>
        <v>0</v>
      </c>
      <c r="G358" s="8">
        <f t="shared" si="15"/>
        <v>0</v>
      </c>
    </row>
    <row r="359" spans="1:7" x14ac:dyDescent="0.35">
      <c r="A359" s="11" t="str">
        <f>'TCD-BI Rstt'!A355</f>
        <v>18A001</v>
      </c>
      <c r="B359" s="8">
        <f>IF($A359="Total général",0,IF(ISERROR(-VLOOKUP($A359,'TCD-BI CA'!$A$7:$S$2000,$C$1,FALSE)),0,-VLOOKUP($A359,'TCD-BI CA'!$A$7:$S$2000,$C$1,FALSE)))</f>
        <v>0</v>
      </c>
      <c r="C359" s="8">
        <f t="shared" si="14"/>
        <v>0</v>
      </c>
      <c r="D359" s="8">
        <f>IF($A359="Total général",0,IF(ISERROR(VLOOKUP($A359,'TCD-BI Rstt'!$A$7:$S$2000,$C$1,FALSE)),0,IF(OR(LEFT($A359,3)="DIR",$A359="INDSPACAMA",$A359="INDSPACKRU"),VLOOKUP($A359,'TCD-BI Rstt'!$A$7:$S$2000,$C$1,FALSE),0)))</f>
        <v>0</v>
      </c>
      <c r="E359" s="8">
        <f>IF(OR(LEFT($A359,1)="1",LEFT($A359,1)="2"),-VLOOKUP($A359,'TCD-BI Rstt'!$A$7:$S$2000,$C$1,FALSE),0)-D359</f>
        <v>0</v>
      </c>
      <c r="F359" s="8">
        <f>IF($A359="Total général",0,IF(ISERROR(VLOOKUP($A359,'TCD-BI Rstt'!$A$7:$S$2000,$C$1,FALSE)),0,IF(OR(LEFT($A359,1)="1",LEFT($A359,1)="2"),0,VLOOKUP($A359,'TCD-BI Rstt'!$A$7:$S$2000,$C$1,FALSE))))-D359</f>
        <v>0</v>
      </c>
      <c r="G359" s="8">
        <f t="shared" si="15"/>
        <v>0</v>
      </c>
    </row>
    <row r="360" spans="1:7" x14ac:dyDescent="0.35">
      <c r="A360" s="11" t="str">
        <f>'TCD-BI Rstt'!A356</f>
        <v>18A003</v>
      </c>
      <c r="B360" s="8">
        <f>IF($A360="Total général",0,IF(ISERROR(-VLOOKUP($A360,'TCD-BI CA'!$A$7:$S$2000,$C$1,FALSE)),0,-VLOOKUP($A360,'TCD-BI CA'!$A$7:$S$2000,$C$1,FALSE)))</f>
        <v>0</v>
      </c>
      <c r="C360" s="8">
        <f t="shared" si="14"/>
        <v>0</v>
      </c>
      <c r="D360" s="8">
        <f>IF($A360="Total général",0,IF(ISERROR(VLOOKUP($A360,'TCD-BI Rstt'!$A$7:$S$2000,$C$1,FALSE)),0,IF(OR(LEFT($A360,3)="DIR",$A360="INDSPACAMA",$A360="INDSPACKRU"),VLOOKUP($A360,'TCD-BI Rstt'!$A$7:$S$2000,$C$1,FALSE),0)))</f>
        <v>0</v>
      </c>
      <c r="E360" s="8">
        <f>IF(OR(LEFT($A360,1)="1",LEFT($A360,1)="2"),-VLOOKUP($A360,'TCD-BI Rstt'!$A$7:$S$2000,$C$1,FALSE),0)-D360</f>
        <v>0</v>
      </c>
      <c r="F360" s="8">
        <f>IF($A360="Total général",0,IF(ISERROR(VLOOKUP($A360,'TCD-BI Rstt'!$A$7:$S$2000,$C$1,FALSE)),0,IF(OR(LEFT($A360,1)="1",LEFT($A360,1)="2"),0,VLOOKUP($A360,'TCD-BI Rstt'!$A$7:$S$2000,$C$1,FALSE))))-D360</f>
        <v>0</v>
      </c>
      <c r="G360" s="8">
        <f t="shared" si="15"/>
        <v>0</v>
      </c>
    </row>
    <row r="361" spans="1:7" x14ac:dyDescent="0.35">
      <c r="A361" s="11" t="str">
        <f>'TCD-BI Rstt'!A357</f>
        <v>18A006</v>
      </c>
      <c r="B361" s="8">
        <f>IF($A361="Total général",0,IF(ISERROR(-VLOOKUP($A361,'TCD-BI CA'!$A$7:$S$2000,$C$1,FALSE)),0,-VLOOKUP($A361,'TCD-BI CA'!$A$7:$S$2000,$C$1,FALSE)))</f>
        <v>0</v>
      </c>
      <c r="C361" s="8">
        <f t="shared" si="14"/>
        <v>0</v>
      </c>
      <c r="D361" s="8">
        <f>IF($A361="Total général",0,IF(ISERROR(VLOOKUP($A361,'TCD-BI Rstt'!$A$7:$S$2000,$C$1,FALSE)),0,IF(OR(LEFT($A361,3)="DIR",$A361="INDSPACAMA",$A361="INDSPACKRU"),VLOOKUP($A361,'TCD-BI Rstt'!$A$7:$S$2000,$C$1,FALSE),0)))</f>
        <v>0</v>
      </c>
      <c r="E361" s="8">
        <f>IF(OR(LEFT($A361,1)="1",LEFT($A361,1)="2"),-VLOOKUP($A361,'TCD-BI Rstt'!$A$7:$S$2000,$C$1,FALSE),0)-D361</f>
        <v>0</v>
      </c>
      <c r="F361" s="8">
        <f>IF($A361="Total général",0,IF(ISERROR(VLOOKUP($A361,'TCD-BI Rstt'!$A$7:$S$2000,$C$1,FALSE)),0,IF(OR(LEFT($A361,1)="1",LEFT($A361,1)="2"),0,VLOOKUP($A361,'TCD-BI Rstt'!$A$7:$S$2000,$C$1,FALSE))))-D361</f>
        <v>0</v>
      </c>
      <c r="G361" s="8">
        <f t="shared" si="15"/>
        <v>0</v>
      </c>
    </row>
    <row r="362" spans="1:7" x14ac:dyDescent="0.35">
      <c r="A362" s="11" t="str">
        <f>'TCD-BI Rstt'!A358</f>
        <v>18A012</v>
      </c>
      <c r="B362" s="8">
        <f>IF($A362="Total général",0,IF(ISERROR(-VLOOKUP($A362,'TCD-BI CA'!$A$7:$S$2000,$C$1,FALSE)),0,-VLOOKUP($A362,'TCD-BI CA'!$A$7:$S$2000,$C$1,FALSE)))</f>
        <v>0</v>
      </c>
      <c r="C362" s="8">
        <f t="shared" si="14"/>
        <v>0</v>
      </c>
      <c r="D362" s="8">
        <f>IF($A362="Total général",0,IF(ISERROR(VLOOKUP($A362,'TCD-BI Rstt'!$A$7:$S$2000,$C$1,FALSE)),0,IF(OR(LEFT($A362,3)="DIR",$A362="INDSPACAMA",$A362="INDSPACKRU"),VLOOKUP($A362,'TCD-BI Rstt'!$A$7:$S$2000,$C$1,FALSE),0)))</f>
        <v>0</v>
      </c>
      <c r="E362" s="8">
        <f>IF(OR(LEFT($A362,1)="1",LEFT($A362,1)="2"),-VLOOKUP($A362,'TCD-BI Rstt'!$A$7:$S$2000,$C$1,FALSE),0)-D362</f>
        <v>0</v>
      </c>
      <c r="F362" s="8">
        <f>IF($A362="Total général",0,IF(ISERROR(VLOOKUP($A362,'TCD-BI Rstt'!$A$7:$S$2000,$C$1,FALSE)),0,IF(OR(LEFT($A362,1)="1",LEFT($A362,1)="2"),0,VLOOKUP($A362,'TCD-BI Rstt'!$A$7:$S$2000,$C$1,FALSE))))-D362</f>
        <v>0</v>
      </c>
      <c r="G362" s="8">
        <f t="shared" si="15"/>
        <v>0</v>
      </c>
    </row>
    <row r="363" spans="1:7" x14ac:dyDescent="0.35">
      <c r="A363" s="11" t="str">
        <f>'TCD-BI Rstt'!A359</f>
        <v>18A014</v>
      </c>
      <c r="B363" s="8">
        <f>IF($A363="Total général",0,IF(ISERROR(-VLOOKUP($A363,'TCD-BI CA'!$A$7:$S$2000,$C$1,FALSE)),0,-VLOOKUP($A363,'TCD-BI CA'!$A$7:$S$2000,$C$1,FALSE)))</f>
        <v>0</v>
      </c>
      <c r="C363" s="8">
        <f t="shared" si="14"/>
        <v>0</v>
      </c>
      <c r="D363" s="8">
        <f>IF($A363="Total général",0,IF(ISERROR(VLOOKUP($A363,'TCD-BI Rstt'!$A$7:$S$2000,$C$1,FALSE)),0,IF(OR(LEFT($A363,3)="DIR",$A363="INDSPACAMA",$A363="INDSPACKRU"),VLOOKUP($A363,'TCD-BI Rstt'!$A$7:$S$2000,$C$1,FALSE),0)))</f>
        <v>0</v>
      </c>
      <c r="E363" s="8">
        <f>IF(OR(LEFT($A363,1)="1",LEFT($A363,1)="2"),-VLOOKUP($A363,'TCD-BI Rstt'!$A$7:$S$2000,$C$1,FALSE),0)-D363</f>
        <v>0</v>
      </c>
      <c r="F363" s="8">
        <f>IF($A363="Total général",0,IF(ISERROR(VLOOKUP($A363,'TCD-BI Rstt'!$A$7:$S$2000,$C$1,FALSE)),0,IF(OR(LEFT($A363,1)="1",LEFT($A363,1)="2"),0,VLOOKUP($A363,'TCD-BI Rstt'!$A$7:$S$2000,$C$1,FALSE))))-D363</f>
        <v>0</v>
      </c>
      <c r="G363" s="8">
        <f t="shared" si="15"/>
        <v>0</v>
      </c>
    </row>
    <row r="364" spans="1:7" x14ac:dyDescent="0.35">
      <c r="A364" s="11" t="str">
        <f>'TCD-BI Rstt'!A360</f>
        <v>18A015</v>
      </c>
      <c r="B364" s="8">
        <f>IF($A364="Total général",0,IF(ISERROR(-VLOOKUP($A364,'TCD-BI CA'!$A$7:$S$2000,$C$1,FALSE)),0,-VLOOKUP($A364,'TCD-BI CA'!$A$7:$S$2000,$C$1,FALSE)))</f>
        <v>0</v>
      </c>
      <c r="C364" s="8">
        <f t="shared" si="14"/>
        <v>0</v>
      </c>
      <c r="D364" s="8">
        <f>IF($A364="Total général",0,IF(ISERROR(VLOOKUP($A364,'TCD-BI Rstt'!$A$7:$S$2000,$C$1,FALSE)),0,IF(OR(LEFT($A364,3)="DIR",$A364="INDSPACAMA",$A364="INDSPACKRU"),VLOOKUP($A364,'TCD-BI Rstt'!$A$7:$S$2000,$C$1,FALSE),0)))</f>
        <v>0</v>
      </c>
      <c r="E364" s="8">
        <f>IF(OR(LEFT($A364,1)="1",LEFT($A364,1)="2"),-VLOOKUP($A364,'TCD-BI Rstt'!$A$7:$S$2000,$C$1,FALSE),0)-D364</f>
        <v>0</v>
      </c>
      <c r="F364" s="8">
        <f>IF($A364="Total général",0,IF(ISERROR(VLOOKUP($A364,'TCD-BI Rstt'!$A$7:$S$2000,$C$1,FALSE)),0,IF(OR(LEFT($A364,1)="1",LEFT($A364,1)="2"),0,VLOOKUP($A364,'TCD-BI Rstt'!$A$7:$S$2000,$C$1,FALSE))))-D364</f>
        <v>0</v>
      </c>
      <c r="G364" s="8">
        <f t="shared" si="15"/>
        <v>0</v>
      </c>
    </row>
    <row r="365" spans="1:7" x14ac:dyDescent="0.35">
      <c r="A365" s="11" t="str">
        <f>'TCD-BI Rstt'!A361</f>
        <v>18A017</v>
      </c>
      <c r="B365" s="8">
        <f>IF($A365="Total général",0,IF(ISERROR(-VLOOKUP($A365,'TCD-BI CA'!$A$7:$S$2000,$C$1,FALSE)),0,-VLOOKUP($A365,'TCD-BI CA'!$A$7:$S$2000,$C$1,FALSE)))</f>
        <v>0</v>
      </c>
      <c r="C365" s="8">
        <f t="shared" si="14"/>
        <v>0</v>
      </c>
      <c r="D365" s="8">
        <f>IF($A365="Total général",0,IF(ISERROR(VLOOKUP($A365,'TCD-BI Rstt'!$A$7:$S$2000,$C$1,FALSE)),0,IF(OR(LEFT($A365,3)="DIR",$A365="INDSPACAMA",$A365="INDSPACKRU"),VLOOKUP($A365,'TCD-BI Rstt'!$A$7:$S$2000,$C$1,FALSE),0)))</f>
        <v>0</v>
      </c>
      <c r="E365" s="8">
        <f>IF(OR(LEFT($A365,1)="1",LEFT($A365,1)="2"),-VLOOKUP($A365,'TCD-BI Rstt'!$A$7:$S$2000,$C$1,FALSE),0)-D365</f>
        <v>0</v>
      </c>
      <c r="F365" s="8">
        <f>IF($A365="Total général",0,IF(ISERROR(VLOOKUP($A365,'TCD-BI Rstt'!$A$7:$S$2000,$C$1,FALSE)),0,IF(OR(LEFT($A365,1)="1",LEFT($A365,1)="2"),0,VLOOKUP($A365,'TCD-BI Rstt'!$A$7:$S$2000,$C$1,FALSE))))-D365</f>
        <v>0</v>
      </c>
      <c r="G365" s="8">
        <f t="shared" si="15"/>
        <v>0</v>
      </c>
    </row>
    <row r="366" spans="1:7" x14ac:dyDescent="0.35">
      <c r="A366" s="11" t="str">
        <f>'TCD-BI Rstt'!A362</f>
        <v>18A021</v>
      </c>
      <c r="B366" s="8">
        <f>IF($A366="Total général",0,IF(ISERROR(-VLOOKUP($A366,'TCD-BI CA'!$A$7:$S$2000,$C$1,FALSE)),0,-VLOOKUP($A366,'TCD-BI CA'!$A$7:$S$2000,$C$1,FALSE)))</f>
        <v>0</v>
      </c>
      <c r="C366" s="8">
        <f t="shared" si="14"/>
        <v>0</v>
      </c>
      <c r="D366" s="8">
        <f>IF($A366="Total général",0,IF(ISERROR(VLOOKUP($A366,'TCD-BI Rstt'!$A$7:$S$2000,$C$1,FALSE)),0,IF(OR(LEFT($A366,3)="DIR",$A366="INDSPACAMA",$A366="INDSPACKRU"),VLOOKUP($A366,'TCD-BI Rstt'!$A$7:$S$2000,$C$1,FALSE),0)))</f>
        <v>0</v>
      </c>
      <c r="E366" s="8">
        <f>IF(OR(LEFT($A366,1)="1",LEFT($A366,1)="2"),-VLOOKUP($A366,'TCD-BI Rstt'!$A$7:$S$2000,$C$1,FALSE),0)-D366</f>
        <v>0</v>
      </c>
      <c r="F366" s="8">
        <f>IF($A366="Total général",0,IF(ISERROR(VLOOKUP($A366,'TCD-BI Rstt'!$A$7:$S$2000,$C$1,FALSE)),0,IF(OR(LEFT($A366,1)="1",LEFT($A366,1)="2"),0,VLOOKUP($A366,'TCD-BI Rstt'!$A$7:$S$2000,$C$1,FALSE))))-D366</f>
        <v>0</v>
      </c>
      <c r="G366" s="8">
        <f t="shared" si="15"/>
        <v>0</v>
      </c>
    </row>
    <row r="367" spans="1:7" x14ac:dyDescent="0.35">
      <c r="A367" s="11" t="str">
        <f>'TCD-BI Rstt'!A363</f>
        <v>18A022</v>
      </c>
      <c r="B367" s="8">
        <f>IF($A367="Total général",0,IF(ISERROR(-VLOOKUP($A367,'TCD-BI CA'!$A$7:$S$2000,$C$1,FALSE)),0,-VLOOKUP($A367,'TCD-BI CA'!$A$7:$S$2000,$C$1,FALSE)))</f>
        <v>0</v>
      </c>
      <c r="C367" s="8">
        <f t="shared" si="14"/>
        <v>0</v>
      </c>
      <c r="D367" s="8">
        <f>IF($A367="Total général",0,IF(ISERROR(VLOOKUP($A367,'TCD-BI Rstt'!$A$7:$S$2000,$C$1,FALSE)),0,IF(OR(LEFT($A367,3)="DIR",$A367="INDSPACAMA",$A367="INDSPACKRU"),VLOOKUP($A367,'TCD-BI Rstt'!$A$7:$S$2000,$C$1,FALSE),0)))</f>
        <v>0</v>
      </c>
      <c r="E367" s="8">
        <f>IF(OR(LEFT($A367,1)="1",LEFT($A367,1)="2"),-VLOOKUP($A367,'TCD-BI Rstt'!$A$7:$S$2000,$C$1,FALSE),0)-D367</f>
        <v>0</v>
      </c>
      <c r="F367" s="8">
        <f>IF($A367="Total général",0,IF(ISERROR(VLOOKUP($A367,'TCD-BI Rstt'!$A$7:$S$2000,$C$1,FALSE)),0,IF(OR(LEFT($A367,1)="1",LEFT($A367,1)="2"),0,VLOOKUP($A367,'TCD-BI Rstt'!$A$7:$S$2000,$C$1,FALSE))))-D367</f>
        <v>0</v>
      </c>
      <c r="G367" s="8">
        <f t="shared" si="15"/>
        <v>0</v>
      </c>
    </row>
    <row r="368" spans="1:7" x14ac:dyDescent="0.35">
      <c r="A368" s="11" t="str">
        <f>'TCD-BI Rstt'!A364</f>
        <v>18A023</v>
      </c>
      <c r="B368" s="8">
        <f>IF($A368="Total général",0,IF(ISERROR(-VLOOKUP($A368,'TCD-BI CA'!$A$7:$S$2000,$C$1,FALSE)),0,-VLOOKUP($A368,'TCD-BI CA'!$A$7:$S$2000,$C$1,FALSE)))</f>
        <v>0</v>
      </c>
      <c r="C368" s="8">
        <f t="shared" si="14"/>
        <v>0</v>
      </c>
      <c r="D368" s="8">
        <f>IF($A368="Total général",0,IF(ISERROR(VLOOKUP($A368,'TCD-BI Rstt'!$A$7:$S$2000,$C$1,FALSE)),0,IF(OR(LEFT($A368,3)="DIR",$A368="INDSPACAMA",$A368="INDSPACKRU"),VLOOKUP($A368,'TCD-BI Rstt'!$A$7:$S$2000,$C$1,FALSE),0)))</f>
        <v>0</v>
      </c>
      <c r="E368" s="8">
        <f>IF(OR(LEFT($A368,1)="1",LEFT($A368,1)="2"),-VLOOKUP($A368,'TCD-BI Rstt'!$A$7:$S$2000,$C$1,FALSE),0)-D368</f>
        <v>0</v>
      </c>
      <c r="F368" s="8">
        <f>IF($A368="Total général",0,IF(ISERROR(VLOOKUP($A368,'TCD-BI Rstt'!$A$7:$S$2000,$C$1,FALSE)),0,IF(OR(LEFT($A368,1)="1",LEFT($A368,1)="2"),0,VLOOKUP($A368,'TCD-BI Rstt'!$A$7:$S$2000,$C$1,FALSE))))-D368</f>
        <v>0</v>
      </c>
      <c r="G368" s="8">
        <f t="shared" si="15"/>
        <v>0</v>
      </c>
    </row>
    <row r="369" spans="1:7" x14ac:dyDescent="0.35">
      <c r="A369" s="11" t="str">
        <f>'TCD-BI Rstt'!A365</f>
        <v>18A024</v>
      </c>
      <c r="B369" s="8">
        <f>IF($A369="Total général",0,IF(ISERROR(-VLOOKUP($A369,'TCD-BI CA'!$A$7:$S$2000,$C$1,FALSE)),0,-VLOOKUP($A369,'TCD-BI CA'!$A$7:$S$2000,$C$1,FALSE)))</f>
        <v>0</v>
      </c>
      <c r="C369" s="8">
        <f t="shared" si="14"/>
        <v>0</v>
      </c>
      <c r="D369" s="8">
        <f>IF($A369="Total général",0,IF(ISERROR(VLOOKUP($A369,'TCD-BI Rstt'!$A$7:$S$2000,$C$1,FALSE)),0,IF(OR(LEFT($A369,3)="DIR",$A369="INDSPACAMA",$A369="INDSPACKRU"),VLOOKUP($A369,'TCD-BI Rstt'!$A$7:$S$2000,$C$1,FALSE),0)))</f>
        <v>0</v>
      </c>
      <c r="E369" s="8">
        <f>IF(OR(LEFT($A369,1)="1",LEFT($A369,1)="2"),-VLOOKUP($A369,'TCD-BI Rstt'!$A$7:$S$2000,$C$1,FALSE),0)-D369</f>
        <v>0</v>
      </c>
      <c r="F369" s="8">
        <f>IF($A369="Total général",0,IF(ISERROR(VLOOKUP($A369,'TCD-BI Rstt'!$A$7:$S$2000,$C$1,FALSE)),0,IF(OR(LEFT($A369,1)="1",LEFT($A369,1)="2"),0,VLOOKUP($A369,'TCD-BI Rstt'!$A$7:$S$2000,$C$1,FALSE))))-D369</f>
        <v>0</v>
      </c>
      <c r="G369" s="8">
        <f t="shared" si="15"/>
        <v>0</v>
      </c>
    </row>
    <row r="370" spans="1:7" x14ac:dyDescent="0.35">
      <c r="A370" s="11" t="str">
        <f>'TCD-BI Rstt'!A366</f>
        <v>18A025</v>
      </c>
      <c r="B370" s="8">
        <f>IF($A370="Total général",0,IF(ISERROR(-VLOOKUP($A370,'TCD-BI CA'!$A$7:$S$2000,$C$1,FALSE)),0,-VLOOKUP($A370,'TCD-BI CA'!$A$7:$S$2000,$C$1,FALSE)))</f>
        <v>0</v>
      </c>
      <c r="C370" s="8">
        <f t="shared" si="14"/>
        <v>0</v>
      </c>
      <c r="D370" s="8">
        <f>IF($A370="Total général",0,IF(ISERROR(VLOOKUP($A370,'TCD-BI Rstt'!$A$7:$S$2000,$C$1,FALSE)),0,IF(OR(LEFT($A370,3)="DIR",$A370="INDSPACAMA",$A370="INDSPACKRU"),VLOOKUP($A370,'TCD-BI Rstt'!$A$7:$S$2000,$C$1,FALSE),0)))</f>
        <v>0</v>
      </c>
      <c r="E370" s="8">
        <f>IF(OR(LEFT($A370,1)="1",LEFT($A370,1)="2"),-VLOOKUP($A370,'TCD-BI Rstt'!$A$7:$S$2000,$C$1,FALSE),0)-D370</f>
        <v>0</v>
      </c>
      <c r="F370" s="8">
        <f>IF($A370="Total général",0,IF(ISERROR(VLOOKUP($A370,'TCD-BI Rstt'!$A$7:$S$2000,$C$1,FALSE)),0,IF(OR(LEFT($A370,1)="1",LEFT($A370,1)="2"),0,VLOOKUP($A370,'TCD-BI Rstt'!$A$7:$S$2000,$C$1,FALSE))))-D370</f>
        <v>0</v>
      </c>
      <c r="G370" s="8">
        <f t="shared" si="15"/>
        <v>0</v>
      </c>
    </row>
    <row r="371" spans="1:7" x14ac:dyDescent="0.35">
      <c r="A371" s="11" t="str">
        <f>'TCD-BI Rstt'!A367</f>
        <v>18A026</v>
      </c>
      <c r="B371" s="8">
        <f>IF($A371="Total général",0,IF(ISERROR(-VLOOKUP($A371,'TCD-BI CA'!$A$7:$S$2000,$C$1,FALSE)),0,-VLOOKUP($A371,'TCD-BI CA'!$A$7:$S$2000,$C$1,FALSE)))</f>
        <v>0</v>
      </c>
      <c r="C371" s="8">
        <f t="shared" si="14"/>
        <v>0</v>
      </c>
      <c r="D371" s="8">
        <f>IF($A371="Total général",0,IF(ISERROR(VLOOKUP($A371,'TCD-BI Rstt'!$A$7:$S$2000,$C$1,FALSE)),0,IF(OR(LEFT($A371,3)="DIR",$A371="INDSPACAMA",$A371="INDSPACKRU"),VLOOKUP($A371,'TCD-BI Rstt'!$A$7:$S$2000,$C$1,FALSE),0)))</f>
        <v>0</v>
      </c>
      <c r="E371" s="8">
        <f>IF(OR(LEFT($A371,1)="1",LEFT($A371,1)="2"),-VLOOKUP($A371,'TCD-BI Rstt'!$A$7:$S$2000,$C$1,FALSE),0)-D371</f>
        <v>0</v>
      </c>
      <c r="F371" s="8">
        <f>IF($A371="Total général",0,IF(ISERROR(VLOOKUP($A371,'TCD-BI Rstt'!$A$7:$S$2000,$C$1,FALSE)),0,IF(OR(LEFT($A371,1)="1",LEFT($A371,1)="2"),0,VLOOKUP($A371,'TCD-BI Rstt'!$A$7:$S$2000,$C$1,FALSE))))-D371</f>
        <v>0</v>
      </c>
      <c r="G371" s="8">
        <f t="shared" si="15"/>
        <v>0</v>
      </c>
    </row>
    <row r="372" spans="1:7" x14ac:dyDescent="0.35">
      <c r="A372" s="11" t="str">
        <f>'TCD-BI Rstt'!A368</f>
        <v>18A028</v>
      </c>
      <c r="B372" s="8">
        <f>IF($A372="Total général",0,IF(ISERROR(-VLOOKUP($A372,'TCD-BI CA'!$A$7:$S$2000,$C$1,FALSE)),0,-VLOOKUP($A372,'TCD-BI CA'!$A$7:$S$2000,$C$1,FALSE)))</f>
        <v>0</v>
      </c>
      <c r="C372" s="8">
        <f t="shared" si="14"/>
        <v>0</v>
      </c>
      <c r="D372" s="8">
        <f>IF($A372="Total général",0,IF(ISERROR(VLOOKUP($A372,'TCD-BI Rstt'!$A$7:$S$2000,$C$1,FALSE)),0,IF(OR(LEFT($A372,3)="DIR",$A372="INDSPACAMA",$A372="INDSPACKRU"),VLOOKUP($A372,'TCD-BI Rstt'!$A$7:$S$2000,$C$1,FALSE),0)))</f>
        <v>0</v>
      </c>
      <c r="E372" s="8">
        <f>IF(OR(LEFT($A372,1)="1",LEFT($A372,1)="2"),-VLOOKUP($A372,'TCD-BI Rstt'!$A$7:$S$2000,$C$1,FALSE),0)-D372</f>
        <v>0</v>
      </c>
      <c r="F372" s="8">
        <f>IF($A372="Total général",0,IF(ISERROR(VLOOKUP($A372,'TCD-BI Rstt'!$A$7:$S$2000,$C$1,FALSE)),0,IF(OR(LEFT($A372,1)="1",LEFT($A372,1)="2"),0,VLOOKUP($A372,'TCD-BI Rstt'!$A$7:$S$2000,$C$1,FALSE))))-D372</f>
        <v>0</v>
      </c>
      <c r="G372" s="8">
        <f t="shared" si="15"/>
        <v>0</v>
      </c>
    </row>
    <row r="373" spans="1:7" x14ac:dyDescent="0.35">
      <c r="A373" s="11" t="str">
        <f>'TCD-BI Rstt'!A369</f>
        <v>18A030</v>
      </c>
      <c r="B373" s="8">
        <f>IF($A373="Total général",0,IF(ISERROR(-VLOOKUP($A373,'TCD-BI CA'!$A$7:$S$2000,$C$1,FALSE)),0,-VLOOKUP($A373,'TCD-BI CA'!$A$7:$S$2000,$C$1,FALSE)))</f>
        <v>0</v>
      </c>
      <c r="C373" s="8">
        <f t="shared" si="14"/>
        <v>0</v>
      </c>
      <c r="D373" s="8">
        <f>IF($A373="Total général",0,IF(ISERROR(VLOOKUP($A373,'TCD-BI Rstt'!$A$7:$S$2000,$C$1,FALSE)),0,IF(OR(LEFT($A373,3)="DIR",$A373="INDSPACAMA",$A373="INDSPACKRU"),VLOOKUP($A373,'TCD-BI Rstt'!$A$7:$S$2000,$C$1,FALSE),0)))</f>
        <v>0</v>
      </c>
      <c r="E373" s="8">
        <f>IF(OR(LEFT($A373,1)="1",LEFT($A373,1)="2"),-VLOOKUP($A373,'TCD-BI Rstt'!$A$7:$S$2000,$C$1,FALSE),0)-D373</f>
        <v>0</v>
      </c>
      <c r="F373" s="8">
        <f>IF($A373="Total général",0,IF(ISERROR(VLOOKUP($A373,'TCD-BI Rstt'!$A$7:$S$2000,$C$1,FALSE)),0,IF(OR(LEFT($A373,1)="1",LEFT($A373,1)="2"),0,VLOOKUP($A373,'TCD-BI Rstt'!$A$7:$S$2000,$C$1,FALSE))))-D373</f>
        <v>0</v>
      </c>
      <c r="G373" s="8">
        <f t="shared" si="15"/>
        <v>0</v>
      </c>
    </row>
    <row r="374" spans="1:7" x14ac:dyDescent="0.35">
      <c r="A374" s="11" t="str">
        <f>'TCD-BI Rstt'!A370</f>
        <v>18A031</v>
      </c>
      <c r="B374" s="8">
        <f>IF($A374="Total général",0,IF(ISERROR(-VLOOKUP($A374,'TCD-BI CA'!$A$7:$S$2000,$C$1,FALSE)),0,-VLOOKUP($A374,'TCD-BI CA'!$A$7:$S$2000,$C$1,FALSE)))</f>
        <v>0</v>
      </c>
      <c r="C374" s="8">
        <f t="shared" si="14"/>
        <v>0</v>
      </c>
      <c r="D374" s="8">
        <f>IF($A374="Total général",0,IF(ISERROR(VLOOKUP($A374,'TCD-BI Rstt'!$A$7:$S$2000,$C$1,FALSE)),0,IF(OR(LEFT($A374,3)="DIR",$A374="INDSPACAMA",$A374="INDSPACKRU"),VLOOKUP($A374,'TCD-BI Rstt'!$A$7:$S$2000,$C$1,FALSE),0)))</f>
        <v>0</v>
      </c>
      <c r="E374" s="8">
        <f>IF(OR(LEFT($A374,1)="1",LEFT($A374,1)="2"),-VLOOKUP($A374,'TCD-BI Rstt'!$A$7:$S$2000,$C$1,FALSE),0)-D374</f>
        <v>0</v>
      </c>
      <c r="F374" s="8">
        <f>IF($A374="Total général",0,IF(ISERROR(VLOOKUP($A374,'TCD-BI Rstt'!$A$7:$S$2000,$C$1,FALSE)),0,IF(OR(LEFT($A374,1)="1",LEFT($A374,1)="2"),0,VLOOKUP($A374,'TCD-BI Rstt'!$A$7:$S$2000,$C$1,FALSE))))-D374</f>
        <v>0</v>
      </c>
      <c r="G374" s="8">
        <f t="shared" si="15"/>
        <v>0</v>
      </c>
    </row>
    <row r="375" spans="1:7" x14ac:dyDescent="0.35">
      <c r="A375" s="11" t="str">
        <f>'TCD-BI Rstt'!A371</f>
        <v>18A032</v>
      </c>
      <c r="B375" s="8">
        <f>IF($A375="Total général",0,IF(ISERROR(-VLOOKUP($A375,'TCD-BI CA'!$A$7:$S$2000,$C$1,FALSE)),0,-VLOOKUP($A375,'TCD-BI CA'!$A$7:$S$2000,$C$1,FALSE)))</f>
        <v>0</v>
      </c>
      <c r="C375" s="8">
        <f t="shared" si="14"/>
        <v>0</v>
      </c>
      <c r="D375" s="8">
        <f>IF($A375="Total général",0,IF(ISERROR(VLOOKUP($A375,'TCD-BI Rstt'!$A$7:$S$2000,$C$1,FALSE)),0,IF(OR(LEFT($A375,3)="DIR",$A375="INDSPACAMA",$A375="INDSPACKRU"),VLOOKUP($A375,'TCD-BI Rstt'!$A$7:$S$2000,$C$1,FALSE),0)))</f>
        <v>0</v>
      </c>
      <c r="E375" s="8">
        <f>IF(OR(LEFT($A375,1)="1",LEFT($A375,1)="2"),-VLOOKUP($A375,'TCD-BI Rstt'!$A$7:$S$2000,$C$1,FALSE),0)-D375</f>
        <v>0</v>
      </c>
      <c r="F375" s="8">
        <f>IF($A375="Total général",0,IF(ISERROR(VLOOKUP($A375,'TCD-BI Rstt'!$A$7:$S$2000,$C$1,FALSE)),0,IF(OR(LEFT($A375,1)="1",LEFT($A375,1)="2"),0,VLOOKUP($A375,'TCD-BI Rstt'!$A$7:$S$2000,$C$1,FALSE))))-D375</f>
        <v>0</v>
      </c>
      <c r="G375" s="8">
        <f t="shared" si="15"/>
        <v>0</v>
      </c>
    </row>
    <row r="376" spans="1:7" x14ac:dyDescent="0.35">
      <c r="A376" s="11" t="str">
        <f>'TCD-BI Rstt'!A372</f>
        <v>18A033</v>
      </c>
      <c r="B376" s="8">
        <f>IF($A376="Total général",0,IF(ISERROR(-VLOOKUP($A376,'TCD-BI CA'!$A$7:$S$2000,$C$1,FALSE)),0,-VLOOKUP($A376,'TCD-BI CA'!$A$7:$S$2000,$C$1,FALSE)))</f>
        <v>0</v>
      </c>
      <c r="C376" s="8">
        <f t="shared" si="14"/>
        <v>0</v>
      </c>
      <c r="D376" s="8">
        <f>IF($A376="Total général",0,IF(ISERROR(VLOOKUP($A376,'TCD-BI Rstt'!$A$7:$S$2000,$C$1,FALSE)),0,IF(OR(LEFT($A376,3)="DIR",$A376="INDSPACAMA",$A376="INDSPACKRU"),VLOOKUP($A376,'TCD-BI Rstt'!$A$7:$S$2000,$C$1,FALSE),0)))</f>
        <v>0</v>
      </c>
      <c r="E376" s="8">
        <f>IF(OR(LEFT($A376,1)="1",LEFT($A376,1)="2"),-VLOOKUP($A376,'TCD-BI Rstt'!$A$7:$S$2000,$C$1,FALSE),0)-D376</f>
        <v>0</v>
      </c>
      <c r="F376" s="8">
        <f>IF($A376="Total général",0,IF(ISERROR(VLOOKUP($A376,'TCD-BI Rstt'!$A$7:$S$2000,$C$1,FALSE)),0,IF(OR(LEFT($A376,1)="1",LEFT($A376,1)="2"),0,VLOOKUP($A376,'TCD-BI Rstt'!$A$7:$S$2000,$C$1,FALSE))))-D376</f>
        <v>0</v>
      </c>
      <c r="G376" s="8">
        <f t="shared" si="15"/>
        <v>0</v>
      </c>
    </row>
    <row r="377" spans="1:7" x14ac:dyDescent="0.35">
      <c r="A377" s="11" t="str">
        <f>'TCD-BI Rstt'!A373</f>
        <v>18A036</v>
      </c>
      <c r="B377" s="8">
        <f>IF($A377="Total général",0,IF(ISERROR(-VLOOKUP($A377,'TCD-BI CA'!$A$7:$S$2000,$C$1,FALSE)),0,-VLOOKUP($A377,'TCD-BI CA'!$A$7:$S$2000,$C$1,FALSE)))</f>
        <v>0</v>
      </c>
      <c r="C377" s="8">
        <f t="shared" si="14"/>
        <v>0</v>
      </c>
      <c r="D377" s="8">
        <f>IF($A377="Total général",0,IF(ISERROR(VLOOKUP($A377,'TCD-BI Rstt'!$A$7:$S$2000,$C$1,FALSE)),0,IF(OR(LEFT($A377,3)="DIR",$A377="INDSPACAMA",$A377="INDSPACKRU"),VLOOKUP($A377,'TCD-BI Rstt'!$A$7:$S$2000,$C$1,FALSE),0)))</f>
        <v>0</v>
      </c>
      <c r="E377" s="8">
        <f>IF(OR(LEFT($A377,1)="1",LEFT($A377,1)="2"),-VLOOKUP($A377,'TCD-BI Rstt'!$A$7:$S$2000,$C$1,FALSE),0)-D377</f>
        <v>0</v>
      </c>
      <c r="F377" s="8">
        <f>IF($A377="Total général",0,IF(ISERROR(VLOOKUP($A377,'TCD-BI Rstt'!$A$7:$S$2000,$C$1,FALSE)),0,IF(OR(LEFT($A377,1)="1",LEFT($A377,1)="2"),0,VLOOKUP($A377,'TCD-BI Rstt'!$A$7:$S$2000,$C$1,FALSE))))-D377</f>
        <v>0</v>
      </c>
      <c r="G377" s="8">
        <f t="shared" si="15"/>
        <v>0</v>
      </c>
    </row>
    <row r="378" spans="1:7" x14ac:dyDescent="0.35">
      <c r="A378" s="11" t="str">
        <f>'TCD-BI Rstt'!A374</f>
        <v>18A038</v>
      </c>
      <c r="B378" s="8">
        <f>IF($A378="Total général",0,IF(ISERROR(-VLOOKUP($A378,'TCD-BI CA'!$A$7:$S$2000,$C$1,FALSE)),0,-VLOOKUP($A378,'TCD-BI CA'!$A$7:$S$2000,$C$1,FALSE)))</f>
        <v>0</v>
      </c>
      <c r="C378" s="8">
        <f t="shared" si="14"/>
        <v>0</v>
      </c>
      <c r="D378" s="8">
        <f>IF($A378="Total général",0,IF(ISERROR(VLOOKUP($A378,'TCD-BI Rstt'!$A$7:$S$2000,$C$1,FALSE)),0,IF(OR(LEFT($A378,3)="DIR",$A378="INDSPACAMA",$A378="INDSPACKRU"),VLOOKUP($A378,'TCD-BI Rstt'!$A$7:$S$2000,$C$1,FALSE),0)))</f>
        <v>0</v>
      </c>
      <c r="E378" s="8">
        <f>IF(OR(LEFT($A378,1)="1",LEFT($A378,1)="2"),-VLOOKUP($A378,'TCD-BI Rstt'!$A$7:$S$2000,$C$1,FALSE),0)-D378</f>
        <v>0</v>
      </c>
      <c r="F378" s="8">
        <f>IF($A378="Total général",0,IF(ISERROR(VLOOKUP($A378,'TCD-BI Rstt'!$A$7:$S$2000,$C$1,FALSE)),0,IF(OR(LEFT($A378,1)="1",LEFT($A378,1)="2"),0,VLOOKUP($A378,'TCD-BI Rstt'!$A$7:$S$2000,$C$1,FALSE))))-D378</f>
        <v>0</v>
      </c>
      <c r="G378" s="8">
        <f t="shared" si="15"/>
        <v>0</v>
      </c>
    </row>
    <row r="379" spans="1:7" x14ac:dyDescent="0.35">
      <c r="A379" s="11" t="str">
        <f>'TCD-BI Rstt'!A375</f>
        <v>18A039</v>
      </c>
      <c r="B379" s="8">
        <f>IF($A379="Total général",0,IF(ISERROR(-VLOOKUP($A379,'TCD-BI CA'!$A$7:$S$2000,$C$1,FALSE)),0,-VLOOKUP($A379,'TCD-BI CA'!$A$7:$S$2000,$C$1,FALSE)))</f>
        <v>0</v>
      </c>
      <c r="C379" s="8">
        <f t="shared" si="14"/>
        <v>71.599999999999994</v>
      </c>
      <c r="D379" s="8">
        <f>IF($A379="Total général",0,IF(ISERROR(VLOOKUP($A379,'TCD-BI Rstt'!$A$7:$S$2000,$C$1,FALSE)),0,IF(OR(LEFT($A379,3)="DIR",$A379="INDSPACAMA",$A379="INDSPACKRU"),VLOOKUP($A379,'TCD-BI Rstt'!$A$7:$S$2000,$C$1,FALSE),0)))</f>
        <v>0</v>
      </c>
      <c r="E379" s="8">
        <f>IF(OR(LEFT($A379,1)="1",LEFT($A379,1)="2"),-VLOOKUP($A379,'TCD-BI Rstt'!$A$7:$S$2000,$C$1,FALSE),0)-D379</f>
        <v>-71.599999999999994</v>
      </c>
      <c r="F379" s="8">
        <f>IF($A379="Total général",0,IF(ISERROR(VLOOKUP($A379,'TCD-BI Rstt'!$A$7:$S$2000,$C$1,FALSE)),0,IF(OR(LEFT($A379,1)="1",LEFT($A379,1)="2"),0,VLOOKUP($A379,'TCD-BI Rstt'!$A$7:$S$2000,$C$1,FALSE))))-D379</f>
        <v>0</v>
      </c>
      <c r="G379" s="8">
        <f t="shared" si="15"/>
        <v>-71.599999999999994</v>
      </c>
    </row>
    <row r="380" spans="1:7" x14ac:dyDescent="0.35">
      <c r="A380" s="11" t="str">
        <f>'TCD-BI Rstt'!A376</f>
        <v>18A041</v>
      </c>
      <c r="B380" s="8">
        <f>IF($A380="Total général",0,IF(ISERROR(-VLOOKUP($A380,'TCD-BI CA'!$A$7:$S$2000,$C$1,FALSE)),0,-VLOOKUP($A380,'TCD-BI CA'!$A$7:$S$2000,$C$1,FALSE)))</f>
        <v>0</v>
      </c>
      <c r="C380" s="8">
        <f t="shared" si="14"/>
        <v>0</v>
      </c>
      <c r="D380" s="8">
        <f>IF($A380="Total général",0,IF(ISERROR(VLOOKUP($A380,'TCD-BI Rstt'!$A$7:$S$2000,$C$1,FALSE)),0,IF(OR(LEFT($A380,3)="DIR",$A380="INDSPACAMA",$A380="INDSPACKRU"),VLOOKUP($A380,'TCD-BI Rstt'!$A$7:$S$2000,$C$1,FALSE),0)))</f>
        <v>0</v>
      </c>
      <c r="E380" s="8">
        <f>IF(OR(LEFT($A380,1)="1",LEFT($A380,1)="2"),-VLOOKUP($A380,'TCD-BI Rstt'!$A$7:$S$2000,$C$1,FALSE),0)-D380</f>
        <v>0</v>
      </c>
      <c r="F380" s="8">
        <f>IF($A380="Total général",0,IF(ISERROR(VLOOKUP($A380,'TCD-BI Rstt'!$A$7:$S$2000,$C$1,FALSE)),0,IF(OR(LEFT($A380,1)="1",LEFT($A380,1)="2"),0,VLOOKUP($A380,'TCD-BI Rstt'!$A$7:$S$2000,$C$1,FALSE))))-D380</f>
        <v>0</v>
      </c>
      <c r="G380" s="8">
        <f t="shared" si="15"/>
        <v>0</v>
      </c>
    </row>
    <row r="381" spans="1:7" x14ac:dyDescent="0.35">
      <c r="A381" s="11" t="str">
        <f>'TCD-BI Rstt'!A377</f>
        <v>18A042</v>
      </c>
      <c r="B381" s="8">
        <f>IF($A381="Total général",0,IF(ISERROR(-VLOOKUP($A381,'TCD-BI CA'!$A$7:$S$2000,$C$1,FALSE)),0,-VLOOKUP($A381,'TCD-BI CA'!$A$7:$S$2000,$C$1,FALSE)))</f>
        <v>0</v>
      </c>
      <c r="C381" s="8">
        <f t="shared" si="14"/>
        <v>0</v>
      </c>
      <c r="D381" s="8">
        <f>IF($A381="Total général",0,IF(ISERROR(VLOOKUP($A381,'TCD-BI Rstt'!$A$7:$S$2000,$C$1,FALSE)),0,IF(OR(LEFT($A381,3)="DIR",$A381="INDSPACAMA",$A381="INDSPACKRU"),VLOOKUP($A381,'TCD-BI Rstt'!$A$7:$S$2000,$C$1,FALSE),0)))</f>
        <v>0</v>
      </c>
      <c r="E381" s="8">
        <f>IF(OR(LEFT($A381,1)="1",LEFT($A381,1)="2"),-VLOOKUP($A381,'TCD-BI Rstt'!$A$7:$S$2000,$C$1,FALSE),0)-D381</f>
        <v>0</v>
      </c>
      <c r="F381" s="8">
        <f>IF($A381="Total général",0,IF(ISERROR(VLOOKUP($A381,'TCD-BI Rstt'!$A$7:$S$2000,$C$1,FALSE)),0,IF(OR(LEFT($A381,1)="1",LEFT($A381,1)="2"),0,VLOOKUP($A381,'TCD-BI Rstt'!$A$7:$S$2000,$C$1,FALSE))))-D381</f>
        <v>0</v>
      </c>
      <c r="G381" s="8">
        <f t="shared" si="15"/>
        <v>0</v>
      </c>
    </row>
    <row r="382" spans="1:7" x14ac:dyDescent="0.35">
      <c r="A382" s="11" t="str">
        <f>'TCD-BI Rstt'!A378</f>
        <v>18A043</v>
      </c>
      <c r="B382" s="8">
        <f>IF($A382="Total général",0,IF(ISERROR(-VLOOKUP($A382,'TCD-BI CA'!$A$7:$S$2000,$C$1,FALSE)),0,-VLOOKUP($A382,'TCD-BI CA'!$A$7:$S$2000,$C$1,FALSE)))</f>
        <v>0</v>
      </c>
      <c r="C382" s="8">
        <f t="shared" si="14"/>
        <v>0</v>
      </c>
      <c r="D382" s="8">
        <f>IF($A382="Total général",0,IF(ISERROR(VLOOKUP($A382,'TCD-BI Rstt'!$A$7:$S$2000,$C$1,FALSE)),0,IF(OR(LEFT($A382,3)="DIR",$A382="INDSPACAMA",$A382="INDSPACKRU"),VLOOKUP($A382,'TCD-BI Rstt'!$A$7:$S$2000,$C$1,FALSE),0)))</f>
        <v>0</v>
      </c>
      <c r="E382" s="8">
        <f>IF(OR(LEFT($A382,1)="1",LEFT($A382,1)="2"),-VLOOKUP($A382,'TCD-BI Rstt'!$A$7:$S$2000,$C$1,FALSE),0)-D382</f>
        <v>0</v>
      </c>
      <c r="F382" s="8">
        <f>IF($A382="Total général",0,IF(ISERROR(VLOOKUP($A382,'TCD-BI Rstt'!$A$7:$S$2000,$C$1,FALSE)),0,IF(OR(LEFT($A382,1)="1",LEFT($A382,1)="2"),0,VLOOKUP($A382,'TCD-BI Rstt'!$A$7:$S$2000,$C$1,FALSE))))-D382</f>
        <v>0</v>
      </c>
      <c r="G382" s="8">
        <f t="shared" si="15"/>
        <v>0</v>
      </c>
    </row>
    <row r="383" spans="1:7" x14ac:dyDescent="0.35">
      <c r="A383" s="11" t="str">
        <f>'TCD-BI Rstt'!A379</f>
        <v>18A045</v>
      </c>
      <c r="B383" s="8">
        <f>IF($A383="Total général",0,IF(ISERROR(-VLOOKUP($A383,'TCD-BI CA'!$A$7:$S$2000,$C$1,FALSE)),0,-VLOOKUP($A383,'TCD-BI CA'!$A$7:$S$2000,$C$1,FALSE)))</f>
        <v>0</v>
      </c>
      <c r="C383" s="8">
        <f t="shared" si="14"/>
        <v>0</v>
      </c>
      <c r="D383" s="8">
        <f>IF($A383="Total général",0,IF(ISERROR(VLOOKUP($A383,'TCD-BI Rstt'!$A$7:$S$2000,$C$1,FALSE)),0,IF(OR(LEFT($A383,3)="DIR",$A383="INDSPACAMA",$A383="INDSPACKRU"),VLOOKUP($A383,'TCD-BI Rstt'!$A$7:$S$2000,$C$1,FALSE),0)))</f>
        <v>0</v>
      </c>
      <c r="E383" s="8">
        <f>IF(OR(LEFT($A383,1)="1",LEFT($A383,1)="2"),-VLOOKUP($A383,'TCD-BI Rstt'!$A$7:$S$2000,$C$1,FALSE),0)-D383</f>
        <v>0</v>
      </c>
      <c r="F383" s="8">
        <f>IF($A383="Total général",0,IF(ISERROR(VLOOKUP($A383,'TCD-BI Rstt'!$A$7:$S$2000,$C$1,FALSE)),0,IF(OR(LEFT($A383,1)="1",LEFT($A383,1)="2"),0,VLOOKUP($A383,'TCD-BI Rstt'!$A$7:$S$2000,$C$1,FALSE))))-D383</f>
        <v>0</v>
      </c>
      <c r="G383" s="8">
        <f t="shared" si="15"/>
        <v>0</v>
      </c>
    </row>
    <row r="384" spans="1:7" x14ac:dyDescent="0.35">
      <c r="A384" s="11" t="str">
        <f>'TCD-BI Rstt'!A380</f>
        <v>18A047</v>
      </c>
      <c r="B384" s="8">
        <f>IF($A384="Total général",0,IF(ISERROR(-VLOOKUP($A384,'TCD-BI CA'!$A$7:$S$2000,$C$1,FALSE)),0,-VLOOKUP($A384,'TCD-BI CA'!$A$7:$S$2000,$C$1,FALSE)))</f>
        <v>0</v>
      </c>
      <c r="C384" s="8">
        <f t="shared" si="14"/>
        <v>0</v>
      </c>
      <c r="D384" s="8">
        <f>IF($A384="Total général",0,IF(ISERROR(VLOOKUP($A384,'TCD-BI Rstt'!$A$7:$S$2000,$C$1,FALSE)),0,IF(OR(LEFT($A384,3)="DIR",$A384="INDSPACAMA",$A384="INDSPACKRU"),VLOOKUP($A384,'TCD-BI Rstt'!$A$7:$S$2000,$C$1,FALSE),0)))</f>
        <v>0</v>
      </c>
      <c r="E384" s="8">
        <f>IF(OR(LEFT($A384,1)="1",LEFT($A384,1)="2"),-VLOOKUP($A384,'TCD-BI Rstt'!$A$7:$S$2000,$C$1,FALSE),0)-D384</f>
        <v>0</v>
      </c>
      <c r="F384" s="8">
        <f>IF($A384="Total général",0,IF(ISERROR(VLOOKUP($A384,'TCD-BI Rstt'!$A$7:$S$2000,$C$1,FALSE)),0,IF(OR(LEFT($A384,1)="1",LEFT($A384,1)="2"),0,VLOOKUP($A384,'TCD-BI Rstt'!$A$7:$S$2000,$C$1,FALSE))))-D384</f>
        <v>0</v>
      </c>
      <c r="G384" s="8">
        <f t="shared" si="15"/>
        <v>0</v>
      </c>
    </row>
    <row r="385" spans="1:7" x14ac:dyDescent="0.35">
      <c r="A385" s="11" t="str">
        <f>'TCD-BI Rstt'!A381</f>
        <v>18A048</v>
      </c>
      <c r="B385" s="8">
        <f>IF($A385="Total général",0,IF(ISERROR(-VLOOKUP($A385,'TCD-BI CA'!$A$7:$S$2000,$C$1,FALSE)),0,-VLOOKUP($A385,'TCD-BI CA'!$A$7:$S$2000,$C$1,FALSE)))</f>
        <v>0</v>
      </c>
      <c r="C385" s="8">
        <f t="shared" si="14"/>
        <v>0</v>
      </c>
      <c r="D385" s="8">
        <f>IF($A385="Total général",0,IF(ISERROR(VLOOKUP($A385,'TCD-BI Rstt'!$A$7:$S$2000,$C$1,FALSE)),0,IF(OR(LEFT($A385,3)="DIR",$A385="INDSPACAMA",$A385="INDSPACKRU"),VLOOKUP($A385,'TCD-BI Rstt'!$A$7:$S$2000,$C$1,FALSE),0)))</f>
        <v>0</v>
      </c>
      <c r="E385" s="8">
        <f>IF(OR(LEFT($A385,1)="1",LEFT($A385,1)="2"),-VLOOKUP($A385,'TCD-BI Rstt'!$A$7:$S$2000,$C$1,FALSE),0)-D385</f>
        <v>0</v>
      </c>
      <c r="F385" s="8">
        <f>IF($A385="Total général",0,IF(ISERROR(VLOOKUP($A385,'TCD-BI Rstt'!$A$7:$S$2000,$C$1,FALSE)),0,IF(OR(LEFT($A385,1)="1",LEFT($A385,1)="2"),0,VLOOKUP($A385,'TCD-BI Rstt'!$A$7:$S$2000,$C$1,FALSE))))-D385</f>
        <v>0</v>
      </c>
      <c r="G385" s="8">
        <f t="shared" si="15"/>
        <v>0</v>
      </c>
    </row>
    <row r="386" spans="1:7" x14ac:dyDescent="0.35">
      <c r="A386" s="11" t="str">
        <f>'TCD-BI Rstt'!A382</f>
        <v>18A049</v>
      </c>
      <c r="B386" s="8">
        <f>IF($A386="Total général",0,IF(ISERROR(-VLOOKUP($A386,'TCD-BI CA'!$A$7:$S$2000,$C$1,FALSE)),0,-VLOOKUP($A386,'TCD-BI CA'!$A$7:$S$2000,$C$1,FALSE)))</f>
        <v>0</v>
      </c>
      <c r="C386" s="8">
        <f t="shared" si="14"/>
        <v>0</v>
      </c>
      <c r="D386" s="8">
        <f>IF($A386="Total général",0,IF(ISERROR(VLOOKUP($A386,'TCD-BI Rstt'!$A$7:$S$2000,$C$1,FALSE)),0,IF(OR(LEFT($A386,3)="DIR",$A386="INDSPACAMA",$A386="INDSPACKRU"),VLOOKUP($A386,'TCD-BI Rstt'!$A$7:$S$2000,$C$1,FALSE),0)))</f>
        <v>0</v>
      </c>
      <c r="E386" s="8">
        <f>IF(OR(LEFT($A386,1)="1",LEFT($A386,1)="2"),-VLOOKUP($A386,'TCD-BI Rstt'!$A$7:$S$2000,$C$1,FALSE),0)-D386</f>
        <v>0</v>
      </c>
      <c r="F386" s="8">
        <f>IF($A386="Total général",0,IF(ISERROR(VLOOKUP($A386,'TCD-BI Rstt'!$A$7:$S$2000,$C$1,FALSE)),0,IF(OR(LEFT($A386,1)="1",LEFT($A386,1)="2"),0,VLOOKUP($A386,'TCD-BI Rstt'!$A$7:$S$2000,$C$1,FALSE))))-D386</f>
        <v>0</v>
      </c>
      <c r="G386" s="8">
        <f t="shared" si="15"/>
        <v>0</v>
      </c>
    </row>
    <row r="387" spans="1:7" x14ac:dyDescent="0.35">
      <c r="A387" s="11" t="str">
        <f>'TCD-BI Rstt'!A383</f>
        <v>18A050</v>
      </c>
      <c r="B387" s="8">
        <f>IF($A387="Total général",0,IF(ISERROR(-VLOOKUP($A387,'TCD-BI CA'!$A$7:$S$2000,$C$1,FALSE)),0,-VLOOKUP($A387,'TCD-BI CA'!$A$7:$S$2000,$C$1,FALSE)))</f>
        <v>0</v>
      </c>
      <c r="C387" s="8">
        <f t="shared" si="14"/>
        <v>0</v>
      </c>
      <c r="D387" s="8">
        <f>IF($A387="Total général",0,IF(ISERROR(VLOOKUP($A387,'TCD-BI Rstt'!$A$7:$S$2000,$C$1,FALSE)),0,IF(OR(LEFT($A387,3)="DIR",$A387="INDSPACAMA",$A387="INDSPACKRU"),VLOOKUP($A387,'TCD-BI Rstt'!$A$7:$S$2000,$C$1,FALSE),0)))</f>
        <v>0</v>
      </c>
      <c r="E387" s="8">
        <f>IF(OR(LEFT($A387,1)="1",LEFT($A387,1)="2"),-VLOOKUP($A387,'TCD-BI Rstt'!$A$7:$S$2000,$C$1,FALSE),0)-D387</f>
        <v>0</v>
      </c>
      <c r="F387" s="8">
        <f>IF($A387="Total général",0,IF(ISERROR(VLOOKUP($A387,'TCD-BI Rstt'!$A$7:$S$2000,$C$1,FALSE)),0,IF(OR(LEFT($A387,1)="1",LEFT($A387,1)="2"),0,VLOOKUP($A387,'TCD-BI Rstt'!$A$7:$S$2000,$C$1,FALSE))))-D387</f>
        <v>0</v>
      </c>
      <c r="G387" s="8">
        <f t="shared" si="15"/>
        <v>0</v>
      </c>
    </row>
    <row r="388" spans="1:7" x14ac:dyDescent="0.35">
      <c r="A388" s="11" t="str">
        <f>'TCD-BI Rstt'!A384</f>
        <v>18A051</v>
      </c>
      <c r="B388" s="8">
        <f>IF($A388="Total général",0,IF(ISERROR(-VLOOKUP($A388,'TCD-BI CA'!$A$7:$S$2000,$C$1,FALSE)),0,-VLOOKUP($A388,'TCD-BI CA'!$A$7:$S$2000,$C$1,FALSE)))</f>
        <v>0</v>
      </c>
      <c r="C388" s="8">
        <f t="shared" si="14"/>
        <v>0</v>
      </c>
      <c r="D388" s="8">
        <f>IF($A388="Total général",0,IF(ISERROR(VLOOKUP($A388,'TCD-BI Rstt'!$A$7:$S$2000,$C$1,FALSE)),0,IF(OR(LEFT($A388,3)="DIR",$A388="INDSPACAMA",$A388="INDSPACKRU"),VLOOKUP($A388,'TCD-BI Rstt'!$A$7:$S$2000,$C$1,FALSE),0)))</f>
        <v>0</v>
      </c>
      <c r="E388" s="8">
        <f>IF(OR(LEFT($A388,1)="1",LEFT($A388,1)="2"),-VLOOKUP($A388,'TCD-BI Rstt'!$A$7:$S$2000,$C$1,FALSE),0)-D388</f>
        <v>0</v>
      </c>
      <c r="F388" s="8">
        <f>IF($A388="Total général",0,IF(ISERROR(VLOOKUP($A388,'TCD-BI Rstt'!$A$7:$S$2000,$C$1,FALSE)),0,IF(OR(LEFT($A388,1)="1",LEFT($A388,1)="2"),0,VLOOKUP($A388,'TCD-BI Rstt'!$A$7:$S$2000,$C$1,FALSE))))-D388</f>
        <v>0</v>
      </c>
      <c r="G388" s="8">
        <f t="shared" si="15"/>
        <v>0</v>
      </c>
    </row>
    <row r="389" spans="1:7" x14ac:dyDescent="0.35">
      <c r="A389" s="11" t="str">
        <f>'TCD-BI Rstt'!A385</f>
        <v>18A055</v>
      </c>
      <c r="B389" s="8">
        <f>IF($A389="Total général",0,IF(ISERROR(-VLOOKUP($A389,'TCD-BI CA'!$A$7:$S$2000,$C$1,FALSE)),0,-VLOOKUP($A389,'TCD-BI CA'!$A$7:$S$2000,$C$1,FALSE)))</f>
        <v>0</v>
      </c>
      <c r="C389" s="8">
        <f t="shared" si="14"/>
        <v>0</v>
      </c>
      <c r="D389" s="8">
        <f>IF($A389="Total général",0,IF(ISERROR(VLOOKUP($A389,'TCD-BI Rstt'!$A$7:$S$2000,$C$1,FALSE)),0,IF(OR(LEFT($A389,3)="DIR",$A389="INDSPACAMA",$A389="INDSPACKRU"),VLOOKUP($A389,'TCD-BI Rstt'!$A$7:$S$2000,$C$1,FALSE),0)))</f>
        <v>0</v>
      </c>
      <c r="E389" s="8">
        <f>IF(OR(LEFT($A389,1)="1",LEFT($A389,1)="2"),-VLOOKUP($A389,'TCD-BI Rstt'!$A$7:$S$2000,$C$1,FALSE),0)-D389</f>
        <v>0</v>
      </c>
      <c r="F389" s="8">
        <f>IF($A389="Total général",0,IF(ISERROR(VLOOKUP($A389,'TCD-BI Rstt'!$A$7:$S$2000,$C$1,FALSE)),0,IF(OR(LEFT($A389,1)="1",LEFT($A389,1)="2"),0,VLOOKUP($A389,'TCD-BI Rstt'!$A$7:$S$2000,$C$1,FALSE))))-D389</f>
        <v>0</v>
      </c>
      <c r="G389" s="8">
        <f t="shared" si="15"/>
        <v>0</v>
      </c>
    </row>
    <row r="390" spans="1:7" x14ac:dyDescent="0.35">
      <c r="A390" s="11" t="str">
        <f>'TCD-BI Rstt'!A386</f>
        <v>18A060</v>
      </c>
      <c r="B390" s="8">
        <f>IF($A390="Total général",0,IF(ISERROR(-VLOOKUP($A390,'TCD-BI CA'!$A$7:$S$2000,$C$1,FALSE)),0,-VLOOKUP($A390,'TCD-BI CA'!$A$7:$S$2000,$C$1,FALSE)))</f>
        <v>0</v>
      </c>
      <c r="C390" s="8">
        <f t="shared" si="14"/>
        <v>0</v>
      </c>
      <c r="D390" s="8">
        <f>IF($A390="Total général",0,IF(ISERROR(VLOOKUP($A390,'TCD-BI Rstt'!$A$7:$S$2000,$C$1,FALSE)),0,IF(OR(LEFT($A390,3)="DIR",$A390="INDSPACAMA",$A390="INDSPACKRU"),VLOOKUP($A390,'TCD-BI Rstt'!$A$7:$S$2000,$C$1,FALSE),0)))</f>
        <v>0</v>
      </c>
      <c r="E390" s="8">
        <f>IF(OR(LEFT($A390,1)="1",LEFT($A390,1)="2"),-VLOOKUP($A390,'TCD-BI Rstt'!$A$7:$S$2000,$C$1,FALSE),0)-D390</f>
        <v>0</v>
      </c>
      <c r="F390" s="8">
        <f>IF($A390="Total général",0,IF(ISERROR(VLOOKUP($A390,'TCD-BI Rstt'!$A$7:$S$2000,$C$1,FALSE)),0,IF(OR(LEFT($A390,1)="1",LEFT($A390,1)="2"),0,VLOOKUP($A390,'TCD-BI Rstt'!$A$7:$S$2000,$C$1,FALSE))))-D390</f>
        <v>0</v>
      </c>
      <c r="G390" s="8">
        <f t="shared" si="15"/>
        <v>0</v>
      </c>
    </row>
    <row r="391" spans="1:7" x14ac:dyDescent="0.35">
      <c r="A391" s="11" t="str">
        <f>'TCD-BI Rstt'!A387</f>
        <v>18A061</v>
      </c>
      <c r="B391" s="8">
        <f>IF($A391="Total général",0,IF(ISERROR(-VLOOKUP($A391,'TCD-BI CA'!$A$7:$S$2000,$C$1,FALSE)),0,-VLOOKUP($A391,'TCD-BI CA'!$A$7:$S$2000,$C$1,FALSE)))</f>
        <v>0</v>
      </c>
      <c r="C391" s="8">
        <f t="shared" si="14"/>
        <v>0</v>
      </c>
      <c r="D391" s="8">
        <f>IF($A391="Total général",0,IF(ISERROR(VLOOKUP($A391,'TCD-BI Rstt'!$A$7:$S$2000,$C$1,FALSE)),0,IF(OR(LEFT($A391,3)="DIR",$A391="INDSPACAMA",$A391="INDSPACKRU"),VLOOKUP($A391,'TCD-BI Rstt'!$A$7:$S$2000,$C$1,FALSE),0)))</f>
        <v>0</v>
      </c>
      <c r="E391" s="8">
        <f>IF(OR(LEFT($A391,1)="1",LEFT($A391,1)="2"),-VLOOKUP($A391,'TCD-BI Rstt'!$A$7:$S$2000,$C$1,FALSE),0)-D391</f>
        <v>0</v>
      </c>
      <c r="F391" s="8">
        <f>IF($A391="Total général",0,IF(ISERROR(VLOOKUP($A391,'TCD-BI Rstt'!$A$7:$S$2000,$C$1,FALSE)),0,IF(OR(LEFT($A391,1)="1",LEFT($A391,1)="2"),0,VLOOKUP($A391,'TCD-BI Rstt'!$A$7:$S$2000,$C$1,FALSE))))-D391</f>
        <v>0</v>
      </c>
      <c r="G391" s="8">
        <f t="shared" si="15"/>
        <v>0</v>
      </c>
    </row>
    <row r="392" spans="1:7" x14ac:dyDescent="0.35">
      <c r="A392" s="11" t="str">
        <f>'TCD-BI Rstt'!A388</f>
        <v>18A062</v>
      </c>
      <c r="B392" s="8">
        <f>IF($A392="Total général",0,IF(ISERROR(-VLOOKUP($A392,'TCD-BI CA'!$A$7:$S$2000,$C$1,FALSE)),0,-VLOOKUP($A392,'TCD-BI CA'!$A$7:$S$2000,$C$1,FALSE)))</f>
        <v>0</v>
      </c>
      <c r="C392" s="8">
        <f t="shared" si="14"/>
        <v>0</v>
      </c>
      <c r="D392" s="8">
        <f>IF($A392="Total général",0,IF(ISERROR(VLOOKUP($A392,'TCD-BI Rstt'!$A$7:$S$2000,$C$1,FALSE)),0,IF(OR(LEFT($A392,3)="DIR",$A392="INDSPACAMA",$A392="INDSPACKRU"),VLOOKUP($A392,'TCD-BI Rstt'!$A$7:$S$2000,$C$1,FALSE),0)))</f>
        <v>0</v>
      </c>
      <c r="E392" s="8">
        <f>IF(OR(LEFT($A392,1)="1",LEFT($A392,1)="2"),-VLOOKUP($A392,'TCD-BI Rstt'!$A$7:$S$2000,$C$1,FALSE),0)-D392</f>
        <v>0</v>
      </c>
      <c r="F392" s="8">
        <f>IF($A392="Total général",0,IF(ISERROR(VLOOKUP($A392,'TCD-BI Rstt'!$A$7:$S$2000,$C$1,FALSE)),0,IF(OR(LEFT($A392,1)="1",LEFT($A392,1)="2"),0,VLOOKUP($A392,'TCD-BI Rstt'!$A$7:$S$2000,$C$1,FALSE))))-D392</f>
        <v>0</v>
      </c>
      <c r="G392" s="8">
        <f t="shared" si="15"/>
        <v>0</v>
      </c>
    </row>
    <row r="393" spans="1:7" x14ac:dyDescent="0.35">
      <c r="A393" s="11" t="str">
        <f>'TCD-BI Rstt'!A389</f>
        <v>18A063</v>
      </c>
      <c r="B393" s="8">
        <f>IF($A393="Total général",0,IF(ISERROR(-VLOOKUP($A393,'TCD-BI CA'!$A$7:$S$2000,$C$1,FALSE)),0,-VLOOKUP($A393,'TCD-BI CA'!$A$7:$S$2000,$C$1,FALSE)))</f>
        <v>0</v>
      </c>
      <c r="C393" s="8">
        <f t="shared" si="14"/>
        <v>0</v>
      </c>
      <c r="D393" s="8">
        <f>IF($A393="Total général",0,IF(ISERROR(VLOOKUP($A393,'TCD-BI Rstt'!$A$7:$S$2000,$C$1,FALSE)),0,IF(OR(LEFT($A393,3)="DIR",$A393="INDSPACAMA",$A393="INDSPACKRU"),VLOOKUP($A393,'TCD-BI Rstt'!$A$7:$S$2000,$C$1,FALSE),0)))</f>
        <v>0</v>
      </c>
      <c r="E393" s="8">
        <f>IF(OR(LEFT($A393,1)="1",LEFT($A393,1)="2"),-VLOOKUP($A393,'TCD-BI Rstt'!$A$7:$S$2000,$C$1,FALSE),0)-D393</f>
        <v>0</v>
      </c>
      <c r="F393" s="8">
        <f>IF($A393="Total général",0,IF(ISERROR(VLOOKUP($A393,'TCD-BI Rstt'!$A$7:$S$2000,$C$1,FALSE)),0,IF(OR(LEFT($A393,1)="1",LEFT($A393,1)="2"),0,VLOOKUP($A393,'TCD-BI Rstt'!$A$7:$S$2000,$C$1,FALSE))))-D393</f>
        <v>0</v>
      </c>
      <c r="G393" s="8">
        <f t="shared" si="15"/>
        <v>0</v>
      </c>
    </row>
    <row r="394" spans="1:7" x14ac:dyDescent="0.35">
      <c r="A394" s="11" t="str">
        <f>'TCD-BI Rstt'!A390</f>
        <v>18A064</v>
      </c>
      <c r="B394" s="8">
        <f>IF($A394="Total général",0,IF(ISERROR(-VLOOKUP($A394,'TCD-BI CA'!$A$7:$S$2000,$C$1,FALSE)),0,-VLOOKUP($A394,'TCD-BI CA'!$A$7:$S$2000,$C$1,FALSE)))</f>
        <v>0</v>
      </c>
      <c r="C394" s="8">
        <f t="shared" si="14"/>
        <v>0</v>
      </c>
      <c r="D394" s="8">
        <f>IF($A394="Total général",0,IF(ISERROR(VLOOKUP($A394,'TCD-BI Rstt'!$A$7:$S$2000,$C$1,FALSE)),0,IF(OR(LEFT($A394,3)="DIR",$A394="INDSPACAMA",$A394="INDSPACKRU"),VLOOKUP($A394,'TCD-BI Rstt'!$A$7:$S$2000,$C$1,FALSE),0)))</f>
        <v>0</v>
      </c>
      <c r="E394" s="8">
        <f>IF(OR(LEFT($A394,1)="1",LEFT($A394,1)="2"),-VLOOKUP($A394,'TCD-BI Rstt'!$A$7:$S$2000,$C$1,FALSE),0)-D394</f>
        <v>0</v>
      </c>
      <c r="F394" s="8">
        <f>IF($A394="Total général",0,IF(ISERROR(VLOOKUP($A394,'TCD-BI Rstt'!$A$7:$S$2000,$C$1,FALSE)),0,IF(OR(LEFT($A394,1)="1",LEFT($A394,1)="2"),0,VLOOKUP($A394,'TCD-BI Rstt'!$A$7:$S$2000,$C$1,FALSE))))-D394</f>
        <v>0</v>
      </c>
      <c r="G394" s="8">
        <f t="shared" si="15"/>
        <v>0</v>
      </c>
    </row>
    <row r="395" spans="1:7" x14ac:dyDescent="0.35">
      <c r="A395" s="11" t="str">
        <f>'TCD-BI Rstt'!A391</f>
        <v>18A065</v>
      </c>
      <c r="B395" s="8">
        <f>IF($A395="Total général",0,IF(ISERROR(-VLOOKUP($A395,'TCD-BI CA'!$A$7:$S$2000,$C$1,FALSE)),0,-VLOOKUP($A395,'TCD-BI CA'!$A$7:$S$2000,$C$1,FALSE)))</f>
        <v>0</v>
      </c>
      <c r="C395" s="8">
        <f t="shared" ref="C395:C458" si="16">B395-E395-D395</f>
        <v>0</v>
      </c>
      <c r="D395" s="8">
        <f>IF($A395="Total général",0,IF(ISERROR(VLOOKUP($A395,'TCD-BI Rstt'!$A$7:$S$2000,$C$1,FALSE)),0,IF(OR(LEFT($A395,3)="DIR",$A395="INDSPACAMA",$A395="INDSPACKRU"),VLOOKUP($A395,'TCD-BI Rstt'!$A$7:$S$2000,$C$1,FALSE),0)))</f>
        <v>0</v>
      </c>
      <c r="E395" s="8">
        <f>IF(OR(LEFT($A395,1)="1",LEFT($A395,1)="2"),-VLOOKUP($A395,'TCD-BI Rstt'!$A$7:$S$2000,$C$1,FALSE),0)-D395</f>
        <v>0</v>
      </c>
      <c r="F395" s="8">
        <f>IF($A395="Total général",0,IF(ISERROR(VLOOKUP($A395,'TCD-BI Rstt'!$A$7:$S$2000,$C$1,FALSE)),0,IF(OR(LEFT($A395,1)="1",LEFT($A395,1)="2"),0,VLOOKUP($A395,'TCD-BI Rstt'!$A$7:$S$2000,$C$1,FALSE))))-D395</f>
        <v>0</v>
      </c>
      <c r="G395" s="8">
        <f t="shared" ref="G395:G458" si="17">E395-F395</f>
        <v>0</v>
      </c>
    </row>
    <row r="396" spans="1:7" x14ac:dyDescent="0.35">
      <c r="A396" s="11" t="str">
        <f>'TCD-BI Rstt'!A392</f>
        <v>18A066</v>
      </c>
      <c r="B396" s="8">
        <f>IF($A396="Total général",0,IF(ISERROR(-VLOOKUP($A396,'TCD-BI CA'!$A$7:$S$2000,$C$1,FALSE)),0,-VLOOKUP($A396,'TCD-BI CA'!$A$7:$S$2000,$C$1,FALSE)))</f>
        <v>0</v>
      </c>
      <c r="C396" s="8">
        <f t="shared" si="16"/>
        <v>0</v>
      </c>
      <c r="D396" s="8">
        <f>IF($A396="Total général",0,IF(ISERROR(VLOOKUP($A396,'TCD-BI Rstt'!$A$7:$S$2000,$C$1,FALSE)),0,IF(OR(LEFT($A396,3)="DIR",$A396="INDSPACAMA",$A396="INDSPACKRU"),VLOOKUP($A396,'TCD-BI Rstt'!$A$7:$S$2000,$C$1,FALSE),0)))</f>
        <v>0</v>
      </c>
      <c r="E396" s="8">
        <f>IF(OR(LEFT($A396,1)="1",LEFT($A396,1)="2"),-VLOOKUP($A396,'TCD-BI Rstt'!$A$7:$S$2000,$C$1,FALSE),0)-D396</f>
        <v>0</v>
      </c>
      <c r="F396" s="8">
        <f>IF($A396="Total général",0,IF(ISERROR(VLOOKUP($A396,'TCD-BI Rstt'!$A$7:$S$2000,$C$1,FALSE)),0,IF(OR(LEFT($A396,1)="1",LEFT($A396,1)="2"),0,VLOOKUP($A396,'TCD-BI Rstt'!$A$7:$S$2000,$C$1,FALSE))))-D396</f>
        <v>0</v>
      </c>
      <c r="G396" s="8">
        <f t="shared" si="17"/>
        <v>0</v>
      </c>
    </row>
    <row r="397" spans="1:7" x14ac:dyDescent="0.35">
      <c r="A397" s="11" t="str">
        <f>'TCD-BI Rstt'!A393</f>
        <v>18A068</v>
      </c>
      <c r="B397" s="8">
        <f>IF($A397="Total général",0,IF(ISERROR(-VLOOKUP($A397,'TCD-BI CA'!$A$7:$S$2000,$C$1,FALSE)),0,-VLOOKUP($A397,'TCD-BI CA'!$A$7:$S$2000,$C$1,FALSE)))</f>
        <v>0</v>
      </c>
      <c r="C397" s="8">
        <f t="shared" si="16"/>
        <v>0</v>
      </c>
      <c r="D397" s="8">
        <f>IF($A397="Total général",0,IF(ISERROR(VLOOKUP($A397,'TCD-BI Rstt'!$A$7:$S$2000,$C$1,FALSE)),0,IF(OR(LEFT($A397,3)="DIR",$A397="INDSPACAMA",$A397="INDSPACKRU"),VLOOKUP($A397,'TCD-BI Rstt'!$A$7:$S$2000,$C$1,FALSE),0)))</f>
        <v>0</v>
      </c>
      <c r="E397" s="8">
        <f>IF(OR(LEFT($A397,1)="1",LEFT($A397,1)="2"),-VLOOKUP($A397,'TCD-BI Rstt'!$A$7:$S$2000,$C$1,FALSE),0)-D397</f>
        <v>0</v>
      </c>
      <c r="F397" s="8">
        <f>IF($A397="Total général",0,IF(ISERROR(VLOOKUP($A397,'TCD-BI Rstt'!$A$7:$S$2000,$C$1,FALSE)),0,IF(OR(LEFT($A397,1)="1",LEFT($A397,1)="2"),0,VLOOKUP($A397,'TCD-BI Rstt'!$A$7:$S$2000,$C$1,FALSE))))-D397</f>
        <v>0</v>
      </c>
      <c r="G397" s="8">
        <f t="shared" si="17"/>
        <v>0</v>
      </c>
    </row>
    <row r="398" spans="1:7" x14ac:dyDescent="0.35">
      <c r="A398" s="11" t="str">
        <f>'TCD-BI Rstt'!A394</f>
        <v>18A070</v>
      </c>
      <c r="B398" s="8">
        <f>IF($A398="Total général",0,IF(ISERROR(-VLOOKUP($A398,'TCD-BI CA'!$A$7:$S$2000,$C$1,FALSE)),0,-VLOOKUP($A398,'TCD-BI CA'!$A$7:$S$2000,$C$1,FALSE)))</f>
        <v>0</v>
      </c>
      <c r="C398" s="8">
        <f t="shared" si="16"/>
        <v>0</v>
      </c>
      <c r="D398" s="8">
        <f>IF($A398="Total général",0,IF(ISERROR(VLOOKUP($A398,'TCD-BI Rstt'!$A$7:$S$2000,$C$1,FALSE)),0,IF(OR(LEFT($A398,3)="DIR",$A398="INDSPACAMA",$A398="INDSPACKRU"),VLOOKUP($A398,'TCD-BI Rstt'!$A$7:$S$2000,$C$1,FALSE),0)))</f>
        <v>0</v>
      </c>
      <c r="E398" s="8">
        <f>IF(OR(LEFT($A398,1)="1",LEFT($A398,1)="2"),-VLOOKUP($A398,'TCD-BI Rstt'!$A$7:$S$2000,$C$1,FALSE),0)-D398</f>
        <v>0</v>
      </c>
      <c r="F398" s="8">
        <f>IF($A398="Total général",0,IF(ISERROR(VLOOKUP($A398,'TCD-BI Rstt'!$A$7:$S$2000,$C$1,FALSE)),0,IF(OR(LEFT($A398,1)="1",LEFT($A398,1)="2"),0,VLOOKUP($A398,'TCD-BI Rstt'!$A$7:$S$2000,$C$1,FALSE))))-D398</f>
        <v>0</v>
      </c>
      <c r="G398" s="8">
        <f t="shared" si="17"/>
        <v>0</v>
      </c>
    </row>
    <row r="399" spans="1:7" x14ac:dyDescent="0.35">
      <c r="A399" s="11" t="str">
        <f>'TCD-BI Rstt'!A395</f>
        <v>18A071</v>
      </c>
      <c r="B399" s="8">
        <f>IF($A399="Total général",0,IF(ISERROR(-VLOOKUP($A399,'TCD-BI CA'!$A$7:$S$2000,$C$1,FALSE)),0,-VLOOKUP($A399,'TCD-BI CA'!$A$7:$S$2000,$C$1,FALSE)))</f>
        <v>0</v>
      </c>
      <c r="C399" s="8">
        <f t="shared" si="16"/>
        <v>0</v>
      </c>
      <c r="D399" s="8">
        <f>IF($A399="Total général",0,IF(ISERROR(VLOOKUP($A399,'TCD-BI Rstt'!$A$7:$S$2000,$C$1,FALSE)),0,IF(OR(LEFT($A399,3)="DIR",$A399="INDSPACAMA",$A399="INDSPACKRU"),VLOOKUP($A399,'TCD-BI Rstt'!$A$7:$S$2000,$C$1,FALSE),0)))</f>
        <v>0</v>
      </c>
      <c r="E399" s="8">
        <f>IF(OR(LEFT($A399,1)="1",LEFT($A399,1)="2"),-VLOOKUP($A399,'TCD-BI Rstt'!$A$7:$S$2000,$C$1,FALSE),0)-D399</f>
        <v>0</v>
      </c>
      <c r="F399" s="8">
        <f>IF($A399="Total général",0,IF(ISERROR(VLOOKUP($A399,'TCD-BI Rstt'!$A$7:$S$2000,$C$1,FALSE)),0,IF(OR(LEFT($A399,1)="1",LEFT($A399,1)="2"),0,VLOOKUP($A399,'TCD-BI Rstt'!$A$7:$S$2000,$C$1,FALSE))))-D399</f>
        <v>0</v>
      </c>
      <c r="G399" s="8">
        <f t="shared" si="17"/>
        <v>0</v>
      </c>
    </row>
    <row r="400" spans="1:7" x14ac:dyDescent="0.35">
      <c r="A400" s="11" t="str">
        <f>'TCD-BI Rstt'!A396</f>
        <v>18A073</v>
      </c>
      <c r="B400" s="8">
        <f>IF($A400="Total général",0,IF(ISERROR(-VLOOKUP($A400,'TCD-BI CA'!$A$7:$S$2000,$C$1,FALSE)),0,-VLOOKUP($A400,'TCD-BI CA'!$A$7:$S$2000,$C$1,FALSE)))</f>
        <v>0</v>
      </c>
      <c r="C400" s="8">
        <f t="shared" si="16"/>
        <v>0</v>
      </c>
      <c r="D400" s="8">
        <f>IF($A400="Total général",0,IF(ISERROR(VLOOKUP($A400,'TCD-BI Rstt'!$A$7:$S$2000,$C$1,FALSE)),0,IF(OR(LEFT($A400,3)="DIR",$A400="INDSPACAMA",$A400="INDSPACKRU"),VLOOKUP($A400,'TCD-BI Rstt'!$A$7:$S$2000,$C$1,FALSE),0)))</f>
        <v>0</v>
      </c>
      <c r="E400" s="8">
        <f>IF(OR(LEFT($A400,1)="1",LEFT($A400,1)="2"),-VLOOKUP($A400,'TCD-BI Rstt'!$A$7:$S$2000,$C$1,FALSE),0)-D400</f>
        <v>0</v>
      </c>
      <c r="F400" s="8">
        <f>IF($A400="Total général",0,IF(ISERROR(VLOOKUP($A400,'TCD-BI Rstt'!$A$7:$S$2000,$C$1,FALSE)),0,IF(OR(LEFT($A400,1)="1",LEFT($A400,1)="2"),0,VLOOKUP($A400,'TCD-BI Rstt'!$A$7:$S$2000,$C$1,FALSE))))-D400</f>
        <v>0</v>
      </c>
      <c r="G400" s="8">
        <f t="shared" si="17"/>
        <v>0</v>
      </c>
    </row>
    <row r="401" spans="1:7" x14ac:dyDescent="0.35">
      <c r="A401" s="11" t="str">
        <f>'TCD-BI Rstt'!A397</f>
        <v>18A074</v>
      </c>
      <c r="B401" s="8">
        <f>IF($A401="Total général",0,IF(ISERROR(-VLOOKUP($A401,'TCD-BI CA'!$A$7:$S$2000,$C$1,FALSE)),0,-VLOOKUP($A401,'TCD-BI CA'!$A$7:$S$2000,$C$1,FALSE)))</f>
        <v>0</v>
      </c>
      <c r="C401" s="8">
        <f t="shared" si="16"/>
        <v>0</v>
      </c>
      <c r="D401" s="8">
        <f>IF($A401="Total général",0,IF(ISERROR(VLOOKUP($A401,'TCD-BI Rstt'!$A$7:$S$2000,$C$1,FALSE)),0,IF(OR(LEFT($A401,3)="DIR",$A401="INDSPACAMA",$A401="INDSPACKRU"),VLOOKUP($A401,'TCD-BI Rstt'!$A$7:$S$2000,$C$1,FALSE),0)))</f>
        <v>0</v>
      </c>
      <c r="E401" s="8">
        <f>IF(OR(LEFT($A401,1)="1",LEFT($A401,1)="2"),-VLOOKUP($A401,'TCD-BI Rstt'!$A$7:$S$2000,$C$1,FALSE),0)-D401</f>
        <v>0</v>
      </c>
      <c r="F401" s="8">
        <f>IF($A401="Total général",0,IF(ISERROR(VLOOKUP($A401,'TCD-BI Rstt'!$A$7:$S$2000,$C$1,FALSE)),0,IF(OR(LEFT($A401,1)="1",LEFT($A401,1)="2"),0,VLOOKUP($A401,'TCD-BI Rstt'!$A$7:$S$2000,$C$1,FALSE))))-D401</f>
        <v>0</v>
      </c>
      <c r="G401" s="8">
        <f t="shared" si="17"/>
        <v>0</v>
      </c>
    </row>
    <row r="402" spans="1:7" x14ac:dyDescent="0.35">
      <c r="A402" s="11" t="str">
        <f>'TCD-BI Rstt'!A398</f>
        <v>18A075</v>
      </c>
      <c r="B402" s="8">
        <f>IF($A402="Total général",0,IF(ISERROR(-VLOOKUP($A402,'TCD-BI CA'!$A$7:$S$2000,$C$1,FALSE)),0,-VLOOKUP($A402,'TCD-BI CA'!$A$7:$S$2000,$C$1,FALSE)))</f>
        <v>0</v>
      </c>
      <c r="C402" s="8">
        <f t="shared" si="16"/>
        <v>0</v>
      </c>
      <c r="D402" s="8">
        <f>IF($A402="Total général",0,IF(ISERROR(VLOOKUP($A402,'TCD-BI Rstt'!$A$7:$S$2000,$C$1,FALSE)),0,IF(OR(LEFT($A402,3)="DIR",$A402="INDSPACAMA",$A402="INDSPACKRU"),VLOOKUP($A402,'TCD-BI Rstt'!$A$7:$S$2000,$C$1,FALSE),0)))</f>
        <v>0</v>
      </c>
      <c r="E402" s="8">
        <f>IF(OR(LEFT($A402,1)="1",LEFT($A402,1)="2"),-VLOOKUP($A402,'TCD-BI Rstt'!$A$7:$S$2000,$C$1,FALSE),0)-D402</f>
        <v>0</v>
      </c>
      <c r="F402" s="8">
        <f>IF($A402="Total général",0,IF(ISERROR(VLOOKUP($A402,'TCD-BI Rstt'!$A$7:$S$2000,$C$1,FALSE)),0,IF(OR(LEFT($A402,1)="1",LEFT($A402,1)="2"),0,VLOOKUP($A402,'TCD-BI Rstt'!$A$7:$S$2000,$C$1,FALSE))))-D402</f>
        <v>0</v>
      </c>
      <c r="G402" s="8">
        <f t="shared" si="17"/>
        <v>0</v>
      </c>
    </row>
    <row r="403" spans="1:7" x14ac:dyDescent="0.35">
      <c r="A403" s="11" t="str">
        <f>'TCD-BI Rstt'!A399</f>
        <v>18A076</v>
      </c>
      <c r="B403" s="8">
        <f>IF($A403="Total général",0,IF(ISERROR(-VLOOKUP($A403,'TCD-BI CA'!$A$7:$S$2000,$C$1,FALSE)),0,-VLOOKUP($A403,'TCD-BI CA'!$A$7:$S$2000,$C$1,FALSE)))</f>
        <v>0</v>
      </c>
      <c r="C403" s="8">
        <f t="shared" si="16"/>
        <v>0</v>
      </c>
      <c r="D403" s="8">
        <f>IF($A403="Total général",0,IF(ISERROR(VLOOKUP($A403,'TCD-BI Rstt'!$A$7:$S$2000,$C$1,FALSE)),0,IF(OR(LEFT($A403,3)="DIR",$A403="INDSPACAMA",$A403="INDSPACKRU"),VLOOKUP($A403,'TCD-BI Rstt'!$A$7:$S$2000,$C$1,FALSE),0)))</f>
        <v>0</v>
      </c>
      <c r="E403" s="8">
        <f>IF(OR(LEFT($A403,1)="1",LEFT($A403,1)="2"),-VLOOKUP($A403,'TCD-BI Rstt'!$A$7:$S$2000,$C$1,FALSE),0)-D403</f>
        <v>0</v>
      </c>
      <c r="F403" s="8">
        <f>IF($A403="Total général",0,IF(ISERROR(VLOOKUP($A403,'TCD-BI Rstt'!$A$7:$S$2000,$C$1,FALSE)),0,IF(OR(LEFT($A403,1)="1",LEFT($A403,1)="2"),0,VLOOKUP($A403,'TCD-BI Rstt'!$A$7:$S$2000,$C$1,FALSE))))-D403</f>
        <v>0</v>
      </c>
      <c r="G403" s="8">
        <f t="shared" si="17"/>
        <v>0</v>
      </c>
    </row>
    <row r="404" spans="1:7" x14ac:dyDescent="0.35">
      <c r="A404" s="11" t="str">
        <f>'TCD-BI Rstt'!A400</f>
        <v>18A077</v>
      </c>
      <c r="B404" s="8">
        <f>IF($A404="Total général",0,IF(ISERROR(-VLOOKUP($A404,'TCD-BI CA'!$A$7:$S$2000,$C$1,FALSE)),0,-VLOOKUP($A404,'TCD-BI CA'!$A$7:$S$2000,$C$1,FALSE)))</f>
        <v>0</v>
      </c>
      <c r="C404" s="8">
        <f t="shared" si="16"/>
        <v>0</v>
      </c>
      <c r="D404" s="8">
        <f>IF($A404="Total général",0,IF(ISERROR(VLOOKUP($A404,'TCD-BI Rstt'!$A$7:$S$2000,$C$1,FALSE)),0,IF(OR(LEFT($A404,3)="DIR",$A404="INDSPACAMA",$A404="INDSPACKRU"),VLOOKUP($A404,'TCD-BI Rstt'!$A$7:$S$2000,$C$1,FALSE),0)))</f>
        <v>0</v>
      </c>
      <c r="E404" s="8">
        <f>IF(OR(LEFT($A404,1)="1",LEFT($A404,1)="2"),-VLOOKUP($A404,'TCD-BI Rstt'!$A$7:$S$2000,$C$1,FALSE),0)-D404</f>
        <v>0</v>
      </c>
      <c r="F404" s="8">
        <f>IF($A404="Total général",0,IF(ISERROR(VLOOKUP($A404,'TCD-BI Rstt'!$A$7:$S$2000,$C$1,FALSE)),0,IF(OR(LEFT($A404,1)="1",LEFT($A404,1)="2"),0,VLOOKUP($A404,'TCD-BI Rstt'!$A$7:$S$2000,$C$1,FALSE))))-D404</f>
        <v>0</v>
      </c>
      <c r="G404" s="8">
        <f t="shared" si="17"/>
        <v>0</v>
      </c>
    </row>
    <row r="405" spans="1:7" x14ac:dyDescent="0.35">
      <c r="A405" s="11" t="str">
        <f>'TCD-BI Rstt'!A401</f>
        <v>18A078</v>
      </c>
      <c r="B405" s="8">
        <f>IF($A405="Total général",0,IF(ISERROR(-VLOOKUP($A405,'TCD-BI CA'!$A$7:$S$2000,$C$1,FALSE)),0,-VLOOKUP($A405,'TCD-BI CA'!$A$7:$S$2000,$C$1,FALSE)))</f>
        <v>0</v>
      </c>
      <c r="C405" s="8">
        <f t="shared" si="16"/>
        <v>0</v>
      </c>
      <c r="D405" s="8">
        <f>IF($A405="Total général",0,IF(ISERROR(VLOOKUP($A405,'TCD-BI Rstt'!$A$7:$S$2000,$C$1,FALSE)),0,IF(OR(LEFT($A405,3)="DIR",$A405="INDSPACAMA",$A405="INDSPACKRU"),VLOOKUP($A405,'TCD-BI Rstt'!$A$7:$S$2000,$C$1,FALSE),0)))</f>
        <v>0</v>
      </c>
      <c r="E405" s="8">
        <f>IF(OR(LEFT($A405,1)="1",LEFT($A405,1)="2"),-VLOOKUP($A405,'TCD-BI Rstt'!$A$7:$S$2000,$C$1,FALSE),0)-D405</f>
        <v>0</v>
      </c>
      <c r="F405" s="8">
        <f>IF($A405="Total général",0,IF(ISERROR(VLOOKUP($A405,'TCD-BI Rstt'!$A$7:$S$2000,$C$1,FALSE)),0,IF(OR(LEFT($A405,1)="1",LEFT($A405,1)="2"),0,VLOOKUP($A405,'TCD-BI Rstt'!$A$7:$S$2000,$C$1,FALSE))))-D405</f>
        <v>0</v>
      </c>
      <c r="G405" s="8">
        <f t="shared" si="17"/>
        <v>0</v>
      </c>
    </row>
    <row r="406" spans="1:7" x14ac:dyDescent="0.35">
      <c r="A406" s="11" t="str">
        <f>'TCD-BI Rstt'!A402</f>
        <v>18A079</v>
      </c>
      <c r="B406" s="8">
        <f>IF($A406="Total général",0,IF(ISERROR(-VLOOKUP($A406,'TCD-BI CA'!$A$7:$S$2000,$C$1,FALSE)),0,-VLOOKUP($A406,'TCD-BI CA'!$A$7:$S$2000,$C$1,FALSE)))</f>
        <v>0</v>
      </c>
      <c r="C406" s="8">
        <f t="shared" si="16"/>
        <v>0</v>
      </c>
      <c r="D406" s="8">
        <f>IF($A406="Total général",0,IF(ISERROR(VLOOKUP($A406,'TCD-BI Rstt'!$A$7:$S$2000,$C$1,FALSE)),0,IF(OR(LEFT($A406,3)="DIR",$A406="INDSPACAMA",$A406="INDSPACKRU"),VLOOKUP($A406,'TCD-BI Rstt'!$A$7:$S$2000,$C$1,FALSE),0)))</f>
        <v>0</v>
      </c>
      <c r="E406" s="8">
        <f>IF(OR(LEFT($A406,1)="1",LEFT($A406,1)="2"),-VLOOKUP($A406,'TCD-BI Rstt'!$A$7:$S$2000,$C$1,FALSE),0)-D406</f>
        <v>0</v>
      </c>
      <c r="F406" s="8">
        <f>IF($A406="Total général",0,IF(ISERROR(VLOOKUP($A406,'TCD-BI Rstt'!$A$7:$S$2000,$C$1,FALSE)),0,IF(OR(LEFT($A406,1)="1",LEFT($A406,1)="2"),0,VLOOKUP($A406,'TCD-BI Rstt'!$A$7:$S$2000,$C$1,FALSE))))-D406</f>
        <v>0</v>
      </c>
      <c r="G406" s="8">
        <f t="shared" si="17"/>
        <v>0</v>
      </c>
    </row>
    <row r="407" spans="1:7" x14ac:dyDescent="0.35">
      <c r="A407" s="11" t="str">
        <f>'TCD-BI Rstt'!A403</f>
        <v>18A080</v>
      </c>
      <c r="B407" s="8">
        <f>IF($A407="Total général",0,IF(ISERROR(-VLOOKUP($A407,'TCD-BI CA'!$A$7:$S$2000,$C$1,FALSE)),0,-VLOOKUP($A407,'TCD-BI CA'!$A$7:$S$2000,$C$1,FALSE)))</f>
        <v>0</v>
      </c>
      <c r="C407" s="8">
        <f t="shared" si="16"/>
        <v>0</v>
      </c>
      <c r="D407" s="8">
        <f>IF($A407="Total général",0,IF(ISERROR(VLOOKUP($A407,'TCD-BI Rstt'!$A$7:$S$2000,$C$1,FALSE)),0,IF(OR(LEFT($A407,3)="DIR",$A407="INDSPACAMA",$A407="INDSPACKRU"),VLOOKUP($A407,'TCD-BI Rstt'!$A$7:$S$2000,$C$1,FALSE),0)))</f>
        <v>0</v>
      </c>
      <c r="E407" s="8">
        <f>IF(OR(LEFT($A407,1)="1",LEFT($A407,1)="2"),-VLOOKUP($A407,'TCD-BI Rstt'!$A$7:$S$2000,$C$1,FALSE),0)-D407</f>
        <v>0</v>
      </c>
      <c r="F407" s="8">
        <f>IF($A407="Total général",0,IF(ISERROR(VLOOKUP($A407,'TCD-BI Rstt'!$A$7:$S$2000,$C$1,FALSE)),0,IF(OR(LEFT($A407,1)="1",LEFT($A407,1)="2"),0,VLOOKUP($A407,'TCD-BI Rstt'!$A$7:$S$2000,$C$1,FALSE))))-D407</f>
        <v>0</v>
      </c>
      <c r="G407" s="8">
        <f t="shared" si="17"/>
        <v>0</v>
      </c>
    </row>
    <row r="408" spans="1:7" x14ac:dyDescent="0.35">
      <c r="A408" s="11" t="str">
        <f>'TCD-BI Rstt'!A404</f>
        <v>18A082</v>
      </c>
      <c r="B408" s="8">
        <f>IF($A408="Total général",0,IF(ISERROR(-VLOOKUP($A408,'TCD-BI CA'!$A$7:$S$2000,$C$1,FALSE)),0,-VLOOKUP($A408,'TCD-BI CA'!$A$7:$S$2000,$C$1,FALSE)))</f>
        <v>0</v>
      </c>
      <c r="C408" s="8">
        <f t="shared" si="16"/>
        <v>0</v>
      </c>
      <c r="D408" s="8">
        <f>IF($A408="Total général",0,IF(ISERROR(VLOOKUP($A408,'TCD-BI Rstt'!$A$7:$S$2000,$C$1,FALSE)),0,IF(OR(LEFT($A408,3)="DIR",$A408="INDSPACAMA",$A408="INDSPACKRU"),VLOOKUP($A408,'TCD-BI Rstt'!$A$7:$S$2000,$C$1,FALSE),0)))</f>
        <v>0</v>
      </c>
      <c r="E408" s="8">
        <f>IF(OR(LEFT($A408,1)="1",LEFT($A408,1)="2"),-VLOOKUP($A408,'TCD-BI Rstt'!$A$7:$S$2000,$C$1,FALSE),0)-D408</f>
        <v>0</v>
      </c>
      <c r="F408" s="8">
        <f>IF($A408="Total général",0,IF(ISERROR(VLOOKUP($A408,'TCD-BI Rstt'!$A$7:$S$2000,$C$1,FALSE)),0,IF(OR(LEFT($A408,1)="1",LEFT($A408,1)="2"),0,VLOOKUP($A408,'TCD-BI Rstt'!$A$7:$S$2000,$C$1,FALSE))))-D408</f>
        <v>0</v>
      </c>
      <c r="G408" s="8">
        <f t="shared" si="17"/>
        <v>0</v>
      </c>
    </row>
    <row r="409" spans="1:7" x14ac:dyDescent="0.35">
      <c r="A409" s="11" t="str">
        <f>'TCD-BI Rstt'!A405</f>
        <v>18A088</v>
      </c>
      <c r="B409" s="8">
        <f>IF($A409="Total général",0,IF(ISERROR(-VLOOKUP($A409,'TCD-BI CA'!$A$7:$S$2000,$C$1,FALSE)),0,-VLOOKUP($A409,'TCD-BI CA'!$A$7:$S$2000,$C$1,FALSE)))</f>
        <v>0</v>
      </c>
      <c r="C409" s="8">
        <f t="shared" si="16"/>
        <v>0</v>
      </c>
      <c r="D409" s="8">
        <f>IF($A409="Total général",0,IF(ISERROR(VLOOKUP($A409,'TCD-BI Rstt'!$A$7:$S$2000,$C$1,FALSE)),0,IF(OR(LEFT($A409,3)="DIR",$A409="INDSPACAMA",$A409="INDSPACKRU"),VLOOKUP($A409,'TCD-BI Rstt'!$A$7:$S$2000,$C$1,FALSE),0)))</f>
        <v>0</v>
      </c>
      <c r="E409" s="8">
        <f>IF(OR(LEFT($A409,1)="1",LEFT($A409,1)="2"),-VLOOKUP($A409,'TCD-BI Rstt'!$A$7:$S$2000,$C$1,FALSE),0)-D409</f>
        <v>0</v>
      </c>
      <c r="F409" s="8">
        <f>IF($A409="Total général",0,IF(ISERROR(VLOOKUP($A409,'TCD-BI Rstt'!$A$7:$S$2000,$C$1,FALSE)),0,IF(OR(LEFT($A409,1)="1",LEFT($A409,1)="2"),0,VLOOKUP($A409,'TCD-BI Rstt'!$A$7:$S$2000,$C$1,FALSE))))-D409</f>
        <v>0</v>
      </c>
      <c r="G409" s="8">
        <f t="shared" si="17"/>
        <v>0</v>
      </c>
    </row>
    <row r="410" spans="1:7" x14ac:dyDescent="0.35">
      <c r="A410" s="11" t="str">
        <f>'TCD-BI Rstt'!A406</f>
        <v>18A090</v>
      </c>
      <c r="B410" s="8">
        <f>IF($A410="Total général",0,IF(ISERROR(-VLOOKUP($A410,'TCD-BI CA'!$A$7:$S$2000,$C$1,FALSE)),0,-VLOOKUP($A410,'TCD-BI CA'!$A$7:$S$2000,$C$1,FALSE)))</f>
        <v>0</v>
      </c>
      <c r="C410" s="8">
        <f t="shared" si="16"/>
        <v>0</v>
      </c>
      <c r="D410" s="8">
        <f>IF($A410="Total général",0,IF(ISERROR(VLOOKUP($A410,'TCD-BI Rstt'!$A$7:$S$2000,$C$1,FALSE)),0,IF(OR(LEFT($A410,3)="DIR",$A410="INDSPACAMA",$A410="INDSPACKRU"),VLOOKUP($A410,'TCD-BI Rstt'!$A$7:$S$2000,$C$1,FALSE),0)))</f>
        <v>0</v>
      </c>
      <c r="E410" s="8">
        <f>IF(OR(LEFT($A410,1)="1",LEFT($A410,1)="2"),-VLOOKUP($A410,'TCD-BI Rstt'!$A$7:$S$2000,$C$1,FALSE),0)-D410</f>
        <v>0</v>
      </c>
      <c r="F410" s="8">
        <f>IF($A410="Total général",0,IF(ISERROR(VLOOKUP($A410,'TCD-BI Rstt'!$A$7:$S$2000,$C$1,FALSE)),0,IF(OR(LEFT($A410,1)="1",LEFT($A410,1)="2"),0,VLOOKUP($A410,'TCD-BI Rstt'!$A$7:$S$2000,$C$1,FALSE))))-D410</f>
        <v>0</v>
      </c>
      <c r="G410" s="8">
        <f t="shared" si="17"/>
        <v>0</v>
      </c>
    </row>
    <row r="411" spans="1:7" x14ac:dyDescent="0.35">
      <c r="A411" s="11" t="str">
        <f>'TCD-BI Rstt'!A407</f>
        <v>18A091</v>
      </c>
      <c r="B411" s="8">
        <f>IF($A411="Total général",0,IF(ISERROR(-VLOOKUP($A411,'TCD-BI CA'!$A$7:$S$2000,$C$1,FALSE)),0,-VLOOKUP($A411,'TCD-BI CA'!$A$7:$S$2000,$C$1,FALSE)))</f>
        <v>0</v>
      </c>
      <c r="C411" s="8">
        <f t="shared" si="16"/>
        <v>0</v>
      </c>
      <c r="D411" s="8">
        <f>IF($A411="Total général",0,IF(ISERROR(VLOOKUP($A411,'TCD-BI Rstt'!$A$7:$S$2000,$C$1,FALSE)),0,IF(OR(LEFT($A411,3)="DIR",$A411="INDSPACAMA",$A411="INDSPACKRU"),VLOOKUP($A411,'TCD-BI Rstt'!$A$7:$S$2000,$C$1,FALSE),0)))</f>
        <v>0</v>
      </c>
      <c r="E411" s="8">
        <f>IF(OR(LEFT($A411,1)="1",LEFT($A411,1)="2"),-VLOOKUP($A411,'TCD-BI Rstt'!$A$7:$S$2000,$C$1,FALSE),0)-D411</f>
        <v>0</v>
      </c>
      <c r="F411" s="8">
        <f>IF($A411="Total général",0,IF(ISERROR(VLOOKUP($A411,'TCD-BI Rstt'!$A$7:$S$2000,$C$1,FALSE)),0,IF(OR(LEFT($A411,1)="1",LEFT($A411,1)="2"),0,VLOOKUP($A411,'TCD-BI Rstt'!$A$7:$S$2000,$C$1,FALSE))))-D411</f>
        <v>0</v>
      </c>
      <c r="G411" s="8">
        <f t="shared" si="17"/>
        <v>0</v>
      </c>
    </row>
    <row r="412" spans="1:7" x14ac:dyDescent="0.35">
      <c r="A412" s="11" t="str">
        <f>'TCD-BI Rstt'!A408</f>
        <v>18A092</v>
      </c>
      <c r="B412" s="8">
        <f>IF($A412="Total général",0,IF(ISERROR(-VLOOKUP($A412,'TCD-BI CA'!$A$7:$S$2000,$C$1,FALSE)),0,-VLOOKUP($A412,'TCD-BI CA'!$A$7:$S$2000,$C$1,FALSE)))</f>
        <v>16200</v>
      </c>
      <c r="C412" s="8">
        <f t="shared" si="16"/>
        <v>3107.9799999999996</v>
      </c>
      <c r="D412" s="8">
        <f>IF($A412="Total général",0,IF(ISERROR(VLOOKUP($A412,'TCD-BI Rstt'!$A$7:$S$2000,$C$1,FALSE)),0,IF(OR(LEFT($A412,3)="DIR",$A412="INDSPACAMA",$A412="INDSPACKRU"),VLOOKUP($A412,'TCD-BI Rstt'!$A$7:$S$2000,$C$1,FALSE),0)))</f>
        <v>0</v>
      </c>
      <c r="E412" s="8">
        <f>IF(OR(LEFT($A412,1)="1",LEFT($A412,1)="2"),-VLOOKUP($A412,'TCD-BI Rstt'!$A$7:$S$2000,$C$1,FALSE),0)-D412</f>
        <v>13092.02</v>
      </c>
      <c r="F412" s="8">
        <f>IF($A412="Total général",0,IF(ISERROR(VLOOKUP($A412,'TCD-BI Rstt'!$A$7:$S$2000,$C$1,FALSE)),0,IF(OR(LEFT($A412,1)="1",LEFT($A412,1)="2"),0,VLOOKUP($A412,'TCD-BI Rstt'!$A$7:$S$2000,$C$1,FALSE))))-D412</f>
        <v>0</v>
      </c>
      <c r="G412" s="8">
        <f t="shared" si="17"/>
        <v>13092.02</v>
      </c>
    </row>
    <row r="413" spans="1:7" x14ac:dyDescent="0.35">
      <c r="A413" s="11" t="str">
        <f>'TCD-BI Rstt'!A409</f>
        <v>18A094</v>
      </c>
      <c r="B413" s="8">
        <f>IF($A413="Total général",0,IF(ISERROR(-VLOOKUP($A413,'TCD-BI CA'!$A$7:$S$2000,$C$1,FALSE)),0,-VLOOKUP($A413,'TCD-BI CA'!$A$7:$S$2000,$C$1,FALSE)))</f>
        <v>0</v>
      </c>
      <c r="C413" s="8">
        <f t="shared" si="16"/>
        <v>0</v>
      </c>
      <c r="D413" s="8">
        <f>IF($A413="Total général",0,IF(ISERROR(VLOOKUP($A413,'TCD-BI Rstt'!$A$7:$S$2000,$C$1,FALSE)),0,IF(OR(LEFT($A413,3)="DIR",$A413="INDSPACAMA",$A413="INDSPACKRU"),VLOOKUP($A413,'TCD-BI Rstt'!$A$7:$S$2000,$C$1,FALSE),0)))</f>
        <v>0</v>
      </c>
      <c r="E413" s="8">
        <f>IF(OR(LEFT($A413,1)="1",LEFT($A413,1)="2"),-VLOOKUP($A413,'TCD-BI Rstt'!$A$7:$S$2000,$C$1,FALSE),0)-D413</f>
        <v>0</v>
      </c>
      <c r="F413" s="8">
        <f>IF($A413="Total général",0,IF(ISERROR(VLOOKUP($A413,'TCD-BI Rstt'!$A$7:$S$2000,$C$1,FALSE)),0,IF(OR(LEFT($A413,1)="1",LEFT($A413,1)="2"),0,VLOOKUP($A413,'TCD-BI Rstt'!$A$7:$S$2000,$C$1,FALSE))))-D413</f>
        <v>0</v>
      </c>
      <c r="G413" s="8">
        <f t="shared" si="17"/>
        <v>0</v>
      </c>
    </row>
    <row r="414" spans="1:7" x14ac:dyDescent="0.35">
      <c r="A414" s="11" t="str">
        <f>'TCD-BI Rstt'!A410</f>
        <v>18A096</v>
      </c>
      <c r="B414" s="8">
        <f>IF($A414="Total général",0,IF(ISERROR(-VLOOKUP($A414,'TCD-BI CA'!$A$7:$S$2000,$C$1,FALSE)),0,-VLOOKUP($A414,'TCD-BI CA'!$A$7:$S$2000,$C$1,FALSE)))</f>
        <v>0</v>
      </c>
      <c r="C414" s="8">
        <f t="shared" si="16"/>
        <v>0</v>
      </c>
      <c r="D414" s="8">
        <f>IF($A414="Total général",0,IF(ISERROR(VLOOKUP($A414,'TCD-BI Rstt'!$A$7:$S$2000,$C$1,FALSE)),0,IF(OR(LEFT($A414,3)="DIR",$A414="INDSPACAMA",$A414="INDSPACKRU"),VLOOKUP($A414,'TCD-BI Rstt'!$A$7:$S$2000,$C$1,FALSE),0)))</f>
        <v>0</v>
      </c>
      <c r="E414" s="8">
        <f>IF(OR(LEFT($A414,1)="1",LEFT($A414,1)="2"),-VLOOKUP($A414,'TCD-BI Rstt'!$A$7:$S$2000,$C$1,FALSE),0)-D414</f>
        <v>0</v>
      </c>
      <c r="F414" s="8">
        <f>IF($A414="Total général",0,IF(ISERROR(VLOOKUP($A414,'TCD-BI Rstt'!$A$7:$S$2000,$C$1,FALSE)),0,IF(OR(LEFT($A414,1)="1",LEFT($A414,1)="2"),0,VLOOKUP($A414,'TCD-BI Rstt'!$A$7:$S$2000,$C$1,FALSE))))-D414</f>
        <v>0</v>
      </c>
      <c r="G414" s="8">
        <f t="shared" si="17"/>
        <v>0</v>
      </c>
    </row>
    <row r="415" spans="1:7" x14ac:dyDescent="0.35">
      <c r="A415" s="11" t="str">
        <f>'TCD-BI Rstt'!A411</f>
        <v>18A098</v>
      </c>
      <c r="B415" s="8">
        <f>IF($A415="Total général",0,IF(ISERROR(-VLOOKUP($A415,'TCD-BI CA'!$A$7:$S$2000,$C$1,FALSE)),0,-VLOOKUP($A415,'TCD-BI CA'!$A$7:$S$2000,$C$1,FALSE)))</f>
        <v>0</v>
      </c>
      <c r="C415" s="8">
        <f t="shared" si="16"/>
        <v>0</v>
      </c>
      <c r="D415" s="8">
        <f>IF($A415="Total général",0,IF(ISERROR(VLOOKUP($A415,'TCD-BI Rstt'!$A$7:$S$2000,$C$1,FALSE)),0,IF(OR(LEFT($A415,3)="DIR",$A415="INDSPACAMA",$A415="INDSPACKRU"),VLOOKUP($A415,'TCD-BI Rstt'!$A$7:$S$2000,$C$1,FALSE),0)))</f>
        <v>0</v>
      </c>
      <c r="E415" s="8">
        <f>IF(OR(LEFT($A415,1)="1",LEFT($A415,1)="2"),-VLOOKUP($A415,'TCD-BI Rstt'!$A$7:$S$2000,$C$1,FALSE),0)-D415</f>
        <v>0</v>
      </c>
      <c r="F415" s="8">
        <f>IF($A415="Total général",0,IF(ISERROR(VLOOKUP($A415,'TCD-BI Rstt'!$A$7:$S$2000,$C$1,FALSE)),0,IF(OR(LEFT($A415,1)="1",LEFT($A415,1)="2"),0,VLOOKUP($A415,'TCD-BI Rstt'!$A$7:$S$2000,$C$1,FALSE))))-D415</f>
        <v>0</v>
      </c>
      <c r="G415" s="8">
        <f t="shared" si="17"/>
        <v>0</v>
      </c>
    </row>
    <row r="416" spans="1:7" x14ac:dyDescent="0.35">
      <c r="A416" s="11" t="str">
        <f>'TCD-BI Rstt'!A412</f>
        <v>18A100</v>
      </c>
      <c r="B416" s="8">
        <f>IF($A416="Total général",0,IF(ISERROR(-VLOOKUP($A416,'TCD-BI CA'!$A$7:$S$2000,$C$1,FALSE)),0,-VLOOKUP($A416,'TCD-BI CA'!$A$7:$S$2000,$C$1,FALSE)))</f>
        <v>0</v>
      </c>
      <c r="C416" s="8">
        <f t="shared" si="16"/>
        <v>0</v>
      </c>
      <c r="D416" s="8">
        <f>IF($A416="Total général",0,IF(ISERROR(VLOOKUP($A416,'TCD-BI Rstt'!$A$7:$S$2000,$C$1,FALSE)),0,IF(OR(LEFT($A416,3)="DIR",$A416="INDSPACAMA",$A416="INDSPACKRU"),VLOOKUP($A416,'TCD-BI Rstt'!$A$7:$S$2000,$C$1,FALSE),0)))</f>
        <v>0</v>
      </c>
      <c r="E416" s="8">
        <f>IF(OR(LEFT($A416,1)="1",LEFT($A416,1)="2"),-VLOOKUP($A416,'TCD-BI Rstt'!$A$7:$S$2000,$C$1,FALSE),0)-D416</f>
        <v>0</v>
      </c>
      <c r="F416" s="8">
        <f>IF($A416="Total général",0,IF(ISERROR(VLOOKUP($A416,'TCD-BI Rstt'!$A$7:$S$2000,$C$1,FALSE)),0,IF(OR(LEFT($A416,1)="1",LEFT($A416,1)="2"),0,VLOOKUP($A416,'TCD-BI Rstt'!$A$7:$S$2000,$C$1,FALSE))))-D416</f>
        <v>0</v>
      </c>
      <c r="G416" s="8">
        <f t="shared" si="17"/>
        <v>0</v>
      </c>
    </row>
    <row r="417" spans="1:7" x14ac:dyDescent="0.35">
      <c r="A417" s="11" t="str">
        <f>'TCD-BI Rstt'!A413</f>
        <v>18A102</v>
      </c>
      <c r="B417" s="8">
        <f>IF($A417="Total général",0,IF(ISERROR(-VLOOKUP($A417,'TCD-BI CA'!$A$7:$S$2000,$C$1,FALSE)),0,-VLOOKUP($A417,'TCD-BI CA'!$A$7:$S$2000,$C$1,FALSE)))</f>
        <v>0</v>
      </c>
      <c r="C417" s="8">
        <f t="shared" si="16"/>
        <v>0</v>
      </c>
      <c r="D417" s="8">
        <f>IF($A417="Total général",0,IF(ISERROR(VLOOKUP($A417,'TCD-BI Rstt'!$A$7:$S$2000,$C$1,FALSE)),0,IF(OR(LEFT($A417,3)="DIR",$A417="INDSPACAMA",$A417="INDSPACKRU"),VLOOKUP($A417,'TCD-BI Rstt'!$A$7:$S$2000,$C$1,FALSE),0)))</f>
        <v>0</v>
      </c>
      <c r="E417" s="8">
        <f>IF(OR(LEFT($A417,1)="1",LEFT($A417,1)="2"),-VLOOKUP($A417,'TCD-BI Rstt'!$A$7:$S$2000,$C$1,FALSE),0)-D417</f>
        <v>0</v>
      </c>
      <c r="F417" s="8">
        <f>IF($A417="Total général",0,IF(ISERROR(VLOOKUP($A417,'TCD-BI Rstt'!$A$7:$S$2000,$C$1,FALSE)),0,IF(OR(LEFT($A417,1)="1",LEFT($A417,1)="2"),0,VLOOKUP($A417,'TCD-BI Rstt'!$A$7:$S$2000,$C$1,FALSE))))-D417</f>
        <v>0</v>
      </c>
      <c r="G417" s="8">
        <f t="shared" si="17"/>
        <v>0</v>
      </c>
    </row>
    <row r="418" spans="1:7" x14ac:dyDescent="0.35">
      <c r="A418" s="11" t="str">
        <f>'TCD-BI Rstt'!A414</f>
        <v>18A104</v>
      </c>
      <c r="B418" s="8">
        <f>IF($A418="Total général",0,IF(ISERROR(-VLOOKUP($A418,'TCD-BI CA'!$A$7:$S$2000,$C$1,FALSE)),0,-VLOOKUP($A418,'TCD-BI CA'!$A$7:$S$2000,$C$1,FALSE)))</f>
        <v>0</v>
      </c>
      <c r="C418" s="8">
        <f t="shared" si="16"/>
        <v>0</v>
      </c>
      <c r="D418" s="8">
        <f>IF($A418="Total général",0,IF(ISERROR(VLOOKUP($A418,'TCD-BI Rstt'!$A$7:$S$2000,$C$1,FALSE)),0,IF(OR(LEFT($A418,3)="DIR",$A418="INDSPACAMA",$A418="INDSPACKRU"),VLOOKUP($A418,'TCD-BI Rstt'!$A$7:$S$2000,$C$1,FALSE),0)))</f>
        <v>0</v>
      </c>
      <c r="E418" s="8">
        <f>IF(OR(LEFT($A418,1)="1",LEFT($A418,1)="2"),-VLOOKUP($A418,'TCD-BI Rstt'!$A$7:$S$2000,$C$1,FALSE),0)-D418</f>
        <v>0</v>
      </c>
      <c r="F418" s="8">
        <f>IF($A418="Total général",0,IF(ISERROR(VLOOKUP($A418,'TCD-BI Rstt'!$A$7:$S$2000,$C$1,FALSE)),0,IF(OR(LEFT($A418,1)="1",LEFT($A418,1)="2"),0,VLOOKUP($A418,'TCD-BI Rstt'!$A$7:$S$2000,$C$1,FALSE))))-D418</f>
        <v>0</v>
      </c>
      <c r="G418" s="8">
        <f t="shared" si="17"/>
        <v>0</v>
      </c>
    </row>
    <row r="419" spans="1:7" x14ac:dyDescent="0.35">
      <c r="A419" s="11" t="str">
        <f>'TCD-BI Rstt'!A415</f>
        <v>18A107</v>
      </c>
      <c r="B419" s="8">
        <f>IF($A419="Total général",0,IF(ISERROR(-VLOOKUP($A419,'TCD-BI CA'!$A$7:$S$2000,$C$1,FALSE)),0,-VLOOKUP($A419,'TCD-BI CA'!$A$7:$S$2000,$C$1,FALSE)))</f>
        <v>0</v>
      </c>
      <c r="C419" s="8">
        <f t="shared" si="16"/>
        <v>0</v>
      </c>
      <c r="D419" s="8">
        <f>IF($A419="Total général",0,IF(ISERROR(VLOOKUP($A419,'TCD-BI Rstt'!$A$7:$S$2000,$C$1,FALSE)),0,IF(OR(LEFT($A419,3)="DIR",$A419="INDSPACAMA",$A419="INDSPACKRU"),VLOOKUP($A419,'TCD-BI Rstt'!$A$7:$S$2000,$C$1,FALSE),0)))</f>
        <v>0</v>
      </c>
      <c r="E419" s="8">
        <f>IF(OR(LEFT($A419,1)="1",LEFT($A419,1)="2"),-VLOOKUP($A419,'TCD-BI Rstt'!$A$7:$S$2000,$C$1,FALSE),0)-D419</f>
        <v>0</v>
      </c>
      <c r="F419" s="8">
        <f>IF($A419="Total général",0,IF(ISERROR(VLOOKUP($A419,'TCD-BI Rstt'!$A$7:$S$2000,$C$1,FALSE)),0,IF(OR(LEFT($A419,1)="1",LEFT($A419,1)="2"),0,VLOOKUP($A419,'TCD-BI Rstt'!$A$7:$S$2000,$C$1,FALSE))))-D419</f>
        <v>0</v>
      </c>
      <c r="G419" s="8">
        <f t="shared" si="17"/>
        <v>0</v>
      </c>
    </row>
    <row r="420" spans="1:7" x14ac:dyDescent="0.35">
      <c r="A420" s="11" t="str">
        <f>'TCD-BI Rstt'!A416</f>
        <v>18A108</v>
      </c>
      <c r="B420" s="8">
        <f>IF($A420="Total général",0,IF(ISERROR(-VLOOKUP($A420,'TCD-BI CA'!$A$7:$S$2000,$C$1,FALSE)),0,-VLOOKUP($A420,'TCD-BI CA'!$A$7:$S$2000,$C$1,FALSE)))</f>
        <v>0</v>
      </c>
      <c r="C420" s="8">
        <f t="shared" si="16"/>
        <v>0</v>
      </c>
      <c r="D420" s="8">
        <f>IF($A420="Total général",0,IF(ISERROR(VLOOKUP($A420,'TCD-BI Rstt'!$A$7:$S$2000,$C$1,FALSE)),0,IF(OR(LEFT($A420,3)="DIR",$A420="INDSPACAMA",$A420="INDSPACKRU"),VLOOKUP($A420,'TCD-BI Rstt'!$A$7:$S$2000,$C$1,FALSE),0)))</f>
        <v>0</v>
      </c>
      <c r="E420" s="8">
        <f>IF(OR(LEFT($A420,1)="1",LEFT($A420,1)="2"),-VLOOKUP($A420,'TCD-BI Rstt'!$A$7:$S$2000,$C$1,FALSE),0)-D420</f>
        <v>0</v>
      </c>
      <c r="F420" s="8">
        <f>IF($A420="Total général",0,IF(ISERROR(VLOOKUP($A420,'TCD-BI Rstt'!$A$7:$S$2000,$C$1,FALSE)),0,IF(OR(LEFT($A420,1)="1",LEFT($A420,1)="2"),0,VLOOKUP($A420,'TCD-BI Rstt'!$A$7:$S$2000,$C$1,FALSE))))-D420</f>
        <v>0</v>
      </c>
      <c r="G420" s="8">
        <f t="shared" si="17"/>
        <v>0</v>
      </c>
    </row>
    <row r="421" spans="1:7" x14ac:dyDescent="0.35">
      <c r="A421" s="11" t="str">
        <f>'TCD-BI Rstt'!A417</f>
        <v>18A110</v>
      </c>
      <c r="B421" s="8">
        <f>IF($A421="Total général",0,IF(ISERROR(-VLOOKUP($A421,'TCD-BI CA'!$A$7:$S$2000,$C$1,FALSE)),0,-VLOOKUP($A421,'TCD-BI CA'!$A$7:$S$2000,$C$1,FALSE)))</f>
        <v>0</v>
      </c>
      <c r="C421" s="8">
        <f t="shared" si="16"/>
        <v>0</v>
      </c>
      <c r="D421" s="8">
        <f>IF($A421="Total général",0,IF(ISERROR(VLOOKUP($A421,'TCD-BI Rstt'!$A$7:$S$2000,$C$1,FALSE)),0,IF(OR(LEFT($A421,3)="DIR",$A421="INDSPACAMA",$A421="INDSPACKRU"),VLOOKUP($A421,'TCD-BI Rstt'!$A$7:$S$2000,$C$1,FALSE),0)))</f>
        <v>0</v>
      </c>
      <c r="E421" s="8">
        <f>IF(OR(LEFT($A421,1)="1",LEFT($A421,1)="2"),-VLOOKUP($A421,'TCD-BI Rstt'!$A$7:$S$2000,$C$1,FALSE),0)-D421</f>
        <v>0</v>
      </c>
      <c r="F421" s="8">
        <f>IF($A421="Total général",0,IF(ISERROR(VLOOKUP($A421,'TCD-BI Rstt'!$A$7:$S$2000,$C$1,FALSE)),0,IF(OR(LEFT($A421,1)="1",LEFT($A421,1)="2"),0,VLOOKUP($A421,'TCD-BI Rstt'!$A$7:$S$2000,$C$1,FALSE))))-D421</f>
        <v>0</v>
      </c>
      <c r="G421" s="8">
        <f t="shared" si="17"/>
        <v>0</v>
      </c>
    </row>
    <row r="422" spans="1:7" x14ac:dyDescent="0.35">
      <c r="A422" s="11" t="str">
        <f>'TCD-BI Rstt'!A418</f>
        <v>18A113</v>
      </c>
      <c r="B422" s="8">
        <f>IF($A422="Total général",0,IF(ISERROR(-VLOOKUP($A422,'TCD-BI CA'!$A$7:$S$2000,$C$1,FALSE)),0,-VLOOKUP($A422,'TCD-BI CA'!$A$7:$S$2000,$C$1,FALSE)))</f>
        <v>0</v>
      </c>
      <c r="C422" s="8">
        <f t="shared" si="16"/>
        <v>0</v>
      </c>
      <c r="D422" s="8">
        <f>IF($A422="Total général",0,IF(ISERROR(VLOOKUP($A422,'TCD-BI Rstt'!$A$7:$S$2000,$C$1,FALSE)),0,IF(OR(LEFT($A422,3)="DIR",$A422="INDSPACAMA",$A422="INDSPACKRU"),VLOOKUP($A422,'TCD-BI Rstt'!$A$7:$S$2000,$C$1,FALSE),0)))</f>
        <v>0</v>
      </c>
      <c r="E422" s="8">
        <f>IF(OR(LEFT($A422,1)="1",LEFT($A422,1)="2"),-VLOOKUP($A422,'TCD-BI Rstt'!$A$7:$S$2000,$C$1,FALSE),0)-D422</f>
        <v>0</v>
      </c>
      <c r="F422" s="8">
        <f>IF($A422="Total général",0,IF(ISERROR(VLOOKUP($A422,'TCD-BI Rstt'!$A$7:$S$2000,$C$1,FALSE)),0,IF(OR(LEFT($A422,1)="1",LEFT($A422,1)="2"),0,VLOOKUP($A422,'TCD-BI Rstt'!$A$7:$S$2000,$C$1,FALSE))))-D422</f>
        <v>0</v>
      </c>
      <c r="G422" s="8">
        <f t="shared" si="17"/>
        <v>0</v>
      </c>
    </row>
    <row r="423" spans="1:7" x14ac:dyDescent="0.35">
      <c r="A423" s="11" t="str">
        <f>'TCD-BI Rstt'!A419</f>
        <v>18A115</v>
      </c>
      <c r="B423" s="8">
        <f>IF($A423="Total général",0,IF(ISERROR(-VLOOKUP($A423,'TCD-BI CA'!$A$7:$S$2000,$C$1,FALSE)),0,-VLOOKUP($A423,'TCD-BI CA'!$A$7:$S$2000,$C$1,FALSE)))</f>
        <v>0</v>
      </c>
      <c r="C423" s="8">
        <f t="shared" si="16"/>
        <v>0</v>
      </c>
      <c r="D423" s="8">
        <f>IF($A423="Total général",0,IF(ISERROR(VLOOKUP($A423,'TCD-BI Rstt'!$A$7:$S$2000,$C$1,FALSE)),0,IF(OR(LEFT($A423,3)="DIR",$A423="INDSPACAMA",$A423="INDSPACKRU"),VLOOKUP($A423,'TCD-BI Rstt'!$A$7:$S$2000,$C$1,FALSE),0)))</f>
        <v>0</v>
      </c>
      <c r="E423" s="8">
        <f>IF(OR(LEFT($A423,1)="1",LEFT($A423,1)="2"),-VLOOKUP($A423,'TCD-BI Rstt'!$A$7:$S$2000,$C$1,FALSE),0)-D423</f>
        <v>0</v>
      </c>
      <c r="F423" s="8">
        <f>IF($A423="Total général",0,IF(ISERROR(VLOOKUP($A423,'TCD-BI Rstt'!$A$7:$S$2000,$C$1,FALSE)),0,IF(OR(LEFT($A423,1)="1",LEFT($A423,1)="2"),0,VLOOKUP($A423,'TCD-BI Rstt'!$A$7:$S$2000,$C$1,FALSE))))-D423</f>
        <v>0</v>
      </c>
      <c r="G423" s="8">
        <f t="shared" si="17"/>
        <v>0</v>
      </c>
    </row>
    <row r="424" spans="1:7" x14ac:dyDescent="0.35">
      <c r="A424" s="11" t="str">
        <f>'TCD-BI Rstt'!A420</f>
        <v>18A116</v>
      </c>
      <c r="B424" s="8">
        <f>IF($A424="Total général",0,IF(ISERROR(-VLOOKUP($A424,'TCD-BI CA'!$A$7:$S$2000,$C$1,FALSE)),0,-VLOOKUP($A424,'TCD-BI CA'!$A$7:$S$2000,$C$1,FALSE)))</f>
        <v>0</v>
      </c>
      <c r="C424" s="8">
        <f t="shared" si="16"/>
        <v>0</v>
      </c>
      <c r="D424" s="8">
        <f>IF($A424="Total général",0,IF(ISERROR(VLOOKUP($A424,'TCD-BI Rstt'!$A$7:$S$2000,$C$1,FALSE)),0,IF(OR(LEFT($A424,3)="DIR",$A424="INDSPACAMA",$A424="INDSPACKRU"),VLOOKUP($A424,'TCD-BI Rstt'!$A$7:$S$2000,$C$1,FALSE),0)))</f>
        <v>0</v>
      </c>
      <c r="E424" s="8">
        <f>IF(OR(LEFT($A424,1)="1",LEFT($A424,1)="2"),-VLOOKUP($A424,'TCD-BI Rstt'!$A$7:$S$2000,$C$1,FALSE),0)-D424</f>
        <v>0</v>
      </c>
      <c r="F424" s="8">
        <f>IF($A424="Total général",0,IF(ISERROR(VLOOKUP($A424,'TCD-BI Rstt'!$A$7:$S$2000,$C$1,FALSE)),0,IF(OR(LEFT($A424,1)="1",LEFT($A424,1)="2"),0,VLOOKUP($A424,'TCD-BI Rstt'!$A$7:$S$2000,$C$1,FALSE))))-D424</f>
        <v>0</v>
      </c>
      <c r="G424" s="8">
        <f t="shared" si="17"/>
        <v>0</v>
      </c>
    </row>
    <row r="425" spans="1:7" x14ac:dyDescent="0.35">
      <c r="A425" s="11" t="str">
        <f>'TCD-BI Rstt'!A421</f>
        <v>18A117</v>
      </c>
      <c r="B425" s="8">
        <f>IF($A425="Total général",0,IF(ISERROR(-VLOOKUP($A425,'TCD-BI CA'!$A$7:$S$2000,$C$1,FALSE)),0,-VLOOKUP($A425,'TCD-BI CA'!$A$7:$S$2000,$C$1,FALSE)))</f>
        <v>0</v>
      </c>
      <c r="C425" s="8">
        <f t="shared" si="16"/>
        <v>0</v>
      </c>
      <c r="D425" s="8">
        <f>IF($A425="Total général",0,IF(ISERROR(VLOOKUP($A425,'TCD-BI Rstt'!$A$7:$S$2000,$C$1,FALSE)),0,IF(OR(LEFT($A425,3)="DIR",$A425="INDSPACAMA",$A425="INDSPACKRU"),VLOOKUP($A425,'TCD-BI Rstt'!$A$7:$S$2000,$C$1,FALSE),0)))</f>
        <v>0</v>
      </c>
      <c r="E425" s="8">
        <f>IF(OR(LEFT($A425,1)="1",LEFT($A425,1)="2"),-VLOOKUP($A425,'TCD-BI Rstt'!$A$7:$S$2000,$C$1,FALSE),0)-D425</f>
        <v>0</v>
      </c>
      <c r="F425" s="8">
        <f>IF($A425="Total général",0,IF(ISERROR(VLOOKUP($A425,'TCD-BI Rstt'!$A$7:$S$2000,$C$1,FALSE)),0,IF(OR(LEFT($A425,1)="1",LEFT($A425,1)="2"),0,VLOOKUP($A425,'TCD-BI Rstt'!$A$7:$S$2000,$C$1,FALSE))))-D425</f>
        <v>0</v>
      </c>
      <c r="G425" s="8">
        <f t="shared" si="17"/>
        <v>0</v>
      </c>
    </row>
    <row r="426" spans="1:7" x14ac:dyDescent="0.35">
      <c r="A426" s="11" t="str">
        <f>'TCD-BI Rstt'!A422</f>
        <v>18A118</v>
      </c>
      <c r="B426" s="8">
        <f>IF($A426="Total général",0,IF(ISERROR(-VLOOKUP($A426,'TCD-BI CA'!$A$7:$S$2000,$C$1,FALSE)),0,-VLOOKUP($A426,'TCD-BI CA'!$A$7:$S$2000,$C$1,FALSE)))</f>
        <v>0</v>
      </c>
      <c r="C426" s="8">
        <f t="shared" si="16"/>
        <v>0</v>
      </c>
      <c r="D426" s="8">
        <f>IF($A426="Total général",0,IF(ISERROR(VLOOKUP($A426,'TCD-BI Rstt'!$A$7:$S$2000,$C$1,FALSE)),0,IF(OR(LEFT($A426,3)="DIR",$A426="INDSPACAMA",$A426="INDSPACKRU"),VLOOKUP($A426,'TCD-BI Rstt'!$A$7:$S$2000,$C$1,FALSE),0)))</f>
        <v>0</v>
      </c>
      <c r="E426" s="8">
        <f>IF(OR(LEFT($A426,1)="1",LEFT($A426,1)="2"),-VLOOKUP($A426,'TCD-BI Rstt'!$A$7:$S$2000,$C$1,FALSE),0)-D426</f>
        <v>0</v>
      </c>
      <c r="F426" s="8">
        <f>IF($A426="Total général",0,IF(ISERROR(VLOOKUP($A426,'TCD-BI Rstt'!$A$7:$S$2000,$C$1,FALSE)),0,IF(OR(LEFT($A426,1)="1",LEFT($A426,1)="2"),0,VLOOKUP($A426,'TCD-BI Rstt'!$A$7:$S$2000,$C$1,FALSE))))-D426</f>
        <v>0</v>
      </c>
      <c r="G426" s="8">
        <f t="shared" si="17"/>
        <v>0</v>
      </c>
    </row>
    <row r="427" spans="1:7" x14ac:dyDescent="0.35">
      <c r="A427" s="11" t="str">
        <f>'TCD-BI Rstt'!A423</f>
        <v>18A120</v>
      </c>
      <c r="B427" s="8">
        <f>IF($A427="Total général",0,IF(ISERROR(-VLOOKUP($A427,'TCD-BI CA'!$A$7:$S$2000,$C$1,FALSE)),0,-VLOOKUP($A427,'TCD-BI CA'!$A$7:$S$2000,$C$1,FALSE)))</f>
        <v>0</v>
      </c>
      <c r="C427" s="8">
        <f t="shared" si="16"/>
        <v>0</v>
      </c>
      <c r="D427" s="8">
        <f>IF($A427="Total général",0,IF(ISERROR(VLOOKUP($A427,'TCD-BI Rstt'!$A$7:$S$2000,$C$1,FALSE)),0,IF(OR(LEFT($A427,3)="DIR",$A427="INDSPACAMA",$A427="INDSPACKRU"),VLOOKUP($A427,'TCD-BI Rstt'!$A$7:$S$2000,$C$1,FALSE),0)))</f>
        <v>0</v>
      </c>
      <c r="E427" s="8">
        <f>IF(OR(LEFT($A427,1)="1",LEFT($A427,1)="2"),-VLOOKUP($A427,'TCD-BI Rstt'!$A$7:$S$2000,$C$1,FALSE),0)-D427</f>
        <v>0</v>
      </c>
      <c r="F427" s="8">
        <f>IF($A427="Total général",0,IF(ISERROR(VLOOKUP($A427,'TCD-BI Rstt'!$A$7:$S$2000,$C$1,FALSE)),0,IF(OR(LEFT($A427,1)="1",LEFT($A427,1)="2"),0,VLOOKUP($A427,'TCD-BI Rstt'!$A$7:$S$2000,$C$1,FALSE))))-D427</f>
        <v>0</v>
      </c>
      <c r="G427" s="8">
        <f t="shared" si="17"/>
        <v>0</v>
      </c>
    </row>
    <row r="428" spans="1:7" x14ac:dyDescent="0.35">
      <c r="A428" s="11" t="str">
        <f>'TCD-BI Rstt'!A424</f>
        <v>18A121</v>
      </c>
      <c r="B428" s="8">
        <f>IF($A428="Total général",0,IF(ISERROR(-VLOOKUP($A428,'TCD-BI CA'!$A$7:$S$2000,$C$1,FALSE)),0,-VLOOKUP($A428,'TCD-BI CA'!$A$7:$S$2000,$C$1,FALSE)))</f>
        <v>0</v>
      </c>
      <c r="C428" s="8">
        <f t="shared" si="16"/>
        <v>0</v>
      </c>
      <c r="D428" s="8">
        <f>IF($A428="Total général",0,IF(ISERROR(VLOOKUP($A428,'TCD-BI Rstt'!$A$7:$S$2000,$C$1,FALSE)),0,IF(OR(LEFT($A428,3)="DIR",$A428="INDSPACAMA",$A428="INDSPACKRU"),VLOOKUP($A428,'TCD-BI Rstt'!$A$7:$S$2000,$C$1,FALSE),0)))</f>
        <v>0</v>
      </c>
      <c r="E428" s="8">
        <f>IF(OR(LEFT($A428,1)="1",LEFT($A428,1)="2"),-VLOOKUP($A428,'TCD-BI Rstt'!$A$7:$S$2000,$C$1,FALSE),0)-D428</f>
        <v>0</v>
      </c>
      <c r="F428" s="8">
        <f>IF($A428="Total général",0,IF(ISERROR(VLOOKUP($A428,'TCD-BI Rstt'!$A$7:$S$2000,$C$1,FALSE)),0,IF(OR(LEFT($A428,1)="1",LEFT($A428,1)="2"),0,VLOOKUP($A428,'TCD-BI Rstt'!$A$7:$S$2000,$C$1,FALSE))))-D428</f>
        <v>0</v>
      </c>
      <c r="G428" s="8">
        <f t="shared" si="17"/>
        <v>0</v>
      </c>
    </row>
    <row r="429" spans="1:7" x14ac:dyDescent="0.35">
      <c r="A429" s="11" t="str">
        <f>'TCD-BI Rstt'!A425</f>
        <v>18A123</v>
      </c>
      <c r="B429" s="8">
        <f>IF($A429="Total général",0,IF(ISERROR(-VLOOKUP($A429,'TCD-BI CA'!$A$7:$S$2000,$C$1,FALSE)),0,-VLOOKUP($A429,'TCD-BI CA'!$A$7:$S$2000,$C$1,FALSE)))</f>
        <v>0</v>
      </c>
      <c r="C429" s="8">
        <f t="shared" si="16"/>
        <v>0</v>
      </c>
      <c r="D429" s="8">
        <f>IF($A429="Total général",0,IF(ISERROR(VLOOKUP($A429,'TCD-BI Rstt'!$A$7:$S$2000,$C$1,FALSE)),0,IF(OR(LEFT($A429,3)="DIR",$A429="INDSPACAMA",$A429="INDSPACKRU"),VLOOKUP($A429,'TCD-BI Rstt'!$A$7:$S$2000,$C$1,FALSE),0)))</f>
        <v>0</v>
      </c>
      <c r="E429" s="8">
        <f>IF(OR(LEFT($A429,1)="1",LEFT($A429,1)="2"),-VLOOKUP($A429,'TCD-BI Rstt'!$A$7:$S$2000,$C$1,FALSE),0)-D429</f>
        <v>0</v>
      </c>
      <c r="F429" s="8">
        <f>IF($A429="Total général",0,IF(ISERROR(VLOOKUP($A429,'TCD-BI Rstt'!$A$7:$S$2000,$C$1,FALSE)),0,IF(OR(LEFT($A429,1)="1",LEFT($A429,1)="2"),0,VLOOKUP($A429,'TCD-BI Rstt'!$A$7:$S$2000,$C$1,FALSE))))-D429</f>
        <v>0</v>
      </c>
      <c r="G429" s="8">
        <f t="shared" si="17"/>
        <v>0</v>
      </c>
    </row>
    <row r="430" spans="1:7" x14ac:dyDescent="0.35">
      <c r="A430" s="11" t="str">
        <f>'TCD-BI Rstt'!A426</f>
        <v>18A124</v>
      </c>
      <c r="B430" s="8">
        <f>IF($A430="Total général",0,IF(ISERROR(-VLOOKUP($A430,'TCD-BI CA'!$A$7:$S$2000,$C$1,FALSE)),0,-VLOOKUP($A430,'TCD-BI CA'!$A$7:$S$2000,$C$1,FALSE)))</f>
        <v>0</v>
      </c>
      <c r="C430" s="8">
        <f t="shared" si="16"/>
        <v>0</v>
      </c>
      <c r="D430" s="8">
        <f>IF($A430="Total général",0,IF(ISERROR(VLOOKUP($A430,'TCD-BI Rstt'!$A$7:$S$2000,$C$1,FALSE)),0,IF(OR(LEFT($A430,3)="DIR",$A430="INDSPACAMA",$A430="INDSPACKRU"),VLOOKUP($A430,'TCD-BI Rstt'!$A$7:$S$2000,$C$1,FALSE),0)))</f>
        <v>0</v>
      </c>
      <c r="E430" s="8">
        <f>IF(OR(LEFT($A430,1)="1",LEFT($A430,1)="2"),-VLOOKUP($A430,'TCD-BI Rstt'!$A$7:$S$2000,$C$1,FALSE),0)-D430</f>
        <v>0</v>
      </c>
      <c r="F430" s="8">
        <f>IF($A430="Total général",0,IF(ISERROR(VLOOKUP($A430,'TCD-BI Rstt'!$A$7:$S$2000,$C$1,FALSE)),0,IF(OR(LEFT($A430,1)="1",LEFT($A430,1)="2"),0,VLOOKUP($A430,'TCD-BI Rstt'!$A$7:$S$2000,$C$1,FALSE))))-D430</f>
        <v>0</v>
      </c>
      <c r="G430" s="8">
        <f t="shared" si="17"/>
        <v>0</v>
      </c>
    </row>
    <row r="431" spans="1:7" x14ac:dyDescent="0.35">
      <c r="A431" s="11" t="str">
        <f>'TCD-BI Rstt'!A427</f>
        <v>18A126</v>
      </c>
      <c r="B431" s="8">
        <f>IF($A431="Total général",0,IF(ISERROR(-VLOOKUP($A431,'TCD-BI CA'!$A$7:$S$2000,$C$1,FALSE)),0,-VLOOKUP($A431,'TCD-BI CA'!$A$7:$S$2000,$C$1,FALSE)))</f>
        <v>0</v>
      </c>
      <c r="C431" s="8">
        <f t="shared" si="16"/>
        <v>0</v>
      </c>
      <c r="D431" s="8">
        <f>IF($A431="Total général",0,IF(ISERROR(VLOOKUP($A431,'TCD-BI Rstt'!$A$7:$S$2000,$C$1,FALSE)),0,IF(OR(LEFT($A431,3)="DIR",$A431="INDSPACAMA",$A431="INDSPACKRU"),VLOOKUP($A431,'TCD-BI Rstt'!$A$7:$S$2000,$C$1,FALSE),0)))</f>
        <v>0</v>
      </c>
      <c r="E431" s="8">
        <f>IF(OR(LEFT($A431,1)="1",LEFT($A431,1)="2"),-VLOOKUP($A431,'TCD-BI Rstt'!$A$7:$S$2000,$C$1,FALSE),0)-D431</f>
        <v>0</v>
      </c>
      <c r="F431" s="8">
        <f>IF($A431="Total général",0,IF(ISERROR(VLOOKUP($A431,'TCD-BI Rstt'!$A$7:$S$2000,$C$1,FALSE)),0,IF(OR(LEFT($A431,1)="1",LEFT($A431,1)="2"),0,VLOOKUP($A431,'TCD-BI Rstt'!$A$7:$S$2000,$C$1,FALSE))))-D431</f>
        <v>0</v>
      </c>
      <c r="G431" s="8">
        <f t="shared" si="17"/>
        <v>0</v>
      </c>
    </row>
    <row r="432" spans="1:7" x14ac:dyDescent="0.35">
      <c r="A432" s="11" t="str">
        <f>'TCD-BI Rstt'!A428</f>
        <v>18A127</v>
      </c>
      <c r="B432" s="8">
        <f>IF($A432="Total général",0,IF(ISERROR(-VLOOKUP($A432,'TCD-BI CA'!$A$7:$S$2000,$C$1,FALSE)),0,-VLOOKUP($A432,'TCD-BI CA'!$A$7:$S$2000,$C$1,FALSE)))</f>
        <v>0</v>
      </c>
      <c r="C432" s="8">
        <f t="shared" si="16"/>
        <v>0</v>
      </c>
      <c r="D432" s="8">
        <f>IF($A432="Total général",0,IF(ISERROR(VLOOKUP($A432,'TCD-BI Rstt'!$A$7:$S$2000,$C$1,FALSE)),0,IF(OR(LEFT($A432,3)="DIR",$A432="INDSPACAMA",$A432="INDSPACKRU"),VLOOKUP($A432,'TCD-BI Rstt'!$A$7:$S$2000,$C$1,FALSE),0)))</f>
        <v>0</v>
      </c>
      <c r="E432" s="8">
        <f>IF(OR(LEFT($A432,1)="1",LEFT($A432,1)="2"),-VLOOKUP($A432,'TCD-BI Rstt'!$A$7:$S$2000,$C$1,FALSE),0)-D432</f>
        <v>0</v>
      </c>
      <c r="F432" s="8">
        <f>IF($A432="Total général",0,IF(ISERROR(VLOOKUP($A432,'TCD-BI Rstt'!$A$7:$S$2000,$C$1,FALSE)),0,IF(OR(LEFT($A432,1)="1",LEFT($A432,1)="2"),0,VLOOKUP($A432,'TCD-BI Rstt'!$A$7:$S$2000,$C$1,FALSE))))-D432</f>
        <v>0</v>
      </c>
      <c r="G432" s="8">
        <f t="shared" si="17"/>
        <v>0</v>
      </c>
    </row>
    <row r="433" spans="1:7" x14ac:dyDescent="0.35">
      <c r="A433" s="11" t="str">
        <f>'TCD-BI Rstt'!A429</f>
        <v>18A133</v>
      </c>
      <c r="B433" s="8">
        <f>IF($A433="Total général",0,IF(ISERROR(-VLOOKUP($A433,'TCD-BI CA'!$A$7:$S$2000,$C$1,FALSE)),0,-VLOOKUP($A433,'TCD-BI CA'!$A$7:$S$2000,$C$1,FALSE)))</f>
        <v>0</v>
      </c>
      <c r="C433" s="8">
        <f t="shared" si="16"/>
        <v>0</v>
      </c>
      <c r="D433" s="8">
        <f>IF($A433="Total général",0,IF(ISERROR(VLOOKUP($A433,'TCD-BI Rstt'!$A$7:$S$2000,$C$1,FALSE)),0,IF(OR(LEFT($A433,3)="DIR",$A433="INDSPACAMA",$A433="INDSPACKRU"),VLOOKUP($A433,'TCD-BI Rstt'!$A$7:$S$2000,$C$1,FALSE),0)))</f>
        <v>0</v>
      </c>
      <c r="E433" s="8">
        <f>IF(OR(LEFT($A433,1)="1",LEFT($A433,1)="2"),-VLOOKUP($A433,'TCD-BI Rstt'!$A$7:$S$2000,$C$1,FALSE),0)-D433</f>
        <v>0</v>
      </c>
      <c r="F433" s="8">
        <f>IF($A433="Total général",0,IF(ISERROR(VLOOKUP($A433,'TCD-BI Rstt'!$A$7:$S$2000,$C$1,FALSE)),0,IF(OR(LEFT($A433,1)="1",LEFT($A433,1)="2"),0,VLOOKUP($A433,'TCD-BI Rstt'!$A$7:$S$2000,$C$1,FALSE))))-D433</f>
        <v>0</v>
      </c>
      <c r="G433" s="8">
        <f t="shared" si="17"/>
        <v>0</v>
      </c>
    </row>
    <row r="434" spans="1:7" x14ac:dyDescent="0.35">
      <c r="A434" s="11" t="str">
        <f>'TCD-BI Rstt'!A430</f>
        <v>18A135</v>
      </c>
      <c r="B434" s="8">
        <f>IF($A434="Total général",0,IF(ISERROR(-VLOOKUP($A434,'TCD-BI CA'!$A$7:$S$2000,$C$1,FALSE)),0,-VLOOKUP($A434,'TCD-BI CA'!$A$7:$S$2000,$C$1,FALSE)))</f>
        <v>0</v>
      </c>
      <c r="C434" s="8">
        <f t="shared" si="16"/>
        <v>0</v>
      </c>
      <c r="D434" s="8">
        <f>IF($A434="Total général",0,IF(ISERROR(VLOOKUP($A434,'TCD-BI Rstt'!$A$7:$S$2000,$C$1,FALSE)),0,IF(OR(LEFT($A434,3)="DIR",$A434="INDSPACAMA",$A434="INDSPACKRU"),VLOOKUP($A434,'TCD-BI Rstt'!$A$7:$S$2000,$C$1,FALSE),0)))</f>
        <v>0</v>
      </c>
      <c r="E434" s="8">
        <f>IF(OR(LEFT($A434,1)="1",LEFT($A434,1)="2"),-VLOOKUP($A434,'TCD-BI Rstt'!$A$7:$S$2000,$C$1,FALSE),0)-D434</f>
        <v>0</v>
      </c>
      <c r="F434" s="8">
        <f>IF($A434="Total général",0,IF(ISERROR(VLOOKUP($A434,'TCD-BI Rstt'!$A$7:$S$2000,$C$1,FALSE)),0,IF(OR(LEFT($A434,1)="1",LEFT($A434,1)="2"),0,VLOOKUP($A434,'TCD-BI Rstt'!$A$7:$S$2000,$C$1,FALSE))))-D434</f>
        <v>0</v>
      </c>
      <c r="G434" s="8">
        <f t="shared" si="17"/>
        <v>0</v>
      </c>
    </row>
    <row r="435" spans="1:7" x14ac:dyDescent="0.35">
      <c r="A435" s="11" t="str">
        <f>'TCD-BI Rstt'!A431</f>
        <v>18A136</v>
      </c>
      <c r="B435" s="8">
        <f>IF($A435="Total général",0,IF(ISERROR(-VLOOKUP($A435,'TCD-BI CA'!$A$7:$S$2000,$C$1,FALSE)),0,-VLOOKUP($A435,'TCD-BI CA'!$A$7:$S$2000,$C$1,FALSE)))</f>
        <v>0</v>
      </c>
      <c r="C435" s="8">
        <f t="shared" si="16"/>
        <v>0</v>
      </c>
      <c r="D435" s="8">
        <f>IF($A435="Total général",0,IF(ISERROR(VLOOKUP($A435,'TCD-BI Rstt'!$A$7:$S$2000,$C$1,FALSE)),0,IF(OR(LEFT($A435,3)="DIR",$A435="INDSPACAMA",$A435="INDSPACKRU"),VLOOKUP($A435,'TCD-BI Rstt'!$A$7:$S$2000,$C$1,FALSE),0)))</f>
        <v>0</v>
      </c>
      <c r="E435" s="8">
        <f>IF(OR(LEFT($A435,1)="1",LEFT($A435,1)="2"),-VLOOKUP($A435,'TCD-BI Rstt'!$A$7:$S$2000,$C$1,FALSE),0)-D435</f>
        <v>0</v>
      </c>
      <c r="F435" s="8">
        <f>IF($A435="Total général",0,IF(ISERROR(VLOOKUP($A435,'TCD-BI Rstt'!$A$7:$S$2000,$C$1,FALSE)),0,IF(OR(LEFT($A435,1)="1",LEFT($A435,1)="2"),0,VLOOKUP($A435,'TCD-BI Rstt'!$A$7:$S$2000,$C$1,FALSE))))-D435</f>
        <v>0</v>
      </c>
      <c r="G435" s="8">
        <f t="shared" si="17"/>
        <v>0</v>
      </c>
    </row>
    <row r="436" spans="1:7" x14ac:dyDescent="0.35">
      <c r="A436" s="11" t="str">
        <f>'TCD-BI Rstt'!A432</f>
        <v>18A139</v>
      </c>
      <c r="B436" s="8">
        <f>IF($A436="Total général",0,IF(ISERROR(-VLOOKUP($A436,'TCD-BI CA'!$A$7:$S$2000,$C$1,FALSE)),0,-VLOOKUP($A436,'TCD-BI CA'!$A$7:$S$2000,$C$1,FALSE)))</f>
        <v>0</v>
      </c>
      <c r="C436" s="8">
        <f t="shared" si="16"/>
        <v>0</v>
      </c>
      <c r="D436" s="8">
        <f>IF($A436="Total général",0,IF(ISERROR(VLOOKUP($A436,'TCD-BI Rstt'!$A$7:$S$2000,$C$1,FALSE)),0,IF(OR(LEFT($A436,3)="DIR",$A436="INDSPACAMA",$A436="INDSPACKRU"),VLOOKUP($A436,'TCD-BI Rstt'!$A$7:$S$2000,$C$1,FALSE),0)))</f>
        <v>0</v>
      </c>
      <c r="E436" s="8">
        <f>IF(OR(LEFT($A436,1)="1",LEFT($A436,1)="2"),-VLOOKUP($A436,'TCD-BI Rstt'!$A$7:$S$2000,$C$1,FALSE),0)-D436</f>
        <v>0</v>
      </c>
      <c r="F436" s="8">
        <f>IF($A436="Total général",0,IF(ISERROR(VLOOKUP($A436,'TCD-BI Rstt'!$A$7:$S$2000,$C$1,FALSE)),0,IF(OR(LEFT($A436,1)="1",LEFT($A436,1)="2"),0,VLOOKUP($A436,'TCD-BI Rstt'!$A$7:$S$2000,$C$1,FALSE))))-D436</f>
        <v>0</v>
      </c>
      <c r="G436" s="8">
        <f t="shared" si="17"/>
        <v>0</v>
      </c>
    </row>
    <row r="437" spans="1:7" x14ac:dyDescent="0.35">
      <c r="A437" s="11" t="str">
        <f>'TCD-BI Rstt'!A433</f>
        <v>18A141</v>
      </c>
      <c r="B437" s="8">
        <f>IF($A437="Total général",0,IF(ISERROR(-VLOOKUP($A437,'TCD-BI CA'!$A$7:$S$2000,$C$1,FALSE)),0,-VLOOKUP($A437,'TCD-BI CA'!$A$7:$S$2000,$C$1,FALSE)))</f>
        <v>7260</v>
      </c>
      <c r="C437" s="8">
        <f t="shared" si="16"/>
        <v>0</v>
      </c>
      <c r="D437" s="8">
        <f>IF($A437="Total général",0,IF(ISERROR(VLOOKUP($A437,'TCD-BI Rstt'!$A$7:$S$2000,$C$1,FALSE)),0,IF(OR(LEFT($A437,3)="DIR",$A437="INDSPACAMA",$A437="INDSPACKRU"),VLOOKUP($A437,'TCD-BI Rstt'!$A$7:$S$2000,$C$1,FALSE),0)))</f>
        <v>0</v>
      </c>
      <c r="E437" s="8">
        <f>IF(OR(LEFT($A437,1)="1",LEFT($A437,1)="2"),-VLOOKUP($A437,'TCD-BI Rstt'!$A$7:$S$2000,$C$1,FALSE),0)-D437</f>
        <v>7260</v>
      </c>
      <c r="F437" s="8">
        <f>IF($A437="Total général",0,IF(ISERROR(VLOOKUP($A437,'TCD-BI Rstt'!$A$7:$S$2000,$C$1,FALSE)),0,IF(OR(LEFT($A437,1)="1",LEFT($A437,1)="2"),0,VLOOKUP($A437,'TCD-BI Rstt'!$A$7:$S$2000,$C$1,FALSE))))-D437</f>
        <v>0</v>
      </c>
      <c r="G437" s="8">
        <f t="shared" si="17"/>
        <v>7260</v>
      </c>
    </row>
    <row r="438" spans="1:7" x14ac:dyDescent="0.35">
      <c r="A438" s="11" t="str">
        <f>'TCD-BI Rstt'!A434</f>
        <v>18A147</v>
      </c>
      <c r="B438" s="8">
        <f>IF($A438="Total général",0,IF(ISERROR(-VLOOKUP($A438,'TCD-BI CA'!$A$7:$S$2000,$C$1,FALSE)),0,-VLOOKUP($A438,'TCD-BI CA'!$A$7:$S$2000,$C$1,FALSE)))</f>
        <v>0</v>
      </c>
      <c r="C438" s="8">
        <f t="shared" si="16"/>
        <v>0</v>
      </c>
      <c r="D438" s="8">
        <f>IF($A438="Total général",0,IF(ISERROR(VLOOKUP($A438,'TCD-BI Rstt'!$A$7:$S$2000,$C$1,FALSE)),0,IF(OR(LEFT($A438,3)="DIR",$A438="INDSPACAMA",$A438="INDSPACKRU"),VLOOKUP($A438,'TCD-BI Rstt'!$A$7:$S$2000,$C$1,FALSE),0)))</f>
        <v>0</v>
      </c>
      <c r="E438" s="8">
        <f>IF(OR(LEFT($A438,1)="1",LEFT($A438,1)="2"),-VLOOKUP($A438,'TCD-BI Rstt'!$A$7:$S$2000,$C$1,FALSE),0)-D438</f>
        <v>0</v>
      </c>
      <c r="F438" s="8">
        <f>IF($A438="Total général",0,IF(ISERROR(VLOOKUP($A438,'TCD-BI Rstt'!$A$7:$S$2000,$C$1,FALSE)),0,IF(OR(LEFT($A438,1)="1",LEFT($A438,1)="2"),0,VLOOKUP($A438,'TCD-BI Rstt'!$A$7:$S$2000,$C$1,FALSE))))-D438</f>
        <v>0</v>
      </c>
      <c r="G438" s="8">
        <f t="shared" si="17"/>
        <v>0</v>
      </c>
    </row>
    <row r="439" spans="1:7" x14ac:dyDescent="0.35">
      <c r="A439" s="11" t="str">
        <f>'TCD-BI Rstt'!A435</f>
        <v>18A150</v>
      </c>
      <c r="B439" s="8">
        <f>IF($A439="Total général",0,IF(ISERROR(-VLOOKUP($A439,'TCD-BI CA'!$A$7:$S$2000,$C$1,FALSE)),0,-VLOOKUP($A439,'TCD-BI CA'!$A$7:$S$2000,$C$1,FALSE)))</f>
        <v>0</v>
      </c>
      <c r="C439" s="8">
        <f t="shared" si="16"/>
        <v>0</v>
      </c>
      <c r="D439" s="8">
        <f>IF($A439="Total général",0,IF(ISERROR(VLOOKUP($A439,'TCD-BI Rstt'!$A$7:$S$2000,$C$1,FALSE)),0,IF(OR(LEFT($A439,3)="DIR",$A439="INDSPACAMA",$A439="INDSPACKRU"),VLOOKUP($A439,'TCD-BI Rstt'!$A$7:$S$2000,$C$1,FALSE),0)))</f>
        <v>0</v>
      </c>
      <c r="E439" s="8">
        <f>IF(OR(LEFT($A439,1)="1",LEFT($A439,1)="2"),-VLOOKUP($A439,'TCD-BI Rstt'!$A$7:$S$2000,$C$1,FALSE),0)-D439</f>
        <v>0</v>
      </c>
      <c r="F439" s="8">
        <f>IF($A439="Total général",0,IF(ISERROR(VLOOKUP($A439,'TCD-BI Rstt'!$A$7:$S$2000,$C$1,FALSE)),0,IF(OR(LEFT($A439,1)="1",LEFT($A439,1)="2"),0,VLOOKUP($A439,'TCD-BI Rstt'!$A$7:$S$2000,$C$1,FALSE))))-D439</f>
        <v>0</v>
      </c>
      <c r="G439" s="8">
        <f t="shared" si="17"/>
        <v>0</v>
      </c>
    </row>
    <row r="440" spans="1:7" x14ac:dyDescent="0.35">
      <c r="A440" s="11" t="str">
        <f>'TCD-BI Rstt'!A436</f>
        <v>18A151</v>
      </c>
      <c r="B440" s="8">
        <f>IF($A440="Total général",0,IF(ISERROR(-VLOOKUP($A440,'TCD-BI CA'!$A$7:$S$2000,$C$1,FALSE)),0,-VLOOKUP($A440,'TCD-BI CA'!$A$7:$S$2000,$C$1,FALSE)))</f>
        <v>0</v>
      </c>
      <c r="C440" s="8">
        <f t="shared" si="16"/>
        <v>0</v>
      </c>
      <c r="D440" s="8">
        <f>IF($A440="Total général",0,IF(ISERROR(VLOOKUP($A440,'TCD-BI Rstt'!$A$7:$S$2000,$C$1,FALSE)),0,IF(OR(LEFT($A440,3)="DIR",$A440="INDSPACAMA",$A440="INDSPACKRU"),VLOOKUP($A440,'TCD-BI Rstt'!$A$7:$S$2000,$C$1,FALSE),0)))</f>
        <v>0</v>
      </c>
      <c r="E440" s="8">
        <f>IF(OR(LEFT($A440,1)="1",LEFT($A440,1)="2"),-VLOOKUP($A440,'TCD-BI Rstt'!$A$7:$S$2000,$C$1,FALSE),0)-D440</f>
        <v>0</v>
      </c>
      <c r="F440" s="8">
        <f>IF($A440="Total général",0,IF(ISERROR(VLOOKUP($A440,'TCD-BI Rstt'!$A$7:$S$2000,$C$1,FALSE)),0,IF(OR(LEFT($A440,1)="1",LEFT($A440,1)="2"),0,VLOOKUP($A440,'TCD-BI Rstt'!$A$7:$S$2000,$C$1,FALSE))))-D440</f>
        <v>0</v>
      </c>
      <c r="G440" s="8">
        <f t="shared" si="17"/>
        <v>0</v>
      </c>
    </row>
    <row r="441" spans="1:7" x14ac:dyDescent="0.35">
      <c r="A441" s="11" t="str">
        <f>'TCD-BI Rstt'!A437</f>
        <v>18A152</v>
      </c>
      <c r="B441" s="8">
        <f>IF($A441="Total général",0,IF(ISERROR(-VLOOKUP($A441,'TCD-BI CA'!$A$7:$S$2000,$C$1,FALSE)),0,-VLOOKUP($A441,'TCD-BI CA'!$A$7:$S$2000,$C$1,FALSE)))</f>
        <v>0</v>
      </c>
      <c r="C441" s="8">
        <f t="shared" si="16"/>
        <v>0</v>
      </c>
      <c r="D441" s="8">
        <f>IF($A441="Total général",0,IF(ISERROR(VLOOKUP($A441,'TCD-BI Rstt'!$A$7:$S$2000,$C$1,FALSE)),0,IF(OR(LEFT($A441,3)="DIR",$A441="INDSPACAMA",$A441="INDSPACKRU"),VLOOKUP($A441,'TCD-BI Rstt'!$A$7:$S$2000,$C$1,FALSE),0)))</f>
        <v>0</v>
      </c>
      <c r="E441" s="8">
        <f>IF(OR(LEFT($A441,1)="1",LEFT($A441,1)="2"),-VLOOKUP($A441,'TCD-BI Rstt'!$A$7:$S$2000,$C$1,FALSE),0)-D441</f>
        <v>0</v>
      </c>
      <c r="F441" s="8">
        <f>IF($A441="Total général",0,IF(ISERROR(VLOOKUP($A441,'TCD-BI Rstt'!$A$7:$S$2000,$C$1,FALSE)),0,IF(OR(LEFT($A441,1)="1",LEFT($A441,1)="2"),0,VLOOKUP($A441,'TCD-BI Rstt'!$A$7:$S$2000,$C$1,FALSE))))-D441</f>
        <v>0</v>
      </c>
      <c r="G441" s="8">
        <f t="shared" si="17"/>
        <v>0</v>
      </c>
    </row>
    <row r="442" spans="1:7" x14ac:dyDescent="0.35">
      <c r="A442" s="11" t="str">
        <f>'TCD-BI Rstt'!A438</f>
        <v>18A153</v>
      </c>
      <c r="B442" s="8">
        <f>IF($A442="Total général",0,IF(ISERROR(-VLOOKUP($A442,'TCD-BI CA'!$A$7:$S$2000,$C$1,FALSE)),0,-VLOOKUP($A442,'TCD-BI CA'!$A$7:$S$2000,$C$1,FALSE)))</f>
        <v>0</v>
      </c>
      <c r="C442" s="8">
        <f t="shared" si="16"/>
        <v>0</v>
      </c>
      <c r="D442" s="8">
        <f>IF($A442="Total général",0,IF(ISERROR(VLOOKUP($A442,'TCD-BI Rstt'!$A$7:$S$2000,$C$1,FALSE)),0,IF(OR(LEFT($A442,3)="DIR",$A442="INDSPACAMA",$A442="INDSPACKRU"),VLOOKUP($A442,'TCD-BI Rstt'!$A$7:$S$2000,$C$1,FALSE),0)))</f>
        <v>0</v>
      </c>
      <c r="E442" s="8">
        <f>IF(OR(LEFT($A442,1)="1",LEFT($A442,1)="2"),-VLOOKUP($A442,'TCD-BI Rstt'!$A$7:$S$2000,$C$1,FALSE),0)-D442</f>
        <v>0</v>
      </c>
      <c r="F442" s="8">
        <f>IF($A442="Total général",0,IF(ISERROR(VLOOKUP($A442,'TCD-BI Rstt'!$A$7:$S$2000,$C$1,FALSE)),0,IF(OR(LEFT($A442,1)="1",LEFT($A442,1)="2"),0,VLOOKUP($A442,'TCD-BI Rstt'!$A$7:$S$2000,$C$1,FALSE))))-D442</f>
        <v>0</v>
      </c>
      <c r="G442" s="8">
        <f t="shared" si="17"/>
        <v>0</v>
      </c>
    </row>
    <row r="443" spans="1:7" x14ac:dyDescent="0.35">
      <c r="A443" s="11" t="str">
        <f>'TCD-BI Rstt'!A439</f>
        <v>18A154</v>
      </c>
      <c r="B443" s="8">
        <f>IF($A443="Total général",0,IF(ISERROR(-VLOOKUP($A443,'TCD-BI CA'!$A$7:$S$2000,$C$1,FALSE)),0,-VLOOKUP($A443,'TCD-BI CA'!$A$7:$S$2000,$C$1,FALSE)))</f>
        <v>0</v>
      </c>
      <c r="C443" s="8">
        <f t="shared" si="16"/>
        <v>0</v>
      </c>
      <c r="D443" s="8">
        <f>IF($A443="Total général",0,IF(ISERROR(VLOOKUP($A443,'TCD-BI Rstt'!$A$7:$S$2000,$C$1,FALSE)),0,IF(OR(LEFT($A443,3)="DIR",$A443="INDSPACAMA",$A443="INDSPACKRU"),VLOOKUP($A443,'TCD-BI Rstt'!$A$7:$S$2000,$C$1,FALSE),0)))</f>
        <v>0</v>
      </c>
      <c r="E443" s="8">
        <f>IF(OR(LEFT($A443,1)="1",LEFT($A443,1)="2"),-VLOOKUP($A443,'TCD-BI Rstt'!$A$7:$S$2000,$C$1,FALSE),0)-D443</f>
        <v>0</v>
      </c>
      <c r="F443" s="8">
        <f>IF($A443="Total général",0,IF(ISERROR(VLOOKUP($A443,'TCD-BI Rstt'!$A$7:$S$2000,$C$1,FALSE)),0,IF(OR(LEFT($A443,1)="1",LEFT($A443,1)="2"),0,VLOOKUP($A443,'TCD-BI Rstt'!$A$7:$S$2000,$C$1,FALSE))))-D443</f>
        <v>0</v>
      </c>
      <c r="G443" s="8">
        <f t="shared" si="17"/>
        <v>0</v>
      </c>
    </row>
    <row r="444" spans="1:7" x14ac:dyDescent="0.35">
      <c r="A444" s="11" t="str">
        <f>'TCD-BI Rstt'!A440</f>
        <v>18A155</v>
      </c>
      <c r="B444" s="8">
        <f>IF($A444="Total général",0,IF(ISERROR(-VLOOKUP($A444,'TCD-BI CA'!$A$7:$S$2000,$C$1,FALSE)),0,-VLOOKUP($A444,'TCD-BI CA'!$A$7:$S$2000,$C$1,FALSE)))</f>
        <v>0</v>
      </c>
      <c r="C444" s="8">
        <f t="shared" si="16"/>
        <v>0</v>
      </c>
      <c r="D444" s="8">
        <f>IF($A444="Total général",0,IF(ISERROR(VLOOKUP($A444,'TCD-BI Rstt'!$A$7:$S$2000,$C$1,FALSE)),0,IF(OR(LEFT($A444,3)="DIR",$A444="INDSPACAMA",$A444="INDSPACKRU"),VLOOKUP($A444,'TCD-BI Rstt'!$A$7:$S$2000,$C$1,FALSE),0)))</f>
        <v>0</v>
      </c>
      <c r="E444" s="8">
        <f>IF(OR(LEFT($A444,1)="1",LEFT($A444,1)="2"),-VLOOKUP($A444,'TCD-BI Rstt'!$A$7:$S$2000,$C$1,FALSE),0)-D444</f>
        <v>0</v>
      </c>
      <c r="F444" s="8">
        <f>IF($A444="Total général",0,IF(ISERROR(VLOOKUP($A444,'TCD-BI Rstt'!$A$7:$S$2000,$C$1,FALSE)),0,IF(OR(LEFT($A444,1)="1",LEFT($A444,1)="2"),0,VLOOKUP($A444,'TCD-BI Rstt'!$A$7:$S$2000,$C$1,FALSE))))-D444</f>
        <v>0</v>
      </c>
      <c r="G444" s="8">
        <f t="shared" si="17"/>
        <v>0</v>
      </c>
    </row>
    <row r="445" spans="1:7" x14ac:dyDescent="0.35">
      <c r="A445" s="11" t="str">
        <f>'TCD-BI Rstt'!A441</f>
        <v>18A156</v>
      </c>
      <c r="B445" s="8">
        <f>IF($A445="Total général",0,IF(ISERROR(-VLOOKUP($A445,'TCD-BI CA'!$A$7:$S$2000,$C$1,FALSE)),0,-VLOOKUP($A445,'TCD-BI CA'!$A$7:$S$2000,$C$1,FALSE)))</f>
        <v>0</v>
      </c>
      <c r="C445" s="8">
        <f t="shared" si="16"/>
        <v>0</v>
      </c>
      <c r="D445" s="8">
        <f>IF($A445="Total général",0,IF(ISERROR(VLOOKUP($A445,'TCD-BI Rstt'!$A$7:$S$2000,$C$1,FALSE)),0,IF(OR(LEFT($A445,3)="DIR",$A445="INDSPACAMA",$A445="INDSPACKRU"),VLOOKUP($A445,'TCD-BI Rstt'!$A$7:$S$2000,$C$1,FALSE),0)))</f>
        <v>0</v>
      </c>
      <c r="E445" s="8">
        <f>IF(OR(LEFT($A445,1)="1",LEFT($A445,1)="2"),-VLOOKUP($A445,'TCD-BI Rstt'!$A$7:$S$2000,$C$1,FALSE),0)-D445</f>
        <v>0</v>
      </c>
      <c r="F445" s="8">
        <f>IF($A445="Total général",0,IF(ISERROR(VLOOKUP($A445,'TCD-BI Rstt'!$A$7:$S$2000,$C$1,FALSE)),0,IF(OR(LEFT($A445,1)="1",LEFT($A445,1)="2"),0,VLOOKUP($A445,'TCD-BI Rstt'!$A$7:$S$2000,$C$1,FALSE))))-D445</f>
        <v>0</v>
      </c>
      <c r="G445" s="8">
        <f t="shared" si="17"/>
        <v>0</v>
      </c>
    </row>
    <row r="446" spans="1:7" x14ac:dyDescent="0.35">
      <c r="A446" s="11" t="str">
        <f>'TCD-BI Rstt'!A442</f>
        <v>18A157</v>
      </c>
      <c r="B446" s="8">
        <f>IF($A446="Total général",0,IF(ISERROR(-VLOOKUP($A446,'TCD-BI CA'!$A$7:$S$2000,$C$1,FALSE)),0,-VLOOKUP($A446,'TCD-BI CA'!$A$7:$S$2000,$C$1,FALSE)))</f>
        <v>0</v>
      </c>
      <c r="C446" s="8">
        <f t="shared" si="16"/>
        <v>0</v>
      </c>
      <c r="D446" s="8">
        <f>IF($A446="Total général",0,IF(ISERROR(VLOOKUP($A446,'TCD-BI Rstt'!$A$7:$S$2000,$C$1,FALSE)),0,IF(OR(LEFT($A446,3)="DIR",$A446="INDSPACAMA",$A446="INDSPACKRU"),VLOOKUP($A446,'TCD-BI Rstt'!$A$7:$S$2000,$C$1,FALSE),0)))</f>
        <v>0</v>
      </c>
      <c r="E446" s="8">
        <f>IF(OR(LEFT($A446,1)="1",LEFT($A446,1)="2"),-VLOOKUP($A446,'TCD-BI Rstt'!$A$7:$S$2000,$C$1,FALSE),0)-D446</f>
        <v>0</v>
      </c>
      <c r="F446" s="8">
        <f>IF($A446="Total général",0,IF(ISERROR(VLOOKUP($A446,'TCD-BI Rstt'!$A$7:$S$2000,$C$1,FALSE)),0,IF(OR(LEFT($A446,1)="1",LEFT($A446,1)="2"),0,VLOOKUP($A446,'TCD-BI Rstt'!$A$7:$S$2000,$C$1,FALSE))))-D446</f>
        <v>0</v>
      </c>
      <c r="G446" s="8">
        <f t="shared" si="17"/>
        <v>0</v>
      </c>
    </row>
    <row r="447" spans="1:7" x14ac:dyDescent="0.35">
      <c r="A447" s="11" t="str">
        <f>'TCD-BI Rstt'!A443</f>
        <v>18A158</v>
      </c>
      <c r="B447" s="8">
        <f>IF($A447="Total général",0,IF(ISERROR(-VLOOKUP($A447,'TCD-BI CA'!$A$7:$S$2000,$C$1,FALSE)),0,-VLOOKUP($A447,'TCD-BI CA'!$A$7:$S$2000,$C$1,FALSE)))</f>
        <v>0</v>
      </c>
      <c r="C447" s="8">
        <f t="shared" si="16"/>
        <v>0</v>
      </c>
      <c r="D447" s="8">
        <f>IF($A447="Total général",0,IF(ISERROR(VLOOKUP($A447,'TCD-BI Rstt'!$A$7:$S$2000,$C$1,FALSE)),0,IF(OR(LEFT($A447,3)="DIR",$A447="INDSPACAMA",$A447="INDSPACKRU"),VLOOKUP($A447,'TCD-BI Rstt'!$A$7:$S$2000,$C$1,FALSE),0)))</f>
        <v>0</v>
      </c>
      <c r="E447" s="8">
        <f>IF(OR(LEFT($A447,1)="1",LEFT($A447,1)="2"),-VLOOKUP($A447,'TCD-BI Rstt'!$A$7:$S$2000,$C$1,FALSE),0)-D447</f>
        <v>0</v>
      </c>
      <c r="F447" s="8">
        <f>IF($A447="Total général",0,IF(ISERROR(VLOOKUP($A447,'TCD-BI Rstt'!$A$7:$S$2000,$C$1,FALSE)),0,IF(OR(LEFT($A447,1)="1",LEFT($A447,1)="2"),0,VLOOKUP($A447,'TCD-BI Rstt'!$A$7:$S$2000,$C$1,FALSE))))-D447</f>
        <v>0</v>
      </c>
      <c r="G447" s="8">
        <f t="shared" si="17"/>
        <v>0</v>
      </c>
    </row>
    <row r="448" spans="1:7" x14ac:dyDescent="0.35">
      <c r="A448" s="11" t="str">
        <f>'TCD-BI Rstt'!A444</f>
        <v>18A159</v>
      </c>
      <c r="B448" s="8">
        <f>IF($A448="Total général",0,IF(ISERROR(-VLOOKUP($A448,'TCD-BI CA'!$A$7:$S$2000,$C$1,FALSE)),0,-VLOOKUP($A448,'TCD-BI CA'!$A$7:$S$2000,$C$1,FALSE)))</f>
        <v>0</v>
      </c>
      <c r="C448" s="8">
        <f t="shared" si="16"/>
        <v>0</v>
      </c>
      <c r="D448" s="8">
        <f>IF($A448="Total général",0,IF(ISERROR(VLOOKUP($A448,'TCD-BI Rstt'!$A$7:$S$2000,$C$1,FALSE)),0,IF(OR(LEFT($A448,3)="DIR",$A448="INDSPACAMA",$A448="INDSPACKRU"),VLOOKUP($A448,'TCD-BI Rstt'!$A$7:$S$2000,$C$1,FALSE),0)))</f>
        <v>0</v>
      </c>
      <c r="E448" s="8">
        <f>IF(OR(LEFT($A448,1)="1",LEFT($A448,1)="2"),-VLOOKUP($A448,'TCD-BI Rstt'!$A$7:$S$2000,$C$1,FALSE),0)-D448</f>
        <v>0</v>
      </c>
      <c r="F448" s="8">
        <f>IF($A448="Total général",0,IF(ISERROR(VLOOKUP($A448,'TCD-BI Rstt'!$A$7:$S$2000,$C$1,FALSE)),0,IF(OR(LEFT($A448,1)="1",LEFT($A448,1)="2"),0,VLOOKUP($A448,'TCD-BI Rstt'!$A$7:$S$2000,$C$1,FALSE))))-D448</f>
        <v>0</v>
      </c>
      <c r="G448" s="8">
        <f t="shared" si="17"/>
        <v>0</v>
      </c>
    </row>
    <row r="449" spans="1:7" x14ac:dyDescent="0.35">
      <c r="A449" s="11" t="str">
        <f>'TCD-BI Rstt'!A445</f>
        <v>18A162</v>
      </c>
      <c r="B449" s="8">
        <f>IF($A449="Total général",0,IF(ISERROR(-VLOOKUP($A449,'TCD-BI CA'!$A$7:$S$2000,$C$1,FALSE)),0,-VLOOKUP($A449,'TCD-BI CA'!$A$7:$S$2000,$C$1,FALSE)))</f>
        <v>0</v>
      </c>
      <c r="C449" s="8">
        <f t="shared" si="16"/>
        <v>0</v>
      </c>
      <c r="D449" s="8">
        <f>IF($A449="Total général",0,IF(ISERROR(VLOOKUP($A449,'TCD-BI Rstt'!$A$7:$S$2000,$C$1,FALSE)),0,IF(OR(LEFT($A449,3)="DIR",$A449="INDSPACAMA",$A449="INDSPACKRU"),VLOOKUP($A449,'TCD-BI Rstt'!$A$7:$S$2000,$C$1,FALSE),0)))</f>
        <v>0</v>
      </c>
      <c r="E449" s="8">
        <f>IF(OR(LEFT($A449,1)="1",LEFT($A449,1)="2"),-VLOOKUP($A449,'TCD-BI Rstt'!$A$7:$S$2000,$C$1,FALSE),0)-D449</f>
        <v>0</v>
      </c>
      <c r="F449" s="8">
        <f>IF($A449="Total général",0,IF(ISERROR(VLOOKUP($A449,'TCD-BI Rstt'!$A$7:$S$2000,$C$1,FALSE)),0,IF(OR(LEFT($A449,1)="1",LEFT($A449,1)="2"),0,VLOOKUP($A449,'TCD-BI Rstt'!$A$7:$S$2000,$C$1,FALSE))))-D449</f>
        <v>0</v>
      </c>
      <c r="G449" s="8">
        <f t="shared" si="17"/>
        <v>0</v>
      </c>
    </row>
    <row r="450" spans="1:7" x14ac:dyDescent="0.35">
      <c r="A450" s="11" t="str">
        <f>'TCD-BI Rstt'!A446</f>
        <v>18A164</v>
      </c>
      <c r="B450" s="8">
        <f>IF($A450="Total général",0,IF(ISERROR(-VLOOKUP($A450,'TCD-BI CA'!$A$7:$S$2000,$C$1,FALSE)),0,-VLOOKUP($A450,'TCD-BI CA'!$A$7:$S$2000,$C$1,FALSE)))</f>
        <v>0</v>
      </c>
      <c r="C450" s="8">
        <f t="shared" si="16"/>
        <v>0</v>
      </c>
      <c r="D450" s="8">
        <f>IF($A450="Total général",0,IF(ISERROR(VLOOKUP($A450,'TCD-BI Rstt'!$A$7:$S$2000,$C$1,FALSE)),0,IF(OR(LEFT($A450,3)="DIR",$A450="INDSPACAMA",$A450="INDSPACKRU"),VLOOKUP($A450,'TCD-BI Rstt'!$A$7:$S$2000,$C$1,FALSE),0)))</f>
        <v>0</v>
      </c>
      <c r="E450" s="8">
        <f>IF(OR(LEFT($A450,1)="1",LEFT($A450,1)="2"),-VLOOKUP($A450,'TCD-BI Rstt'!$A$7:$S$2000,$C$1,FALSE),0)-D450</f>
        <v>0</v>
      </c>
      <c r="F450" s="8">
        <f>IF($A450="Total général",0,IF(ISERROR(VLOOKUP($A450,'TCD-BI Rstt'!$A$7:$S$2000,$C$1,FALSE)),0,IF(OR(LEFT($A450,1)="1",LEFT($A450,1)="2"),0,VLOOKUP($A450,'TCD-BI Rstt'!$A$7:$S$2000,$C$1,FALSE))))-D450</f>
        <v>0</v>
      </c>
      <c r="G450" s="8">
        <f t="shared" si="17"/>
        <v>0</v>
      </c>
    </row>
    <row r="451" spans="1:7" x14ac:dyDescent="0.35">
      <c r="A451" s="11" t="str">
        <f>'TCD-BI Rstt'!A447</f>
        <v>18A166</v>
      </c>
      <c r="B451" s="8">
        <f>IF($A451="Total général",0,IF(ISERROR(-VLOOKUP($A451,'TCD-BI CA'!$A$7:$S$2000,$C$1,FALSE)),0,-VLOOKUP($A451,'TCD-BI CA'!$A$7:$S$2000,$C$1,FALSE)))</f>
        <v>0</v>
      </c>
      <c r="C451" s="8">
        <f t="shared" si="16"/>
        <v>0</v>
      </c>
      <c r="D451" s="8">
        <f>IF($A451="Total général",0,IF(ISERROR(VLOOKUP($A451,'TCD-BI Rstt'!$A$7:$S$2000,$C$1,FALSE)),0,IF(OR(LEFT($A451,3)="DIR",$A451="INDSPACAMA",$A451="INDSPACKRU"),VLOOKUP($A451,'TCD-BI Rstt'!$A$7:$S$2000,$C$1,FALSE),0)))</f>
        <v>0</v>
      </c>
      <c r="E451" s="8">
        <f>IF(OR(LEFT($A451,1)="1",LEFT($A451,1)="2"),-VLOOKUP($A451,'TCD-BI Rstt'!$A$7:$S$2000,$C$1,FALSE),0)-D451</f>
        <v>0</v>
      </c>
      <c r="F451" s="8">
        <f>IF($A451="Total général",0,IF(ISERROR(VLOOKUP($A451,'TCD-BI Rstt'!$A$7:$S$2000,$C$1,FALSE)),0,IF(OR(LEFT($A451,1)="1",LEFT($A451,1)="2"),0,VLOOKUP($A451,'TCD-BI Rstt'!$A$7:$S$2000,$C$1,FALSE))))-D451</f>
        <v>0</v>
      </c>
      <c r="G451" s="8">
        <f t="shared" si="17"/>
        <v>0</v>
      </c>
    </row>
    <row r="452" spans="1:7" x14ac:dyDescent="0.35">
      <c r="A452" s="11" t="str">
        <f>'TCD-BI Rstt'!A448</f>
        <v>18A171</v>
      </c>
      <c r="B452" s="8">
        <f>IF($A452="Total général",0,IF(ISERROR(-VLOOKUP($A452,'TCD-BI CA'!$A$7:$S$2000,$C$1,FALSE)),0,-VLOOKUP($A452,'TCD-BI CA'!$A$7:$S$2000,$C$1,FALSE)))</f>
        <v>0</v>
      </c>
      <c r="C452" s="8">
        <f t="shared" si="16"/>
        <v>0</v>
      </c>
      <c r="D452" s="8">
        <f>IF($A452="Total général",0,IF(ISERROR(VLOOKUP($A452,'TCD-BI Rstt'!$A$7:$S$2000,$C$1,FALSE)),0,IF(OR(LEFT($A452,3)="DIR",$A452="INDSPACAMA",$A452="INDSPACKRU"),VLOOKUP($A452,'TCD-BI Rstt'!$A$7:$S$2000,$C$1,FALSE),0)))</f>
        <v>0</v>
      </c>
      <c r="E452" s="8">
        <f>IF(OR(LEFT($A452,1)="1",LEFT($A452,1)="2"),-VLOOKUP($A452,'TCD-BI Rstt'!$A$7:$S$2000,$C$1,FALSE),0)-D452</f>
        <v>0</v>
      </c>
      <c r="F452" s="8">
        <f>IF($A452="Total général",0,IF(ISERROR(VLOOKUP($A452,'TCD-BI Rstt'!$A$7:$S$2000,$C$1,FALSE)),0,IF(OR(LEFT($A452,1)="1",LEFT($A452,1)="2"),0,VLOOKUP($A452,'TCD-BI Rstt'!$A$7:$S$2000,$C$1,FALSE))))-D452</f>
        <v>0</v>
      </c>
      <c r="G452" s="8">
        <f t="shared" si="17"/>
        <v>0</v>
      </c>
    </row>
    <row r="453" spans="1:7" x14ac:dyDescent="0.35">
      <c r="A453" s="11" t="str">
        <f>'TCD-BI Rstt'!A449</f>
        <v>18A174</v>
      </c>
      <c r="B453" s="8">
        <f>IF($A453="Total général",0,IF(ISERROR(-VLOOKUP($A453,'TCD-BI CA'!$A$7:$S$2000,$C$1,FALSE)),0,-VLOOKUP($A453,'TCD-BI CA'!$A$7:$S$2000,$C$1,FALSE)))</f>
        <v>0</v>
      </c>
      <c r="C453" s="8">
        <f t="shared" si="16"/>
        <v>0</v>
      </c>
      <c r="D453" s="8">
        <f>IF($A453="Total général",0,IF(ISERROR(VLOOKUP($A453,'TCD-BI Rstt'!$A$7:$S$2000,$C$1,FALSE)),0,IF(OR(LEFT($A453,3)="DIR",$A453="INDSPACAMA",$A453="INDSPACKRU"),VLOOKUP($A453,'TCD-BI Rstt'!$A$7:$S$2000,$C$1,FALSE),0)))</f>
        <v>0</v>
      </c>
      <c r="E453" s="8">
        <f>IF(OR(LEFT($A453,1)="1",LEFT($A453,1)="2"),-VLOOKUP($A453,'TCD-BI Rstt'!$A$7:$S$2000,$C$1,FALSE),0)-D453</f>
        <v>0</v>
      </c>
      <c r="F453" s="8">
        <f>IF($A453="Total général",0,IF(ISERROR(VLOOKUP($A453,'TCD-BI Rstt'!$A$7:$S$2000,$C$1,FALSE)),0,IF(OR(LEFT($A453,1)="1",LEFT($A453,1)="2"),0,VLOOKUP($A453,'TCD-BI Rstt'!$A$7:$S$2000,$C$1,FALSE))))-D453</f>
        <v>0</v>
      </c>
      <c r="G453" s="8">
        <f t="shared" si="17"/>
        <v>0</v>
      </c>
    </row>
    <row r="454" spans="1:7" x14ac:dyDescent="0.35">
      <c r="A454" s="11" t="str">
        <f>'TCD-BI Rstt'!A450</f>
        <v>18A177</v>
      </c>
      <c r="B454" s="8">
        <f>IF($A454="Total général",0,IF(ISERROR(-VLOOKUP($A454,'TCD-BI CA'!$A$7:$S$2000,$C$1,FALSE)),0,-VLOOKUP($A454,'TCD-BI CA'!$A$7:$S$2000,$C$1,FALSE)))</f>
        <v>0</v>
      </c>
      <c r="C454" s="8">
        <f t="shared" si="16"/>
        <v>0</v>
      </c>
      <c r="D454" s="8">
        <f>IF($A454="Total général",0,IF(ISERROR(VLOOKUP($A454,'TCD-BI Rstt'!$A$7:$S$2000,$C$1,FALSE)),0,IF(OR(LEFT($A454,3)="DIR",$A454="INDSPACAMA",$A454="INDSPACKRU"),VLOOKUP($A454,'TCD-BI Rstt'!$A$7:$S$2000,$C$1,FALSE),0)))</f>
        <v>0</v>
      </c>
      <c r="E454" s="8">
        <f>IF(OR(LEFT($A454,1)="1",LEFT($A454,1)="2"),-VLOOKUP($A454,'TCD-BI Rstt'!$A$7:$S$2000,$C$1,FALSE),0)-D454</f>
        <v>0</v>
      </c>
      <c r="F454" s="8">
        <f>IF($A454="Total général",0,IF(ISERROR(VLOOKUP($A454,'TCD-BI Rstt'!$A$7:$S$2000,$C$1,FALSE)),0,IF(OR(LEFT($A454,1)="1",LEFT($A454,1)="2"),0,VLOOKUP($A454,'TCD-BI Rstt'!$A$7:$S$2000,$C$1,FALSE))))-D454</f>
        <v>0</v>
      </c>
      <c r="G454" s="8">
        <f t="shared" si="17"/>
        <v>0</v>
      </c>
    </row>
    <row r="455" spans="1:7" x14ac:dyDescent="0.35">
      <c r="A455" s="11" t="str">
        <f>'TCD-BI Rstt'!A451</f>
        <v>18A179</v>
      </c>
      <c r="B455" s="8">
        <f>IF($A455="Total général",0,IF(ISERROR(-VLOOKUP($A455,'TCD-BI CA'!$A$7:$S$2000,$C$1,FALSE)),0,-VLOOKUP($A455,'TCD-BI CA'!$A$7:$S$2000,$C$1,FALSE)))</f>
        <v>0</v>
      </c>
      <c r="C455" s="8">
        <f t="shared" si="16"/>
        <v>0</v>
      </c>
      <c r="D455" s="8">
        <f>IF($A455="Total général",0,IF(ISERROR(VLOOKUP($A455,'TCD-BI Rstt'!$A$7:$S$2000,$C$1,FALSE)),0,IF(OR(LEFT($A455,3)="DIR",$A455="INDSPACAMA",$A455="INDSPACKRU"),VLOOKUP($A455,'TCD-BI Rstt'!$A$7:$S$2000,$C$1,FALSE),0)))</f>
        <v>0</v>
      </c>
      <c r="E455" s="8">
        <f>IF(OR(LEFT($A455,1)="1",LEFT($A455,1)="2"),-VLOOKUP($A455,'TCD-BI Rstt'!$A$7:$S$2000,$C$1,FALSE),0)-D455</f>
        <v>0</v>
      </c>
      <c r="F455" s="8">
        <f>IF($A455="Total général",0,IF(ISERROR(VLOOKUP($A455,'TCD-BI Rstt'!$A$7:$S$2000,$C$1,FALSE)),0,IF(OR(LEFT($A455,1)="1",LEFT($A455,1)="2"),0,VLOOKUP($A455,'TCD-BI Rstt'!$A$7:$S$2000,$C$1,FALSE))))-D455</f>
        <v>0</v>
      </c>
      <c r="G455" s="8">
        <f t="shared" si="17"/>
        <v>0</v>
      </c>
    </row>
    <row r="456" spans="1:7" x14ac:dyDescent="0.35">
      <c r="A456" s="11" t="str">
        <f>'TCD-BI Rstt'!A452</f>
        <v>18A180</v>
      </c>
      <c r="B456" s="8">
        <f>IF($A456="Total général",0,IF(ISERROR(-VLOOKUP($A456,'TCD-BI CA'!$A$7:$S$2000,$C$1,FALSE)),0,-VLOOKUP($A456,'TCD-BI CA'!$A$7:$S$2000,$C$1,FALSE)))</f>
        <v>0</v>
      </c>
      <c r="C456" s="8">
        <f t="shared" si="16"/>
        <v>166.43</v>
      </c>
      <c r="D456" s="8">
        <f>IF($A456="Total général",0,IF(ISERROR(VLOOKUP($A456,'TCD-BI Rstt'!$A$7:$S$2000,$C$1,FALSE)),0,IF(OR(LEFT($A456,3)="DIR",$A456="INDSPACAMA",$A456="INDSPACKRU"),VLOOKUP($A456,'TCD-BI Rstt'!$A$7:$S$2000,$C$1,FALSE),0)))</f>
        <v>0</v>
      </c>
      <c r="E456" s="8">
        <f>IF(OR(LEFT($A456,1)="1",LEFT($A456,1)="2"),-VLOOKUP($A456,'TCD-BI Rstt'!$A$7:$S$2000,$C$1,FALSE),0)-D456</f>
        <v>-166.43</v>
      </c>
      <c r="F456" s="8">
        <f>IF($A456="Total général",0,IF(ISERROR(VLOOKUP($A456,'TCD-BI Rstt'!$A$7:$S$2000,$C$1,FALSE)),0,IF(OR(LEFT($A456,1)="1",LEFT($A456,1)="2"),0,VLOOKUP($A456,'TCD-BI Rstt'!$A$7:$S$2000,$C$1,FALSE))))-D456</f>
        <v>0</v>
      </c>
      <c r="G456" s="8">
        <f t="shared" si="17"/>
        <v>-166.43</v>
      </c>
    </row>
    <row r="457" spans="1:7" x14ac:dyDescent="0.35">
      <c r="A457" s="11" t="str">
        <f>'TCD-BI Rstt'!A453</f>
        <v>18A184</v>
      </c>
      <c r="B457" s="8">
        <f>IF($A457="Total général",0,IF(ISERROR(-VLOOKUP($A457,'TCD-BI CA'!$A$7:$S$2000,$C$1,FALSE)),0,-VLOOKUP($A457,'TCD-BI CA'!$A$7:$S$2000,$C$1,FALSE)))</f>
        <v>0</v>
      </c>
      <c r="C457" s="8">
        <f t="shared" si="16"/>
        <v>1361.02</v>
      </c>
      <c r="D457" s="8">
        <f>IF($A457="Total général",0,IF(ISERROR(VLOOKUP($A457,'TCD-BI Rstt'!$A$7:$S$2000,$C$1,FALSE)),0,IF(OR(LEFT($A457,3)="DIR",$A457="INDSPACAMA",$A457="INDSPACKRU"),VLOOKUP($A457,'TCD-BI Rstt'!$A$7:$S$2000,$C$1,FALSE),0)))</f>
        <v>0</v>
      </c>
      <c r="E457" s="8">
        <f>IF(OR(LEFT($A457,1)="1",LEFT($A457,1)="2"),-VLOOKUP($A457,'TCD-BI Rstt'!$A$7:$S$2000,$C$1,FALSE),0)-D457</f>
        <v>-1361.02</v>
      </c>
      <c r="F457" s="8">
        <f>IF($A457="Total général",0,IF(ISERROR(VLOOKUP($A457,'TCD-BI Rstt'!$A$7:$S$2000,$C$1,FALSE)),0,IF(OR(LEFT($A457,1)="1",LEFT($A457,1)="2"),0,VLOOKUP($A457,'TCD-BI Rstt'!$A$7:$S$2000,$C$1,FALSE))))-D457</f>
        <v>0</v>
      </c>
      <c r="G457" s="8">
        <f t="shared" si="17"/>
        <v>-1361.02</v>
      </c>
    </row>
    <row r="458" spans="1:7" x14ac:dyDescent="0.35">
      <c r="A458" s="11" t="str">
        <f>'TCD-BI Rstt'!A454</f>
        <v>18A185</v>
      </c>
      <c r="B458" s="8">
        <f>IF($A458="Total général",0,IF(ISERROR(-VLOOKUP($A458,'TCD-BI CA'!$A$7:$S$2000,$C$1,FALSE)),0,-VLOOKUP($A458,'TCD-BI CA'!$A$7:$S$2000,$C$1,FALSE)))</f>
        <v>0</v>
      </c>
      <c r="C458" s="8">
        <f t="shared" si="16"/>
        <v>0</v>
      </c>
      <c r="D458" s="8">
        <f>IF($A458="Total général",0,IF(ISERROR(VLOOKUP($A458,'TCD-BI Rstt'!$A$7:$S$2000,$C$1,FALSE)),0,IF(OR(LEFT($A458,3)="DIR",$A458="INDSPACAMA",$A458="INDSPACKRU"),VLOOKUP($A458,'TCD-BI Rstt'!$A$7:$S$2000,$C$1,FALSE),0)))</f>
        <v>0</v>
      </c>
      <c r="E458" s="8">
        <f>IF(OR(LEFT($A458,1)="1",LEFT($A458,1)="2"),-VLOOKUP($A458,'TCD-BI Rstt'!$A$7:$S$2000,$C$1,FALSE),0)-D458</f>
        <v>0</v>
      </c>
      <c r="F458" s="8">
        <f>IF($A458="Total général",0,IF(ISERROR(VLOOKUP($A458,'TCD-BI Rstt'!$A$7:$S$2000,$C$1,FALSE)),0,IF(OR(LEFT($A458,1)="1",LEFT($A458,1)="2"),0,VLOOKUP($A458,'TCD-BI Rstt'!$A$7:$S$2000,$C$1,FALSE))))-D458</f>
        <v>0</v>
      </c>
      <c r="G458" s="8">
        <f t="shared" si="17"/>
        <v>0</v>
      </c>
    </row>
    <row r="459" spans="1:7" x14ac:dyDescent="0.35">
      <c r="A459" s="11" t="str">
        <f>'TCD-BI Rstt'!A455</f>
        <v>18A190</v>
      </c>
      <c r="B459" s="8">
        <f>IF($A459="Total général",0,IF(ISERROR(-VLOOKUP($A459,'TCD-BI CA'!$A$7:$S$2000,$C$1,FALSE)),0,-VLOOKUP($A459,'TCD-BI CA'!$A$7:$S$2000,$C$1,FALSE)))</f>
        <v>7641.8</v>
      </c>
      <c r="C459" s="8">
        <f t="shared" ref="C459:C522" si="18">B459-E459-D459</f>
        <v>1436.5</v>
      </c>
      <c r="D459" s="8">
        <f>IF($A459="Total général",0,IF(ISERROR(VLOOKUP($A459,'TCD-BI Rstt'!$A$7:$S$2000,$C$1,FALSE)),0,IF(OR(LEFT($A459,3)="DIR",$A459="INDSPACAMA",$A459="INDSPACKRU"),VLOOKUP($A459,'TCD-BI Rstt'!$A$7:$S$2000,$C$1,FALSE),0)))</f>
        <v>0</v>
      </c>
      <c r="E459" s="8">
        <f>IF(OR(LEFT($A459,1)="1",LEFT($A459,1)="2"),-VLOOKUP($A459,'TCD-BI Rstt'!$A$7:$S$2000,$C$1,FALSE),0)-D459</f>
        <v>6205.3</v>
      </c>
      <c r="F459" s="8">
        <f>IF($A459="Total général",0,IF(ISERROR(VLOOKUP($A459,'TCD-BI Rstt'!$A$7:$S$2000,$C$1,FALSE)),0,IF(OR(LEFT($A459,1)="1",LEFT($A459,1)="2"),0,VLOOKUP($A459,'TCD-BI Rstt'!$A$7:$S$2000,$C$1,FALSE))))-D459</f>
        <v>0</v>
      </c>
      <c r="G459" s="8">
        <f t="shared" ref="G459:G522" si="19">E459-F459</f>
        <v>6205.3</v>
      </c>
    </row>
    <row r="460" spans="1:7" x14ac:dyDescent="0.35">
      <c r="A460" s="11" t="str">
        <f>'TCD-BI Rstt'!A456</f>
        <v>18A193</v>
      </c>
      <c r="B460" s="8">
        <f>IF($A460="Total général",0,IF(ISERROR(-VLOOKUP($A460,'TCD-BI CA'!$A$7:$S$2000,$C$1,FALSE)),0,-VLOOKUP($A460,'TCD-BI CA'!$A$7:$S$2000,$C$1,FALSE)))</f>
        <v>0</v>
      </c>
      <c r="C460" s="8">
        <f t="shared" si="18"/>
        <v>0</v>
      </c>
      <c r="D460" s="8">
        <f>IF($A460="Total général",0,IF(ISERROR(VLOOKUP($A460,'TCD-BI Rstt'!$A$7:$S$2000,$C$1,FALSE)),0,IF(OR(LEFT($A460,3)="DIR",$A460="INDSPACAMA",$A460="INDSPACKRU"),VLOOKUP($A460,'TCD-BI Rstt'!$A$7:$S$2000,$C$1,FALSE),0)))</f>
        <v>0</v>
      </c>
      <c r="E460" s="8">
        <f>IF(OR(LEFT($A460,1)="1",LEFT($A460,1)="2"),-VLOOKUP($A460,'TCD-BI Rstt'!$A$7:$S$2000,$C$1,FALSE),0)-D460</f>
        <v>0</v>
      </c>
      <c r="F460" s="8">
        <f>IF($A460="Total général",0,IF(ISERROR(VLOOKUP($A460,'TCD-BI Rstt'!$A$7:$S$2000,$C$1,FALSE)),0,IF(OR(LEFT($A460,1)="1",LEFT($A460,1)="2"),0,VLOOKUP($A460,'TCD-BI Rstt'!$A$7:$S$2000,$C$1,FALSE))))-D460</f>
        <v>0</v>
      </c>
      <c r="G460" s="8">
        <f t="shared" si="19"/>
        <v>0</v>
      </c>
    </row>
    <row r="461" spans="1:7" x14ac:dyDescent="0.35">
      <c r="A461" s="11" t="str">
        <f>'TCD-BI Rstt'!A457</f>
        <v>18A197</v>
      </c>
      <c r="B461" s="8">
        <f>IF($A461="Total général",0,IF(ISERROR(-VLOOKUP($A461,'TCD-BI CA'!$A$7:$S$2000,$C$1,FALSE)),0,-VLOOKUP($A461,'TCD-BI CA'!$A$7:$S$2000,$C$1,FALSE)))</f>
        <v>0</v>
      </c>
      <c r="C461" s="8">
        <f t="shared" si="18"/>
        <v>0</v>
      </c>
      <c r="D461" s="8">
        <f>IF($A461="Total général",0,IF(ISERROR(VLOOKUP($A461,'TCD-BI Rstt'!$A$7:$S$2000,$C$1,FALSE)),0,IF(OR(LEFT($A461,3)="DIR",$A461="INDSPACAMA",$A461="INDSPACKRU"),VLOOKUP($A461,'TCD-BI Rstt'!$A$7:$S$2000,$C$1,FALSE),0)))</f>
        <v>0</v>
      </c>
      <c r="E461" s="8">
        <f>IF(OR(LEFT($A461,1)="1",LEFT($A461,1)="2"),-VLOOKUP($A461,'TCD-BI Rstt'!$A$7:$S$2000,$C$1,FALSE),0)-D461</f>
        <v>0</v>
      </c>
      <c r="F461" s="8">
        <f>IF($A461="Total général",0,IF(ISERROR(VLOOKUP($A461,'TCD-BI Rstt'!$A$7:$S$2000,$C$1,FALSE)),0,IF(OR(LEFT($A461,1)="1",LEFT($A461,1)="2"),0,VLOOKUP($A461,'TCD-BI Rstt'!$A$7:$S$2000,$C$1,FALSE))))-D461</f>
        <v>0</v>
      </c>
      <c r="G461" s="8">
        <f t="shared" si="19"/>
        <v>0</v>
      </c>
    </row>
    <row r="462" spans="1:7" x14ac:dyDescent="0.35">
      <c r="A462" s="11" t="str">
        <f>'TCD-BI Rstt'!A458</f>
        <v>18A198</v>
      </c>
      <c r="B462" s="8">
        <f>IF($A462="Total général",0,IF(ISERROR(-VLOOKUP($A462,'TCD-BI CA'!$A$7:$S$2000,$C$1,FALSE)),0,-VLOOKUP($A462,'TCD-BI CA'!$A$7:$S$2000,$C$1,FALSE)))</f>
        <v>0</v>
      </c>
      <c r="C462" s="8">
        <f t="shared" si="18"/>
        <v>0</v>
      </c>
      <c r="D462" s="8">
        <f>IF($A462="Total général",0,IF(ISERROR(VLOOKUP($A462,'TCD-BI Rstt'!$A$7:$S$2000,$C$1,FALSE)),0,IF(OR(LEFT($A462,3)="DIR",$A462="INDSPACAMA",$A462="INDSPACKRU"),VLOOKUP($A462,'TCD-BI Rstt'!$A$7:$S$2000,$C$1,FALSE),0)))</f>
        <v>0</v>
      </c>
      <c r="E462" s="8">
        <f>IF(OR(LEFT($A462,1)="1",LEFT($A462,1)="2"),-VLOOKUP($A462,'TCD-BI Rstt'!$A$7:$S$2000,$C$1,FALSE),0)-D462</f>
        <v>0</v>
      </c>
      <c r="F462" s="8">
        <f>IF($A462="Total général",0,IF(ISERROR(VLOOKUP($A462,'TCD-BI Rstt'!$A$7:$S$2000,$C$1,FALSE)),0,IF(OR(LEFT($A462,1)="1",LEFT($A462,1)="2"),0,VLOOKUP($A462,'TCD-BI Rstt'!$A$7:$S$2000,$C$1,FALSE))))-D462</f>
        <v>0</v>
      </c>
      <c r="G462" s="8">
        <f t="shared" si="19"/>
        <v>0</v>
      </c>
    </row>
    <row r="463" spans="1:7" x14ac:dyDescent="0.35">
      <c r="A463" s="11" t="str">
        <f>'TCD-BI Rstt'!A459</f>
        <v>18A200</v>
      </c>
      <c r="B463" s="8">
        <f>IF($A463="Total général",0,IF(ISERROR(-VLOOKUP($A463,'TCD-BI CA'!$A$7:$S$2000,$C$1,FALSE)),0,-VLOOKUP($A463,'TCD-BI CA'!$A$7:$S$2000,$C$1,FALSE)))</f>
        <v>0</v>
      </c>
      <c r="C463" s="8">
        <f t="shared" si="18"/>
        <v>0</v>
      </c>
      <c r="D463" s="8">
        <f>IF($A463="Total général",0,IF(ISERROR(VLOOKUP($A463,'TCD-BI Rstt'!$A$7:$S$2000,$C$1,FALSE)),0,IF(OR(LEFT($A463,3)="DIR",$A463="INDSPACAMA",$A463="INDSPACKRU"),VLOOKUP($A463,'TCD-BI Rstt'!$A$7:$S$2000,$C$1,FALSE),0)))</f>
        <v>0</v>
      </c>
      <c r="E463" s="8">
        <f>IF(OR(LEFT($A463,1)="1",LEFT($A463,1)="2"),-VLOOKUP($A463,'TCD-BI Rstt'!$A$7:$S$2000,$C$1,FALSE),0)-D463</f>
        <v>0</v>
      </c>
      <c r="F463" s="8">
        <f>IF($A463="Total général",0,IF(ISERROR(VLOOKUP($A463,'TCD-BI Rstt'!$A$7:$S$2000,$C$1,FALSE)),0,IF(OR(LEFT($A463,1)="1",LEFT($A463,1)="2"),0,VLOOKUP($A463,'TCD-BI Rstt'!$A$7:$S$2000,$C$1,FALSE))))-D463</f>
        <v>0</v>
      </c>
      <c r="G463" s="8">
        <f t="shared" si="19"/>
        <v>0</v>
      </c>
    </row>
    <row r="464" spans="1:7" x14ac:dyDescent="0.35">
      <c r="A464" s="11" t="str">
        <f>'TCD-BI Rstt'!A460</f>
        <v>18A204</v>
      </c>
      <c r="B464" s="8">
        <f>IF($A464="Total général",0,IF(ISERROR(-VLOOKUP($A464,'TCD-BI CA'!$A$7:$S$2000,$C$1,FALSE)),0,-VLOOKUP($A464,'TCD-BI CA'!$A$7:$S$2000,$C$1,FALSE)))</f>
        <v>0</v>
      </c>
      <c r="C464" s="8">
        <f t="shared" si="18"/>
        <v>0</v>
      </c>
      <c r="D464" s="8">
        <f>IF($A464="Total général",0,IF(ISERROR(VLOOKUP($A464,'TCD-BI Rstt'!$A$7:$S$2000,$C$1,FALSE)),0,IF(OR(LEFT($A464,3)="DIR",$A464="INDSPACAMA",$A464="INDSPACKRU"),VLOOKUP($A464,'TCD-BI Rstt'!$A$7:$S$2000,$C$1,FALSE),0)))</f>
        <v>0</v>
      </c>
      <c r="E464" s="8">
        <f>IF(OR(LEFT($A464,1)="1",LEFT($A464,1)="2"),-VLOOKUP($A464,'TCD-BI Rstt'!$A$7:$S$2000,$C$1,FALSE),0)-D464</f>
        <v>0</v>
      </c>
      <c r="F464" s="8">
        <f>IF($A464="Total général",0,IF(ISERROR(VLOOKUP($A464,'TCD-BI Rstt'!$A$7:$S$2000,$C$1,FALSE)),0,IF(OR(LEFT($A464,1)="1",LEFT($A464,1)="2"),0,VLOOKUP($A464,'TCD-BI Rstt'!$A$7:$S$2000,$C$1,FALSE))))-D464</f>
        <v>0</v>
      </c>
      <c r="G464" s="8">
        <f t="shared" si="19"/>
        <v>0</v>
      </c>
    </row>
    <row r="465" spans="1:7" x14ac:dyDescent="0.35">
      <c r="A465" s="11" t="str">
        <f>'TCD-BI Rstt'!A461</f>
        <v>18A206</v>
      </c>
      <c r="B465" s="8">
        <f>IF($A465="Total général",0,IF(ISERROR(-VLOOKUP($A465,'TCD-BI CA'!$A$7:$S$2000,$C$1,FALSE)),0,-VLOOKUP($A465,'TCD-BI CA'!$A$7:$S$2000,$C$1,FALSE)))</f>
        <v>0</v>
      </c>
      <c r="C465" s="8">
        <f t="shared" si="18"/>
        <v>0</v>
      </c>
      <c r="D465" s="8">
        <f>IF($A465="Total général",0,IF(ISERROR(VLOOKUP($A465,'TCD-BI Rstt'!$A$7:$S$2000,$C$1,FALSE)),0,IF(OR(LEFT($A465,3)="DIR",$A465="INDSPACAMA",$A465="INDSPACKRU"),VLOOKUP($A465,'TCD-BI Rstt'!$A$7:$S$2000,$C$1,FALSE),0)))</f>
        <v>0</v>
      </c>
      <c r="E465" s="8">
        <f>IF(OR(LEFT($A465,1)="1",LEFT($A465,1)="2"),-VLOOKUP($A465,'TCD-BI Rstt'!$A$7:$S$2000,$C$1,FALSE),0)-D465</f>
        <v>0</v>
      </c>
      <c r="F465" s="8">
        <f>IF($A465="Total général",0,IF(ISERROR(VLOOKUP($A465,'TCD-BI Rstt'!$A$7:$S$2000,$C$1,FALSE)),0,IF(OR(LEFT($A465,1)="1",LEFT($A465,1)="2"),0,VLOOKUP($A465,'TCD-BI Rstt'!$A$7:$S$2000,$C$1,FALSE))))-D465</f>
        <v>0</v>
      </c>
      <c r="G465" s="8">
        <f t="shared" si="19"/>
        <v>0</v>
      </c>
    </row>
    <row r="466" spans="1:7" x14ac:dyDescent="0.35">
      <c r="A466" s="11" t="str">
        <f>'TCD-BI Rstt'!A462</f>
        <v>18A2I001</v>
      </c>
      <c r="B466" s="8">
        <f>IF($A466="Total général",0,IF(ISERROR(-VLOOKUP($A466,'TCD-BI CA'!$A$7:$S$2000,$C$1,FALSE)),0,-VLOOKUP($A466,'TCD-BI CA'!$A$7:$S$2000,$C$1,FALSE)))</f>
        <v>0</v>
      </c>
      <c r="C466" s="8">
        <f t="shared" si="18"/>
        <v>0</v>
      </c>
      <c r="D466" s="8">
        <f>IF($A466="Total général",0,IF(ISERROR(VLOOKUP($A466,'TCD-BI Rstt'!$A$7:$S$2000,$C$1,FALSE)),0,IF(OR(LEFT($A466,3)="DIR",$A466="INDSPACAMA",$A466="INDSPACKRU"),VLOOKUP($A466,'TCD-BI Rstt'!$A$7:$S$2000,$C$1,FALSE),0)))</f>
        <v>0</v>
      </c>
      <c r="E466" s="8">
        <f>IF(OR(LEFT($A466,1)="1",LEFT($A466,1)="2"),-VLOOKUP($A466,'TCD-BI Rstt'!$A$7:$S$2000,$C$1,FALSE),0)-D466</f>
        <v>0</v>
      </c>
      <c r="F466" s="8">
        <f>IF($A466="Total général",0,IF(ISERROR(VLOOKUP($A466,'TCD-BI Rstt'!$A$7:$S$2000,$C$1,FALSE)),0,IF(OR(LEFT($A466,1)="1",LEFT($A466,1)="2"),0,VLOOKUP($A466,'TCD-BI Rstt'!$A$7:$S$2000,$C$1,FALSE))))-D466</f>
        <v>0</v>
      </c>
      <c r="G466" s="8">
        <f t="shared" si="19"/>
        <v>0</v>
      </c>
    </row>
    <row r="467" spans="1:7" x14ac:dyDescent="0.35">
      <c r="A467" s="11" t="str">
        <f>'TCD-BI Rstt'!A463</f>
        <v>18A2I002</v>
      </c>
      <c r="B467" s="8">
        <f>IF($A467="Total général",0,IF(ISERROR(-VLOOKUP($A467,'TCD-BI CA'!$A$7:$S$2000,$C$1,FALSE)),0,-VLOOKUP($A467,'TCD-BI CA'!$A$7:$S$2000,$C$1,FALSE)))</f>
        <v>0</v>
      </c>
      <c r="C467" s="8">
        <f t="shared" si="18"/>
        <v>0</v>
      </c>
      <c r="D467" s="8">
        <f>IF($A467="Total général",0,IF(ISERROR(VLOOKUP($A467,'TCD-BI Rstt'!$A$7:$S$2000,$C$1,FALSE)),0,IF(OR(LEFT($A467,3)="DIR",$A467="INDSPACAMA",$A467="INDSPACKRU"),VLOOKUP($A467,'TCD-BI Rstt'!$A$7:$S$2000,$C$1,FALSE),0)))</f>
        <v>0</v>
      </c>
      <c r="E467" s="8">
        <f>IF(OR(LEFT($A467,1)="1",LEFT($A467,1)="2"),-VLOOKUP($A467,'TCD-BI Rstt'!$A$7:$S$2000,$C$1,FALSE),0)-D467</f>
        <v>0</v>
      </c>
      <c r="F467" s="8">
        <f>IF($A467="Total général",0,IF(ISERROR(VLOOKUP($A467,'TCD-BI Rstt'!$A$7:$S$2000,$C$1,FALSE)),0,IF(OR(LEFT($A467,1)="1",LEFT($A467,1)="2"),0,VLOOKUP($A467,'TCD-BI Rstt'!$A$7:$S$2000,$C$1,FALSE))))-D467</f>
        <v>0</v>
      </c>
      <c r="G467" s="8">
        <f t="shared" si="19"/>
        <v>0</v>
      </c>
    </row>
    <row r="468" spans="1:7" x14ac:dyDescent="0.35">
      <c r="A468" s="11" t="str">
        <f>'TCD-BI Rstt'!A464</f>
        <v>18A2I003</v>
      </c>
      <c r="B468" s="8">
        <f>IF($A468="Total général",0,IF(ISERROR(-VLOOKUP($A468,'TCD-BI CA'!$A$7:$S$2000,$C$1,FALSE)),0,-VLOOKUP($A468,'TCD-BI CA'!$A$7:$S$2000,$C$1,FALSE)))</f>
        <v>0</v>
      </c>
      <c r="C468" s="8">
        <f t="shared" si="18"/>
        <v>0</v>
      </c>
      <c r="D468" s="8">
        <f>IF($A468="Total général",0,IF(ISERROR(VLOOKUP($A468,'TCD-BI Rstt'!$A$7:$S$2000,$C$1,FALSE)),0,IF(OR(LEFT($A468,3)="DIR",$A468="INDSPACAMA",$A468="INDSPACKRU"),VLOOKUP($A468,'TCD-BI Rstt'!$A$7:$S$2000,$C$1,FALSE),0)))</f>
        <v>0</v>
      </c>
      <c r="E468" s="8">
        <f>IF(OR(LEFT($A468,1)="1",LEFT($A468,1)="2"),-VLOOKUP($A468,'TCD-BI Rstt'!$A$7:$S$2000,$C$1,FALSE),0)-D468</f>
        <v>0</v>
      </c>
      <c r="F468" s="8">
        <f>IF($A468="Total général",0,IF(ISERROR(VLOOKUP($A468,'TCD-BI Rstt'!$A$7:$S$2000,$C$1,FALSE)),0,IF(OR(LEFT($A468,1)="1",LEFT($A468,1)="2"),0,VLOOKUP($A468,'TCD-BI Rstt'!$A$7:$S$2000,$C$1,FALSE))))-D468</f>
        <v>0</v>
      </c>
      <c r="G468" s="8">
        <f t="shared" si="19"/>
        <v>0</v>
      </c>
    </row>
    <row r="469" spans="1:7" x14ac:dyDescent="0.35">
      <c r="A469" s="11" t="str">
        <f>'TCD-BI Rstt'!A465</f>
        <v>18AAL004</v>
      </c>
      <c r="B469" s="8">
        <f>IF($A469="Total général",0,IF(ISERROR(-VLOOKUP($A469,'TCD-BI CA'!$A$7:$S$2000,$C$1,FALSE)),0,-VLOOKUP($A469,'TCD-BI CA'!$A$7:$S$2000,$C$1,FALSE)))</f>
        <v>0</v>
      </c>
      <c r="C469" s="8">
        <f t="shared" si="18"/>
        <v>0</v>
      </c>
      <c r="D469" s="8">
        <f>IF($A469="Total général",0,IF(ISERROR(VLOOKUP($A469,'TCD-BI Rstt'!$A$7:$S$2000,$C$1,FALSE)),0,IF(OR(LEFT($A469,3)="DIR",$A469="INDSPACAMA",$A469="INDSPACKRU"),VLOOKUP($A469,'TCD-BI Rstt'!$A$7:$S$2000,$C$1,FALSE),0)))</f>
        <v>0</v>
      </c>
      <c r="E469" s="8">
        <f>IF(OR(LEFT($A469,1)="1",LEFT($A469,1)="2"),-VLOOKUP($A469,'TCD-BI Rstt'!$A$7:$S$2000,$C$1,FALSE),0)-D469</f>
        <v>0</v>
      </c>
      <c r="F469" s="8">
        <f>IF($A469="Total général",0,IF(ISERROR(VLOOKUP($A469,'TCD-BI Rstt'!$A$7:$S$2000,$C$1,FALSE)),0,IF(OR(LEFT($A469,1)="1",LEFT($A469,1)="2"),0,VLOOKUP($A469,'TCD-BI Rstt'!$A$7:$S$2000,$C$1,FALSE))))-D469</f>
        <v>0</v>
      </c>
      <c r="G469" s="8">
        <f t="shared" si="19"/>
        <v>0</v>
      </c>
    </row>
    <row r="470" spans="1:7" x14ac:dyDescent="0.35">
      <c r="A470" s="11" t="str">
        <f>'TCD-BI Rstt'!A466</f>
        <v>18AAL009</v>
      </c>
      <c r="B470" s="8">
        <f>IF($A470="Total général",0,IF(ISERROR(-VLOOKUP($A470,'TCD-BI CA'!$A$7:$S$2000,$C$1,FALSE)),0,-VLOOKUP($A470,'TCD-BI CA'!$A$7:$S$2000,$C$1,FALSE)))</f>
        <v>0</v>
      </c>
      <c r="C470" s="8">
        <f t="shared" si="18"/>
        <v>0</v>
      </c>
      <c r="D470" s="8">
        <f>IF($A470="Total général",0,IF(ISERROR(VLOOKUP($A470,'TCD-BI Rstt'!$A$7:$S$2000,$C$1,FALSE)),0,IF(OR(LEFT($A470,3)="DIR",$A470="INDSPACAMA",$A470="INDSPACKRU"),VLOOKUP($A470,'TCD-BI Rstt'!$A$7:$S$2000,$C$1,FALSE),0)))</f>
        <v>0</v>
      </c>
      <c r="E470" s="8">
        <f>IF(OR(LEFT($A470,1)="1",LEFT($A470,1)="2"),-VLOOKUP($A470,'TCD-BI Rstt'!$A$7:$S$2000,$C$1,FALSE),0)-D470</f>
        <v>0</v>
      </c>
      <c r="F470" s="8">
        <f>IF($A470="Total général",0,IF(ISERROR(VLOOKUP($A470,'TCD-BI Rstt'!$A$7:$S$2000,$C$1,FALSE)),0,IF(OR(LEFT($A470,1)="1",LEFT($A470,1)="2"),0,VLOOKUP($A470,'TCD-BI Rstt'!$A$7:$S$2000,$C$1,FALSE))))-D470</f>
        <v>0</v>
      </c>
      <c r="G470" s="8">
        <f t="shared" si="19"/>
        <v>0</v>
      </c>
    </row>
    <row r="471" spans="1:7" x14ac:dyDescent="0.35">
      <c r="A471" s="11" t="str">
        <f>'TCD-BI Rstt'!A467</f>
        <v>18AAL013</v>
      </c>
      <c r="B471" s="8">
        <f>IF($A471="Total général",0,IF(ISERROR(-VLOOKUP($A471,'TCD-BI CA'!$A$7:$S$2000,$C$1,FALSE)),0,-VLOOKUP($A471,'TCD-BI CA'!$A$7:$S$2000,$C$1,FALSE)))</f>
        <v>0</v>
      </c>
      <c r="C471" s="8">
        <f t="shared" si="18"/>
        <v>0</v>
      </c>
      <c r="D471" s="8">
        <f>IF($A471="Total général",0,IF(ISERROR(VLOOKUP($A471,'TCD-BI Rstt'!$A$7:$S$2000,$C$1,FALSE)),0,IF(OR(LEFT($A471,3)="DIR",$A471="INDSPACAMA",$A471="INDSPACKRU"),VLOOKUP($A471,'TCD-BI Rstt'!$A$7:$S$2000,$C$1,FALSE),0)))</f>
        <v>0</v>
      </c>
      <c r="E471" s="8">
        <f>IF(OR(LEFT($A471,1)="1",LEFT($A471,1)="2"),-VLOOKUP($A471,'TCD-BI Rstt'!$A$7:$S$2000,$C$1,FALSE),0)-D471</f>
        <v>0</v>
      </c>
      <c r="F471" s="8">
        <f>IF($A471="Total général",0,IF(ISERROR(VLOOKUP($A471,'TCD-BI Rstt'!$A$7:$S$2000,$C$1,FALSE)),0,IF(OR(LEFT($A471,1)="1",LEFT($A471,1)="2"),0,VLOOKUP($A471,'TCD-BI Rstt'!$A$7:$S$2000,$C$1,FALSE))))-D471</f>
        <v>0</v>
      </c>
      <c r="G471" s="8">
        <f t="shared" si="19"/>
        <v>0</v>
      </c>
    </row>
    <row r="472" spans="1:7" x14ac:dyDescent="0.35">
      <c r="A472" s="11" t="str">
        <f>'TCD-BI Rstt'!A468</f>
        <v>18AAL014</v>
      </c>
      <c r="B472" s="8">
        <f>IF($A472="Total général",0,IF(ISERROR(-VLOOKUP($A472,'TCD-BI CA'!$A$7:$S$2000,$C$1,FALSE)),0,-VLOOKUP($A472,'TCD-BI CA'!$A$7:$S$2000,$C$1,FALSE)))</f>
        <v>0</v>
      </c>
      <c r="C472" s="8">
        <f t="shared" si="18"/>
        <v>0</v>
      </c>
      <c r="D472" s="8">
        <f>IF($A472="Total général",0,IF(ISERROR(VLOOKUP($A472,'TCD-BI Rstt'!$A$7:$S$2000,$C$1,FALSE)),0,IF(OR(LEFT($A472,3)="DIR",$A472="INDSPACAMA",$A472="INDSPACKRU"),VLOOKUP($A472,'TCD-BI Rstt'!$A$7:$S$2000,$C$1,FALSE),0)))</f>
        <v>0</v>
      </c>
      <c r="E472" s="8">
        <f>IF(OR(LEFT($A472,1)="1",LEFT($A472,1)="2"),-VLOOKUP($A472,'TCD-BI Rstt'!$A$7:$S$2000,$C$1,FALSE),0)-D472</f>
        <v>0</v>
      </c>
      <c r="F472" s="8">
        <f>IF($A472="Total général",0,IF(ISERROR(VLOOKUP($A472,'TCD-BI Rstt'!$A$7:$S$2000,$C$1,FALSE)),0,IF(OR(LEFT($A472,1)="1",LEFT($A472,1)="2"),0,VLOOKUP($A472,'TCD-BI Rstt'!$A$7:$S$2000,$C$1,FALSE))))-D472</f>
        <v>0</v>
      </c>
      <c r="G472" s="8">
        <f t="shared" si="19"/>
        <v>0</v>
      </c>
    </row>
    <row r="473" spans="1:7" x14ac:dyDescent="0.35">
      <c r="A473" s="11" t="str">
        <f>'TCD-BI Rstt'!A469</f>
        <v>18AAL022</v>
      </c>
      <c r="B473" s="8">
        <f>IF($A473="Total général",0,IF(ISERROR(-VLOOKUP($A473,'TCD-BI CA'!$A$7:$S$2000,$C$1,FALSE)),0,-VLOOKUP($A473,'TCD-BI CA'!$A$7:$S$2000,$C$1,FALSE)))</f>
        <v>0</v>
      </c>
      <c r="C473" s="8">
        <f t="shared" si="18"/>
        <v>0</v>
      </c>
      <c r="D473" s="8">
        <f>IF($A473="Total général",0,IF(ISERROR(VLOOKUP($A473,'TCD-BI Rstt'!$A$7:$S$2000,$C$1,FALSE)),0,IF(OR(LEFT($A473,3)="DIR",$A473="INDSPACAMA",$A473="INDSPACKRU"),VLOOKUP($A473,'TCD-BI Rstt'!$A$7:$S$2000,$C$1,FALSE),0)))</f>
        <v>0</v>
      </c>
      <c r="E473" s="8">
        <f>IF(OR(LEFT($A473,1)="1",LEFT($A473,1)="2"),-VLOOKUP($A473,'TCD-BI Rstt'!$A$7:$S$2000,$C$1,FALSE),0)-D473</f>
        <v>0</v>
      </c>
      <c r="F473" s="8">
        <f>IF($A473="Total général",0,IF(ISERROR(VLOOKUP($A473,'TCD-BI Rstt'!$A$7:$S$2000,$C$1,FALSE)),0,IF(OR(LEFT($A473,1)="1",LEFT($A473,1)="2"),0,VLOOKUP($A473,'TCD-BI Rstt'!$A$7:$S$2000,$C$1,FALSE))))-D473</f>
        <v>0</v>
      </c>
      <c r="G473" s="8">
        <f t="shared" si="19"/>
        <v>0</v>
      </c>
    </row>
    <row r="474" spans="1:7" x14ac:dyDescent="0.35">
      <c r="A474" s="11" t="str">
        <f>'TCD-BI Rstt'!A470</f>
        <v>18AAL024</v>
      </c>
      <c r="B474" s="8">
        <f>IF($A474="Total général",0,IF(ISERROR(-VLOOKUP($A474,'TCD-BI CA'!$A$7:$S$2000,$C$1,FALSE)),0,-VLOOKUP($A474,'TCD-BI CA'!$A$7:$S$2000,$C$1,FALSE)))</f>
        <v>0</v>
      </c>
      <c r="C474" s="8">
        <f t="shared" si="18"/>
        <v>0</v>
      </c>
      <c r="D474" s="8">
        <f>IF($A474="Total général",0,IF(ISERROR(VLOOKUP($A474,'TCD-BI Rstt'!$A$7:$S$2000,$C$1,FALSE)),0,IF(OR(LEFT($A474,3)="DIR",$A474="INDSPACAMA",$A474="INDSPACKRU"),VLOOKUP($A474,'TCD-BI Rstt'!$A$7:$S$2000,$C$1,FALSE),0)))</f>
        <v>0</v>
      </c>
      <c r="E474" s="8">
        <f>IF(OR(LEFT($A474,1)="1",LEFT($A474,1)="2"),-VLOOKUP($A474,'TCD-BI Rstt'!$A$7:$S$2000,$C$1,FALSE),0)-D474</f>
        <v>0</v>
      </c>
      <c r="F474" s="8">
        <f>IF($A474="Total général",0,IF(ISERROR(VLOOKUP($A474,'TCD-BI Rstt'!$A$7:$S$2000,$C$1,FALSE)),0,IF(OR(LEFT($A474,1)="1",LEFT($A474,1)="2"),0,VLOOKUP($A474,'TCD-BI Rstt'!$A$7:$S$2000,$C$1,FALSE))))-D474</f>
        <v>0</v>
      </c>
      <c r="G474" s="8">
        <f t="shared" si="19"/>
        <v>0</v>
      </c>
    </row>
    <row r="475" spans="1:7" x14ac:dyDescent="0.35">
      <c r="A475" s="11" t="str">
        <f>'TCD-BI Rstt'!A471</f>
        <v>18AAL027</v>
      </c>
      <c r="B475" s="8">
        <f>IF($A475="Total général",0,IF(ISERROR(-VLOOKUP($A475,'TCD-BI CA'!$A$7:$S$2000,$C$1,FALSE)),0,-VLOOKUP($A475,'TCD-BI CA'!$A$7:$S$2000,$C$1,FALSE)))</f>
        <v>0</v>
      </c>
      <c r="C475" s="8">
        <f t="shared" si="18"/>
        <v>0</v>
      </c>
      <c r="D475" s="8">
        <f>IF($A475="Total général",0,IF(ISERROR(VLOOKUP($A475,'TCD-BI Rstt'!$A$7:$S$2000,$C$1,FALSE)),0,IF(OR(LEFT($A475,3)="DIR",$A475="INDSPACAMA",$A475="INDSPACKRU"),VLOOKUP($A475,'TCD-BI Rstt'!$A$7:$S$2000,$C$1,FALSE),0)))</f>
        <v>0</v>
      </c>
      <c r="E475" s="8">
        <f>IF(OR(LEFT($A475,1)="1",LEFT($A475,1)="2"),-VLOOKUP($A475,'TCD-BI Rstt'!$A$7:$S$2000,$C$1,FALSE),0)-D475</f>
        <v>0</v>
      </c>
      <c r="F475" s="8">
        <f>IF($A475="Total général",0,IF(ISERROR(VLOOKUP($A475,'TCD-BI Rstt'!$A$7:$S$2000,$C$1,FALSE)),0,IF(OR(LEFT($A475,1)="1",LEFT($A475,1)="2"),0,VLOOKUP($A475,'TCD-BI Rstt'!$A$7:$S$2000,$C$1,FALSE))))-D475</f>
        <v>0</v>
      </c>
      <c r="G475" s="8">
        <f t="shared" si="19"/>
        <v>0</v>
      </c>
    </row>
    <row r="476" spans="1:7" x14ac:dyDescent="0.35">
      <c r="A476" s="11" t="str">
        <f>'TCD-BI Rstt'!A472</f>
        <v>18AAL032</v>
      </c>
      <c r="B476" s="8">
        <f>IF($A476="Total général",0,IF(ISERROR(-VLOOKUP($A476,'TCD-BI CA'!$A$7:$S$2000,$C$1,FALSE)),0,-VLOOKUP($A476,'TCD-BI CA'!$A$7:$S$2000,$C$1,FALSE)))</f>
        <v>0</v>
      </c>
      <c r="C476" s="8">
        <f t="shared" si="18"/>
        <v>0</v>
      </c>
      <c r="D476" s="8">
        <f>IF($A476="Total général",0,IF(ISERROR(VLOOKUP($A476,'TCD-BI Rstt'!$A$7:$S$2000,$C$1,FALSE)),0,IF(OR(LEFT($A476,3)="DIR",$A476="INDSPACAMA",$A476="INDSPACKRU"),VLOOKUP($A476,'TCD-BI Rstt'!$A$7:$S$2000,$C$1,FALSE),0)))</f>
        <v>0</v>
      </c>
      <c r="E476" s="8">
        <f>IF(OR(LEFT($A476,1)="1",LEFT($A476,1)="2"),-VLOOKUP($A476,'TCD-BI Rstt'!$A$7:$S$2000,$C$1,FALSE),0)-D476</f>
        <v>0</v>
      </c>
      <c r="F476" s="8">
        <f>IF($A476="Total général",0,IF(ISERROR(VLOOKUP($A476,'TCD-BI Rstt'!$A$7:$S$2000,$C$1,FALSE)),0,IF(OR(LEFT($A476,1)="1",LEFT($A476,1)="2"),0,VLOOKUP($A476,'TCD-BI Rstt'!$A$7:$S$2000,$C$1,FALSE))))-D476</f>
        <v>0</v>
      </c>
      <c r="G476" s="8">
        <f t="shared" si="19"/>
        <v>0</v>
      </c>
    </row>
    <row r="477" spans="1:7" x14ac:dyDescent="0.35">
      <c r="A477" s="11" t="str">
        <f>'TCD-BI Rstt'!A473</f>
        <v>18AAL033</v>
      </c>
      <c r="B477" s="8">
        <f>IF($A477="Total général",0,IF(ISERROR(-VLOOKUP($A477,'TCD-BI CA'!$A$7:$S$2000,$C$1,FALSE)),0,-VLOOKUP($A477,'TCD-BI CA'!$A$7:$S$2000,$C$1,FALSE)))</f>
        <v>0</v>
      </c>
      <c r="C477" s="8">
        <f t="shared" si="18"/>
        <v>0</v>
      </c>
      <c r="D477" s="8">
        <f>IF($A477="Total général",0,IF(ISERROR(VLOOKUP($A477,'TCD-BI Rstt'!$A$7:$S$2000,$C$1,FALSE)),0,IF(OR(LEFT($A477,3)="DIR",$A477="INDSPACAMA",$A477="INDSPACKRU"),VLOOKUP($A477,'TCD-BI Rstt'!$A$7:$S$2000,$C$1,FALSE),0)))</f>
        <v>0</v>
      </c>
      <c r="E477" s="8">
        <f>IF(OR(LEFT($A477,1)="1",LEFT($A477,1)="2"),-VLOOKUP($A477,'TCD-BI Rstt'!$A$7:$S$2000,$C$1,FALSE),0)-D477</f>
        <v>0</v>
      </c>
      <c r="F477" s="8">
        <f>IF($A477="Total général",0,IF(ISERROR(VLOOKUP($A477,'TCD-BI Rstt'!$A$7:$S$2000,$C$1,FALSE)),0,IF(OR(LEFT($A477,1)="1",LEFT($A477,1)="2"),0,VLOOKUP($A477,'TCD-BI Rstt'!$A$7:$S$2000,$C$1,FALSE))))-D477</f>
        <v>0</v>
      </c>
      <c r="G477" s="8">
        <f t="shared" si="19"/>
        <v>0</v>
      </c>
    </row>
    <row r="478" spans="1:7" x14ac:dyDescent="0.35">
      <c r="A478" s="11" t="str">
        <f>'TCD-BI Rstt'!A474</f>
        <v>18AAL037</v>
      </c>
      <c r="B478" s="8">
        <f>IF($A478="Total général",0,IF(ISERROR(-VLOOKUP($A478,'TCD-BI CA'!$A$7:$S$2000,$C$1,FALSE)),0,-VLOOKUP($A478,'TCD-BI CA'!$A$7:$S$2000,$C$1,FALSE)))</f>
        <v>0</v>
      </c>
      <c r="C478" s="8">
        <f t="shared" si="18"/>
        <v>0</v>
      </c>
      <c r="D478" s="8">
        <f>IF($A478="Total général",0,IF(ISERROR(VLOOKUP($A478,'TCD-BI Rstt'!$A$7:$S$2000,$C$1,FALSE)),0,IF(OR(LEFT($A478,3)="DIR",$A478="INDSPACAMA",$A478="INDSPACKRU"),VLOOKUP($A478,'TCD-BI Rstt'!$A$7:$S$2000,$C$1,FALSE),0)))</f>
        <v>0</v>
      </c>
      <c r="E478" s="8">
        <f>IF(OR(LEFT($A478,1)="1",LEFT($A478,1)="2"),-VLOOKUP($A478,'TCD-BI Rstt'!$A$7:$S$2000,$C$1,FALSE),0)-D478</f>
        <v>0</v>
      </c>
      <c r="F478" s="8">
        <f>IF($A478="Total général",0,IF(ISERROR(VLOOKUP($A478,'TCD-BI Rstt'!$A$7:$S$2000,$C$1,FALSE)),0,IF(OR(LEFT($A478,1)="1",LEFT($A478,1)="2"),0,VLOOKUP($A478,'TCD-BI Rstt'!$A$7:$S$2000,$C$1,FALSE))))-D478</f>
        <v>0</v>
      </c>
      <c r="G478" s="8">
        <f t="shared" si="19"/>
        <v>0</v>
      </c>
    </row>
    <row r="479" spans="1:7" x14ac:dyDescent="0.35">
      <c r="A479" s="11" t="str">
        <f>'TCD-BI Rstt'!A475</f>
        <v>18AAL042</v>
      </c>
      <c r="B479" s="8">
        <f>IF($A479="Total général",0,IF(ISERROR(-VLOOKUP($A479,'TCD-BI CA'!$A$7:$S$2000,$C$1,FALSE)),0,-VLOOKUP($A479,'TCD-BI CA'!$A$7:$S$2000,$C$1,FALSE)))</f>
        <v>0</v>
      </c>
      <c r="C479" s="8">
        <f t="shared" si="18"/>
        <v>0</v>
      </c>
      <c r="D479" s="8">
        <f>IF($A479="Total général",0,IF(ISERROR(VLOOKUP($A479,'TCD-BI Rstt'!$A$7:$S$2000,$C$1,FALSE)),0,IF(OR(LEFT($A479,3)="DIR",$A479="INDSPACAMA",$A479="INDSPACKRU"),VLOOKUP($A479,'TCD-BI Rstt'!$A$7:$S$2000,$C$1,FALSE),0)))</f>
        <v>0</v>
      </c>
      <c r="E479" s="8">
        <f>IF(OR(LEFT($A479,1)="1",LEFT($A479,1)="2"),-VLOOKUP($A479,'TCD-BI Rstt'!$A$7:$S$2000,$C$1,FALSE),0)-D479</f>
        <v>0</v>
      </c>
      <c r="F479" s="8">
        <f>IF($A479="Total général",0,IF(ISERROR(VLOOKUP($A479,'TCD-BI Rstt'!$A$7:$S$2000,$C$1,FALSE)),0,IF(OR(LEFT($A479,1)="1",LEFT($A479,1)="2"),0,VLOOKUP($A479,'TCD-BI Rstt'!$A$7:$S$2000,$C$1,FALSE))))-D479</f>
        <v>0</v>
      </c>
      <c r="G479" s="8">
        <f t="shared" si="19"/>
        <v>0</v>
      </c>
    </row>
    <row r="480" spans="1:7" x14ac:dyDescent="0.35">
      <c r="A480" s="11" t="str">
        <f>'TCD-BI Rstt'!A476</f>
        <v>18ACOL001</v>
      </c>
      <c r="B480" s="8">
        <f>IF($A480="Total général",0,IF(ISERROR(-VLOOKUP($A480,'TCD-BI CA'!$A$7:$S$2000,$C$1,FALSE)),0,-VLOOKUP($A480,'TCD-BI CA'!$A$7:$S$2000,$C$1,FALSE)))</f>
        <v>0</v>
      </c>
      <c r="C480" s="8">
        <f t="shared" si="18"/>
        <v>0</v>
      </c>
      <c r="D480" s="8">
        <f>IF($A480="Total général",0,IF(ISERROR(VLOOKUP($A480,'TCD-BI Rstt'!$A$7:$S$2000,$C$1,FALSE)),0,IF(OR(LEFT($A480,3)="DIR",$A480="INDSPACAMA",$A480="INDSPACKRU"),VLOOKUP($A480,'TCD-BI Rstt'!$A$7:$S$2000,$C$1,FALSE),0)))</f>
        <v>0</v>
      </c>
      <c r="E480" s="8">
        <f>IF(OR(LEFT($A480,1)="1",LEFT($A480,1)="2"),-VLOOKUP($A480,'TCD-BI Rstt'!$A$7:$S$2000,$C$1,FALSE),0)-D480</f>
        <v>0</v>
      </c>
      <c r="F480" s="8">
        <f>IF($A480="Total général",0,IF(ISERROR(VLOOKUP($A480,'TCD-BI Rstt'!$A$7:$S$2000,$C$1,FALSE)),0,IF(OR(LEFT($A480,1)="1",LEFT($A480,1)="2"),0,VLOOKUP($A480,'TCD-BI Rstt'!$A$7:$S$2000,$C$1,FALSE))))-D480</f>
        <v>0</v>
      </c>
      <c r="G480" s="8">
        <f t="shared" si="19"/>
        <v>0</v>
      </c>
    </row>
    <row r="481" spans="1:7" x14ac:dyDescent="0.35">
      <c r="A481" s="11" t="str">
        <f>'TCD-BI Rstt'!A477</f>
        <v>18AME001</v>
      </c>
      <c r="B481" s="8">
        <f>IF($A481="Total général",0,IF(ISERROR(-VLOOKUP($A481,'TCD-BI CA'!$A$7:$S$2000,$C$1,FALSE)),0,-VLOOKUP($A481,'TCD-BI CA'!$A$7:$S$2000,$C$1,FALSE)))</f>
        <v>0</v>
      </c>
      <c r="C481" s="8">
        <f t="shared" si="18"/>
        <v>0</v>
      </c>
      <c r="D481" s="8">
        <f>IF($A481="Total général",0,IF(ISERROR(VLOOKUP($A481,'TCD-BI Rstt'!$A$7:$S$2000,$C$1,FALSE)),0,IF(OR(LEFT($A481,3)="DIR",$A481="INDSPACAMA",$A481="INDSPACKRU"),VLOOKUP($A481,'TCD-BI Rstt'!$A$7:$S$2000,$C$1,FALSE),0)))</f>
        <v>0</v>
      </c>
      <c r="E481" s="8">
        <f>IF(OR(LEFT($A481,1)="1",LEFT($A481,1)="2"),-VLOOKUP($A481,'TCD-BI Rstt'!$A$7:$S$2000,$C$1,FALSE),0)-D481</f>
        <v>0</v>
      </c>
      <c r="F481" s="8">
        <f>IF($A481="Total général",0,IF(ISERROR(VLOOKUP($A481,'TCD-BI Rstt'!$A$7:$S$2000,$C$1,FALSE)),0,IF(OR(LEFT($A481,1)="1",LEFT($A481,1)="2"),0,VLOOKUP($A481,'TCD-BI Rstt'!$A$7:$S$2000,$C$1,FALSE))))-D481</f>
        <v>0</v>
      </c>
      <c r="G481" s="8">
        <f t="shared" si="19"/>
        <v>0</v>
      </c>
    </row>
    <row r="482" spans="1:7" x14ac:dyDescent="0.35">
      <c r="A482" s="11" t="str">
        <f>'TCD-BI Rstt'!A478</f>
        <v>18AME002</v>
      </c>
      <c r="B482" s="8">
        <f>IF($A482="Total général",0,IF(ISERROR(-VLOOKUP($A482,'TCD-BI CA'!$A$7:$S$2000,$C$1,FALSE)),0,-VLOOKUP($A482,'TCD-BI CA'!$A$7:$S$2000,$C$1,FALSE)))</f>
        <v>0</v>
      </c>
      <c r="C482" s="8">
        <f t="shared" si="18"/>
        <v>0</v>
      </c>
      <c r="D482" s="8">
        <f>IF($A482="Total général",0,IF(ISERROR(VLOOKUP($A482,'TCD-BI Rstt'!$A$7:$S$2000,$C$1,FALSE)),0,IF(OR(LEFT($A482,3)="DIR",$A482="INDSPACAMA",$A482="INDSPACKRU"),VLOOKUP($A482,'TCD-BI Rstt'!$A$7:$S$2000,$C$1,FALSE),0)))</f>
        <v>0</v>
      </c>
      <c r="E482" s="8">
        <f>IF(OR(LEFT($A482,1)="1",LEFT($A482,1)="2"),-VLOOKUP($A482,'TCD-BI Rstt'!$A$7:$S$2000,$C$1,FALSE),0)-D482</f>
        <v>0</v>
      </c>
      <c r="F482" s="8">
        <f>IF($A482="Total général",0,IF(ISERROR(VLOOKUP($A482,'TCD-BI Rstt'!$A$7:$S$2000,$C$1,FALSE)),0,IF(OR(LEFT($A482,1)="1",LEFT($A482,1)="2"),0,VLOOKUP($A482,'TCD-BI Rstt'!$A$7:$S$2000,$C$1,FALSE))))-D482</f>
        <v>0</v>
      </c>
      <c r="G482" s="8">
        <f t="shared" si="19"/>
        <v>0</v>
      </c>
    </row>
    <row r="483" spans="1:7" x14ac:dyDescent="0.35">
      <c r="A483" s="11" t="str">
        <f>'TCD-BI Rstt'!A479</f>
        <v>18AME003</v>
      </c>
      <c r="B483" s="8">
        <f>IF($A483="Total général",0,IF(ISERROR(-VLOOKUP($A483,'TCD-BI CA'!$A$7:$S$2000,$C$1,FALSE)),0,-VLOOKUP($A483,'TCD-BI CA'!$A$7:$S$2000,$C$1,FALSE)))</f>
        <v>0</v>
      </c>
      <c r="C483" s="8">
        <f t="shared" si="18"/>
        <v>0</v>
      </c>
      <c r="D483" s="8">
        <f>IF($A483="Total général",0,IF(ISERROR(VLOOKUP($A483,'TCD-BI Rstt'!$A$7:$S$2000,$C$1,FALSE)),0,IF(OR(LEFT($A483,3)="DIR",$A483="INDSPACAMA",$A483="INDSPACKRU"),VLOOKUP($A483,'TCD-BI Rstt'!$A$7:$S$2000,$C$1,FALSE),0)))</f>
        <v>0</v>
      </c>
      <c r="E483" s="8">
        <f>IF(OR(LEFT($A483,1)="1",LEFT($A483,1)="2"),-VLOOKUP($A483,'TCD-BI Rstt'!$A$7:$S$2000,$C$1,FALSE),0)-D483</f>
        <v>0</v>
      </c>
      <c r="F483" s="8">
        <f>IF($A483="Total général",0,IF(ISERROR(VLOOKUP($A483,'TCD-BI Rstt'!$A$7:$S$2000,$C$1,FALSE)),0,IF(OR(LEFT($A483,1)="1",LEFT($A483,1)="2"),0,VLOOKUP($A483,'TCD-BI Rstt'!$A$7:$S$2000,$C$1,FALSE))))-D483</f>
        <v>0</v>
      </c>
      <c r="G483" s="8">
        <f t="shared" si="19"/>
        <v>0</v>
      </c>
    </row>
    <row r="484" spans="1:7" x14ac:dyDescent="0.35">
      <c r="A484" s="11" t="str">
        <f>'TCD-BI Rstt'!A480</f>
        <v>18AME004</v>
      </c>
      <c r="B484" s="8">
        <f>IF($A484="Total général",0,IF(ISERROR(-VLOOKUP($A484,'TCD-BI CA'!$A$7:$S$2000,$C$1,FALSE)),0,-VLOOKUP($A484,'TCD-BI CA'!$A$7:$S$2000,$C$1,FALSE)))</f>
        <v>0</v>
      </c>
      <c r="C484" s="8">
        <f t="shared" si="18"/>
        <v>0</v>
      </c>
      <c r="D484" s="8">
        <f>IF($A484="Total général",0,IF(ISERROR(VLOOKUP($A484,'TCD-BI Rstt'!$A$7:$S$2000,$C$1,FALSE)),0,IF(OR(LEFT($A484,3)="DIR",$A484="INDSPACAMA",$A484="INDSPACKRU"),VLOOKUP($A484,'TCD-BI Rstt'!$A$7:$S$2000,$C$1,FALSE),0)))</f>
        <v>0</v>
      </c>
      <c r="E484" s="8">
        <f>IF(OR(LEFT($A484,1)="1",LEFT($A484,1)="2"),-VLOOKUP($A484,'TCD-BI Rstt'!$A$7:$S$2000,$C$1,FALSE),0)-D484</f>
        <v>0</v>
      </c>
      <c r="F484" s="8">
        <f>IF($A484="Total général",0,IF(ISERROR(VLOOKUP($A484,'TCD-BI Rstt'!$A$7:$S$2000,$C$1,FALSE)),0,IF(OR(LEFT($A484,1)="1",LEFT($A484,1)="2"),0,VLOOKUP($A484,'TCD-BI Rstt'!$A$7:$S$2000,$C$1,FALSE))))-D484</f>
        <v>0</v>
      </c>
      <c r="G484" s="8">
        <f t="shared" si="19"/>
        <v>0</v>
      </c>
    </row>
    <row r="485" spans="1:7" x14ac:dyDescent="0.35">
      <c r="A485" s="11" t="str">
        <f>'TCD-BI Rstt'!A481</f>
        <v>18B001</v>
      </c>
      <c r="B485" s="8">
        <f>IF($A485="Total général",0,IF(ISERROR(-VLOOKUP($A485,'TCD-BI CA'!$A$7:$S$2000,$C$1,FALSE)),0,-VLOOKUP($A485,'TCD-BI CA'!$A$7:$S$2000,$C$1,FALSE)))</f>
        <v>0</v>
      </c>
      <c r="C485" s="8">
        <f t="shared" si="18"/>
        <v>0</v>
      </c>
      <c r="D485" s="8">
        <f>IF($A485="Total général",0,IF(ISERROR(VLOOKUP($A485,'TCD-BI Rstt'!$A$7:$S$2000,$C$1,FALSE)),0,IF(OR(LEFT($A485,3)="DIR",$A485="INDSPACAMA",$A485="INDSPACKRU"),VLOOKUP($A485,'TCD-BI Rstt'!$A$7:$S$2000,$C$1,FALSE),0)))</f>
        <v>0</v>
      </c>
      <c r="E485" s="8">
        <f>IF(OR(LEFT($A485,1)="1",LEFT($A485,1)="2"),-VLOOKUP($A485,'TCD-BI Rstt'!$A$7:$S$2000,$C$1,FALSE),0)-D485</f>
        <v>0</v>
      </c>
      <c r="F485" s="8">
        <f>IF($A485="Total général",0,IF(ISERROR(VLOOKUP($A485,'TCD-BI Rstt'!$A$7:$S$2000,$C$1,FALSE)),0,IF(OR(LEFT($A485,1)="1",LEFT($A485,1)="2"),0,VLOOKUP($A485,'TCD-BI Rstt'!$A$7:$S$2000,$C$1,FALSE))))-D485</f>
        <v>0</v>
      </c>
      <c r="G485" s="8">
        <f t="shared" si="19"/>
        <v>0</v>
      </c>
    </row>
    <row r="486" spans="1:7" x14ac:dyDescent="0.35">
      <c r="A486" s="11" t="str">
        <f>'TCD-BI Rstt'!A482</f>
        <v>18B002</v>
      </c>
      <c r="B486" s="8">
        <f>IF($A486="Total général",0,IF(ISERROR(-VLOOKUP($A486,'TCD-BI CA'!$A$7:$S$2000,$C$1,FALSE)),0,-VLOOKUP($A486,'TCD-BI CA'!$A$7:$S$2000,$C$1,FALSE)))</f>
        <v>0</v>
      </c>
      <c r="C486" s="8">
        <f t="shared" si="18"/>
        <v>0</v>
      </c>
      <c r="D486" s="8">
        <f>IF($A486="Total général",0,IF(ISERROR(VLOOKUP($A486,'TCD-BI Rstt'!$A$7:$S$2000,$C$1,FALSE)),0,IF(OR(LEFT($A486,3)="DIR",$A486="INDSPACAMA",$A486="INDSPACKRU"),VLOOKUP($A486,'TCD-BI Rstt'!$A$7:$S$2000,$C$1,FALSE),0)))</f>
        <v>0</v>
      </c>
      <c r="E486" s="8">
        <f>IF(OR(LEFT($A486,1)="1",LEFT($A486,1)="2"),-VLOOKUP($A486,'TCD-BI Rstt'!$A$7:$S$2000,$C$1,FALSE),0)-D486</f>
        <v>0</v>
      </c>
      <c r="F486" s="8">
        <f>IF($A486="Total général",0,IF(ISERROR(VLOOKUP($A486,'TCD-BI Rstt'!$A$7:$S$2000,$C$1,FALSE)),0,IF(OR(LEFT($A486,1)="1",LEFT($A486,1)="2"),0,VLOOKUP($A486,'TCD-BI Rstt'!$A$7:$S$2000,$C$1,FALSE))))-D486</f>
        <v>0</v>
      </c>
      <c r="G486" s="8">
        <f t="shared" si="19"/>
        <v>0</v>
      </c>
    </row>
    <row r="487" spans="1:7" x14ac:dyDescent="0.35">
      <c r="A487" s="11" t="str">
        <f>'TCD-BI Rstt'!A483</f>
        <v>18C003</v>
      </c>
      <c r="B487" s="8">
        <f>IF($A487="Total général",0,IF(ISERROR(-VLOOKUP($A487,'TCD-BI CA'!$A$7:$S$2000,$C$1,FALSE)),0,-VLOOKUP($A487,'TCD-BI CA'!$A$7:$S$2000,$C$1,FALSE)))</f>
        <v>0</v>
      </c>
      <c r="C487" s="8">
        <f t="shared" si="18"/>
        <v>0</v>
      </c>
      <c r="D487" s="8">
        <f>IF($A487="Total général",0,IF(ISERROR(VLOOKUP($A487,'TCD-BI Rstt'!$A$7:$S$2000,$C$1,FALSE)),0,IF(OR(LEFT($A487,3)="DIR",$A487="INDSPACAMA",$A487="INDSPACKRU"),VLOOKUP($A487,'TCD-BI Rstt'!$A$7:$S$2000,$C$1,FALSE),0)))</f>
        <v>0</v>
      </c>
      <c r="E487" s="8">
        <f>IF(OR(LEFT($A487,1)="1",LEFT($A487,1)="2"),-VLOOKUP($A487,'TCD-BI Rstt'!$A$7:$S$2000,$C$1,FALSE),0)-D487</f>
        <v>0</v>
      </c>
      <c r="F487" s="8">
        <f>IF($A487="Total général",0,IF(ISERROR(VLOOKUP($A487,'TCD-BI Rstt'!$A$7:$S$2000,$C$1,FALSE)),0,IF(OR(LEFT($A487,1)="1",LEFT($A487,1)="2"),0,VLOOKUP($A487,'TCD-BI Rstt'!$A$7:$S$2000,$C$1,FALSE))))-D487</f>
        <v>0</v>
      </c>
      <c r="G487" s="8">
        <f t="shared" si="19"/>
        <v>0</v>
      </c>
    </row>
    <row r="488" spans="1:7" x14ac:dyDescent="0.35">
      <c r="A488" s="11" t="str">
        <f>'TCD-BI Rstt'!A484</f>
        <v>18C004</v>
      </c>
      <c r="B488" s="8">
        <f>IF($A488="Total général",0,IF(ISERROR(-VLOOKUP($A488,'TCD-BI CA'!$A$7:$S$2000,$C$1,FALSE)),0,-VLOOKUP($A488,'TCD-BI CA'!$A$7:$S$2000,$C$1,FALSE)))</f>
        <v>0</v>
      </c>
      <c r="C488" s="8">
        <f t="shared" si="18"/>
        <v>0</v>
      </c>
      <c r="D488" s="8">
        <f>IF($A488="Total général",0,IF(ISERROR(VLOOKUP($A488,'TCD-BI Rstt'!$A$7:$S$2000,$C$1,FALSE)),0,IF(OR(LEFT($A488,3)="DIR",$A488="INDSPACAMA",$A488="INDSPACKRU"),VLOOKUP($A488,'TCD-BI Rstt'!$A$7:$S$2000,$C$1,FALSE),0)))</f>
        <v>0</v>
      </c>
      <c r="E488" s="8">
        <f>IF(OR(LEFT($A488,1)="1",LEFT($A488,1)="2"),-VLOOKUP($A488,'TCD-BI Rstt'!$A$7:$S$2000,$C$1,FALSE),0)-D488</f>
        <v>0</v>
      </c>
      <c r="F488" s="8">
        <f>IF($A488="Total général",0,IF(ISERROR(VLOOKUP($A488,'TCD-BI Rstt'!$A$7:$S$2000,$C$1,FALSE)),0,IF(OR(LEFT($A488,1)="1",LEFT($A488,1)="2"),0,VLOOKUP($A488,'TCD-BI Rstt'!$A$7:$S$2000,$C$1,FALSE))))-D488</f>
        <v>0</v>
      </c>
      <c r="G488" s="8">
        <f t="shared" si="19"/>
        <v>0</v>
      </c>
    </row>
    <row r="489" spans="1:7" x14ac:dyDescent="0.35">
      <c r="A489" s="11" t="str">
        <f>'TCD-BI Rstt'!A485</f>
        <v>18C005</v>
      </c>
      <c r="B489" s="8">
        <f>IF($A489="Total général",0,IF(ISERROR(-VLOOKUP($A489,'TCD-BI CA'!$A$7:$S$2000,$C$1,FALSE)),0,-VLOOKUP($A489,'TCD-BI CA'!$A$7:$S$2000,$C$1,FALSE)))</f>
        <v>0</v>
      </c>
      <c r="C489" s="8">
        <f t="shared" si="18"/>
        <v>0</v>
      </c>
      <c r="D489" s="8">
        <f>IF($A489="Total général",0,IF(ISERROR(VLOOKUP($A489,'TCD-BI Rstt'!$A$7:$S$2000,$C$1,FALSE)),0,IF(OR(LEFT($A489,3)="DIR",$A489="INDSPACAMA",$A489="INDSPACKRU"),VLOOKUP($A489,'TCD-BI Rstt'!$A$7:$S$2000,$C$1,FALSE),0)))</f>
        <v>0</v>
      </c>
      <c r="E489" s="8">
        <f>IF(OR(LEFT($A489,1)="1",LEFT($A489,1)="2"),-VLOOKUP($A489,'TCD-BI Rstt'!$A$7:$S$2000,$C$1,FALSE),0)-D489</f>
        <v>0</v>
      </c>
      <c r="F489" s="8">
        <f>IF($A489="Total général",0,IF(ISERROR(VLOOKUP($A489,'TCD-BI Rstt'!$A$7:$S$2000,$C$1,FALSE)),0,IF(OR(LEFT($A489,1)="1",LEFT($A489,1)="2"),0,VLOOKUP($A489,'TCD-BI Rstt'!$A$7:$S$2000,$C$1,FALSE))))-D489</f>
        <v>0</v>
      </c>
      <c r="G489" s="8">
        <f t="shared" si="19"/>
        <v>0</v>
      </c>
    </row>
    <row r="490" spans="1:7" x14ac:dyDescent="0.35">
      <c r="A490" s="11" t="str">
        <f>'TCD-BI Rstt'!A486</f>
        <v>18C008</v>
      </c>
      <c r="B490" s="8">
        <f>IF($A490="Total général",0,IF(ISERROR(-VLOOKUP($A490,'TCD-BI CA'!$A$7:$S$2000,$C$1,FALSE)),0,-VLOOKUP($A490,'TCD-BI CA'!$A$7:$S$2000,$C$1,FALSE)))</f>
        <v>0</v>
      </c>
      <c r="C490" s="8">
        <f t="shared" si="18"/>
        <v>0</v>
      </c>
      <c r="D490" s="8">
        <f>IF($A490="Total général",0,IF(ISERROR(VLOOKUP($A490,'TCD-BI Rstt'!$A$7:$S$2000,$C$1,FALSE)),0,IF(OR(LEFT($A490,3)="DIR",$A490="INDSPACAMA",$A490="INDSPACKRU"),VLOOKUP($A490,'TCD-BI Rstt'!$A$7:$S$2000,$C$1,FALSE),0)))</f>
        <v>0</v>
      </c>
      <c r="E490" s="8">
        <f>IF(OR(LEFT($A490,1)="1",LEFT($A490,1)="2"),-VLOOKUP($A490,'TCD-BI Rstt'!$A$7:$S$2000,$C$1,FALSE),0)-D490</f>
        <v>0</v>
      </c>
      <c r="F490" s="8">
        <f>IF($A490="Total général",0,IF(ISERROR(VLOOKUP($A490,'TCD-BI Rstt'!$A$7:$S$2000,$C$1,FALSE)),0,IF(OR(LEFT($A490,1)="1",LEFT($A490,1)="2"),0,VLOOKUP($A490,'TCD-BI Rstt'!$A$7:$S$2000,$C$1,FALSE))))-D490</f>
        <v>0</v>
      </c>
      <c r="G490" s="8">
        <f t="shared" si="19"/>
        <v>0</v>
      </c>
    </row>
    <row r="491" spans="1:7" x14ac:dyDescent="0.35">
      <c r="A491" s="11" t="str">
        <f>'TCD-BI Rstt'!A487</f>
        <v>18C009</v>
      </c>
      <c r="B491" s="8">
        <f>IF($A491="Total général",0,IF(ISERROR(-VLOOKUP($A491,'TCD-BI CA'!$A$7:$S$2000,$C$1,FALSE)),0,-VLOOKUP($A491,'TCD-BI CA'!$A$7:$S$2000,$C$1,FALSE)))</f>
        <v>0</v>
      </c>
      <c r="C491" s="8">
        <f t="shared" si="18"/>
        <v>0</v>
      </c>
      <c r="D491" s="8">
        <f>IF($A491="Total général",0,IF(ISERROR(VLOOKUP($A491,'TCD-BI Rstt'!$A$7:$S$2000,$C$1,FALSE)),0,IF(OR(LEFT($A491,3)="DIR",$A491="INDSPACAMA",$A491="INDSPACKRU"),VLOOKUP($A491,'TCD-BI Rstt'!$A$7:$S$2000,$C$1,FALSE),0)))</f>
        <v>0</v>
      </c>
      <c r="E491" s="8">
        <f>IF(OR(LEFT($A491,1)="1",LEFT($A491,1)="2"),-VLOOKUP($A491,'TCD-BI Rstt'!$A$7:$S$2000,$C$1,FALSE),0)-D491</f>
        <v>0</v>
      </c>
      <c r="F491" s="8">
        <f>IF($A491="Total général",0,IF(ISERROR(VLOOKUP($A491,'TCD-BI Rstt'!$A$7:$S$2000,$C$1,FALSE)),0,IF(OR(LEFT($A491,1)="1",LEFT($A491,1)="2"),0,VLOOKUP($A491,'TCD-BI Rstt'!$A$7:$S$2000,$C$1,FALSE))))-D491</f>
        <v>0</v>
      </c>
      <c r="G491" s="8">
        <f t="shared" si="19"/>
        <v>0</v>
      </c>
    </row>
    <row r="492" spans="1:7" x14ac:dyDescent="0.35">
      <c r="A492" s="11" t="str">
        <f>'TCD-BI Rstt'!A488</f>
        <v>18C010</v>
      </c>
      <c r="B492" s="8">
        <f>IF($A492="Total général",0,IF(ISERROR(-VLOOKUP($A492,'TCD-BI CA'!$A$7:$S$2000,$C$1,FALSE)),0,-VLOOKUP($A492,'TCD-BI CA'!$A$7:$S$2000,$C$1,FALSE)))</f>
        <v>0</v>
      </c>
      <c r="C492" s="8">
        <f t="shared" si="18"/>
        <v>0</v>
      </c>
      <c r="D492" s="8">
        <f>IF($A492="Total général",0,IF(ISERROR(VLOOKUP($A492,'TCD-BI Rstt'!$A$7:$S$2000,$C$1,FALSE)),0,IF(OR(LEFT($A492,3)="DIR",$A492="INDSPACAMA",$A492="INDSPACKRU"),VLOOKUP($A492,'TCD-BI Rstt'!$A$7:$S$2000,$C$1,FALSE),0)))</f>
        <v>0</v>
      </c>
      <c r="E492" s="8">
        <f>IF(OR(LEFT($A492,1)="1",LEFT($A492,1)="2"),-VLOOKUP($A492,'TCD-BI Rstt'!$A$7:$S$2000,$C$1,FALSE),0)-D492</f>
        <v>0</v>
      </c>
      <c r="F492" s="8">
        <f>IF($A492="Total général",0,IF(ISERROR(VLOOKUP($A492,'TCD-BI Rstt'!$A$7:$S$2000,$C$1,FALSE)),0,IF(OR(LEFT($A492,1)="1",LEFT($A492,1)="2"),0,VLOOKUP($A492,'TCD-BI Rstt'!$A$7:$S$2000,$C$1,FALSE))))-D492</f>
        <v>0</v>
      </c>
      <c r="G492" s="8">
        <f t="shared" si="19"/>
        <v>0</v>
      </c>
    </row>
    <row r="493" spans="1:7" x14ac:dyDescent="0.35">
      <c r="A493" s="11" t="str">
        <f>'TCD-BI Rstt'!A489</f>
        <v>18C012</v>
      </c>
      <c r="B493" s="8">
        <f>IF($A493="Total général",0,IF(ISERROR(-VLOOKUP($A493,'TCD-BI CA'!$A$7:$S$2000,$C$1,FALSE)),0,-VLOOKUP($A493,'TCD-BI CA'!$A$7:$S$2000,$C$1,FALSE)))</f>
        <v>0</v>
      </c>
      <c r="C493" s="8">
        <f t="shared" si="18"/>
        <v>0</v>
      </c>
      <c r="D493" s="8">
        <f>IF($A493="Total général",0,IF(ISERROR(VLOOKUP($A493,'TCD-BI Rstt'!$A$7:$S$2000,$C$1,FALSE)),0,IF(OR(LEFT($A493,3)="DIR",$A493="INDSPACAMA",$A493="INDSPACKRU"),VLOOKUP($A493,'TCD-BI Rstt'!$A$7:$S$2000,$C$1,FALSE),0)))</f>
        <v>0</v>
      </c>
      <c r="E493" s="8">
        <f>IF(OR(LEFT($A493,1)="1",LEFT($A493,1)="2"),-VLOOKUP($A493,'TCD-BI Rstt'!$A$7:$S$2000,$C$1,FALSE),0)-D493</f>
        <v>0</v>
      </c>
      <c r="F493" s="8">
        <f>IF($A493="Total général",0,IF(ISERROR(VLOOKUP($A493,'TCD-BI Rstt'!$A$7:$S$2000,$C$1,FALSE)),0,IF(OR(LEFT($A493,1)="1",LEFT($A493,1)="2"),0,VLOOKUP($A493,'TCD-BI Rstt'!$A$7:$S$2000,$C$1,FALSE))))-D493</f>
        <v>0</v>
      </c>
      <c r="G493" s="8">
        <f t="shared" si="19"/>
        <v>0</v>
      </c>
    </row>
    <row r="494" spans="1:7" x14ac:dyDescent="0.35">
      <c r="A494" s="11" t="str">
        <f>'TCD-BI Rstt'!A490</f>
        <v>18C017</v>
      </c>
      <c r="B494" s="8">
        <f>IF($A494="Total général",0,IF(ISERROR(-VLOOKUP($A494,'TCD-BI CA'!$A$7:$S$2000,$C$1,FALSE)),0,-VLOOKUP($A494,'TCD-BI CA'!$A$7:$S$2000,$C$1,FALSE)))</f>
        <v>0</v>
      </c>
      <c r="C494" s="8">
        <f t="shared" si="18"/>
        <v>0</v>
      </c>
      <c r="D494" s="8">
        <f>IF($A494="Total général",0,IF(ISERROR(VLOOKUP($A494,'TCD-BI Rstt'!$A$7:$S$2000,$C$1,FALSE)),0,IF(OR(LEFT($A494,3)="DIR",$A494="INDSPACAMA",$A494="INDSPACKRU"),VLOOKUP($A494,'TCD-BI Rstt'!$A$7:$S$2000,$C$1,FALSE),0)))</f>
        <v>0</v>
      </c>
      <c r="E494" s="8">
        <f>IF(OR(LEFT($A494,1)="1",LEFT($A494,1)="2"),-VLOOKUP($A494,'TCD-BI Rstt'!$A$7:$S$2000,$C$1,FALSE),0)-D494</f>
        <v>0</v>
      </c>
      <c r="F494" s="8">
        <f>IF($A494="Total général",0,IF(ISERROR(VLOOKUP($A494,'TCD-BI Rstt'!$A$7:$S$2000,$C$1,FALSE)),0,IF(OR(LEFT($A494,1)="1",LEFT($A494,1)="2"),0,VLOOKUP($A494,'TCD-BI Rstt'!$A$7:$S$2000,$C$1,FALSE))))-D494</f>
        <v>0</v>
      </c>
      <c r="G494" s="8">
        <f t="shared" si="19"/>
        <v>0</v>
      </c>
    </row>
    <row r="495" spans="1:7" x14ac:dyDescent="0.35">
      <c r="A495" s="11" t="str">
        <f>'TCD-BI Rstt'!A491</f>
        <v>18C020</v>
      </c>
      <c r="B495" s="8">
        <f>IF($A495="Total général",0,IF(ISERROR(-VLOOKUP($A495,'TCD-BI CA'!$A$7:$S$2000,$C$1,FALSE)),0,-VLOOKUP($A495,'TCD-BI CA'!$A$7:$S$2000,$C$1,FALSE)))</f>
        <v>0</v>
      </c>
      <c r="C495" s="8">
        <f t="shared" si="18"/>
        <v>0</v>
      </c>
      <c r="D495" s="8">
        <f>IF($A495="Total général",0,IF(ISERROR(VLOOKUP($A495,'TCD-BI Rstt'!$A$7:$S$2000,$C$1,FALSE)),0,IF(OR(LEFT($A495,3)="DIR",$A495="INDSPACAMA",$A495="INDSPACKRU"),VLOOKUP($A495,'TCD-BI Rstt'!$A$7:$S$2000,$C$1,FALSE),0)))</f>
        <v>0</v>
      </c>
      <c r="E495" s="8">
        <f>IF(OR(LEFT($A495,1)="1",LEFT($A495,1)="2"),-VLOOKUP($A495,'TCD-BI Rstt'!$A$7:$S$2000,$C$1,FALSE),0)-D495</f>
        <v>0</v>
      </c>
      <c r="F495" s="8">
        <f>IF($A495="Total général",0,IF(ISERROR(VLOOKUP($A495,'TCD-BI Rstt'!$A$7:$S$2000,$C$1,FALSE)),0,IF(OR(LEFT($A495,1)="1",LEFT($A495,1)="2"),0,VLOOKUP($A495,'TCD-BI Rstt'!$A$7:$S$2000,$C$1,FALSE))))-D495</f>
        <v>0</v>
      </c>
      <c r="G495" s="8">
        <f t="shared" si="19"/>
        <v>0</v>
      </c>
    </row>
    <row r="496" spans="1:7" x14ac:dyDescent="0.35">
      <c r="A496" s="11" t="str">
        <f>'TCD-BI Rstt'!A492</f>
        <v>18C024</v>
      </c>
      <c r="B496" s="8">
        <f>IF($A496="Total général",0,IF(ISERROR(-VLOOKUP($A496,'TCD-BI CA'!$A$7:$S$2000,$C$1,FALSE)),0,-VLOOKUP($A496,'TCD-BI CA'!$A$7:$S$2000,$C$1,FALSE)))</f>
        <v>0</v>
      </c>
      <c r="C496" s="8">
        <f t="shared" si="18"/>
        <v>0</v>
      </c>
      <c r="D496" s="8">
        <f>IF($A496="Total général",0,IF(ISERROR(VLOOKUP($A496,'TCD-BI Rstt'!$A$7:$S$2000,$C$1,FALSE)),0,IF(OR(LEFT($A496,3)="DIR",$A496="INDSPACAMA",$A496="INDSPACKRU"),VLOOKUP($A496,'TCD-BI Rstt'!$A$7:$S$2000,$C$1,FALSE),0)))</f>
        <v>0</v>
      </c>
      <c r="E496" s="8">
        <f>IF(OR(LEFT($A496,1)="1",LEFT($A496,1)="2"),-VLOOKUP($A496,'TCD-BI Rstt'!$A$7:$S$2000,$C$1,FALSE),0)-D496</f>
        <v>0</v>
      </c>
      <c r="F496" s="8">
        <f>IF($A496="Total général",0,IF(ISERROR(VLOOKUP($A496,'TCD-BI Rstt'!$A$7:$S$2000,$C$1,FALSE)),0,IF(OR(LEFT($A496,1)="1",LEFT($A496,1)="2"),0,VLOOKUP($A496,'TCD-BI Rstt'!$A$7:$S$2000,$C$1,FALSE))))-D496</f>
        <v>0</v>
      </c>
      <c r="G496" s="8">
        <f t="shared" si="19"/>
        <v>0</v>
      </c>
    </row>
    <row r="497" spans="1:7" x14ac:dyDescent="0.35">
      <c r="A497" s="11" t="str">
        <f>'TCD-BI Rstt'!A493</f>
        <v>18C026</v>
      </c>
      <c r="B497" s="8">
        <f>IF($A497="Total général",0,IF(ISERROR(-VLOOKUP($A497,'TCD-BI CA'!$A$7:$S$2000,$C$1,FALSE)),0,-VLOOKUP($A497,'TCD-BI CA'!$A$7:$S$2000,$C$1,FALSE)))</f>
        <v>0</v>
      </c>
      <c r="C497" s="8">
        <f t="shared" si="18"/>
        <v>0</v>
      </c>
      <c r="D497" s="8">
        <f>IF($A497="Total général",0,IF(ISERROR(VLOOKUP($A497,'TCD-BI Rstt'!$A$7:$S$2000,$C$1,FALSE)),0,IF(OR(LEFT($A497,3)="DIR",$A497="INDSPACAMA",$A497="INDSPACKRU"),VLOOKUP($A497,'TCD-BI Rstt'!$A$7:$S$2000,$C$1,FALSE),0)))</f>
        <v>0</v>
      </c>
      <c r="E497" s="8">
        <f>IF(OR(LEFT($A497,1)="1",LEFT($A497,1)="2"),-VLOOKUP($A497,'TCD-BI Rstt'!$A$7:$S$2000,$C$1,FALSE),0)-D497</f>
        <v>0</v>
      </c>
      <c r="F497" s="8">
        <f>IF($A497="Total général",0,IF(ISERROR(VLOOKUP($A497,'TCD-BI Rstt'!$A$7:$S$2000,$C$1,FALSE)),0,IF(OR(LEFT($A497,1)="1",LEFT($A497,1)="2"),0,VLOOKUP($A497,'TCD-BI Rstt'!$A$7:$S$2000,$C$1,FALSE))))-D497</f>
        <v>0</v>
      </c>
      <c r="G497" s="8">
        <f t="shared" si="19"/>
        <v>0</v>
      </c>
    </row>
    <row r="498" spans="1:7" x14ac:dyDescent="0.35">
      <c r="A498" s="11" t="str">
        <f>'TCD-BI Rstt'!A494</f>
        <v>18C027</v>
      </c>
      <c r="B498" s="8">
        <f>IF($A498="Total général",0,IF(ISERROR(-VLOOKUP($A498,'TCD-BI CA'!$A$7:$S$2000,$C$1,FALSE)),0,-VLOOKUP($A498,'TCD-BI CA'!$A$7:$S$2000,$C$1,FALSE)))</f>
        <v>0</v>
      </c>
      <c r="C498" s="8">
        <f t="shared" si="18"/>
        <v>0</v>
      </c>
      <c r="D498" s="8">
        <f>IF($A498="Total général",0,IF(ISERROR(VLOOKUP($A498,'TCD-BI Rstt'!$A$7:$S$2000,$C$1,FALSE)),0,IF(OR(LEFT($A498,3)="DIR",$A498="INDSPACAMA",$A498="INDSPACKRU"),VLOOKUP($A498,'TCD-BI Rstt'!$A$7:$S$2000,$C$1,FALSE),0)))</f>
        <v>0</v>
      </c>
      <c r="E498" s="8">
        <f>IF(OR(LEFT($A498,1)="1",LEFT($A498,1)="2"),-VLOOKUP($A498,'TCD-BI Rstt'!$A$7:$S$2000,$C$1,FALSE),0)-D498</f>
        <v>0</v>
      </c>
      <c r="F498" s="8">
        <f>IF($A498="Total général",0,IF(ISERROR(VLOOKUP($A498,'TCD-BI Rstt'!$A$7:$S$2000,$C$1,FALSE)),0,IF(OR(LEFT($A498,1)="1",LEFT($A498,1)="2"),0,VLOOKUP($A498,'TCD-BI Rstt'!$A$7:$S$2000,$C$1,FALSE))))-D498</f>
        <v>0</v>
      </c>
      <c r="G498" s="8">
        <f t="shared" si="19"/>
        <v>0</v>
      </c>
    </row>
    <row r="499" spans="1:7" x14ac:dyDescent="0.35">
      <c r="A499" s="11" t="str">
        <f>'TCD-BI Rstt'!A495</f>
        <v>18C028</v>
      </c>
      <c r="B499" s="8">
        <f>IF($A499="Total général",0,IF(ISERROR(-VLOOKUP($A499,'TCD-BI CA'!$A$7:$S$2000,$C$1,FALSE)),0,-VLOOKUP($A499,'TCD-BI CA'!$A$7:$S$2000,$C$1,FALSE)))</f>
        <v>0</v>
      </c>
      <c r="C499" s="8">
        <f t="shared" si="18"/>
        <v>0</v>
      </c>
      <c r="D499" s="8">
        <f>IF($A499="Total général",0,IF(ISERROR(VLOOKUP($A499,'TCD-BI Rstt'!$A$7:$S$2000,$C$1,FALSE)),0,IF(OR(LEFT($A499,3)="DIR",$A499="INDSPACAMA",$A499="INDSPACKRU"),VLOOKUP($A499,'TCD-BI Rstt'!$A$7:$S$2000,$C$1,FALSE),0)))</f>
        <v>0</v>
      </c>
      <c r="E499" s="8">
        <f>IF(OR(LEFT($A499,1)="1",LEFT($A499,1)="2"),-VLOOKUP($A499,'TCD-BI Rstt'!$A$7:$S$2000,$C$1,FALSE),0)-D499</f>
        <v>0</v>
      </c>
      <c r="F499" s="8">
        <f>IF($A499="Total général",0,IF(ISERROR(VLOOKUP($A499,'TCD-BI Rstt'!$A$7:$S$2000,$C$1,FALSE)),0,IF(OR(LEFT($A499,1)="1",LEFT($A499,1)="2"),0,VLOOKUP($A499,'TCD-BI Rstt'!$A$7:$S$2000,$C$1,FALSE))))-D499</f>
        <v>0</v>
      </c>
      <c r="G499" s="8">
        <f t="shared" si="19"/>
        <v>0</v>
      </c>
    </row>
    <row r="500" spans="1:7" x14ac:dyDescent="0.35">
      <c r="A500" s="11" t="str">
        <f>'TCD-BI Rstt'!A496</f>
        <v>18C030</v>
      </c>
      <c r="B500" s="8">
        <f>IF($A500="Total général",0,IF(ISERROR(-VLOOKUP($A500,'TCD-BI CA'!$A$7:$S$2000,$C$1,FALSE)),0,-VLOOKUP($A500,'TCD-BI CA'!$A$7:$S$2000,$C$1,FALSE)))</f>
        <v>0</v>
      </c>
      <c r="C500" s="8">
        <f t="shared" si="18"/>
        <v>0</v>
      </c>
      <c r="D500" s="8">
        <f>IF($A500="Total général",0,IF(ISERROR(VLOOKUP($A500,'TCD-BI Rstt'!$A$7:$S$2000,$C$1,FALSE)),0,IF(OR(LEFT($A500,3)="DIR",$A500="INDSPACAMA",$A500="INDSPACKRU"),VLOOKUP($A500,'TCD-BI Rstt'!$A$7:$S$2000,$C$1,FALSE),0)))</f>
        <v>0</v>
      </c>
      <c r="E500" s="8">
        <f>IF(OR(LEFT($A500,1)="1",LEFT($A500,1)="2"),-VLOOKUP($A500,'TCD-BI Rstt'!$A$7:$S$2000,$C$1,FALSE),0)-D500</f>
        <v>0</v>
      </c>
      <c r="F500" s="8">
        <f>IF($A500="Total général",0,IF(ISERROR(VLOOKUP($A500,'TCD-BI Rstt'!$A$7:$S$2000,$C$1,FALSE)),0,IF(OR(LEFT($A500,1)="1",LEFT($A500,1)="2"),0,VLOOKUP($A500,'TCD-BI Rstt'!$A$7:$S$2000,$C$1,FALSE))))-D500</f>
        <v>0</v>
      </c>
      <c r="G500" s="8">
        <f t="shared" si="19"/>
        <v>0</v>
      </c>
    </row>
    <row r="501" spans="1:7" x14ac:dyDescent="0.35">
      <c r="A501" s="11" t="str">
        <f>'TCD-BI Rstt'!A497</f>
        <v>18C032</v>
      </c>
      <c r="B501" s="8">
        <f>IF($A501="Total général",0,IF(ISERROR(-VLOOKUP($A501,'TCD-BI CA'!$A$7:$S$2000,$C$1,FALSE)),0,-VLOOKUP($A501,'TCD-BI CA'!$A$7:$S$2000,$C$1,FALSE)))</f>
        <v>0</v>
      </c>
      <c r="C501" s="8">
        <f t="shared" si="18"/>
        <v>0</v>
      </c>
      <c r="D501" s="8">
        <f>IF($A501="Total général",0,IF(ISERROR(VLOOKUP($A501,'TCD-BI Rstt'!$A$7:$S$2000,$C$1,FALSE)),0,IF(OR(LEFT($A501,3)="DIR",$A501="INDSPACAMA",$A501="INDSPACKRU"),VLOOKUP($A501,'TCD-BI Rstt'!$A$7:$S$2000,$C$1,FALSE),0)))</f>
        <v>0</v>
      </c>
      <c r="E501" s="8">
        <f>IF(OR(LEFT($A501,1)="1",LEFT($A501,1)="2"),-VLOOKUP($A501,'TCD-BI Rstt'!$A$7:$S$2000,$C$1,FALSE),0)-D501</f>
        <v>0</v>
      </c>
      <c r="F501" s="8">
        <f>IF($A501="Total général",0,IF(ISERROR(VLOOKUP($A501,'TCD-BI Rstt'!$A$7:$S$2000,$C$1,FALSE)),0,IF(OR(LEFT($A501,1)="1",LEFT($A501,1)="2"),0,VLOOKUP($A501,'TCD-BI Rstt'!$A$7:$S$2000,$C$1,FALSE))))-D501</f>
        <v>0</v>
      </c>
      <c r="G501" s="8">
        <f t="shared" si="19"/>
        <v>0</v>
      </c>
    </row>
    <row r="502" spans="1:7" x14ac:dyDescent="0.35">
      <c r="A502" s="11" t="str">
        <f>'TCD-BI Rstt'!A498</f>
        <v>18C033</v>
      </c>
      <c r="B502" s="8">
        <f>IF($A502="Total général",0,IF(ISERROR(-VLOOKUP($A502,'TCD-BI CA'!$A$7:$S$2000,$C$1,FALSE)),0,-VLOOKUP($A502,'TCD-BI CA'!$A$7:$S$2000,$C$1,FALSE)))</f>
        <v>0</v>
      </c>
      <c r="C502" s="8">
        <f t="shared" si="18"/>
        <v>0</v>
      </c>
      <c r="D502" s="8">
        <f>IF($A502="Total général",0,IF(ISERROR(VLOOKUP($A502,'TCD-BI Rstt'!$A$7:$S$2000,$C$1,FALSE)),0,IF(OR(LEFT($A502,3)="DIR",$A502="INDSPACAMA",$A502="INDSPACKRU"),VLOOKUP($A502,'TCD-BI Rstt'!$A$7:$S$2000,$C$1,FALSE),0)))</f>
        <v>0</v>
      </c>
      <c r="E502" s="8">
        <f>IF(OR(LEFT($A502,1)="1",LEFT($A502,1)="2"),-VLOOKUP($A502,'TCD-BI Rstt'!$A$7:$S$2000,$C$1,FALSE),0)-D502</f>
        <v>0</v>
      </c>
      <c r="F502" s="8">
        <f>IF($A502="Total général",0,IF(ISERROR(VLOOKUP($A502,'TCD-BI Rstt'!$A$7:$S$2000,$C$1,FALSE)),0,IF(OR(LEFT($A502,1)="1",LEFT($A502,1)="2"),0,VLOOKUP($A502,'TCD-BI Rstt'!$A$7:$S$2000,$C$1,FALSE))))-D502</f>
        <v>0</v>
      </c>
      <c r="G502" s="8">
        <f t="shared" si="19"/>
        <v>0</v>
      </c>
    </row>
    <row r="503" spans="1:7" x14ac:dyDescent="0.35">
      <c r="A503" s="11" t="str">
        <f>'TCD-BI Rstt'!A499</f>
        <v>18C034</v>
      </c>
      <c r="B503" s="8">
        <f>IF($A503="Total général",0,IF(ISERROR(-VLOOKUP($A503,'TCD-BI CA'!$A$7:$S$2000,$C$1,FALSE)),0,-VLOOKUP($A503,'TCD-BI CA'!$A$7:$S$2000,$C$1,FALSE)))</f>
        <v>0</v>
      </c>
      <c r="C503" s="8">
        <f t="shared" si="18"/>
        <v>0</v>
      </c>
      <c r="D503" s="8">
        <f>IF($A503="Total général",0,IF(ISERROR(VLOOKUP($A503,'TCD-BI Rstt'!$A$7:$S$2000,$C$1,FALSE)),0,IF(OR(LEFT($A503,3)="DIR",$A503="INDSPACAMA",$A503="INDSPACKRU"),VLOOKUP($A503,'TCD-BI Rstt'!$A$7:$S$2000,$C$1,FALSE),0)))</f>
        <v>0</v>
      </c>
      <c r="E503" s="8">
        <f>IF(OR(LEFT($A503,1)="1",LEFT($A503,1)="2"),-VLOOKUP($A503,'TCD-BI Rstt'!$A$7:$S$2000,$C$1,FALSE),0)-D503</f>
        <v>0</v>
      </c>
      <c r="F503" s="8">
        <f>IF($A503="Total général",0,IF(ISERROR(VLOOKUP($A503,'TCD-BI Rstt'!$A$7:$S$2000,$C$1,FALSE)),0,IF(OR(LEFT($A503,1)="1",LEFT($A503,1)="2"),0,VLOOKUP($A503,'TCD-BI Rstt'!$A$7:$S$2000,$C$1,FALSE))))-D503</f>
        <v>0</v>
      </c>
      <c r="G503" s="8">
        <f t="shared" si="19"/>
        <v>0</v>
      </c>
    </row>
    <row r="504" spans="1:7" x14ac:dyDescent="0.35">
      <c r="A504" s="11" t="str">
        <f>'TCD-BI Rstt'!A500</f>
        <v>18C035</v>
      </c>
      <c r="B504" s="8">
        <f>IF($A504="Total général",0,IF(ISERROR(-VLOOKUP($A504,'TCD-BI CA'!$A$7:$S$2000,$C$1,FALSE)),0,-VLOOKUP($A504,'TCD-BI CA'!$A$7:$S$2000,$C$1,FALSE)))</f>
        <v>0</v>
      </c>
      <c r="C504" s="8">
        <f t="shared" si="18"/>
        <v>0</v>
      </c>
      <c r="D504" s="8">
        <f>IF($A504="Total général",0,IF(ISERROR(VLOOKUP($A504,'TCD-BI Rstt'!$A$7:$S$2000,$C$1,FALSE)),0,IF(OR(LEFT($A504,3)="DIR",$A504="INDSPACAMA",$A504="INDSPACKRU"),VLOOKUP($A504,'TCD-BI Rstt'!$A$7:$S$2000,$C$1,FALSE),0)))</f>
        <v>0</v>
      </c>
      <c r="E504" s="8">
        <f>IF(OR(LEFT($A504,1)="1",LEFT($A504,1)="2"),-VLOOKUP($A504,'TCD-BI Rstt'!$A$7:$S$2000,$C$1,FALSE),0)-D504</f>
        <v>0</v>
      </c>
      <c r="F504" s="8">
        <f>IF($A504="Total général",0,IF(ISERROR(VLOOKUP($A504,'TCD-BI Rstt'!$A$7:$S$2000,$C$1,FALSE)),0,IF(OR(LEFT($A504,1)="1",LEFT($A504,1)="2"),0,VLOOKUP($A504,'TCD-BI Rstt'!$A$7:$S$2000,$C$1,FALSE))))-D504</f>
        <v>0</v>
      </c>
      <c r="G504" s="8">
        <f t="shared" si="19"/>
        <v>0</v>
      </c>
    </row>
    <row r="505" spans="1:7" x14ac:dyDescent="0.35">
      <c r="A505" s="11" t="str">
        <f>'TCD-BI Rstt'!A501</f>
        <v>18C036</v>
      </c>
      <c r="B505" s="8">
        <f>IF($A505="Total général",0,IF(ISERROR(-VLOOKUP($A505,'TCD-BI CA'!$A$7:$S$2000,$C$1,FALSE)),0,-VLOOKUP($A505,'TCD-BI CA'!$A$7:$S$2000,$C$1,FALSE)))</f>
        <v>0</v>
      </c>
      <c r="C505" s="8">
        <f t="shared" si="18"/>
        <v>0</v>
      </c>
      <c r="D505" s="8">
        <f>IF($A505="Total général",0,IF(ISERROR(VLOOKUP($A505,'TCD-BI Rstt'!$A$7:$S$2000,$C$1,FALSE)),0,IF(OR(LEFT($A505,3)="DIR",$A505="INDSPACAMA",$A505="INDSPACKRU"),VLOOKUP($A505,'TCD-BI Rstt'!$A$7:$S$2000,$C$1,FALSE),0)))</f>
        <v>0</v>
      </c>
      <c r="E505" s="8">
        <f>IF(OR(LEFT($A505,1)="1",LEFT($A505,1)="2"),-VLOOKUP($A505,'TCD-BI Rstt'!$A$7:$S$2000,$C$1,FALSE),0)-D505</f>
        <v>0</v>
      </c>
      <c r="F505" s="8">
        <f>IF($A505="Total général",0,IF(ISERROR(VLOOKUP($A505,'TCD-BI Rstt'!$A$7:$S$2000,$C$1,FALSE)),0,IF(OR(LEFT($A505,1)="1",LEFT($A505,1)="2"),0,VLOOKUP($A505,'TCD-BI Rstt'!$A$7:$S$2000,$C$1,FALSE))))-D505</f>
        <v>0</v>
      </c>
      <c r="G505" s="8">
        <f t="shared" si="19"/>
        <v>0</v>
      </c>
    </row>
    <row r="506" spans="1:7" x14ac:dyDescent="0.35">
      <c r="A506" s="11" t="str">
        <f>'TCD-BI Rstt'!A502</f>
        <v>18C037</v>
      </c>
      <c r="B506" s="8">
        <f>IF($A506="Total général",0,IF(ISERROR(-VLOOKUP($A506,'TCD-BI CA'!$A$7:$S$2000,$C$1,FALSE)),0,-VLOOKUP($A506,'TCD-BI CA'!$A$7:$S$2000,$C$1,FALSE)))</f>
        <v>0</v>
      </c>
      <c r="C506" s="8">
        <f t="shared" si="18"/>
        <v>0</v>
      </c>
      <c r="D506" s="8">
        <f>IF($A506="Total général",0,IF(ISERROR(VLOOKUP($A506,'TCD-BI Rstt'!$A$7:$S$2000,$C$1,FALSE)),0,IF(OR(LEFT($A506,3)="DIR",$A506="INDSPACAMA",$A506="INDSPACKRU"),VLOOKUP($A506,'TCD-BI Rstt'!$A$7:$S$2000,$C$1,FALSE),0)))</f>
        <v>0</v>
      </c>
      <c r="E506" s="8">
        <f>IF(OR(LEFT($A506,1)="1",LEFT($A506,1)="2"),-VLOOKUP($A506,'TCD-BI Rstt'!$A$7:$S$2000,$C$1,FALSE),0)-D506</f>
        <v>0</v>
      </c>
      <c r="F506" s="8">
        <f>IF($A506="Total général",0,IF(ISERROR(VLOOKUP($A506,'TCD-BI Rstt'!$A$7:$S$2000,$C$1,FALSE)),0,IF(OR(LEFT($A506,1)="1",LEFT($A506,1)="2"),0,VLOOKUP($A506,'TCD-BI Rstt'!$A$7:$S$2000,$C$1,FALSE))))-D506</f>
        <v>0</v>
      </c>
      <c r="G506" s="8">
        <f t="shared" si="19"/>
        <v>0</v>
      </c>
    </row>
    <row r="507" spans="1:7" x14ac:dyDescent="0.35">
      <c r="A507" s="11" t="str">
        <f>'TCD-BI Rstt'!A503</f>
        <v>18C039</v>
      </c>
      <c r="B507" s="8">
        <f>IF($A507="Total général",0,IF(ISERROR(-VLOOKUP($A507,'TCD-BI CA'!$A$7:$S$2000,$C$1,FALSE)),0,-VLOOKUP($A507,'TCD-BI CA'!$A$7:$S$2000,$C$1,FALSE)))</f>
        <v>0</v>
      </c>
      <c r="C507" s="8">
        <f t="shared" si="18"/>
        <v>0</v>
      </c>
      <c r="D507" s="8">
        <f>IF($A507="Total général",0,IF(ISERROR(VLOOKUP($A507,'TCD-BI Rstt'!$A$7:$S$2000,$C$1,FALSE)),0,IF(OR(LEFT($A507,3)="DIR",$A507="INDSPACAMA",$A507="INDSPACKRU"),VLOOKUP($A507,'TCD-BI Rstt'!$A$7:$S$2000,$C$1,FALSE),0)))</f>
        <v>0</v>
      </c>
      <c r="E507" s="8">
        <f>IF(OR(LEFT($A507,1)="1",LEFT($A507,1)="2"),-VLOOKUP($A507,'TCD-BI Rstt'!$A$7:$S$2000,$C$1,FALSE),0)-D507</f>
        <v>0</v>
      </c>
      <c r="F507" s="8">
        <f>IF($A507="Total général",0,IF(ISERROR(VLOOKUP($A507,'TCD-BI Rstt'!$A$7:$S$2000,$C$1,FALSE)),0,IF(OR(LEFT($A507,1)="1",LEFT($A507,1)="2"),0,VLOOKUP($A507,'TCD-BI Rstt'!$A$7:$S$2000,$C$1,FALSE))))-D507</f>
        <v>0</v>
      </c>
      <c r="G507" s="8">
        <f t="shared" si="19"/>
        <v>0</v>
      </c>
    </row>
    <row r="508" spans="1:7" x14ac:dyDescent="0.35">
      <c r="A508" s="11" t="str">
        <f>'TCD-BI Rstt'!A504</f>
        <v>18C040</v>
      </c>
      <c r="B508" s="8">
        <f>IF($A508="Total général",0,IF(ISERROR(-VLOOKUP($A508,'TCD-BI CA'!$A$7:$S$2000,$C$1,FALSE)),0,-VLOOKUP($A508,'TCD-BI CA'!$A$7:$S$2000,$C$1,FALSE)))</f>
        <v>0</v>
      </c>
      <c r="C508" s="8">
        <f t="shared" si="18"/>
        <v>0</v>
      </c>
      <c r="D508" s="8">
        <f>IF($A508="Total général",0,IF(ISERROR(VLOOKUP($A508,'TCD-BI Rstt'!$A$7:$S$2000,$C$1,FALSE)),0,IF(OR(LEFT($A508,3)="DIR",$A508="INDSPACAMA",$A508="INDSPACKRU"),VLOOKUP($A508,'TCD-BI Rstt'!$A$7:$S$2000,$C$1,FALSE),0)))</f>
        <v>0</v>
      </c>
      <c r="E508" s="8">
        <f>IF(OR(LEFT($A508,1)="1",LEFT($A508,1)="2"),-VLOOKUP($A508,'TCD-BI Rstt'!$A$7:$S$2000,$C$1,FALSE),0)-D508</f>
        <v>0</v>
      </c>
      <c r="F508" s="8">
        <f>IF($A508="Total général",0,IF(ISERROR(VLOOKUP($A508,'TCD-BI Rstt'!$A$7:$S$2000,$C$1,FALSE)),0,IF(OR(LEFT($A508,1)="1",LEFT($A508,1)="2"),0,VLOOKUP($A508,'TCD-BI Rstt'!$A$7:$S$2000,$C$1,FALSE))))-D508</f>
        <v>0</v>
      </c>
      <c r="G508" s="8">
        <f t="shared" si="19"/>
        <v>0</v>
      </c>
    </row>
    <row r="509" spans="1:7" x14ac:dyDescent="0.35">
      <c r="A509" s="11" t="str">
        <f>'TCD-BI Rstt'!A505</f>
        <v>18D001</v>
      </c>
      <c r="B509" s="8">
        <f>IF($A509="Total général",0,IF(ISERROR(-VLOOKUP($A509,'TCD-BI CA'!$A$7:$S$2000,$C$1,FALSE)),0,-VLOOKUP($A509,'TCD-BI CA'!$A$7:$S$2000,$C$1,FALSE)))</f>
        <v>0</v>
      </c>
      <c r="C509" s="8">
        <f t="shared" si="18"/>
        <v>0</v>
      </c>
      <c r="D509" s="8">
        <f>IF($A509="Total général",0,IF(ISERROR(VLOOKUP($A509,'TCD-BI Rstt'!$A$7:$S$2000,$C$1,FALSE)),0,IF(OR(LEFT($A509,3)="DIR",$A509="INDSPACAMA",$A509="INDSPACKRU"),VLOOKUP($A509,'TCD-BI Rstt'!$A$7:$S$2000,$C$1,FALSE),0)))</f>
        <v>0</v>
      </c>
      <c r="E509" s="8">
        <f>IF(OR(LEFT($A509,1)="1",LEFT($A509,1)="2"),-VLOOKUP($A509,'TCD-BI Rstt'!$A$7:$S$2000,$C$1,FALSE),0)-D509</f>
        <v>0</v>
      </c>
      <c r="F509" s="8">
        <f>IF($A509="Total général",0,IF(ISERROR(VLOOKUP($A509,'TCD-BI Rstt'!$A$7:$S$2000,$C$1,FALSE)),0,IF(OR(LEFT($A509,1)="1",LEFT($A509,1)="2"),0,VLOOKUP($A509,'TCD-BI Rstt'!$A$7:$S$2000,$C$1,FALSE))))-D509</f>
        <v>0</v>
      </c>
      <c r="G509" s="8">
        <f t="shared" si="19"/>
        <v>0</v>
      </c>
    </row>
    <row r="510" spans="1:7" x14ac:dyDescent="0.35">
      <c r="A510" s="11" t="str">
        <f>'TCD-BI Rstt'!A506</f>
        <v>18D002</v>
      </c>
      <c r="B510" s="8">
        <f>IF($A510="Total général",0,IF(ISERROR(-VLOOKUP($A510,'TCD-BI CA'!$A$7:$S$2000,$C$1,FALSE)),0,-VLOOKUP($A510,'TCD-BI CA'!$A$7:$S$2000,$C$1,FALSE)))</f>
        <v>0</v>
      </c>
      <c r="C510" s="8">
        <f t="shared" si="18"/>
        <v>0</v>
      </c>
      <c r="D510" s="8">
        <f>IF($A510="Total général",0,IF(ISERROR(VLOOKUP($A510,'TCD-BI Rstt'!$A$7:$S$2000,$C$1,FALSE)),0,IF(OR(LEFT($A510,3)="DIR",$A510="INDSPACAMA",$A510="INDSPACKRU"),VLOOKUP($A510,'TCD-BI Rstt'!$A$7:$S$2000,$C$1,FALSE),0)))</f>
        <v>0</v>
      </c>
      <c r="E510" s="8">
        <f>IF(OR(LEFT($A510,1)="1",LEFT($A510,1)="2"),-VLOOKUP($A510,'TCD-BI Rstt'!$A$7:$S$2000,$C$1,FALSE),0)-D510</f>
        <v>0</v>
      </c>
      <c r="F510" s="8">
        <f>IF($A510="Total général",0,IF(ISERROR(VLOOKUP($A510,'TCD-BI Rstt'!$A$7:$S$2000,$C$1,FALSE)),0,IF(OR(LEFT($A510,1)="1",LEFT($A510,1)="2"),0,VLOOKUP($A510,'TCD-BI Rstt'!$A$7:$S$2000,$C$1,FALSE))))-D510</f>
        <v>0</v>
      </c>
      <c r="G510" s="8">
        <f t="shared" si="19"/>
        <v>0</v>
      </c>
    </row>
    <row r="511" spans="1:7" x14ac:dyDescent="0.35">
      <c r="A511" s="11" t="str">
        <f>'TCD-BI Rstt'!A507</f>
        <v>18D003</v>
      </c>
      <c r="B511" s="8">
        <f>IF($A511="Total général",0,IF(ISERROR(-VLOOKUP($A511,'TCD-BI CA'!$A$7:$S$2000,$C$1,FALSE)),0,-VLOOKUP($A511,'TCD-BI CA'!$A$7:$S$2000,$C$1,FALSE)))</f>
        <v>0</v>
      </c>
      <c r="C511" s="8">
        <f t="shared" si="18"/>
        <v>0</v>
      </c>
      <c r="D511" s="8">
        <f>IF($A511="Total général",0,IF(ISERROR(VLOOKUP($A511,'TCD-BI Rstt'!$A$7:$S$2000,$C$1,FALSE)),0,IF(OR(LEFT($A511,3)="DIR",$A511="INDSPACAMA",$A511="INDSPACKRU"),VLOOKUP($A511,'TCD-BI Rstt'!$A$7:$S$2000,$C$1,FALSE),0)))</f>
        <v>0</v>
      </c>
      <c r="E511" s="8">
        <f>IF(OR(LEFT($A511,1)="1",LEFT($A511,1)="2"),-VLOOKUP($A511,'TCD-BI Rstt'!$A$7:$S$2000,$C$1,FALSE),0)-D511</f>
        <v>0</v>
      </c>
      <c r="F511" s="8">
        <f>IF($A511="Total général",0,IF(ISERROR(VLOOKUP($A511,'TCD-BI Rstt'!$A$7:$S$2000,$C$1,FALSE)),0,IF(OR(LEFT($A511,1)="1",LEFT($A511,1)="2"),0,VLOOKUP($A511,'TCD-BI Rstt'!$A$7:$S$2000,$C$1,FALSE))))-D511</f>
        <v>0</v>
      </c>
      <c r="G511" s="8">
        <f t="shared" si="19"/>
        <v>0</v>
      </c>
    </row>
    <row r="512" spans="1:7" x14ac:dyDescent="0.35">
      <c r="A512" s="11" t="str">
        <f>'TCD-BI Rstt'!A508</f>
        <v>18D004</v>
      </c>
      <c r="B512" s="8">
        <f>IF($A512="Total général",0,IF(ISERROR(-VLOOKUP($A512,'TCD-BI CA'!$A$7:$S$2000,$C$1,FALSE)),0,-VLOOKUP($A512,'TCD-BI CA'!$A$7:$S$2000,$C$1,FALSE)))</f>
        <v>0</v>
      </c>
      <c r="C512" s="8">
        <f t="shared" si="18"/>
        <v>0</v>
      </c>
      <c r="D512" s="8">
        <f>IF($A512="Total général",0,IF(ISERROR(VLOOKUP($A512,'TCD-BI Rstt'!$A$7:$S$2000,$C$1,FALSE)),0,IF(OR(LEFT($A512,3)="DIR",$A512="INDSPACAMA",$A512="INDSPACKRU"),VLOOKUP($A512,'TCD-BI Rstt'!$A$7:$S$2000,$C$1,FALSE),0)))</f>
        <v>0</v>
      </c>
      <c r="E512" s="8">
        <f>IF(OR(LEFT($A512,1)="1",LEFT($A512,1)="2"),-VLOOKUP($A512,'TCD-BI Rstt'!$A$7:$S$2000,$C$1,FALSE),0)-D512</f>
        <v>0</v>
      </c>
      <c r="F512" s="8">
        <f>IF($A512="Total général",0,IF(ISERROR(VLOOKUP($A512,'TCD-BI Rstt'!$A$7:$S$2000,$C$1,FALSE)),0,IF(OR(LEFT($A512,1)="1",LEFT($A512,1)="2"),0,VLOOKUP($A512,'TCD-BI Rstt'!$A$7:$S$2000,$C$1,FALSE))))-D512</f>
        <v>0</v>
      </c>
      <c r="G512" s="8">
        <f t="shared" si="19"/>
        <v>0</v>
      </c>
    </row>
    <row r="513" spans="1:7" x14ac:dyDescent="0.35">
      <c r="A513" s="11" t="str">
        <f>'TCD-BI Rstt'!A509</f>
        <v>18GHS001</v>
      </c>
      <c r="B513" s="8">
        <f>IF($A513="Total général",0,IF(ISERROR(-VLOOKUP($A513,'TCD-BI CA'!$A$7:$S$2000,$C$1,FALSE)),0,-VLOOKUP($A513,'TCD-BI CA'!$A$7:$S$2000,$C$1,FALSE)))</f>
        <v>0</v>
      </c>
      <c r="C513" s="8">
        <f t="shared" si="18"/>
        <v>0</v>
      </c>
      <c r="D513" s="8">
        <f>IF($A513="Total général",0,IF(ISERROR(VLOOKUP($A513,'TCD-BI Rstt'!$A$7:$S$2000,$C$1,FALSE)),0,IF(OR(LEFT($A513,3)="DIR",$A513="INDSPACAMA",$A513="INDSPACKRU"),VLOOKUP($A513,'TCD-BI Rstt'!$A$7:$S$2000,$C$1,FALSE),0)))</f>
        <v>0</v>
      </c>
      <c r="E513" s="8">
        <f>IF(OR(LEFT($A513,1)="1",LEFT($A513,1)="2"),-VLOOKUP($A513,'TCD-BI Rstt'!$A$7:$S$2000,$C$1,FALSE),0)-D513</f>
        <v>0</v>
      </c>
      <c r="F513" s="8">
        <f>IF($A513="Total général",0,IF(ISERROR(VLOOKUP($A513,'TCD-BI Rstt'!$A$7:$S$2000,$C$1,FALSE)),0,IF(OR(LEFT($A513,1)="1",LEFT($A513,1)="2"),0,VLOOKUP($A513,'TCD-BI Rstt'!$A$7:$S$2000,$C$1,FALSE))))-D513</f>
        <v>0</v>
      </c>
      <c r="G513" s="8">
        <f t="shared" si="19"/>
        <v>0</v>
      </c>
    </row>
    <row r="514" spans="1:7" x14ac:dyDescent="0.35">
      <c r="A514" s="11" t="str">
        <f>'TCD-BI Rstt'!A510</f>
        <v>18GHS002</v>
      </c>
      <c r="B514" s="8">
        <f>IF($A514="Total général",0,IF(ISERROR(-VLOOKUP($A514,'TCD-BI CA'!$A$7:$S$2000,$C$1,FALSE)),0,-VLOOKUP($A514,'TCD-BI CA'!$A$7:$S$2000,$C$1,FALSE)))</f>
        <v>0</v>
      </c>
      <c r="C514" s="8">
        <f t="shared" si="18"/>
        <v>0</v>
      </c>
      <c r="D514" s="8">
        <f>IF($A514="Total général",0,IF(ISERROR(VLOOKUP($A514,'TCD-BI Rstt'!$A$7:$S$2000,$C$1,FALSE)),0,IF(OR(LEFT($A514,3)="DIR",$A514="INDSPACAMA",$A514="INDSPACKRU"),VLOOKUP($A514,'TCD-BI Rstt'!$A$7:$S$2000,$C$1,FALSE),0)))</f>
        <v>0</v>
      </c>
      <c r="E514" s="8">
        <f>IF(OR(LEFT($A514,1)="1",LEFT($A514,1)="2"),-VLOOKUP($A514,'TCD-BI Rstt'!$A$7:$S$2000,$C$1,FALSE),0)-D514</f>
        <v>0</v>
      </c>
      <c r="F514" s="8">
        <f>IF($A514="Total général",0,IF(ISERROR(VLOOKUP($A514,'TCD-BI Rstt'!$A$7:$S$2000,$C$1,FALSE)),0,IF(OR(LEFT($A514,1)="1",LEFT($A514,1)="2"),0,VLOOKUP($A514,'TCD-BI Rstt'!$A$7:$S$2000,$C$1,FALSE))))-D514</f>
        <v>0</v>
      </c>
      <c r="G514" s="8">
        <f t="shared" si="19"/>
        <v>0</v>
      </c>
    </row>
    <row r="515" spans="1:7" x14ac:dyDescent="0.35">
      <c r="A515" s="11" t="str">
        <f>'TCD-BI Rstt'!A511</f>
        <v>18GHS005</v>
      </c>
      <c r="B515" s="8">
        <f>IF($A515="Total général",0,IF(ISERROR(-VLOOKUP($A515,'TCD-BI CA'!$A$7:$S$2000,$C$1,FALSE)),0,-VLOOKUP($A515,'TCD-BI CA'!$A$7:$S$2000,$C$1,FALSE)))</f>
        <v>0</v>
      </c>
      <c r="C515" s="8">
        <f t="shared" si="18"/>
        <v>0</v>
      </c>
      <c r="D515" s="8">
        <f>IF($A515="Total général",0,IF(ISERROR(VLOOKUP($A515,'TCD-BI Rstt'!$A$7:$S$2000,$C$1,FALSE)),0,IF(OR(LEFT($A515,3)="DIR",$A515="INDSPACAMA",$A515="INDSPACKRU"),VLOOKUP($A515,'TCD-BI Rstt'!$A$7:$S$2000,$C$1,FALSE),0)))</f>
        <v>0</v>
      </c>
      <c r="E515" s="8">
        <f>IF(OR(LEFT($A515,1)="1",LEFT($A515,1)="2"),-VLOOKUP($A515,'TCD-BI Rstt'!$A$7:$S$2000,$C$1,FALSE),0)-D515</f>
        <v>0</v>
      </c>
      <c r="F515" s="8">
        <f>IF($A515="Total général",0,IF(ISERROR(VLOOKUP($A515,'TCD-BI Rstt'!$A$7:$S$2000,$C$1,FALSE)),0,IF(OR(LEFT($A515,1)="1",LEFT($A515,1)="2"),0,VLOOKUP($A515,'TCD-BI Rstt'!$A$7:$S$2000,$C$1,FALSE))))-D515</f>
        <v>0</v>
      </c>
      <c r="G515" s="8">
        <f t="shared" si="19"/>
        <v>0</v>
      </c>
    </row>
    <row r="516" spans="1:7" x14ac:dyDescent="0.35">
      <c r="A516" s="11" t="str">
        <f>'TCD-BI Rstt'!A512</f>
        <v>18GHS007</v>
      </c>
      <c r="B516" s="8">
        <f>IF($A516="Total général",0,IF(ISERROR(-VLOOKUP($A516,'TCD-BI CA'!$A$7:$S$2000,$C$1,FALSE)),0,-VLOOKUP($A516,'TCD-BI CA'!$A$7:$S$2000,$C$1,FALSE)))</f>
        <v>0</v>
      </c>
      <c r="C516" s="8">
        <f t="shared" si="18"/>
        <v>0</v>
      </c>
      <c r="D516" s="8">
        <f>IF($A516="Total général",0,IF(ISERROR(VLOOKUP($A516,'TCD-BI Rstt'!$A$7:$S$2000,$C$1,FALSE)),0,IF(OR(LEFT($A516,3)="DIR",$A516="INDSPACAMA",$A516="INDSPACKRU"),VLOOKUP($A516,'TCD-BI Rstt'!$A$7:$S$2000,$C$1,FALSE),0)))</f>
        <v>0</v>
      </c>
      <c r="E516" s="8">
        <f>IF(OR(LEFT($A516,1)="1",LEFT($A516,1)="2"),-VLOOKUP($A516,'TCD-BI Rstt'!$A$7:$S$2000,$C$1,FALSE),0)-D516</f>
        <v>0</v>
      </c>
      <c r="F516" s="8">
        <f>IF($A516="Total général",0,IF(ISERROR(VLOOKUP($A516,'TCD-BI Rstt'!$A$7:$S$2000,$C$1,FALSE)),0,IF(OR(LEFT($A516,1)="1",LEFT($A516,1)="2"),0,VLOOKUP($A516,'TCD-BI Rstt'!$A$7:$S$2000,$C$1,FALSE))))-D516</f>
        <v>0</v>
      </c>
      <c r="G516" s="8">
        <f t="shared" si="19"/>
        <v>0</v>
      </c>
    </row>
    <row r="517" spans="1:7" x14ac:dyDescent="0.35">
      <c r="A517" s="11" t="str">
        <f>'TCD-BI Rstt'!A513</f>
        <v>18GHS008</v>
      </c>
      <c r="B517" s="8">
        <f>IF($A517="Total général",0,IF(ISERROR(-VLOOKUP($A517,'TCD-BI CA'!$A$7:$S$2000,$C$1,FALSE)),0,-VLOOKUP($A517,'TCD-BI CA'!$A$7:$S$2000,$C$1,FALSE)))</f>
        <v>0</v>
      </c>
      <c r="C517" s="8">
        <f t="shared" si="18"/>
        <v>0</v>
      </c>
      <c r="D517" s="8">
        <f>IF($A517="Total général",0,IF(ISERROR(VLOOKUP($A517,'TCD-BI Rstt'!$A$7:$S$2000,$C$1,FALSE)),0,IF(OR(LEFT($A517,3)="DIR",$A517="INDSPACAMA",$A517="INDSPACKRU"),VLOOKUP($A517,'TCD-BI Rstt'!$A$7:$S$2000,$C$1,FALSE),0)))</f>
        <v>0</v>
      </c>
      <c r="E517" s="8">
        <f>IF(OR(LEFT($A517,1)="1",LEFT($A517,1)="2"),-VLOOKUP($A517,'TCD-BI Rstt'!$A$7:$S$2000,$C$1,FALSE),0)-D517</f>
        <v>0</v>
      </c>
      <c r="F517" s="8">
        <f>IF($A517="Total général",0,IF(ISERROR(VLOOKUP($A517,'TCD-BI Rstt'!$A$7:$S$2000,$C$1,FALSE)),0,IF(OR(LEFT($A517,1)="1",LEFT($A517,1)="2"),0,VLOOKUP($A517,'TCD-BI Rstt'!$A$7:$S$2000,$C$1,FALSE))))-D517</f>
        <v>0</v>
      </c>
      <c r="G517" s="8">
        <f t="shared" si="19"/>
        <v>0</v>
      </c>
    </row>
    <row r="518" spans="1:7" x14ac:dyDescent="0.35">
      <c r="A518" s="11" t="str">
        <f>'TCD-BI Rstt'!A514</f>
        <v>18GHS014</v>
      </c>
      <c r="B518" s="8">
        <f>IF($A518="Total général",0,IF(ISERROR(-VLOOKUP($A518,'TCD-BI CA'!$A$7:$S$2000,$C$1,FALSE)),0,-VLOOKUP($A518,'TCD-BI CA'!$A$7:$S$2000,$C$1,FALSE)))</f>
        <v>0</v>
      </c>
      <c r="C518" s="8">
        <f t="shared" si="18"/>
        <v>0</v>
      </c>
      <c r="D518" s="8">
        <f>IF($A518="Total général",0,IF(ISERROR(VLOOKUP($A518,'TCD-BI Rstt'!$A$7:$S$2000,$C$1,FALSE)),0,IF(OR(LEFT($A518,3)="DIR",$A518="INDSPACAMA",$A518="INDSPACKRU"),VLOOKUP($A518,'TCD-BI Rstt'!$A$7:$S$2000,$C$1,FALSE),0)))</f>
        <v>0</v>
      </c>
      <c r="E518" s="8">
        <f>IF(OR(LEFT($A518,1)="1",LEFT($A518,1)="2"),-VLOOKUP($A518,'TCD-BI Rstt'!$A$7:$S$2000,$C$1,FALSE),0)-D518</f>
        <v>0</v>
      </c>
      <c r="F518" s="8">
        <f>IF($A518="Total général",0,IF(ISERROR(VLOOKUP($A518,'TCD-BI Rstt'!$A$7:$S$2000,$C$1,FALSE)),0,IF(OR(LEFT($A518,1)="1",LEFT($A518,1)="2"),0,VLOOKUP($A518,'TCD-BI Rstt'!$A$7:$S$2000,$C$1,FALSE))))-D518</f>
        <v>0</v>
      </c>
      <c r="G518" s="8">
        <f t="shared" si="19"/>
        <v>0</v>
      </c>
    </row>
    <row r="519" spans="1:7" x14ac:dyDescent="0.35">
      <c r="A519" s="11" t="str">
        <f>'TCD-BI Rstt'!A515</f>
        <v>18GHS018</v>
      </c>
      <c r="B519" s="8">
        <f>IF($A519="Total général",0,IF(ISERROR(-VLOOKUP($A519,'TCD-BI CA'!$A$7:$S$2000,$C$1,FALSE)),0,-VLOOKUP($A519,'TCD-BI CA'!$A$7:$S$2000,$C$1,FALSE)))</f>
        <v>0</v>
      </c>
      <c r="C519" s="8">
        <f t="shared" si="18"/>
        <v>0</v>
      </c>
      <c r="D519" s="8">
        <f>IF($A519="Total général",0,IF(ISERROR(VLOOKUP($A519,'TCD-BI Rstt'!$A$7:$S$2000,$C$1,FALSE)),0,IF(OR(LEFT($A519,3)="DIR",$A519="INDSPACAMA",$A519="INDSPACKRU"),VLOOKUP($A519,'TCD-BI Rstt'!$A$7:$S$2000,$C$1,FALSE),0)))</f>
        <v>0</v>
      </c>
      <c r="E519" s="8">
        <f>IF(OR(LEFT($A519,1)="1",LEFT($A519,1)="2"),-VLOOKUP($A519,'TCD-BI Rstt'!$A$7:$S$2000,$C$1,FALSE),0)-D519</f>
        <v>0</v>
      </c>
      <c r="F519" s="8">
        <f>IF($A519="Total général",0,IF(ISERROR(VLOOKUP($A519,'TCD-BI Rstt'!$A$7:$S$2000,$C$1,FALSE)),0,IF(OR(LEFT($A519,1)="1",LEFT($A519,1)="2"),0,VLOOKUP($A519,'TCD-BI Rstt'!$A$7:$S$2000,$C$1,FALSE))))-D519</f>
        <v>0</v>
      </c>
      <c r="G519" s="8">
        <f t="shared" si="19"/>
        <v>0</v>
      </c>
    </row>
    <row r="520" spans="1:7" x14ac:dyDescent="0.35">
      <c r="A520" s="11" t="str">
        <f>'TCD-BI Rstt'!A516</f>
        <v>18GHS021</v>
      </c>
      <c r="B520" s="8">
        <f>IF($A520="Total général",0,IF(ISERROR(-VLOOKUP($A520,'TCD-BI CA'!$A$7:$S$2000,$C$1,FALSE)),0,-VLOOKUP($A520,'TCD-BI CA'!$A$7:$S$2000,$C$1,FALSE)))</f>
        <v>0</v>
      </c>
      <c r="C520" s="8">
        <f t="shared" si="18"/>
        <v>0</v>
      </c>
      <c r="D520" s="8">
        <f>IF($A520="Total général",0,IF(ISERROR(VLOOKUP($A520,'TCD-BI Rstt'!$A$7:$S$2000,$C$1,FALSE)),0,IF(OR(LEFT($A520,3)="DIR",$A520="INDSPACAMA",$A520="INDSPACKRU"),VLOOKUP($A520,'TCD-BI Rstt'!$A$7:$S$2000,$C$1,FALSE),0)))</f>
        <v>0</v>
      </c>
      <c r="E520" s="8">
        <f>IF(OR(LEFT($A520,1)="1",LEFT($A520,1)="2"),-VLOOKUP($A520,'TCD-BI Rstt'!$A$7:$S$2000,$C$1,FALSE),0)-D520</f>
        <v>0</v>
      </c>
      <c r="F520" s="8">
        <f>IF($A520="Total général",0,IF(ISERROR(VLOOKUP($A520,'TCD-BI Rstt'!$A$7:$S$2000,$C$1,FALSE)),0,IF(OR(LEFT($A520,1)="1",LEFT($A520,1)="2"),0,VLOOKUP($A520,'TCD-BI Rstt'!$A$7:$S$2000,$C$1,FALSE))))-D520</f>
        <v>0</v>
      </c>
      <c r="G520" s="8">
        <f t="shared" si="19"/>
        <v>0</v>
      </c>
    </row>
    <row r="521" spans="1:7" x14ac:dyDescent="0.35">
      <c r="A521" s="11" t="str">
        <f>'TCD-BI Rstt'!A517</f>
        <v>18GHS024</v>
      </c>
      <c r="B521" s="8">
        <f>IF($A521="Total général",0,IF(ISERROR(-VLOOKUP($A521,'TCD-BI CA'!$A$7:$S$2000,$C$1,FALSE)),0,-VLOOKUP($A521,'TCD-BI CA'!$A$7:$S$2000,$C$1,FALSE)))</f>
        <v>0</v>
      </c>
      <c r="C521" s="8">
        <f t="shared" si="18"/>
        <v>0</v>
      </c>
      <c r="D521" s="8">
        <f>IF($A521="Total général",0,IF(ISERROR(VLOOKUP($A521,'TCD-BI Rstt'!$A$7:$S$2000,$C$1,FALSE)),0,IF(OR(LEFT($A521,3)="DIR",$A521="INDSPACAMA",$A521="INDSPACKRU"),VLOOKUP($A521,'TCD-BI Rstt'!$A$7:$S$2000,$C$1,FALSE),0)))</f>
        <v>0</v>
      </c>
      <c r="E521" s="8">
        <f>IF(OR(LEFT($A521,1)="1",LEFT($A521,1)="2"),-VLOOKUP($A521,'TCD-BI Rstt'!$A$7:$S$2000,$C$1,FALSE),0)-D521</f>
        <v>0</v>
      </c>
      <c r="F521" s="8">
        <f>IF($A521="Total général",0,IF(ISERROR(VLOOKUP($A521,'TCD-BI Rstt'!$A$7:$S$2000,$C$1,FALSE)),0,IF(OR(LEFT($A521,1)="1",LEFT($A521,1)="2"),0,VLOOKUP($A521,'TCD-BI Rstt'!$A$7:$S$2000,$C$1,FALSE))))-D521</f>
        <v>0</v>
      </c>
      <c r="G521" s="8">
        <f t="shared" si="19"/>
        <v>0</v>
      </c>
    </row>
    <row r="522" spans="1:7" x14ac:dyDescent="0.35">
      <c r="A522" s="11" t="str">
        <f>'TCD-BI Rstt'!A518</f>
        <v>18GS001</v>
      </c>
      <c r="B522" s="8">
        <f>IF($A522="Total général",0,IF(ISERROR(-VLOOKUP($A522,'TCD-BI CA'!$A$7:$S$2000,$C$1,FALSE)),0,-VLOOKUP($A522,'TCD-BI CA'!$A$7:$S$2000,$C$1,FALSE)))</f>
        <v>0</v>
      </c>
      <c r="C522" s="8">
        <f t="shared" si="18"/>
        <v>0</v>
      </c>
      <c r="D522" s="8">
        <f>IF($A522="Total général",0,IF(ISERROR(VLOOKUP($A522,'TCD-BI Rstt'!$A$7:$S$2000,$C$1,FALSE)),0,IF(OR(LEFT($A522,3)="DIR",$A522="INDSPACAMA",$A522="INDSPACKRU"),VLOOKUP($A522,'TCD-BI Rstt'!$A$7:$S$2000,$C$1,FALSE),0)))</f>
        <v>0</v>
      </c>
      <c r="E522" s="8">
        <f>IF(OR(LEFT($A522,1)="1",LEFT($A522,1)="2"),-VLOOKUP($A522,'TCD-BI Rstt'!$A$7:$S$2000,$C$1,FALSE),0)-D522</f>
        <v>0</v>
      </c>
      <c r="F522" s="8">
        <f>IF($A522="Total général",0,IF(ISERROR(VLOOKUP($A522,'TCD-BI Rstt'!$A$7:$S$2000,$C$1,FALSE)),0,IF(OR(LEFT($A522,1)="1",LEFT($A522,1)="2"),0,VLOOKUP($A522,'TCD-BI Rstt'!$A$7:$S$2000,$C$1,FALSE))))-D522</f>
        <v>0</v>
      </c>
      <c r="G522" s="8">
        <f t="shared" si="19"/>
        <v>0</v>
      </c>
    </row>
    <row r="523" spans="1:7" x14ac:dyDescent="0.35">
      <c r="A523" s="11" t="str">
        <f>'TCD-BI Rstt'!A519</f>
        <v>18H001</v>
      </c>
      <c r="B523" s="8">
        <f>IF($A523="Total général",0,IF(ISERROR(-VLOOKUP($A523,'TCD-BI CA'!$A$7:$S$2000,$C$1,FALSE)),0,-VLOOKUP($A523,'TCD-BI CA'!$A$7:$S$2000,$C$1,FALSE)))</f>
        <v>93268.31</v>
      </c>
      <c r="C523" s="8">
        <f t="shared" ref="C523:C586" si="20">B523-E523-D523</f>
        <v>129119.90999999999</v>
      </c>
      <c r="D523" s="8">
        <f>IF($A523="Total général",0,IF(ISERROR(VLOOKUP($A523,'TCD-BI Rstt'!$A$7:$S$2000,$C$1,FALSE)),0,IF(OR(LEFT($A523,3)="DIR",$A523="INDSPACAMA",$A523="INDSPACKRU"),VLOOKUP($A523,'TCD-BI Rstt'!$A$7:$S$2000,$C$1,FALSE),0)))</f>
        <v>0</v>
      </c>
      <c r="E523" s="8">
        <f>IF(OR(LEFT($A523,1)="1",LEFT($A523,1)="2"),-VLOOKUP($A523,'TCD-BI Rstt'!$A$7:$S$2000,$C$1,FALSE),0)-D523</f>
        <v>-35851.599999999991</v>
      </c>
      <c r="F523" s="8">
        <f>IF($A523="Total général",0,IF(ISERROR(VLOOKUP($A523,'TCD-BI Rstt'!$A$7:$S$2000,$C$1,FALSE)),0,IF(OR(LEFT($A523,1)="1",LEFT($A523,1)="2"),0,VLOOKUP($A523,'TCD-BI Rstt'!$A$7:$S$2000,$C$1,FALSE))))-D523</f>
        <v>0</v>
      </c>
      <c r="G523" s="8">
        <f t="shared" ref="G523:G586" si="21">E523-F523</f>
        <v>-35851.599999999991</v>
      </c>
    </row>
    <row r="524" spans="1:7" x14ac:dyDescent="0.35">
      <c r="A524" s="11" t="str">
        <f>'TCD-BI Rstt'!A520</f>
        <v>18H003</v>
      </c>
      <c r="B524" s="8">
        <f>IF($A524="Total général",0,IF(ISERROR(-VLOOKUP($A524,'TCD-BI CA'!$A$7:$S$2000,$C$1,FALSE)),0,-VLOOKUP($A524,'TCD-BI CA'!$A$7:$S$2000,$C$1,FALSE)))</f>
        <v>0</v>
      </c>
      <c r="C524" s="8">
        <f t="shared" si="20"/>
        <v>0</v>
      </c>
      <c r="D524" s="8">
        <f>IF($A524="Total général",0,IF(ISERROR(VLOOKUP($A524,'TCD-BI Rstt'!$A$7:$S$2000,$C$1,FALSE)),0,IF(OR(LEFT($A524,3)="DIR",$A524="INDSPACAMA",$A524="INDSPACKRU"),VLOOKUP($A524,'TCD-BI Rstt'!$A$7:$S$2000,$C$1,FALSE),0)))</f>
        <v>0</v>
      </c>
      <c r="E524" s="8">
        <f>IF(OR(LEFT($A524,1)="1",LEFT($A524,1)="2"),-VLOOKUP($A524,'TCD-BI Rstt'!$A$7:$S$2000,$C$1,FALSE),0)-D524</f>
        <v>0</v>
      </c>
      <c r="F524" s="8">
        <f>IF($A524="Total général",0,IF(ISERROR(VLOOKUP($A524,'TCD-BI Rstt'!$A$7:$S$2000,$C$1,FALSE)),0,IF(OR(LEFT($A524,1)="1",LEFT($A524,1)="2"),0,VLOOKUP($A524,'TCD-BI Rstt'!$A$7:$S$2000,$C$1,FALSE))))-D524</f>
        <v>0</v>
      </c>
      <c r="G524" s="8">
        <f t="shared" si="21"/>
        <v>0</v>
      </c>
    </row>
    <row r="525" spans="1:7" x14ac:dyDescent="0.35">
      <c r="A525" s="11" t="str">
        <f>'TCD-BI Rstt'!A521</f>
        <v>18H004</v>
      </c>
      <c r="B525" s="8">
        <f>IF($A525="Total général",0,IF(ISERROR(-VLOOKUP($A525,'TCD-BI CA'!$A$7:$S$2000,$C$1,FALSE)),0,-VLOOKUP($A525,'TCD-BI CA'!$A$7:$S$2000,$C$1,FALSE)))</f>
        <v>0</v>
      </c>
      <c r="C525" s="8">
        <f t="shared" si="20"/>
        <v>1913.24</v>
      </c>
      <c r="D525" s="8">
        <f>IF($A525="Total général",0,IF(ISERROR(VLOOKUP($A525,'TCD-BI Rstt'!$A$7:$S$2000,$C$1,FALSE)),0,IF(OR(LEFT($A525,3)="DIR",$A525="INDSPACAMA",$A525="INDSPACKRU"),VLOOKUP($A525,'TCD-BI Rstt'!$A$7:$S$2000,$C$1,FALSE),0)))</f>
        <v>0</v>
      </c>
      <c r="E525" s="8">
        <f>IF(OR(LEFT($A525,1)="1",LEFT($A525,1)="2"),-VLOOKUP($A525,'TCD-BI Rstt'!$A$7:$S$2000,$C$1,FALSE),0)-D525</f>
        <v>-1913.24</v>
      </c>
      <c r="F525" s="8">
        <f>IF($A525="Total général",0,IF(ISERROR(VLOOKUP($A525,'TCD-BI Rstt'!$A$7:$S$2000,$C$1,FALSE)),0,IF(OR(LEFT($A525,1)="1",LEFT($A525,1)="2"),0,VLOOKUP($A525,'TCD-BI Rstt'!$A$7:$S$2000,$C$1,FALSE))))-D525</f>
        <v>0</v>
      </c>
      <c r="G525" s="8">
        <f t="shared" si="21"/>
        <v>-1913.24</v>
      </c>
    </row>
    <row r="526" spans="1:7" x14ac:dyDescent="0.35">
      <c r="A526" s="11" t="str">
        <f>'TCD-BI Rstt'!A522</f>
        <v>18H005</v>
      </c>
      <c r="B526" s="8">
        <f>IF($A526="Total général",0,IF(ISERROR(-VLOOKUP($A526,'TCD-BI CA'!$A$7:$S$2000,$C$1,FALSE)),0,-VLOOKUP($A526,'TCD-BI CA'!$A$7:$S$2000,$C$1,FALSE)))</f>
        <v>0</v>
      </c>
      <c r="C526" s="8">
        <f t="shared" si="20"/>
        <v>0</v>
      </c>
      <c r="D526" s="8">
        <f>IF($A526="Total général",0,IF(ISERROR(VLOOKUP($A526,'TCD-BI Rstt'!$A$7:$S$2000,$C$1,FALSE)),0,IF(OR(LEFT($A526,3)="DIR",$A526="INDSPACAMA",$A526="INDSPACKRU"),VLOOKUP($A526,'TCD-BI Rstt'!$A$7:$S$2000,$C$1,FALSE),0)))</f>
        <v>0</v>
      </c>
      <c r="E526" s="8">
        <f>IF(OR(LEFT($A526,1)="1",LEFT($A526,1)="2"),-VLOOKUP($A526,'TCD-BI Rstt'!$A$7:$S$2000,$C$1,FALSE),0)-D526</f>
        <v>0</v>
      </c>
      <c r="F526" s="8">
        <f>IF($A526="Total général",0,IF(ISERROR(VLOOKUP($A526,'TCD-BI Rstt'!$A$7:$S$2000,$C$1,FALSE)),0,IF(OR(LEFT($A526,1)="1",LEFT($A526,1)="2"),0,VLOOKUP($A526,'TCD-BI Rstt'!$A$7:$S$2000,$C$1,FALSE))))-D526</f>
        <v>0</v>
      </c>
      <c r="G526" s="8">
        <f t="shared" si="21"/>
        <v>0</v>
      </c>
    </row>
    <row r="527" spans="1:7" x14ac:dyDescent="0.35">
      <c r="A527" s="11" t="str">
        <f>'TCD-BI Rstt'!A523</f>
        <v>18H006</v>
      </c>
      <c r="B527" s="8">
        <f>IF($A527="Total général",0,IF(ISERROR(-VLOOKUP($A527,'TCD-BI CA'!$A$7:$S$2000,$C$1,FALSE)),0,-VLOOKUP($A527,'TCD-BI CA'!$A$7:$S$2000,$C$1,FALSE)))</f>
        <v>0</v>
      </c>
      <c r="C527" s="8">
        <f t="shared" si="20"/>
        <v>558.27</v>
      </c>
      <c r="D527" s="8">
        <f>IF($A527="Total général",0,IF(ISERROR(VLOOKUP($A527,'TCD-BI Rstt'!$A$7:$S$2000,$C$1,FALSE)),0,IF(OR(LEFT($A527,3)="DIR",$A527="INDSPACAMA",$A527="INDSPACKRU"),VLOOKUP($A527,'TCD-BI Rstt'!$A$7:$S$2000,$C$1,FALSE),0)))</f>
        <v>0</v>
      </c>
      <c r="E527" s="8">
        <f>IF(OR(LEFT($A527,1)="1",LEFT($A527,1)="2"),-VLOOKUP($A527,'TCD-BI Rstt'!$A$7:$S$2000,$C$1,FALSE),0)-D527</f>
        <v>-558.27</v>
      </c>
      <c r="F527" s="8">
        <f>IF($A527="Total général",0,IF(ISERROR(VLOOKUP($A527,'TCD-BI Rstt'!$A$7:$S$2000,$C$1,FALSE)),0,IF(OR(LEFT($A527,1)="1",LEFT($A527,1)="2"),0,VLOOKUP($A527,'TCD-BI Rstt'!$A$7:$S$2000,$C$1,FALSE))))-D527</f>
        <v>0</v>
      </c>
      <c r="G527" s="8">
        <f t="shared" si="21"/>
        <v>-558.27</v>
      </c>
    </row>
    <row r="528" spans="1:7" x14ac:dyDescent="0.35">
      <c r="A528" s="11" t="str">
        <f>'TCD-BI Rstt'!A524</f>
        <v>18H007</v>
      </c>
      <c r="B528" s="8">
        <f>IF($A528="Total général",0,IF(ISERROR(-VLOOKUP($A528,'TCD-BI CA'!$A$7:$S$2000,$C$1,FALSE)),0,-VLOOKUP($A528,'TCD-BI CA'!$A$7:$S$2000,$C$1,FALSE)))</f>
        <v>5793.07</v>
      </c>
      <c r="C528" s="8">
        <f t="shared" si="20"/>
        <v>121.34000000000015</v>
      </c>
      <c r="D528" s="8">
        <f>IF($A528="Total général",0,IF(ISERROR(VLOOKUP($A528,'TCD-BI Rstt'!$A$7:$S$2000,$C$1,FALSE)),0,IF(OR(LEFT($A528,3)="DIR",$A528="INDSPACAMA",$A528="INDSPACKRU"),VLOOKUP($A528,'TCD-BI Rstt'!$A$7:$S$2000,$C$1,FALSE),0)))</f>
        <v>0</v>
      </c>
      <c r="E528" s="8">
        <f>IF(OR(LEFT($A528,1)="1",LEFT($A528,1)="2"),-VLOOKUP($A528,'TCD-BI Rstt'!$A$7:$S$2000,$C$1,FALSE),0)-D528</f>
        <v>5671.73</v>
      </c>
      <c r="F528" s="8">
        <f>IF($A528="Total général",0,IF(ISERROR(VLOOKUP($A528,'TCD-BI Rstt'!$A$7:$S$2000,$C$1,FALSE)),0,IF(OR(LEFT($A528,1)="1",LEFT($A528,1)="2"),0,VLOOKUP($A528,'TCD-BI Rstt'!$A$7:$S$2000,$C$1,FALSE))))-D528</f>
        <v>0</v>
      </c>
      <c r="G528" s="8">
        <f t="shared" si="21"/>
        <v>5671.73</v>
      </c>
    </row>
    <row r="529" spans="1:7" x14ac:dyDescent="0.35">
      <c r="A529" s="11" t="str">
        <f>'TCD-BI Rstt'!A525</f>
        <v>18I001</v>
      </c>
      <c r="B529" s="8">
        <f>IF($A529="Total général",0,IF(ISERROR(-VLOOKUP($A529,'TCD-BI CA'!$A$7:$S$2000,$C$1,FALSE)),0,-VLOOKUP($A529,'TCD-BI CA'!$A$7:$S$2000,$C$1,FALSE)))</f>
        <v>0</v>
      </c>
      <c r="C529" s="8">
        <f t="shared" si="20"/>
        <v>0</v>
      </c>
      <c r="D529" s="8">
        <f>IF($A529="Total général",0,IF(ISERROR(VLOOKUP($A529,'TCD-BI Rstt'!$A$7:$S$2000,$C$1,FALSE)),0,IF(OR(LEFT($A529,3)="DIR",$A529="INDSPACAMA",$A529="INDSPACKRU"),VLOOKUP($A529,'TCD-BI Rstt'!$A$7:$S$2000,$C$1,FALSE),0)))</f>
        <v>0</v>
      </c>
      <c r="E529" s="8">
        <f>IF(OR(LEFT($A529,1)="1",LEFT($A529,1)="2"),-VLOOKUP($A529,'TCD-BI Rstt'!$A$7:$S$2000,$C$1,FALSE),0)-D529</f>
        <v>0</v>
      </c>
      <c r="F529" s="8">
        <f>IF($A529="Total général",0,IF(ISERROR(VLOOKUP($A529,'TCD-BI Rstt'!$A$7:$S$2000,$C$1,FALSE)),0,IF(OR(LEFT($A529,1)="1",LEFT($A529,1)="2"),0,VLOOKUP($A529,'TCD-BI Rstt'!$A$7:$S$2000,$C$1,FALSE))))-D529</f>
        <v>0</v>
      </c>
      <c r="G529" s="8">
        <f t="shared" si="21"/>
        <v>0</v>
      </c>
    </row>
    <row r="530" spans="1:7" x14ac:dyDescent="0.35">
      <c r="A530" s="11" t="str">
        <f>'TCD-BI Rstt'!A526</f>
        <v>18I002</v>
      </c>
      <c r="B530" s="8">
        <f>IF($A530="Total général",0,IF(ISERROR(-VLOOKUP($A530,'TCD-BI CA'!$A$7:$S$2000,$C$1,FALSE)),0,-VLOOKUP($A530,'TCD-BI CA'!$A$7:$S$2000,$C$1,FALSE)))</f>
        <v>0</v>
      </c>
      <c r="C530" s="8">
        <f t="shared" si="20"/>
        <v>0</v>
      </c>
      <c r="D530" s="8">
        <f>IF($A530="Total général",0,IF(ISERROR(VLOOKUP($A530,'TCD-BI Rstt'!$A$7:$S$2000,$C$1,FALSE)),0,IF(OR(LEFT($A530,3)="DIR",$A530="INDSPACAMA",$A530="INDSPACKRU"),VLOOKUP($A530,'TCD-BI Rstt'!$A$7:$S$2000,$C$1,FALSE),0)))</f>
        <v>0</v>
      </c>
      <c r="E530" s="8">
        <f>IF(OR(LEFT($A530,1)="1",LEFT($A530,1)="2"),-VLOOKUP($A530,'TCD-BI Rstt'!$A$7:$S$2000,$C$1,FALSE),0)-D530</f>
        <v>0</v>
      </c>
      <c r="F530" s="8">
        <f>IF($A530="Total général",0,IF(ISERROR(VLOOKUP($A530,'TCD-BI Rstt'!$A$7:$S$2000,$C$1,FALSE)),0,IF(OR(LEFT($A530,1)="1",LEFT($A530,1)="2"),0,VLOOKUP($A530,'TCD-BI Rstt'!$A$7:$S$2000,$C$1,FALSE))))-D530</f>
        <v>0</v>
      </c>
      <c r="G530" s="8">
        <f t="shared" si="21"/>
        <v>0</v>
      </c>
    </row>
    <row r="531" spans="1:7" x14ac:dyDescent="0.35">
      <c r="A531" s="11" t="str">
        <f>'TCD-BI Rstt'!A527</f>
        <v>18I003</v>
      </c>
      <c r="B531" s="8">
        <f>IF($A531="Total général",0,IF(ISERROR(-VLOOKUP($A531,'TCD-BI CA'!$A$7:$S$2000,$C$1,FALSE)),0,-VLOOKUP($A531,'TCD-BI CA'!$A$7:$S$2000,$C$1,FALSE)))</f>
        <v>0</v>
      </c>
      <c r="C531" s="8">
        <f t="shared" si="20"/>
        <v>0</v>
      </c>
      <c r="D531" s="8">
        <f>IF($A531="Total général",0,IF(ISERROR(VLOOKUP($A531,'TCD-BI Rstt'!$A$7:$S$2000,$C$1,FALSE)),0,IF(OR(LEFT($A531,3)="DIR",$A531="INDSPACAMA",$A531="INDSPACKRU"),VLOOKUP($A531,'TCD-BI Rstt'!$A$7:$S$2000,$C$1,FALSE),0)))</f>
        <v>0</v>
      </c>
      <c r="E531" s="8">
        <f>IF(OR(LEFT($A531,1)="1",LEFT($A531,1)="2"),-VLOOKUP($A531,'TCD-BI Rstt'!$A$7:$S$2000,$C$1,FALSE),0)-D531</f>
        <v>0</v>
      </c>
      <c r="F531" s="8">
        <f>IF($A531="Total général",0,IF(ISERROR(VLOOKUP($A531,'TCD-BI Rstt'!$A$7:$S$2000,$C$1,FALSE)),0,IF(OR(LEFT($A531,1)="1",LEFT($A531,1)="2"),0,VLOOKUP($A531,'TCD-BI Rstt'!$A$7:$S$2000,$C$1,FALSE))))-D531</f>
        <v>0</v>
      </c>
      <c r="G531" s="8">
        <f t="shared" si="21"/>
        <v>0</v>
      </c>
    </row>
    <row r="532" spans="1:7" x14ac:dyDescent="0.35">
      <c r="A532" s="11" t="str">
        <f>'TCD-BI Rstt'!A528</f>
        <v>18I004</v>
      </c>
      <c r="B532" s="8">
        <f>IF($A532="Total général",0,IF(ISERROR(-VLOOKUP($A532,'TCD-BI CA'!$A$7:$S$2000,$C$1,FALSE)),0,-VLOOKUP($A532,'TCD-BI CA'!$A$7:$S$2000,$C$1,FALSE)))</f>
        <v>0</v>
      </c>
      <c r="C532" s="8">
        <f t="shared" si="20"/>
        <v>0</v>
      </c>
      <c r="D532" s="8">
        <f>IF($A532="Total général",0,IF(ISERROR(VLOOKUP($A532,'TCD-BI Rstt'!$A$7:$S$2000,$C$1,FALSE)),0,IF(OR(LEFT($A532,3)="DIR",$A532="INDSPACAMA",$A532="INDSPACKRU"),VLOOKUP($A532,'TCD-BI Rstt'!$A$7:$S$2000,$C$1,FALSE),0)))</f>
        <v>0</v>
      </c>
      <c r="E532" s="8">
        <f>IF(OR(LEFT($A532,1)="1",LEFT($A532,1)="2"),-VLOOKUP($A532,'TCD-BI Rstt'!$A$7:$S$2000,$C$1,FALSE),0)-D532</f>
        <v>0</v>
      </c>
      <c r="F532" s="8">
        <f>IF($A532="Total général",0,IF(ISERROR(VLOOKUP($A532,'TCD-BI Rstt'!$A$7:$S$2000,$C$1,FALSE)),0,IF(OR(LEFT($A532,1)="1",LEFT($A532,1)="2"),0,VLOOKUP($A532,'TCD-BI Rstt'!$A$7:$S$2000,$C$1,FALSE))))-D532</f>
        <v>0</v>
      </c>
      <c r="G532" s="8">
        <f t="shared" si="21"/>
        <v>0</v>
      </c>
    </row>
    <row r="533" spans="1:7" x14ac:dyDescent="0.35">
      <c r="A533" s="11" t="str">
        <f>'TCD-BI Rstt'!A529</f>
        <v>18I008</v>
      </c>
      <c r="B533" s="8">
        <f>IF($A533="Total général",0,IF(ISERROR(-VLOOKUP($A533,'TCD-BI CA'!$A$7:$S$2000,$C$1,FALSE)),0,-VLOOKUP($A533,'TCD-BI CA'!$A$7:$S$2000,$C$1,FALSE)))</f>
        <v>0</v>
      </c>
      <c r="C533" s="8">
        <f t="shared" si="20"/>
        <v>0</v>
      </c>
      <c r="D533" s="8">
        <f>IF($A533="Total général",0,IF(ISERROR(VLOOKUP($A533,'TCD-BI Rstt'!$A$7:$S$2000,$C$1,FALSE)),0,IF(OR(LEFT($A533,3)="DIR",$A533="INDSPACAMA",$A533="INDSPACKRU"),VLOOKUP($A533,'TCD-BI Rstt'!$A$7:$S$2000,$C$1,FALSE),0)))</f>
        <v>0</v>
      </c>
      <c r="E533" s="8">
        <f>IF(OR(LEFT($A533,1)="1",LEFT($A533,1)="2"),-VLOOKUP($A533,'TCD-BI Rstt'!$A$7:$S$2000,$C$1,FALSE),0)-D533</f>
        <v>0</v>
      </c>
      <c r="F533" s="8">
        <f>IF($A533="Total général",0,IF(ISERROR(VLOOKUP($A533,'TCD-BI Rstt'!$A$7:$S$2000,$C$1,FALSE)),0,IF(OR(LEFT($A533,1)="1",LEFT($A533,1)="2"),0,VLOOKUP($A533,'TCD-BI Rstt'!$A$7:$S$2000,$C$1,FALSE))))-D533</f>
        <v>0</v>
      </c>
      <c r="G533" s="8">
        <f t="shared" si="21"/>
        <v>0</v>
      </c>
    </row>
    <row r="534" spans="1:7" x14ac:dyDescent="0.35">
      <c r="A534" s="11" t="str">
        <f>'TCD-BI Rstt'!A530</f>
        <v>18I010</v>
      </c>
      <c r="B534" s="8">
        <f>IF($A534="Total général",0,IF(ISERROR(-VLOOKUP($A534,'TCD-BI CA'!$A$7:$S$2000,$C$1,FALSE)),0,-VLOOKUP($A534,'TCD-BI CA'!$A$7:$S$2000,$C$1,FALSE)))</f>
        <v>0</v>
      </c>
      <c r="C534" s="8">
        <f t="shared" si="20"/>
        <v>0</v>
      </c>
      <c r="D534" s="8">
        <f>IF($A534="Total général",0,IF(ISERROR(VLOOKUP($A534,'TCD-BI Rstt'!$A$7:$S$2000,$C$1,FALSE)),0,IF(OR(LEFT($A534,3)="DIR",$A534="INDSPACAMA",$A534="INDSPACKRU"),VLOOKUP($A534,'TCD-BI Rstt'!$A$7:$S$2000,$C$1,FALSE),0)))</f>
        <v>0</v>
      </c>
      <c r="E534" s="8">
        <f>IF(OR(LEFT($A534,1)="1",LEFT($A534,1)="2"),-VLOOKUP($A534,'TCD-BI Rstt'!$A$7:$S$2000,$C$1,FALSE),0)-D534</f>
        <v>0</v>
      </c>
      <c r="F534" s="8">
        <f>IF($A534="Total général",0,IF(ISERROR(VLOOKUP($A534,'TCD-BI Rstt'!$A$7:$S$2000,$C$1,FALSE)),0,IF(OR(LEFT($A534,1)="1",LEFT($A534,1)="2"),0,VLOOKUP($A534,'TCD-BI Rstt'!$A$7:$S$2000,$C$1,FALSE))))-D534</f>
        <v>0</v>
      </c>
      <c r="G534" s="8">
        <f t="shared" si="21"/>
        <v>0</v>
      </c>
    </row>
    <row r="535" spans="1:7" x14ac:dyDescent="0.35">
      <c r="A535" s="11" t="str">
        <f>'TCD-BI Rstt'!A531</f>
        <v>18I011</v>
      </c>
      <c r="B535" s="8">
        <f>IF($A535="Total général",0,IF(ISERROR(-VLOOKUP($A535,'TCD-BI CA'!$A$7:$S$2000,$C$1,FALSE)),0,-VLOOKUP($A535,'TCD-BI CA'!$A$7:$S$2000,$C$1,FALSE)))</f>
        <v>0</v>
      </c>
      <c r="C535" s="8">
        <f t="shared" si="20"/>
        <v>0</v>
      </c>
      <c r="D535" s="8">
        <f>IF($A535="Total général",0,IF(ISERROR(VLOOKUP($A535,'TCD-BI Rstt'!$A$7:$S$2000,$C$1,FALSE)),0,IF(OR(LEFT($A535,3)="DIR",$A535="INDSPACAMA",$A535="INDSPACKRU"),VLOOKUP($A535,'TCD-BI Rstt'!$A$7:$S$2000,$C$1,FALSE),0)))</f>
        <v>0</v>
      </c>
      <c r="E535" s="8">
        <f>IF(OR(LEFT($A535,1)="1",LEFT($A535,1)="2"),-VLOOKUP($A535,'TCD-BI Rstt'!$A$7:$S$2000,$C$1,FALSE),0)-D535</f>
        <v>0</v>
      </c>
      <c r="F535" s="8">
        <f>IF($A535="Total général",0,IF(ISERROR(VLOOKUP($A535,'TCD-BI Rstt'!$A$7:$S$2000,$C$1,FALSE)),0,IF(OR(LEFT($A535,1)="1",LEFT($A535,1)="2"),0,VLOOKUP($A535,'TCD-BI Rstt'!$A$7:$S$2000,$C$1,FALSE))))-D535</f>
        <v>0</v>
      </c>
      <c r="G535" s="8">
        <f t="shared" si="21"/>
        <v>0</v>
      </c>
    </row>
    <row r="536" spans="1:7" x14ac:dyDescent="0.35">
      <c r="A536" s="11" t="str">
        <f>'TCD-BI Rstt'!A532</f>
        <v>18I012</v>
      </c>
      <c r="B536" s="8">
        <f>IF($A536="Total général",0,IF(ISERROR(-VLOOKUP($A536,'TCD-BI CA'!$A$7:$S$2000,$C$1,FALSE)),0,-VLOOKUP($A536,'TCD-BI CA'!$A$7:$S$2000,$C$1,FALSE)))</f>
        <v>0</v>
      </c>
      <c r="C536" s="8">
        <f t="shared" si="20"/>
        <v>0</v>
      </c>
      <c r="D536" s="8">
        <f>IF($A536="Total général",0,IF(ISERROR(VLOOKUP($A536,'TCD-BI Rstt'!$A$7:$S$2000,$C$1,FALSE)),0,IF(OR(LEFT($A536,3)="DIR",$A536="INDSPACAMA",$A536="INDSPACKRU"),VLOOKUP($A536,'TCD-BI Rstt'!$A$7:$S$2000,$C$1,FALSE),0)))</f>
        <v>0</v>
      </c>
      <c r="E536" s="8">
        <f>IF(OR(LEFT($A536,1)="1",LEFT($A536,1)="2"),-VLOOKUP($A536,'TCD-BI Rstt'!$A$7:$S$2000,$C$1,FALSE),0)-D536</f>
        <v>0</v>
      </c>
      <c r="F536" s="8">
        <f>IF($A536="Total général",0,IF(ISERROR(VLOOKUP($A536,'TCD-BI Rstt'!$A$7:$S$2000,$C$1,FALSE)),0,IF(OR(LEFT($A536,1)="1",LEFT($A536,1)="2"),0,VLOOKUP($A536,'TCD-BI Rstt'!$A$7:$S$2000,$C$1,FALSE))))-D536</f>
        <v>0</v>
      </c>
      <c r="G536" s="8">
        <f t="shared" si="21"/>
        <v>0</v>
      </c>
    </row>
    <row r="537" spans="1:7" x14ac:dyDescent="0.35">
      <c r="A537" s="11" t="str">
        <f>'TCD-BI Rstt'!A533</f>
        <v>18I013</v>
      </c>
      <c r="B537" s="8">
        <f>IF($A537="Total général",0,IF(ISERROR(-VLOOKUP($A537,'TCD-BI CA'!$A$7:$S$2000,$C$1,FALSE)),0,-VLOOKUP($A537,'TCD-BI CA'!$A$7:$S$2000,$C$1,FALSE)))</f>
        <v>0</v>
      </c>
      <c r="C537" s="8">
        <f t="shared" si="20"/>
        <v>0</v>
      </c>
      <c r="D537" s="8">
        <f>IF($A537="Total général",0,IF(ISERROR(VLOOKUP($A537,'TCD-BI Rstt'!$A$7:$S$2000,$C$1,FALSE)),0,IF(OR(LEFT($A537,3)="DIR",$A537="INDSPACAMA",$A537="INDSPACKRU"),VLOOKUP($A537,'TCD-BI Rstt'!$A$7:$S$2000,$C$1,FALSE),0)))</f>
        <v>0</v>
      </c>
      <c r="E537" s="8">
        <f>IF(OR(LEFT($A537,1)="1",LEFT($A537,1)="2"),-VLOOKUP($A537,'TCD-BI Rstt'!$A$7:$S$2000,$C$1,FALSE),0)-D537</f>
        <v>0</v>
      </c>
      <c r="F537" s="8">
        <f>IF($A537="Total général",0,IF(ISERROR(VLOOKUP($A537,'TCD-BI Rstt'!$A$7:$S$2000,$C$1,FALSE)),0,IF(OR(LEFT($A537,1)="1",LEFT($A537,1)="2"),0,VLOOKUP($A537,'TCD-BI Rstt'!$A$7:$S$2000,$C$1,FALSE))))-D537</f>
        <v>0</v>
      </c>
      <c r="G537" s="8">
        <f t="shared" si="21"/>
        <v>0</v>
      </c>
    </row>
    <row r="538" spans="1:7" x14ac:dyDescent="0.35">
      <c r="A538" s="11" t="str">
        <f>'TCD-BI Rstt'!A534</f>
        <v>18I018</v>
      </c>
      <c r="B538" s="8">
        <f>IF($A538="Total général",0,IF(ISERROR(-VLOOKUP($A538,'TCD-BI CA'!$A$7:$S$2000,$C$1,FALSE)),0,-VLOOKUP($A538,'TCD-BI CA'!$A$7:$S$2000,$C$1,FALSE)))</f>
        <v>0</v>
      </c>
      <c r="C538" s="8">
        <f t="shared" si="20"/>
        <v>0</v>
      </c>
      <c r="D538" s="8">
        <f>IF($A538="Total général",0,IF(ISERROR(VLOOKUP($A538,'TCD-BI Rstt'!$A$7:$S$2000,$C$1,FALSE)),0,IF(OR(LEFT($A538,3)="DIR",$A538="INDSPACAMA",$A538="INDSPACKRU"),VLOOKUP($A538,'TCD-BI Rstt'!$A$7:$S$2000,$C$1,FALSE),0)))</f>
        <v>0</v>
      </c>
      <c r="E538" s="8">
        <f>IF(OR(LEFT($A538,1)="1",LEFT($A538,1)="2"),-VLOOKUP($A538,'TCD-BI Rstt'!$A$7:$S$2000,$C$1,FALSE),0)-D538</f>
        <v>0</v>
      </c>
      <c r="F538" s="8">
        <f>IF($A538="Total général",0,IF(ISERROR(VLOOKUP($A538,'TCD-BI Rstt'!$A$7:$S$2000,$C$1,FALSE)),0,IF(OR(LEFT($A538,1)="1",LEFT($A538,1)="2"),0,VLOOKUP($A538,'TCD-BI Rstt'!$A$7:$S$2000,$C$1,FALSE))))-D538</f>
        <v>0</v>
      </c>
      <c r="G538" s="8">
        <f t="shared" si="21"/>
        <v>0</v>
      </c>
    </row>
    <row r="539" spans="1:7" x14ac:dyDescent="0.35">
      <c r="A539" s="11" t="str">
        <f>'TCD-BI Rstt'!A535</f>
        <v>18I021</v>
      </c>
      <c r="B539" s="8">
        <f>IF($A539="Total général",0,IF(ISERROR(-VLOOKUP($A539,'TCD-BI CA'!$A$7:$S$2000,$C$1,FALSE)),0,-VLOOKUP($A539,'TCD-BI CA'!$A$7:$S$2000,$C$1,FALSE)))</f>
        <v>0</v>
      </c>
      <c r="C539" s="8">
        <f t="shared" si="20"/>
        <v>0</v>
      </c>
      <c r="D539" s="8">
        <f>IF($A539="Total général",0,IF(ISERROR(VLOOKUP($A539,'TCD-BI Rstt'!$A$7:$S$2000,$C$1,FALSE)),0,IF(OR(LEFT($A539,3)="DIR",$A539="INDSPACAMA",$A539="INDSPACKRU"),VLOOKUP($A539,'TCD-BI Rstt'!$A$7:$S$2000,$C$1,FALSE),0)))</f>
        <v>0</v>
      </c>
      <c r="E539" s="8">
        <f>IF(OR(LEFT($A539,1)="1",LEFT($A539,1)="2"),-VLOOKUP($A539,'TCD-BI Rstt'!$A$7:$S$2000,$C$1,FALSE),0)-D539</f>
        <v>0</v>
      </c>
      <c r="F539" s="8">
        <f>IF($A539="Total général",0,IF(ISERROR(VLOOKUP($A539,'TCD-BI Rstt'!$A$7:$S$2000,$C$1,FALSE)),0,IF(OR(LEFT($A539,1)="1",LEFT($A539,1)="2"),0,VLOOKUP($A539,'TCD-BI Rstt'!$A$7:$S$2000,$C$1,FALSE))))-D539</f>
        <v>0</v>
      </c>
      <c r="G539" s="8">
        <f t="shared" si="21"/>
        <v>0</v>
      </c>
    </row>
    <row r="540" spans="1:7" x14ac:dyDescent="0.35">
      <c r="A540" s="11" t="str">
        <f>'TCD-BI Rstt'!A536</f>
        <v>18I023</v>
      </c>
      <c r="B540" s="8">
        <f>IF($A540="Total général",0,IF(ISERROR(-VLOOKUP($A540,'TCD-BI CA'!$A$7:$S$2000,$C$1,FALSE)),0,-VLOOKUP($A540,'TCD-BI CA'!$A$7:$S$2000,$C$1,FALSE)))</f>
        <v>0</v>
      </c>
      <c r="C540" s="8">
        <f t="shared" si="20"/>
        <v>0</v>
      </c>
      <c r="D540" s="8">
        <f>IF($A540="Total général",0,IF(ISERROR(VLOOKUP($A540,'TCD-BI Rstt'!$A$7:$S$2000,$C$1,FALSE)),0,IF(OR(LEFT($A540,3)="DIR",$A540="INDSPACAMA",$A540="INDSPACKRU"),VLOOKUP($A540,'TCD-BI Rstt'!$A$7:$S$2000,$C$1,FALSE),0)))</f>
        <v>0</v>
      </c>
      <c r="E540" s="8">
        <f>IF(OR(LEFT($A540,1)="1",LEFT($A540,1)="2"),-VLOOKUP($A540,'TCD-BI Rstt'!$A$7:$S$2000,$C$1,FALSE),0)-D540</f>
        <v>0</v>
      </c>
      <c r="F540" s="8">
        <f>IF($A540="Total général",0,IF(ISERROR(VLOOKUP($A540,'TCD-BI Rstt'!$A$7:$S$2000,$C$1,FALSE)),0,IF(OR(LEFT($A540,1)="1",LEFT($A540,1)="2"),0,VLOOKUP($A540,'TCD-BI Rstt'!$A$7:$S$2000,$C$1,FALSE))))-D540</f>
        <v>0</v>
      </c>
      <c r="G540" s="8">
        <f t="shared" si="21"/>
        <v>0</v>
      </c>
    </row>
    <row r="541" spans="1:7" x14ac:dyDescent="0.35">
      <c r="A541" s="11" t="str">
        <f>'TCD-BI Rstt'!A537</f>
        <v>18I024</v>
      </c>
      <c r="B541" s="8">
        <f>IF($A541="Total général",0,IF(ISERROR(-VLOOKUP($A541,'TCD-BI CA'!$A$7:$S$2000,$C$1,FALSE)),0,-VLOOKUP($A541,'TCD-BI CA'!$A$7:$S$2000,$C$1,FALSE)))</f>
        <v>0</v>
      </c>
      <c r="C541" s="8">
        <f t="shared" si="20"/>
        <v>0</v>
      </c>
      <c r="D541" s="8">
        <f>IF($A541="Total général",0,IF(ISERROR(VLOOKUP($A541,'TCD-BI Rstt'!$A$7:$S$2000,$C$1,FALSE)),0,IF(OR(LEFT($A541,3)="DIR",$A541="INDSPACAMA",$A541="INDSPACKRU"),VLOOKUP($A541,'TCD-BI Rstt'!$A$7:$S$2000,$C$1,FALSE),0)))</f>
        <v>0</v>
      </c>
      <c r="E541" s="8">
        <f>IF(OR(LEFT($A541,1)="1",LEFT($A541,1)="2"),-VLOOKUP($A541,'TCD-BI Rstt'!$A$7:$S$2000,$C$1,FALSE),0)-D541</f>
        <v>0</v>
      </c>
      <c r="F541" s="8">
        <f>IF($A541="Total général",0,IF(ISERROR(VLOOKUP($A541,'TCD-BI Rstt'!$A$7:$S$2000,$C$1,FALSE)),0,IF(OR(LEFT($A541,1)="1",LEFT($A541,1)="2"),0,VLOOKUP($A541,'TCD-BI Rstt'!$A$7:$S$2000,$C$1,FALSE))))-D541</f>
        <v>0</v>
      </c>
      <c r="G541" s="8">
        <f t="shared" si="21"/>
        <v>0</v>
      </c>
    </row>
    <row r="542" spans="1:7" x14ac:dyDescent="0.35">
      <c r="A542" s="11" t="str">
        <f>'TCD-BI Rstt'!A538</f>
        <v>18I025</v>
      </c>
      <c r="B542" s="8">
        <f>IF($A542="Total général",0,IF(ISERROR(-VLOOKUP($A542,'TCD-BI CA'!$A$7:$S$2000,$C$1,FALSE)),0,-VLOOKUP($A542,'TCD-BI CA'!$A$7:$S$2000,$C$1,FALSE)))</f>
        <v>0</v>
      </c>
      <c r="C542" s="8">
        <f t="shared" si="20"/>
        <v>0</v>
      </c>
      <c r="D542" s="8">
        <f>IF($A542="Total général",0,IF(ISERROR(VLOOKUP($A542,'TCD-BI Rstt'!$A$7:$S$2000,$C$1,FALSE)),0,IF(OR(LEFT($A542,3)="DIR",$A542="INDSPACAMA",$A542="INDSPACKRU"),VLOOKUP($A542,'TCD-BI Rstt'!$A$7:$S$2000,$C$1,FALSE),0)))</f>
        <v>0</v>
      </c>
      <c r="E542" s="8">
        <f>IF(OR(LEFT($A542,1)="1",LEFT($A542,1)="2"),-VLOOKUP($A542,'TCD-BI Rstt'!$A$7:$S$2000,$C$1,FALSE),0)-D542</f>
        <v>0</v>
      </c>
      <c r="F542" s="8">
        <f>IF($A542="Total général",0,IF(ISERROR(VLOOKUP($A542,'TCD-BI Rstt'!$A$7:$S$2000,$C$1,FALSE)),0,IF(OR(LEFT($A542,1)="1",LEFT($A542,1)="2"),0,VLOOKUP($A542,'TCD-BI Rstt'!$A$7:$S$2000,$C$1,FALSE))))-D542</f>
        <v>0</v>
      </c>
      <c r="G542" s="8">
        <f t="shared" si="21"/>
        <v>0</v>
      </c>
    </row>
    <row r="543" spans="1:7" x14ac:dyDescent="0.35">
      <c r="A543" s="11" t="str">
        <f>'TCD-BI Rstt'!A539</f>
        <v>18I027</v>
      </c>
      <c r="B543" s="8">
        <f>IF($A543="Total général",0,IF(ISERROR(-VLOOKUP($A543,'TCD-BI CA'!$A$7:$S$2000,$C$1,FALSE)),0,-VLOOKUP($A543,'TCD-BI CA'!$A$7:$S$2000,$C$1,FALSE)))</f>
        <v>0</v>
      </c>
      <c r="C543" s="8">
        <f t="shared" si="20"/>
        <v>0</v>
      </c>
      <c r="D543" s="8">
        <f>IF($A543="Total général",0,IF(ISERROR(VLOOKUP($A543,'TCD-BI Rstt'!$A$7:$S$2000,$C$1,FALSE)),0,IF(OR(LEFT($A543,3)="DIR",$A543="INDSPACAMA",$A543="INDSPACKRU"),VLOOKUP($A543,'TCD-BI Rstt'!$A$7:$S$2000,$C$1,FALSE),0)))</f>
        <v>0</v>
      </c>
      <c r="E543" s="8">
        <f>IF(OR(LEFT($A543,1)="1",LEFT($A543,1)="2"),-VLOOKUP($A543,'TCD-BI Rstt'!$A$7:$S$2000,$C$1,FALSE),0)-D543</f>
        <v>0</v>
      </c>
      <c r="F543" s="8">
        <f>IF($A543="Total général",0,IF(ISERROR(VLOOKUP($A543,'TCD-BI Rstt'!$A$7:$S$2000,$C$1,FALSE)),0,IF(OR(LEFT($A543,1)="1",LEFT($A543,1)="2"),0,VLOOKUP($A543,'TCD-BI Rstt'!$A$7:$S$2000,$C$1,FALSE))))-D543</f>
        <v>0</v>
      </c>
      <c r="G543" s="8">
        <f t="shared" si="21"/>
        <v>0</v>
      </c>
    </row>
    <row r="544" spans="1:7" x14ac:dyDescent="0.35">
      <c r="A544" s="11" t="str">
        <f>'TCD-BI Rstt'!A540</f>
        <v>18I028</v>
      </c>
      <c r="B544" s="8">
        <f>IF($A544="Total général",0,IF(ISERROR(-VLOOKUP($A544,'TCD-BI CA'!$A$7:$S$2000,$C$1,FALSE)),0,-VLOOKUP($A544,'TCD-BI CA'!$A$7:$S$2000,$C$1,FALSE)))</f>
        <v>0</v>
      </c>
      <c r="C544" s="8">
        <f t="shared" si="20"/>
        <v>0</v>
      </c>
      <c r="D544" s="8">
        <f>IF($A544="Total général",0,IF(ISERROR(VLOOKUP($A544,'TCD-BI Rstt'!$A$7:$S$2000,$C$1,FALSE)),0,IF(OR(LEFT($A544,3)="DIR",$A544="INDSPACAMA",$A544="INDSPACKRU"),VLOOKUP($A544,'TCD-BI Rstt'!$A$7:$S$2000,$C$1,FALSE),0)))</f>
        <v>0</v>
      </c>
      <c r="E544" s="8">
        <f>IF(OR(LEFT($A544,1)="1",LEFT($A544,1)="2"),-VLOOKUP($A544,'TCD-BI Rstt'!$A$7:$S$2000,$C$1,FALSE),0)-D544</f>
        <v>0</v>
      </c>
      <c r="F544" s="8">
        <f>IF($A544="Total général",0,IF(ISERROR(VLOOKUP($A544,'TCD-BI Rstt'!$A$7:$S$2000,$C$1,FALSE)),0,IF(OR(LEFT($A544,1)="1",LEFT($A544,1)="2"),0,VLOOKUP($A544,'TCD-BI Rstt'!$A$7:$S$2000,$C$1,FALSE))))-D544</f>
        <v>0</v>
      </c>
      <c r="G544" s="8">
        <f t="shared" si="21"/>
        <v>0</v>
      </c>
    </row>
    <row r="545" spans="1:7" x14ac:dyDescent="0.35">
      <c r="A545" s="11" t="str">
        <f>'TCD-BI Rstt'!A541</f>
        <v>18J007</v>
      </c>
      <c r="B545" s="8">
        <f>IF($A545="Total général",0,IF(ISERROR(-VLOOKUP($A545,'TCD-BI CA'!$A$7:$S$2000,$C$1,FALSE)),0,-VLOOKUP($A545,'TCD-BI CA'!$A$7:$S$2000,$C$1,FALSE)))</f>
        <v>0</v>
      </c>
      <c r="C545" s="8">
        <f t="shared" si="20"/>
        <v>0</v>
      </c>
      <c r="D545" s="8">
        <f>IF($A545="Total général",0,IF(ISERROR(VLOOKUP($A545,'TCD-BI Rstt'!$A$7:$S$2000,$C$1,FALSE)),0,IF(OR(LEFT($A545,3)="DIR",$A545="INDSPACAMA",$A545="INDSPACKRU"),VLOOKUP($A545,'TCD-BI Rstt'!$A$7:$S$2000,$C$1,FALSE),0)))</f>
        <v>0</v>
      </c>
      <c r="E545" s="8">
        <f>IF(OR(LEFT($A545,1)="1",LEFT($A545,1)="2"),-VLOOKUP($A545,'TCD-BI Rstt'!$A$7:$S$2000,$C$1,FALSE),0)-D545</f>
        <v>0</v>
      </c>
      <c r="F545" s="8">
        <f>IF($A545="Total général",0,IF(ISERROR(VLOOKUP($A545,'TCD-BI Rstt'!$A$7:$S$2000,$C$1,FALSE)),0,IF(OR(LEFT($A545,1)="1",LEFT($A545,1)="2"),0,VLOOKUP($A545,'TCD-BI Rstt'!$A$7:$S$2000,$C$1,FALSE))))-D545</f>
        <v>0</v>
      </c>
      <c r="G545" s="8">
        <f t="shared" si="21"/>
        <v>0</v>
      </c>
    </row>
    <row r="546" spans="1:7" x14ac:dyDescent="0.35">
      <c r="A546" s="11" t="str">
        <f>'TCD-BI Rstt'!A542</f>
        <v>18J023</v>
      </c>
      <c r="B546" s="8">
        <f>IF($A546="Total général",0,IF(ISERROR(-VLOOKUP($A546,'TCD-BI CA'!$A$7:$S$2000,$C$1,FALSE)),0,-VLOOKUP($A546,'TCD-BI CA'!$A$7:$S$2000,$C$1,FALSE)))</f>
        <v>0</v>
      </c>
      <c r="C546" s="8">
        <f t="shared" si="20"/>
        <v>0</v>
      </c>
      <c r="D546" s="8">
        <f>IF($A546="Total général",0,IF(ISERROR(VLOOKUP($A546,'TCD-BI Rstt'!$A$7:$S$2000,$C$1,FALSE)),0,IF(OR(LEFT($A546,3)="DIR",$A546="INDSPACAMA",$A546="INDSPACKRU"),VLOOKUP($A546,'TCD-BI Rstt'!$A$7:$S$2000,$C$1,FALSE),0)))</f>
        <v>0</v>
      </c>
      <c r="E546" s="8">
        <f>IF(OR(LEFT($A546,1)="1",LEFT($A546,1)="2"),-VLOOKUP($A546,'TCD-BI Rstt'!$A$7:$S$2000,$C$1,FALSE),0)-D546</f>
        <v>0</v>
      </c>
      <c r="F546" s="8">
        <f>IF($A546="Total général",0,IF(ISERROR(VLOOKUP($A546,'TCD-BI Rstt'!$A$7:$S$2000,$C$1,FALSE)),0,IF(OR(LEFT($A546,1)="1",LEFT($A546,1)="2"),0,VLOOKUP($A546,'TCD-BI Rstt'!$A$7:$S$2000,$C$1,FALSE))))-D546</f>
        <v>0</v>
      </c>
      <c r="G546" s="8">
        <f t="shared" si="21"/>
        <v>0</v>
      </c>
    </row>
    <row r="547" spans="1:7" x14ac:dyDescent="0.35">
      <c r="A547" s="11" t="str">
        <f>'TCD-BI Rstt'!A543</f>
        <v>18J032</v>
      </c>
      <c r="B547" s="8">
        <f>IF($A547="Total général",0,IF(ISERROR(-VLOOKUP($A547,'TCD-BI CA'!$A$7:$S$2000,$C$1,FALSE)),0,-VLOOKUP($A547,'TCD-BI CA'!$A$7:$S$2000,$C$1,FALSE)))</f>
        <v>0</v>
      </c>
      <c r="C547" s="8">
        <f t="shared" si="20"/>
        <v>0</v>
      </c>
      <c r="D547" s="8">
        <f>IF($A547="Total général",0,IF(ISERROR(VLOOKUP($A547,'TCD-BI Rstt'!$A$7:$S$2000,$C$1,FALSE)),0,IF(OR(LEFT($A547,3)="DIR",$A547="INDSPACAMA",$A547="INDSPACKRU"),VLOOKUP($A547,'TCD-BI Rstt'!$A$7:$S$2000,$C$1,FALSE),0)))</f>
        <v>0</v>
      </c>
      <c r="E547" s="8">
        <f>IF(OR(LEFT($A547,1)="1",LEFT($A547,1)="2"),-VLOOKUP($A547,'TCD-BI Rstt'!$A$7:$S$2000,$C$1,FALSE),0)-D547</f>
        <v>0</v>
      </c>
      <c r="F547" s="8">
        <f>IF($A547="Total général",0,IF(ISERROR(VLOOKUP($A547,'TCD-BI Rstt'!$A$7:$S$2000,$C$1,FALSE)),0,IF(OR(LEFT($A547,1)="1",LEFT($A547,1)="2"),0,VLOOKUP($A547,'TCD-BI Rstt'!$A$7:$S$2000,$C$1,FALSE))))-D547</f>
        <v>0</v>
      </c>
      <c r="G547" s="8">
        <f t="shared" si="21"/>
        <v>0</v>
      </c>
    </row>
    <row r="548" spans="1:7" x14ac:dyDescent="0.35">
      <c r="A548" s="11" t="str">
        <f>'TCD-BI Rstt'!A544</f>
        <v>18K001</v>
      </c>
      <c r="B548" s="8">
        <f>IF($A548="Total général",0,IF(ISERROR(-VLOOKUP($A548,'TCD-BI CA'!$A$7:$S$2000,$C$1,FALSE)),0,-VLOOKUP($A548,'TCD-BI CA'!$A$7:$S$2000,$C$1,FALSE)))</f>
        <v>0</v>
      </c>
      <c r="C548" s="8">
        <f t="shared" si="20"/>
        <v>0</v>
      </c>
      <c r="D548" s="8">
        <f>IF($A548="Total général",0,IF(ISERROR(VLOOKUP($A548,'TCD-BI Rstt'!$A$7:$S$2000,$C$1,FALSE)),0,IF(OR(LEFT($A548,3)="DIR",$A548="INDSPACAMA",$A548="INDSPACKRU"),VLOOKUP($A548,'TCD-BI Rstt'!$A$7:$S$2000,$C$1,FALSE),0)))</f>
        <v>0</v>
      </c>
      <c r="E548" s="8">
        <f>IF(OR(LEFT($A548,1)="1",LEFT($A548,1)="2"),-VLOOKUP($A548,'TCD-BI Rstt'!$A$7:$S$2000,$C$1,FALSE),0)-D548</f>
        <v>0</v>
      </c>
      <c r="F548" s="8">
        <f>IF($A548="Total général",0,IF(ISERROR(VLOOKUP($A548,'TCD-BI Rstt'!$A$7:$S$2000,$C$1,FALSE)),0,IF(OR(LEFT($A548,1)="1",LEFT($A548,1)="2"),0,VLOOKUP($A548,'TCD-BI Rstt'!$A$7:$S$2000,$C$1,FALSE))))-D548</f>
        <v>0</v>
      </c>
      <c r="G548" s="8">
        <f t="shared" si="21"/>
        <v>0</v>
      </c>
    </row>
    <row r="549" spans="1:7" x14ac:dyDescent="0.35">
      <c r="A549" s="11" t="str">
        <f>'TCD-BI Rstt'!A545</f>
        <v>18K002</v>
      </c>
      <c r="B549" s="8">
        <f>IF($A549="Total général",0,IF(ISERROR(-VLOOKUP($A549,'TCD-BI CA'!$A$7:$S$2000,$C$1,FALSE)),0,-VLOOKUP($A549,'TCD-BI CA'!$A$7:$S$2000,$C$1,FALSE)))</f>
        <v>0</v>
      </c>
      <c r="C549" s="8">
        <f t="shared" si="20"/>
        <v>0</v>
      </c>
      <c r="D549" s="8">
        <f>IF($A549="Total général",0,IF(ISERROR(VLOOKUP($A549,'TCD-BI Rstt'!$A$7:$S$2000,$C$1,FALSE)),0,IF(OR(LEFT($A549,3)="DIR",$A549="INDSPACAMA",$A549="INDSPACKRU"),VLOOKUP($A549,'TCD-BI Rstt'!$A$7:$S$2000,$C$1,FALSE),0)))</f>
        <v>0</v>
      </c>
      <c r="E549" s="8">
        <f>IF(OR(LEFT($A549,1)="1",LEFT($A549,1)="2"),-VLOOKUP($A549,'TCD-BI Rstt'!$A$7:$S$2000,$C$1,FALSE),0)-D549</f>
        <v>0</v>
      </c>
      <c r="F549" s="8">
        <f>IF($A549="Total général",0,IF(ISERROR(VLOOKUP($A549,'TCD-BI Rstt'!$A$7:$S$2000,$C$1,FALSE)),0,IF(OR(LEFT($A549,1)="1",LEFT($A549,1)="2"),0,VLOOKUP($A549,'TCD-BI Rstt'!$A$7:$S$2000,$C$1,FALSE))))-D549</f>
        <v>0</v>
      </c>
      <c r="G549" s="8">
        <f t="shared" si="21"/>
        <v>0</v>
      </c>
    </row>
    <row r="550" spans="1:7" x14ac:dyDescent="0.35">
      <c r="A550" s="11" t="str">
        <f>'TCD-BI Rstt'!A546</f>
        <v>18K003</v>
      </c>
      <c r="B550" s="8">
        <f>IF($A550="Total général",0,IF(ISERROR(-VLOOKUP($A550,'TCD-BI CA'!$A$7:$S$2000,$C$1,FALSE)),0,-VLOOKUP($A550,'TCD-BI CA'!$A$7:$S$2000,$C$1,FALSE)))</f>
        <v>0</v>
      </c>
      <c r="C550" s="8">
        <f t="shared" si="20"/>
        <v>0</v>
      </c>
      <c r="D550" s="8">
        <f>IF($A550="Total général",0,IF(ISERROR(VLOOKUP($A550,'TCD-BI Rstt'!$A$7:$S$2000,$C$1,FALSE)),0,IF(OR(LEFT($A550,3)="DIR",$A550="INDSPACAMA",$A550="INDSPACKRU"),VLOOKUP($A550,'TCD-BI Rstt'!$A$7:$S$2000,$C$1,FALSE),0)))</f>
        <v>0</v>
      </c>
      <c r="E550" s="8">
        <f>IF(OR(LEFT($A550,1)="1",LEFT($A550,1)="2"),-VLOOKUP($A550,'TCD-BI Rstt'!$A$7:$S$2000,$C$1,FALSE),0)-D550</f>
        <v>0</v>
      </c>
      <c r="F550" s="8">
        <f>IF($A550="Total général",0,IF(ISERROR(VLOOKUP($A550,'TCD-BI Rstt'!$A$7:$S$2000,$C$1,FALSE)),0,IF(OR(LEFT($A550,1)="1",LEFT($A550,1)="2"),0,VLOOKUP($A550,'TCD-BI Rstt'!$A$7:$S$2000,$C$1,FALSE))))-D550</f>
        <v>0</v>
      </c>
      <c r="G550" s="8">
        <f t="shared" si="21"/>
        <v>0</v>
      </c>
    </row>
    <row r="551" spans="1:7" x14ac:dyDescent="0.35">
      <c r="A551" s="11" t="str">
        <f>'TCD-BI Rstt'!A547</f>
        <v>18K005</v>
      </c>
      <c r="B551" s="8">
        <f>IF($A551="Total général",0,IF(ISERROR(-VLOOKUP($A551,'TCD-BI CA'!$A$7:$S$2000,$C$1,FALSE)),0,-VLOOKUP($A551,'TCD-BI CA'!$A$7:$S$2000,$C$1,FALSE)))</f>
        <v>0</v>
      </c>
      <c r="C551" s="8">
        <f t="shared" si="20"/>
        <v>0</v>
      </c>
      <c r="D551" s="8">
        <f>IF($A551="Total général",0,IF(ISERROR(VLOOKUP($A551,'TCD-BI Rstt'!$A$7:$S$2000,$C$1,FALSE)),0,IF(OR(LEFT($A551,3)="DIR",$A551="INDSPACAMA",$A551="INDSPACKRU"),VLOOKUP($A551,'TCD-BI Rstt'!$A$7:$S$2000,$C$1,FALSE),0)))</f>
        <v>0</v>
      </c>
      <c r="E551" s="8">
        <f>IF(OR(LEFT($A551,1)="1",LEFT($A551,1)="2"),-VLOOKUP($A551,'TCD-BI Rstt'!$A$7:$S$2000,$C$1,FALSE),0)-D551</f>
        <v>0</v>
      </c>
      <c r="F551" s="8">
        <f>IF($A551="Total général",0,IF(ISERROR(VLOOKUP($A551,'TCD-BI Rstt'!$A$7:$S$2000,$C$1,FALSE)),0,IF(OR(LEFT($A551,1)="1",LEFT($A551,1)="2"),0,VLOOKUP($A551,'TCD-BI Rstt'!$A$7:$S$2000,$C$1,FALSE))))-D551</f>
        <v>0</v>
      </c>
      <c r="G551" s="8">
        <f t="shared" si="21"/>
        <v>0</v>
      </c>
    </row>
    <row r="552" spans="1:7" x14ac:dyDescent="0.35">
      <c r="A552" s="11" t="str">
        <f>'TCD-BI Rstt'!A548</f>
        <v>18K008</v>
      </c>
      <c r="B552" s="8">
        <f>IF($A552="Total général",0,IF(ISERROR(-VLOOKUP($A552,'TCD-BI CA'!$A$7:$S$2000,$C$1,FALSE)),0,-VLOOKUP($A552,'TCD-BI CA'!$A$7:$S$2000,$C$1,FALSE)))</f>
        <v>0</v>
      </c>
      <c r="C552" s="8">
        <f t="shared" si="20"/>
        <v>0</v>
      </c>
      <c r="D552" s="8">
        <f>IF($A552="Total général",0,IF(ISERROR(VLOOKUP($A552,'TCD-BI Rstt'!$A$7:$S$2000,$C$1,FALSE)),0,IF(OR(LEFT($A552,3)="DIR",$A552="INDSPACAMA",$A552="INDSPACKRU"),VLOOKUP($A552,'TCD-BI Rstt'!$A$7:$S$2000,$C$1,FALSE),0)))</f>
        <v>0</v>
      </c>
      <c r="E552" s="8">
        <f>IF(OR(LEFT($A552,1)="1",LEFT($A552,1)="2"),-VLOOKUP($A552,'TCD-BI Rstt'!$A$7:$S$2000,$C$1,FALSE),0)-D552</f>
        <v>0</v>
      </c>
      <c r="F552" s="8">
        <f>IF($A552="Total général",0,IF(ISERROR(VLOOKUP($A552,'TCD-BI Rstt'!$A$7:$S$2000,$C$1,FALSE)),0,IF(OR(LEFT($A552,1)="1",LEFT($A552,1)="2"),0,VLOOKUP($A552,'TCD-BI Rstt'!$A$7:$S$2000,$C$1,FALSE))))-D552</f>
        <v>0</v>
      </c>
      <c r="G552" s="8">
        <f t="shared" si="21"/>
        <v>0</v>
      </c>
    </row>
    <row r="553" spans="1:7" x14ac:dyDescent="0.35">
      <c r="A553" s="11" t="str">
        <f>'TCD-BI Rstt'!A549</f>
        <v>18K009</v>
      </c>
      <c r="B553" s="8">
        <f>IF($A553="Total général",0,IF(ISERROR(-VLOOKUP($A553,'TCD-BI CA'!$A$7:$S$2000,$C$1,FALSE)),0,-VLOOKUP($A553,'TCD-BI CA'!$A$7:$S$2000,$C$1,FALSE)))</f>
        <v>5856.84</v>
      </c>
      <c r="C553" s="8">
        <f t="shared" si="20"/>
        <v>2317.6400000000008</v>
      </c>
      <c r="D553" s="8">
        <f>IF($A553="Total général",0,IF(ISERROR(VLOOKUP($A553,'TCD-BI Rstt'!$A$7:$S$2000,$C$1,FALSE)),0,IF(OR(LEFT($A553,3)="DIR",$A553="INDSPACAMA",$A553="INDSPACKRU"),VLOOKUP($A553,'TCD-BI Rstt'!$A$7:$S$2000,$C$1,FALSE),0)))</f>
        <v>0</v>
      </c>
      <c r="E553" s="8">
        <f>IF(OR(LEFT($A553,1)="1",LEFT($A553,1)="2"),-VLOOKUP($A553,'TCD-BI Rstt'!$A$7:$S$2000,$C$1,FALSE),0)-D553</f>
        <v>3539.1999999999994</v>
      </c>
      <c r="F553" s="8">
        <f>IF($A553="Total général",0,IF(ISERROR(VLOOKUP($A553,'TCD-BI Rstt'!$A$7:$S$2000,$C$1,FALSE)),0,IF(OR(LEFT($A553,1)="1",LEFT($A553,1)="2"),0,VLOOKUP($A553,'TCD-BI Rstt'!$A$7:$S$2000,$C$1,FALSE))))-D553</f>
        <v>0</v>
      </c>
      <c r="G553" s="8">
        <f t="shared" si="21"/>
        <v>3539.1999999999994</v>
      </c>
    </row>
    <row r="554" spans="1:7" x14ac:dyDescent="0.35">
      <c r="A554" s="11" t="str">
        <f>'TCD-BI Rstt'!A550</f>
        <v>18K012</v>
      </c>
      <c r="B554" s="8">
        <f>IF($A554="Total général",0,IF(ISERROR(-VLOOKUP($A554,'TCD-BI CA'!$A$7:$S$2000,$C$1,FALSE)),0,-VLOOKUP($A554,'TCD-BI CA'!$A$7:$S$2000,$C$1,FALSE)))</f>
        <v>119896.05</v>
      </c>
      <c r="C554" s="8">
        <f t="shared" si="20"/>
        <v>86455.34</v>
      </c>
      <c r="D554" s="8">
        <f>IF($A554="Total général",0,IF(ISERROR(VLOOKUP($A554,'TCD-BI Rstt'!$A$7:$S$2000,$C$1,FALSE)),0,IF(OR(LEFT($A554,3)="DIR",$A554="INDSPACAMA",$A554="INDSPACKRU"),VLOOKUP($A554,'TCD-BI Rstt'!$A$7:$S$2000,$C$1,FALSE),0)))</f>
        <v>0</v>
      </c>
      <c r="E554" s="8">
        <f>IF(OR(LEFT($A554,1)="1",LEFT($A554,1)="2"),-VLOOKUP($A554,'TCD-BI Rstt'!$A$7:$S$2000,$C$1,FALSE),0)-D554</f>
        <v>33440.71</v>
      </c>
      <c r="F554" s="8">
        <f>IF($A554="Total général",0,IF(ISERROR(VLOOKUP($A554,'TCD-BI Rstt'!$A$7:$S$2000,$C$1,FALSE)),0,IF(OR(LEFT($A554,1)="1",LEFT($A554,1)="2"),0,VLOOKUP($A554,'TCD-BI Rstt'!$A$7:$S$2000,$C$1,FALSE))))-D554</f>
        <v>0</v>
      </c>
      <c r="G554" s="8">
        <f t="shared" si="21"/>
        <v>33440.71</v>
      </c>
    </row>
    <row r="555" spans="1:7" x14ac:dyDescent="0.35">
      <c r="A555" s="11" t="str">
        <f>'TCD-BI Rstt'!A551</f>
        <v>18K014</v>
      </c>
      <c r="B555" s="8">
        <f>IF($A555="Total général",0,IF(ISERROR(-VLOOKUP($A555,'TCD-BI CA'!$A$7:$S$2000,$C$1,FALSE)),0,-VLOOKUP($A555,'TCD-BI CA'!$A$7:$S$2000,$C$1,FALSE)))</f>
        <v>0</v>
      </c>
      <c r="C555" s="8">
        <f t="shared" si="20"/>
        <v>0</v>
      </c>
      <c r="D555" s="8">
        <f>IF($A555="Total général",0,IF(ISERROR(VLOOKUP($A555,'TCD-BI Rstt'!$A$7:$S$2000,$C$1,FALSE)),0,IF(OR(LEFT($A555,3)="DIR",$A555="INDSPACAMA",$A555="INDSPACKRU"),VLOOKUP($A555,'TCD-BI Rstt'!$A$7:$S$2000,$C$1,FALSE),0)))</f>
        <v>0</v>
      </c>
      <c r="E555" s="8">
        <f>IF(OR(LEFT($A555,1)="1",LEFT($A555,1)="2"),-VLOOKUP($A555,'TCD-BI Rstt'!$A$7:$S$2000,$C$1,FALSE),0)-D555</f>
        <v>0</v>
      </c>
      <c r="F555" s="8">
        <f>IF($A555="Total général",0,IF(ISERROR(VLOOKUP($A555,'TCD-BI Rstt'!$A$7:$S$2000,$C$1,FALSE)),0,IF(OR(LEFT($A555,1)="1",LEFT($A555,1)="2"),0,VLOOKUP($A555,'TCD-BI Rstt'!$A$7:$S$2000,$C$1,FALSE))))-D555</f>
        <v>0</v>
      </c>
      <c r="G555" s="8">
        <f t="shared" si="21"/>
        <v>0</v>
      </c>
    </row>
    <row r="556" spans="1:7" x14ac:dyDescent="0.35">
      <c r="A556" s="11" t="str">
        <f>'TCD-BI Rstt'!A552</f>
        <v>18K015</v>
      </c>
      <c r="B556" s="8">
        <f>IF($A556="Total général",0,IF(ISERROR(-VLOOKUP($A556,'TCD-BI CA'!$A$7:$S$2000,$C$1,FALSE)),0,-VLOOKUP($A556,'TCD-BI CA'!$A$7:$S$2000,$C$1,FALSE)))</f>
        <v>0</v>
      </c>
      <c r="C556" s="8">
        <f t="shared" si="20"/>
        <v>0</v>
      </c>
      <c r="D556" s="8">
        <f>IF($A556="Total général",0,IF(ISERROR(VLOOKUP($A556,'TCD-BI Rstt'!$A$7:$S$2000,$C$1,FALSE)),0,IF(OR(LEFT($A556,3)="DIR",$A556="INDSPACAMA",$A556="INDSPACKRU"),VLOOKUP($A556,'TCD-BI Rstt'!$A$7:$S$2000,$C$1,FALSE),0)))</f>
        <v>0</v>
      </c>
      <c r="E556" s="8">
        <f>IF(OR(LEFT($A556,1)="1",LEFT($A556,1)="2"),-VLOOKUP($A556,'TCD-BI Rstt'!$A$7:$S$2000,$C$1,FALSE),0)-D556</f>
        <v>0</v>
      </c>
      <c r="F556" s="8">
        <f>IF($A556="Total général",0,IF(ISERROR(VLOOKUP($A556,'TCD-BI Rstt'!$A$7:$S$2000,$C$1,FALSE)),0,IF(OR(LEFT($A556,1)="1",LEFT($A556,1)="2"),0,VLOOKUP($A556,'TCD-BI Rstt'!$A$7:$S$2000,$C$1,FALSE))))-D556</f>
        <v>0</v>
      </c>
      <c r="G556" s="8">
        <f t="shared" si="21"/>
        <v>0</v>
      </c>
    </row>
    <row r="557" spans="1:7" x14ac:dyDescent="0.35">
      <c r="A557" s="11" t="str">
        <f>'TCD-BI Rstt'!A553</f>
        <v>18K019</v>
      </c>
      <c r="B557" s="8">
        <f>IF($A557="Total général",0,IF(ISERROR(-VLOOKUP($A557,'TCD-BI CA'!$A$7:$S$2000,$C$1,FALSE)),0,-VLOOKUP($A557,'TCD-BI CA'!$A$7:$S$2000,$C$1,FALSE)))</f>
        <v>0</v>
      </c>
      <c r="C557" s="8">
        <f t="shared" si="20"/>
        <v>0</v>
      </c>
      <c r="D557" s="8">
        <f>IF($A557="Total général",0,IF(ISERROR(VLOOKUP($A557,'TCD-BI Rstt'!$A$7:$S$2000,$C$1,FALSE)),0,IF(OR(LEFT($A557,3)="DIR",$A557="INDSPACAMA",$A557="INDSPACKRU"),VLOOKUP($A557,'TCD-BI Rstt'!$A$7:$S$2000,$C$1,FALSE),0)))</f>
        <v>0</v>
      </c>
      <c r="E557" s="8">
        <f>IF(OR(LEFT($A557,1)="1",LEFT($A557,1)="2"),-VLOOKUP($A557,'TCD-BI Rstt'!$A$7:$S$2000,$C$1,FALSE),0)-D557</f>
        <v>0</v>
      </c>
      <c r="F557" s="8">
        <f>IF($A557="Total général",0,IF(ISERROR(VLOOKUP($A557,'TCD-BI Rstt'!$A$7:$S$2000,$C$1,FALSE)),0,IF(OR(LEFT($A557,1)="1",LEFT($A557,1)="2"),0,VLOOKUP($A557,'TCD-BI Rstt'!$A$7:$S$2000,$C$1,FALSE))))-D557</f>
        <v>0</v>
      </c>
      <c r="G557" s="8">
        <f t="shared" si="21"/>
        <v>0</v>
      </c>
    </row>
    <row r="558" spans="1:7" x14ac:dyDescent="0.35">
      <c r="A558" s="11" t="str">
        <f>'TCD-BI Rstt'!A554</f>
        <v>18K020</v>
      </c>
      <c r="B558" s="8">
        <f>IF($A558="Total général",0,IF(ISERROR(-VLOOKUP($A558,'TCD-BI CA'!$A$7:$S$2000,$C$1,FALSE)),0,-VLOOKUP($A558,'TCD-BI CA'!$A$7:$S$2000,$C$1,FALSE)))</f>
        <v>24124.260000000006</v>
      </c>
      <c r="C558" s="8">
        <f t="shared" si="20"/>
        <v>12628.020000000006</v>
      </c>
      <c r="D558" s="8">
        <f>IF($A558="Total général",0,IF(ISERROR(VLOOKUP($A558,'TCD-BI Rstt'!$A$7:$S$2000,$C$1,FALSE)),0,IF(OR(LEFT($A558,3)="DIR",$A558="INDSPACAMA",$A558="INDSPACKRU"),VLOOKUP($A558,'TCD-BI Rstt'!$A$7:$S$2000,$C$1,FALSE),0)))</f>
        <v>0</v>
      </c>
      <c r="E558" s="8">
        <f>IF(OR(LEFT($A558,1)="1",LEFT($A558,1)="2"),-VLOOKUP($A558,'TCD-BI Rstt'!$A$7:$S$2000,$C$1,FALSE),0)-D558</f>
        <v>11496.24</v>
      </c>
      <c r="F558" s="8">
        <f>IF($A558="Total général",0,IF(ISERROR(VLOOKUP($A558,'TCD-BI Rstt'!$A$7:$S$2000,$C$1,FALSE)),0,IF(OR(LEFT($A558,1)="1",LEFT($A558,1)="2"),0,VLOOKUP($A558,'TCD-BI Rstt'!$A$7:$S$2000,$C$1,FALSE))))-D558</f>
        <v>0</v>
      </c>
      <c r="G558" s="8">
        <f t="shared" si="21"/>
        <v>11496.24</v>
      </c>
    </row>
    <row r="559" spans="1:7" x14ac:dyDescent="0.35">
      <c r="A559" s="11" t="str">
        <f>'TCD-BI Rstt'!A555</f>
        <v>18K023</v>
      </c>
      <c r="B559" s="8">
        <f>IF($A559="Total général",0,IF(ISERROR(-VLOOKUP($A559,'TCD-BI CA'!$A$7:$S$2000,$C$1,FALSE)),0,-VLOOKUP($A559,'TCD-BI CA'!$A$7:$S$2000,$C$1,FALSE)))</f>
        <v>8677.8599999999988</v>
      </c>
      <c r="C559" s="8">
        <f t="shared" si="20"/>
        <v>0</v>
      </c>
      <c r="D559" s="8">
        <f>IF($A559="Total général",0,IF(ISERROR(VLOOKUP($A559,'TCD-BI Rstt'!$A$7:$S$2000,$C$1,FALSE)),0,IF(OR(LEFT($A559,3)="DIR",$A559="INDSPACAMA",$A559="INDSPACKRU"),VLOOKUP($A559,'TCD-BI Rstt'!$A$7:$S$2000,$C$1,FALSE),0)))</f>
        <v>0</v>
      </c>
      <c r="E559" s="8">
        <f>IF(OR(LEFT($A559,1)="1",LEFT($A559,1)="2"),-VLOOKUP($A559,'TCD-BI Rstt'!$A$7:$S$2000,$C$1,FALSE),0)-D559</f>
        <v>8677.8599999999988</v>
      </c>
      <c r="F559" s="8">
        <f>IF($A559="Total général",0,IF(ISERROR(VLOOKUP($A559,'TCD-BI Rstt'!$A$7:$S$2000,$C$1,FALSE)),0,IF(OR(LEFT($A559,1)="1",LEFT($A559,1)="2"),0,VLOOKUP($A559,'TCD-BI Rstt'!$A$7:$S$2000,$C$1,FALSE))))-D559</f>
        <v>0</v>
      </c>
      <c r="G559" s="8">
        <f t="shared" si="21"/>
        <v>8677.8599999999988</v>
      </c>
    </row>
    <row r="560" spans="1:7" x14ac:dyDescent="0.35">
      <c r="A560" s="11" t="str">
        <f>'TCD-BI Rstt'!A556</f>
        <v>18K025</v>
      </c>
      <c r="B560" s="8">
        <f>IF($A560="Total général",0,IF(ISERROR(-VLOOKUP($A560,'TCD-BI CA'!$A$7:$S$2000,$C$1,FALSE)),0,-VLOOKUP($A560,'TCD-BI CA'!$A$7:$S$2000,$C$1,FALSE)))</f>
        <v>0</v>
      </c>
      <c r="C560" s="8">
        <f t="shared" si="20"/>
        <v>0</v>
      </c>
      <c r="D560" s="8">
        <f>IF($A560="Total général",0,IF(ISERROR(VLOOKUP($A560,'TCD-BI Rstt'!$A$7:$S$2000,$C$1,FALSE)),0,IF(OR(LEFT($A560,3)="DIR",$A560="INDSPACAMA",$A560="INDSPACKRU"),VLOOKUP($A560,'TCD-BI Rstt'!$A$7:$S$2000,$C$1,FALSE),0)))</f>
        <v>0</v>
      </c>
      <c r="E560" s="8">
        <f>IF(OR(LEFT($A560,1)="1",LEFT($A560,1)="2"),-VLOOKUP($A560,'TCD-BI Rstt'!$A$7:$S$2000,$C$1,FALSE),0)-D560</f>
        <v>0</v>
      </c>
      <c r="F560" s="8">
        <f>IF($A560="Total général",0,IF(ISERROR(VLOOKUP($A560,'TCD-BI Rstt'!$A$7:$S$2000,$C$1,FALSE)),0,IF(OR(LEFT($A560,1)="1",LEFT($A560,1)="2"),0,VLOOKUP($A560,'TCD-BI Rstt'!$A$7:$S$2000,$C$1,FALSE))))-D560</f>
        <v>0</v>
      </c>
      <c r="G560" s="8">
        <f t="shared" si="21"/>
        <v>0</v>
      </c>
    </row>
    <row r="561" spans="1:7" x14ac:dyDescent="0.35">
      <c r="A561" s="11" t="str">
        <f>'TCD-BI Rstt'!A557</f>
        <v>18K028</v>
      </c>
      <c r="B561" s="8">
        <f>IF($A561="Total général",0,IF(ISERROR(-VLOOKUP($A561,'TCD-BI CA'!$A$7:$S$2000,$C$1,FALSE)),0,-VLOOKUP($A561,'TCD-BI CA'!$A$7:$S$2000,$C$1,FALSE)))</f>
        <v>587.12</v>
      </c>
      <c r="C561" s="8">
        <f t="shared" si="20"/>
        <v>238.54000000000002</v>
      </c>
      <c r="D561" s="8">
        <f>IF($A561="Total général",0,IF(ISERROR(VLOOKUP($A561,'TCD-BI Rstt'!$A$7:$S$2000,$C$1,FALSE)),0,IF(OR(LEFT($A561,3)="DIR",$A561="INDSPACAMA",$A561="INDSPACKRU"),VLOOKUP($A561,'TCD-BI Rstt'!$A$7:$S$2000,$C$1,FALSE),0)))</f>
        <v>0</v>
      </c>
      <c r="E561" s="8">
        <f>IF(OR(LEFT($A561,1)="1",LEFT($A561,1)="2"),-VLOOKUP($A561,'TCD-BI Rstt'!$A$7:$S$2000,$C$1,FALSE),0)-D561</f>
        <v>348.58</v>
      </c>
      <c r="F561" s="8">
        <f>IF($A561="Total général",0,IF(ISERROR(VLOOKUP($A561,'TCD-BI Rstt'!$A$7:$S$2000,$C$1,FALSE)),0,IF(OR(LEFT($A561,1)="1",LEFT($A561,1)="2"),0,VLOOKUP($A561,'TCD-BI Rstt'!$A$7:$S$2000,$C$1,FALSE))))-D561</f>
        <v>0</v>
      </c>
      <c r="G561" s="8">
        <f t="shared" si="21"/>
        <v>348.58</v>
      </c>
    </row>
    <row r="562" spans="1:7" x14ac:dyDescent="0.35">
      <c r="A562" s="11" t="str">
        <f>'TCD-BI Rstt'!A558</f>
        <v>18K029</v>
      </c>
      <c r="B562" s="8">
        <f>IF($A562="Total général",0,IF(ISERROR(-VLOOKUP($A562,'TCD-BI CA'!$A$7:$S$2000,$C$1,FALSE)),0,-VLOOKUP($A562,'TCD-BI CA'!$A$7:$S$2000,$C$1,FALSE)))</f>
        <v>0</v>
      </c>
      <c r="C562" s="8">
        <f t="shared" si="20"/>
        <v>0</v>
      </c>
      <c r="D562" s="8">
        <f>IF($A562="Total général",0,IF(ISERROR(VLOOKUP($A562,'TCD-BI Rstt'!$A$7:$S$2000,$C$1,FALSE)),0,IF(OR(LEFT($A562,3)="DIR",$A562="INDSPACAMA",$A562="INDSPACKRU"),VLOOKUP($A562,'TCD-BI Rstt'!$A$7:$S$2000,$C$1,FALSE),0)))</f>
        <v>0</v>
      </c>
      <c r="E562" s="8">
        <f>IF(OR(LEFT($A562,1)="1",LEFT($A562,1)="2"),-VLOOKUP($A562,'TCD-BI Rstt'!$A$7:$S$2000,$C$1,FALSE),0)-D562</f>
        <v>0</v>
      </c>
      <c r="F562" s="8">
        <f>IF($A562="Total général",0,IF(ISERROR(VLOOKUP($A562,'TCD-BI Rstt'!$A$7:$S$2000,$C$1,FALSE)),0,IF(OR(LEFT($A562,1)="1",LEFT($A562,1)="2"),0,VLOOKUP($A562,'TCD-BI Rstt'!$A$7:$S$2000,$C$1,FALSE))))-D562</f>
        <v>0</v>
      </c>
      <c r="G562" s="8">
        <f t="shared" si="21"/>
        <v>0</v>
      </c>
    </row>
    <row r="563" spans="1:7" x14ac:dyDescent="0.35">
      <c r="A563" s="11" t="str">
        <f>'TCD-BI Rstt'!A559</f>
        <v>18K031</v>
      </c>
      <c r="B563" s="8">
        <f>IF($A563="Total général",0,IF(ISERROR(-VLOOKUP($A563,'TCD-BI CA'!$A$7:$S$2000,$C$1,FALSE)),0,-VLOOKUP($A563,'TCD-BI CA'!$A$7:$S$2000,$C$1,FALSE)))</f>
        <v>0</v>
      </c>
      <c r="C563" s="8">
        <f t="shared" si="20"/>
        <v>0</v>
      </c>
      <c r="D563" s="8">
        <f>IF($A563="Total général",0,IF(ISERROR(VLOOKUP($A563,'TCD-BI Rstt'!$A$7:$S$2000,$C$1,FALSE)),0,IF(OR(LEFT($A563,3)="DIR",$A563="INDSPACAMA",$A563="INDSPACKRU"),VLOOKUP($A563,'TCD-BI Rstt'!$A$7:$S$2000,$C$1,FALSE),0)))</f>
        <v>0</v>
      </c>
      <c r="E563" s="8">
        <f>IF(OR(LEFT($A563,1)="1",LEFT($A563,1)="2"),-VLOOKUP($A563,'TCD-BI Rstt'!$A$7:$S$2000,$C$1,FALSE),0)-D563</f>
        <v>0</v>
      </c>
      <c r="F563" s="8">
        <f>IF($A563="Total général",0,IF(ISERROR(VLOOKUP($A563,'TCD-BI Rstt'!$A$7:$S$2000,$C$1,FALSE)),0,IF(OR(LEFT($A563,1)="1",LEFT($A563,1)="2"),0,VLOOKUP($A563,'TCD-BI Rstt'!$A$7:$S$2000,$C$1,FALSE))))-D563</f>
        <v>0</v>
      </c>
      <c r="G563" s="8">
        <f t="shared" si="21"/>
        <v>0</v>
      </c>
    </row>
    <row r="564" spans="1:7" x14ac:dyDescent="0.35">
      <c r="A564" s="11" t="str">
        <f>'TCD-BI Rstt'!A560</f>
        <v>18K032</v>
      </c>
      <c r="B564" s="8">
        <f>IF($A564="Total général",0,IF(ISERROR(-VLOOKUP($A564,'TCD-BI CA'!$A$7:$S$2000,$C$1,FALSE)),0,-VLOOKUP($A564,'TCD-BI CA'!$A$7:$S$2000,$C$1,FALSE)))</f>
        <v>0</v>
      </c>
      <c r="C564" s="8">
        <f t="shared" si="20"/>
        <v>0</v>
      </c>
      <c r="D564" s="8">
        <f>IF($A564="Total général",0,IF(ISERROR(VLOOKUP($A564,'TCD-BI Rstt'!$A$7:$S$2000,$C$1,FALSE)),0,IF(OR(LEFT($A564,3)="DIR",$A564="INDSPACAMA",$A564="INDSPACKRU"),VLOOKUP($A564,'TCD-BI Rstt'!$A$7:$S$2000,$C$1,FALSE),0)))</f>
        <v>0</v>
      </c>
      <c r="E564" s="8">
        <f>IF(OR(LEFT($A564,1)="1",LEFT($A564,1)="2"),-VLOOKUP($A564,'TCD-BI Rstt'!$A$7:$S$2000,$C$1,FALSE),0)-D564</f>
        <v>0</v>
      </c>
      <c r="F564" s="8">
        <f>IF($A564="Total général",0,IF(ISERROR(VLOOKUP($A564,'TCD-BI Rstt'!$A$7:$S$2000,$C$1,FALSE)),0,IF(OR(LEFT($A564,1)="1",LEFT($A564,1)="2"),0,VLOOKUP($A564,'TCD-BI Rstt'!$A$7:$S$2000,$C$1,FALSE))))-D564</f>
        <v>0</v>
      </c>
      <c r="G564" s="8">
        <f t="shared" si="21"/>
        <v>0</v>
      </c>
    </row>
    <row r="565" spans="1:7" x14ac:dyDescent="0.35">
      <c r="A565" s="11" t="str">
        <f>'TCD-BI Rstt'!A561</f>
        <v>18K033</v>
      </c>
      <c r="B565" s="8">
        <f>IF($A565="Total général",0,IF(ISERROR(-VLOOKUP($A565,'TCD-BI CA'!$A$7:$S$2000,$C$1,FALSE)),0,-VLOOKUP($A565,'TCD-BI CA'!$A$7:$S$2000,$C$1,FALSE)))</f>
        <v>0</v>
      </c>
      <c r="C565" s="8">
        <f t="shared" si="20"/>
        <v>0</v>
      </c>
      <c r="D565" s="8">
        <f>IF($A565="Total général",0,IF(ISERROR(VLOOKUP($A565,'TCD-BI Rstt'!$A$7:$S$2000,$C$1,FALSE)),0,IF(OR(LEFT($A565,3)="DIR",$A565="INDSPACAMA",$A565="INDSPACKRU"),VLOOKUP($A565,'TCD-BI Rstt'!$A$7:$S$2000,$C$1,FALSE),0)))</f>
        <v>0</v>
      </c>
      <c r="E565" s="8">
        <f>IF(OR(LEFT($A565,1)="1",LEFT($A565,1)="2"),-VLOOKUP($A565,'TCD-BI Rstt'!$A$7:$S$2000,$C$1,FALSE),0)-D565</f>
        <v>0</v>
      </c>
      <c r="F565" s="8">
        <f>IF($A565="Total général",0,IF(ISERROR(VLOOKUP($A565,'TCD-BI Rstt'!$A$7:$S$2000,$C$1,FALSE)),0,IF(OR(LEFT($A565,1)="1",LEFT($A565,1)="2"),0,VLOOKUP($A565,'TCD-BI Rstt'!$A$7:$S$2000,$C$1,FALSE))))-D565</f>
        <v>0</v>
      </c>
      <c r="G565" s="8">
        <f t="shared" si="21"/>
        <v>0</v>
      </c>
    </row>
    <row r="566" spans="1:7" x14ac:dyDescent="0.35">
      <c r="A566" s="11" t="str">
        <f>'TCD-BI Rstt'!A562</f>
        <v>18K043</v>
      </c>
      <c r="B566" s="8">
        <f>IF($A566="Total général",0,IF(ISERROR(-VLOOKUP($A566,'TCD-BI CA'!$A$7:$S$2000,$C$1,FALSE)),0,-VLOOKUP($A566,'TCD-BI CA'!$A$7:$S$2000,$C$1,FALSE)))</f>
        <v>3608.6400000000003</v>
      </c>
      <c r="C566" s="8">
        <f t="shared" si="20"/>
        <v>456.19000000000005</v>
      </c>
      <c r="D566" s="8">
        <f>IF($A566="Total général",0,IF(ISERROR(VLOOKUP($A566,'TCD-BI Rstt'!$A$7:$S$2000,$C$1,FALSE)),0,IF(OR(LEFT($A566,3)="DIR",$A566="INDSPACAMA",$A566="INDSPACKRU"),VLOOKUP($A566,'TCD-BI Rstt'!$A$7:$S$2000,$C$1,FALSE),0)))</f>
        <v>0</v>
      </c>
      <c r="E566" s="8">
        <f>IF(OR(LEFT($A566,1)="1",LEFT($A566,1)="2"),-VLOOKUP($A566,'TCD-BI Rstt'!$A$7:$S$2000,$C$1,FALSE),0)-D566</f>
        <v>3152.4500000000003</v>
      </c>
      <c r="F566" s="8">
        <f>IF($A566="Total général",0,IF(ISERROR(VLOOKUP($A566,'TCD-BI Rstt'!$A$7:$S$2000,$C$1,FALSE)),0,IF(OR(LEFT($A566,1)="1",LEFT($A566,1)="2"),0,VLOOKUP($A566,'TCD-BI Rstt'!$A$7:$S$2000,$C$1,FALSE))))-D566</f>
        <v>0</v>
      </c>
      <c r="G566" s="8">
        <f t="shared" si="21"/>
        <v>3152.4500000000003</v>
      </c>
    </row>
    <row r="567" spans="1:7" x14ac:dyDescent="0.35">
      <c r="A567" s="11" t="str">
        <f>'TCD-BI Rstt'!A563</f>
        <v>18K044</v>
      </c>
      <c r="B567" s="8">
        <f>IF($A567="Total général",0,IF(ISERROR(-VLOOKUP($A567,'TCD-BI CA'!$A$7:$S$2000,$C$1,FALSE)),0,-VLOOKUP($A567,'TCD-BI CA'!$A$7:$S$2000,$C$1,FALSE)))</f>
        <v>0</v>
      </c>
      <c r="C567" s="8">
        <f t="shared" si="20"/>
        <v>0</v>
      </c>
      <c r="D567" s="8">
        <f>IF($A567="Total général",0,IF(ISERROR(VLOOKUP($A567,'TCD-BI Rstt'!$A$7:$S$2000,$C$1,FALSE)),0,IF(OR(LEFT($A567,3)="DIR",$A567="INDSPACAMA",$A567="INDSPACKRU"),VLOOKUP($A567,'TCD-BI Rstt'!$A$7:$S$2000,$C$1,FALSE),0)))</f>
        <v>0</v>
      </c>
      <c r="E567" s="8">
        <f>IF(OR(LEFT($A567,1)="1",LEFT($A567,1)="2"),-VLOOKUP($A567,'TCD-BI Rstt'!$A$7:$S$2000,$C$1,FALSE),0)-D567</f>
        <v>0</v>
      </c>
      <c r="F567" s="8">
        <f>IF($A567="Total général",0,IF(ISERROR(VLOOKUP($A567,'TCD-BI Rstt'!$A$7:$S$2000,$C$1,FALSE)),0,IF(OR(LEFT($A567,1)="1",LEFT($A567,1)="2"),0,VLOOKUP($A567,'TCD-BI Rstt'!$A$7:$S$2000,$C$1,FALSE))))-D567</f>
        <v>0</v>
      </c>
      <c r="G567" s="8">
        <f t="shared" si="21"/>
        <v>0</v>
      </c>
    </row>
    <row r="568" spans="1:7" x14ac:dyDescent="0.35">
      <c r="A568" s="11" t="str">
        <f>'TCD-BI Rstt'!A564</f>
        <v>18N002</v>
      </c>
      <c r="B568" s="8">
        <f>IF($A568="Total général",0,IF(ISERROR(-VLOOKUP($A568,'TCD-BI CA'!$A$7:$S$2000,$C$1,FALSE)),0,-VLOOKUP($A568,'TCD-BI CA'!$A$7:$S$2000,$C$1,FALSE)))</f>
        <v>0</v>
      </c>
      <c r="C568" s="8">
        <f t="shared" si="20"/>
        <v>0</v>
      </c>
      <c r="D568" s="8">
        <f>IF($A568="Total général",0,IF(ISERROR(VLOOKUP($A568,'TCD-BI Rstt'!$A$7:$S$2000,$C$1,FALSE)),0,IF(OR(LEFT($A568,3)="DIR",$A568="INDSPACAMA",$A568="INDSPACKRU"),VLOOKUP($A568,'TCD-BI Rstt'!$A$7:$S$2000,$C$1,FALSE),0)))</f>
        <v>0</v>
      </c>
      <c r="E568" s="8">
        <f>IF(OR(LEFT($A568,1)="1",LEFT($A568,1)="2"),-VLOOKUP($A568,'TCD-BI Rstt'!$A$7:$S$2000,$C$1,FALSE),0)-D568</f>
        <v>0</v>
      </c>
      <c r="F568" s="8">
        <f>IF($A568="Total général",0,IF(ISERROR(VLOOKUP($A568,'TCD-BI Rstt'!$A$7:$S$2000,$C$1,FALSE)),0,IF(OR(LEFT($A568,1)="1",LEFT($A568,1)="2"),0,VLOOKUP($A568,'TCD-BI Rstt'!$A$7:$S$2000,$C$1,FALSE))))-D568</f>
        <v>0</v>
      </c>
      <c r="G568" s="8">
        <f t="shared" si="21"/>
        <v>0</v>
      </c>
    </row>
    <row r="569" spans="1:7" x14ac:dyDescent="0.35">
      <c r="A569" s="11" t="str">
        <f>'TCD-BI Rstt'!A565</f>
        <v>18N003</v>
      </c>
      <c r="B569" s="8">
        <f>IF($A569="Total général",0,IF(ISERROR(-VLOOKUP($A569,'TCD-BI CA'!$A$7:$S$2000,$C$1,FALSE)),0,-VLOOKUP($A569,'TCD-BI CA'!$A$7:$S$2000,$C$1,FALSE)))</f>
        <v>0</v>
      </c>
      <c r="C569" s="8">
        <f t="shared" si="20"/>
        <v>0</v>
      </c>
      <c r="D569" s="8">
        <f>IF($A569="Total général",0,IF(ISERROR(VLOOKUP($A569,'TCD-BI Rstt'!$A$7:$S$2000,$C$1,FALSE)),0,IF(OR(LEFT($A569,3)="DIR",$A569="INDSPACAMA",$A569="INDSPACKRU"),VLOOKUP($A569,'TCD-BI Rstt'!$A$7:$S$2000,$C$1,FALSE),0)))</f>
        <v>0</v>
      </c>
      <c r="E569" s="8">
        <f>IF(OR(LEFT($A569,1)="1",LEFT($A569,1)="2"),-VLOOKUP($A569,'TCD-BI Rstt'!$A$7:$S$2000,$C$1,FALSE),0)-D569</f>
        <v>0</v>
      </c>
      <c r="F569" s="8">
        <f>IF($A569="Total général",0,IF(ISERROR(VLOOKUP($A569,'TCD-BI Rstt'!$A$7:$S$2000,$C$1,FALSE)),0,IF(OR(LEFT($A569,1)="1",LEFT($A569,1)="2"),0,VLOOKUP($A569,'TCD-BI Rstt'!$A$7:$S$2000,$C$1,FALSE))))-D569</f>
        <v>0</v>
      </c>
      <c r="G569" s="8">
        <f t="shared" si="21"/>
        <v>0</v>
      </c>
    </row>
    <row r="570" spans="1:7" x14ac:dyDescent="0.35">
      <c r="A570" s="11" t="str">
        <f>'TCD-BI Rstt'!A566</f>
        <v>18N004</v>
      </c>
      <c r="B570" s="8">
        <f>IF($A570="Total général",0,IF(ISERROR(-VLOOKUP($A570,'TCD-BI CA'!$A$7:$S$2000,$C$1,FALSE)),0,-VLOOKUP($A570,'TCD-BI CA'!$A$7:$S$2000,$C$1,FALSE)))</f>
        <v>0</v>
      </c>
      <c r="C570" s="8">
        <f t="shared" si="20"/>
        <v>0</v>
      </c>
      <c r="D570" s="8">
        <f>IF($A570="Total général",0,IF(ISERROR(VLOOKUP($A570,'TCD-BI Rstt'!$A$7:$S$2000,$C$1,FALSE)),0,IF(OR(LEFT($A570,3)="DIR",$A570="INDSPACAMA",$A570="INDSPACKRU"),VLOOKUP($A570,'TCD-BI Rstt'!$A$7:$S$2000,$C$1,FALSE),0)))</f>
        <v>0</v>
      </c>
      <c r="E570" s="8">
        <f>IF(OR(LEFT($A570,1)="1",LEFT($A570,1)="2"),-VLOOKUP($A570,'TCD-BI Rstt'!$A$7:$S$2000,$C$1,FALSE),0)-D570</f>
        <v>0</v>
      </c>
      <c r="F570" s="8">
        <f>IF($A570="Total général",0,IF(ISERROR(VLOOKUP($A570,'TCD-BI Rstt'!$A$7:$S$2000,$C$1,FALSE)),0,IF(OR(LEFT($A570,1)="1",LEFT($A570,1)="2"),0,VLOOKUP($A570,'TCD-BI Rstt'!$A$7:$S$2000,$C$1,FALSE))))-D570</f>
        <v>0</v>
      </c>
      <c r="G570" s="8">
        <f t="shared" si="21"/>
        <v>0</v>
      </c>
    </row>
    <row r="571" spans="1:7" x14ac:dyDescent="0.35">
      <c r="A571" s="11" t="str">
        <f>'TCD-BI Rstt'!A567</f>
        <v>18N005</v>
      </c>
      <c r="B571" s="8">
        <f>IF($A571="Total général",0,IF(ISERROR(-VLOOKUP($A571,'TCD-BI CA'!$A$7:$S$2000,$C$1,FALSE)),0,-VLOOKUP($A571,'TCD-BI CA'!$A$7:$S$2000,$C$1,FALSE)))</f>
        <v>0</v>
      </c>
      <c r="C571" s="8">
        <f t="shared" si="20"/>
        <v>0</v>
      </c>
      <c r="D571" s="8">
        <f>IF($A571="Total général",0,IF(ISERROR(VLOOKUP($A571,'TCD-BI Rstt'!$A$7:$S$2000,$C$1,FALSE)),0,IF(OR(LEFT($A571,3)="DIR",$A571="INDSPACAMA",$A571="INDSPACKRU"),VLOOKUP($A571,'TCD-BI Rstt'!$A$7:$S$2000,$C$1,FALSE),0)))</f>
        <v>0</v>
      </c>
      <c r="E571" s="8">
        <f>IF(OR(LEFT($A571,1)="1",LEFT($A571,1)="2"),-VLOOKUP($A571,'TCD-BI Rstt'!$A$7:$S$2000,$C$1,FALSE),0)-D571</f>
        <v>0</v>
      </c>
      <c r="F571" s="8">
        <f>IF($A571="Total général",0,IF(ISERROR(VLOOKUP($A571,'TCD-BI Rstt'!$A$7:$S$2000,$C$1,FALSE)),0,IF(OR(LEFT($A571,1)="1",LEFT($A571,1)="2"),0,VLOOKUP($A571,'TCD-BI Rstt'!$A$7:$S$2000,$C$1,FALSE))))-D571</f>
        <v>0</v>
      </c>
      <c r="G571" s="8">
        <f t="shared" si="21"/>
        <v>0</v>
      </c>
    </row>
    <row r="572" spans="1:7" x14ac:dyDescent="0.35">
      <c r="A572" s="11" t="str">
        <f>'TCD-BI Rstt'!A568</f>
        <v>18N007</v>
      </c>
      <c r="B572" s="8">
        <f>IF($A572="Total général",0,IF(ISERROR(-VLOOKUP($A572,'TCD-BI CA'!$A$7:$S$2000,$C$1,FALSE)),0,-VLOOKUP($A572,'TCD-BI CA'!$A$7:$S$2000,$C$1,FALSE)))</f>
        <v>0</v>
      </c>
      <c r="C572" s="8">
        <f t="shared" si="20"/>
        <v>0</v>
      </c>
      <c r="D572" s="8">
        <f>IF($A572="Total général",0,IF(ISERROR(VLOOKUP($A572,'TCD-BI Rstt'!$A$7:$S$2000,$C$1,FALSE)),0,IF(OR(LEFT($A572,3)="DIR",$A572="INDSPACAMA",$A572="INDSPACKRU"),VLOOKUP($A572,'TCD-BI Rstt'!$A$7:$S$2000,$C$1,FALSE),0)))</f>
        <v>0</v>
      </c>
      <c r="E572" s="8">
        <f>IF(OR(LEFT($A572,1)="1",LEFT($A572,1)="2"),-VLOOKUP($A572,'TCD-BI Rstt'!$A$7:$S$2000,$C$1,FALSE),0)-D572</f>
        <v>0</v>
      </c>
      <c r="F572" s="8">
        <f>IF($A572="Total général",0,IF(ISERROR(VLOOKUP($A572,'TCD-BI Rstt'!$A$7:$S$2000,$C$1,FALSE)),0,IF(OR(LEFT($A572,1)="1",LEFT($A572,1)="2"),0,VLOOKUP($A572,'TCD-BI Rstt'!$A$7:$S$2000,$C$1,FALSE))))-D572</f>
        <v>0</v>
      </c>
      <c r="G572" s="8">
        <f t="shared" si="21"/>
        <v>0</v>
      </c>
    </row>
    <row r="573" spans="1:7" x14ac:dyDescent="0.35">
      <c r="A573" s="11" t="str">
        <f>'TCD-BI Rstt'!A569</f>
        <v>18N008</v>
      </c>
      <c r="B573" s="8">
        <f>IF($A573="Total général",0,IF(ISERROR(-VLOOKUP($A573,'TCD-BI CA'!$A$7:$S$2000,$C$1,FALSE)),0,-VLOOKUP($A573,'TCD-BI CA'!$A$7:$S$2000,$C$1,FALSE)))</f>
        <v>0</v>
      </c>
      <c r="C573" s="8">
        <f t="shared" si="20"/>
        <v>0</v>
      </c>
      <c r="D573" s="8">
        <f>IF($A573="Total général",0,IF(ISERROR(VLOOKUP($A573,'TCD-BI Rstt'!$A$7:$S$2000,$C$1,FALSE)),0,IF(OR(LEFT($A573,3)="DIR",$A573="INDSPACAMA",$A573="INDSPACKRU"),VLOOKUP($A573,'TCD-BI Rstt'!$A$7:$S$2000,$C$1,FALSE),0)))</f>
        <v>0</v>
      </c>
      <c r="E573" s="8">
        <f>IF(OR(LEFT($A573,1)="1",LEFT($A573,1)="2"),-VLOOKUP($A573,'TCD-BI Rstt'!$A$7:$S$2000,$C$1,FALSE),0)-D573</f>
        <v>0</v>
      </c>
      <c r="F573" s="8">
        <f>IF($A573="Total général",0,IF(ISERROR(VLOOKUP($A573,'TCD-BI Rstt'!$A$7:$S$2000,$C$1,FALSE)),0,IF(OR(LEFT($A573,1)="1",LEFT($A573,1)="2"),0,VLOOKUP($A573,'TCD-BI Rstt'!$A$7:$S$2000,$C$1,FALSE))))-D573</f>
        <v>0</v>
      </c>
      <c r="G573" s="8">
        <f t="shared" si="21"/>
        <v>0</v>
      </c>
    </row>
    <row r="574" spans="1:7" x14ac:dyDescent="0.35">
      <c r="A574" s="11" t="str">
        <f>'TCD-BI Rstt'!A570</f>
        <v>18N009</v>
      </c>
      <c r="B574" s="8">
        <f>IF($A574="Total général",0,IF(ISERROR(-VLOOKUP($A574,'TCD-BI CA'!$A$7:$S$2000,$C$1,FALSE)),0,-VLOOKUP($A574,'TCD-BI CA'!$A$7:$S$2000,$C$1,FALSE)))</f>
        <v>0</v>
      </c>
      <c r="C574" s="8">
        <f t="shared" si="20"/>
        <v>0</v>
      </c>
      <c r="D574" s="8">
        <f>IF($A574="Total général",0,IF(ISERROR(VLOOKUP($A574,'TCD-BI Rstt'!$A$7:$S$2000,$C$1,FALSE)),0,IF(OR(LEFT($A574,3)="DIR",$A574="INDSPACAMA",$A574="INDSPACKRU"),VLOOKUP($A574,'TCD-BI Rstt'!$A$7:$S$2000,$C$1,FALSE),0)))</f>
        <v>0</v>
      </c>
      <c r="E574" s="8">
        <f>IF(OR(LEFT($A574,1)="1",LEFT($A574,1)="2"),-VLOOKUP($A574,'TCD-BI Rstt'!$A$7:$S$2000,$C$1,FALSE),0)-D574</f>
        <v>0</v>
      </c>
      <c r="F574" s="8">
        <f>IF($A574="Total général",0,IF(ISERROR(VLOOKUP($A574,'TCD-BI Rstt'!$A$7:$S$2000,$C$1,FALSE)),0,IF(OR(LEFT($A574,1)="1",LEFT($A574,1)="2"),0,VLOOKUP($A574,'TCD-BI Rstt'!$A$7:$S$2000,$C$1,FALSE))))-D574</f>
        <v>0</v>
      </c>
      <c r="G574" s="8">
        <f t="shared" si="21"/>
        <v>0</v>
      </c>
    </row>
    <row r="575" spans="1:7" x14ac:dyDescent="0.35">
      <c r="A575" s="11" t="str">
        <f>'TCD-BI Rstt'!A571</f>
        <v>18N010</v>
      </c>
      <c r="B575" s="8">
        <f>IF($A575="Total général",0,IF(ISERROR(-VLOOKUP($A575,'TCD-BI CA'!$A$7:$S$2000,$C$1,FALSE)),0,-VLOOKUP($A575,'TCD-BI CA'!$A$7:$S$2000,$C$1,FALSE)))</f>
        <v>0</v>
      </c>
      <c r="C575" s="8">
        <f t="shared" si="20"/>
        <v>0</v>
      </c>
      <c r="D575" s="8">
        <f>IF($A575="Total général",0,IF(ISERROR(VLOOKUP($A575,'TCD-BI Rstt'!$A$7:$S$2000,$C$1,FALSE)),0,IF(OR(LEFT($A575,3)="DIR",$A575="INDSPACAMA",$A575="INDSPACKRU"),VLOOKUP($A575,'TCD-BI Rstt'!$A$7:$S$2000,$C$1,FALSE),0)))</f>
        <v>0</v>
      </c>
      <c r="E575" s="8">
        <f>IF(OR(LEFT($A575,1)="1",LEFT($A575,1)="2"),-VLOOKUP($A575,'TCD-BI Rstt'!$A$7:$S$2000,$C$1,FALSE),0)-D575</f>
        <v>0</v>
      </c>
      <c r="F575" s="8">
        <f>IF($A575="Total général",0,IF(ISERROR(VLOOKUP($A575,'TCD-BI Rstt'!$A$7:$S$2000,$C$1,FALSE)),0,IF(OR(LEFT($A575,1)="1",LEFT($A575,1)="2"),0,VLOOKUP($A575,'TCD-BI Rstt'!$A$7:$S$2000,$C$1,FALSE))))-D575</f>
        <v>0</v>
      </c>
      <c r="G575" s="8">
        <f t="shared" si="21"/>
        <v>0</v>
      </c>
    </row>
    <row r="576" spans="1:7" x14ac:dyDescent="0.35">
      <c r="A576" s="11" t="str">
        <f>'TCD-BI Rstt'!A572</f>
        <v>18N011</v>
      </c>
      <c r="B576" s="8">
        <f>IF($A576="Total général",0,IF(ISERROR(-VLOOKUP($A576,'TCD-BI CA'!$A$7:$S$2000,$C$1,FALSE)),0,-VLOOKUP($A576,'TCD-BI CA'!$A$7:$S$2000,$C$1,FALSE)))</f>
        <v>0</v>
      </c>
      <c r="C576" s="8">
        <f t="shared" si="20"/>
        <v>0</v>
      </c>
      <c r="D576" s="8">
        <f>IF($A576="Total général",0,IF(ISERROR(VLOOKUP($A576,'TCD-BI Rstt'!$A$7:$S$2000,$C$1,FALSE)),0,IF(OR(LEFT($A576,3)="DIR",$A576="INDSPACAMA",$A576="INDSPACKRU"),VLOOKUP($A576,'TCD-BI Rstt'!$A$7:$S$2000,$C$1,FALSE),0)))</f>
        <v>0</v>
      </c>
      <c r="E576" s="8">
        <f>IF(OR(LEFT($A576,1)="1",LEFT($A576,1)="2"),-VLOOKUP($A576,'TCD-BI Rstt'!$A$7:$S$2000,$C$1,FALSE),0)-D576</f>
        <v>0</v>
      </c>
      <c r="F576" s="8">
        <f>IF($A576="Total général",0,IF(ISERROR(VLOOKUP($A576,'TCD-BI Rstt'!$A$7:$S$2000,$C$1,FALSE)),0,IF(OR(LEFT($A576,1)="1",LEFT($A576,1)="2"),0,VLOOKUP($A576,'TCD-BI Rstt'!$A$7:$S$2000,$C$1,FALSE))))-D576</f>
        <v>0</v>
      </c>
      <c r="G576" s="8">
        <f t="shared" si="21"/>
        <v>0</v>
      </c>
    </row>
    <row r="577" spans="1:7" x14ac:dyDescent="0.35">
      <c r="A577" s="11" t="str">
        <f>'TCD-BI Rstt'!A573</f>
        <v>18N012</v>
      </c>
      <c r="B577" s="8">
        <f>IF($A577="Total général",0,IF(ISERROR(-VLOOKUP($A577,'TCD-BI CA'!$A$7:$S$2000,$C$1,FALSE)),0,-VLOOKUP($A577,'TCD-BI CA'!$A$7:$S$2000,$C$1,FALSE)))</f>
        <v>0</v>
      </c>
      <c r="C577" s="8">
        <f t="shared" si="20"/>
        <v>0</v>
      </c>
      <c r="D577" s="8">
        <f>IF($A577="Total général",0,IF(ISERROR(VLOOKUP($A577,'TCD-BI Rstt'!$A$7:$S$2000,$C$1,FALSE)),0,IF(OR(LEFT($A577,3)="DIR",$A577="INDSPACAMA",$A577="INDSPACKRU"),VLOOKUP($A577,'TCD-BI Rstt'!$A$7:$S$2000,$C$1,FALSE),0)))</f>
        <v>0</v>
      </c>
      <c r="E577" s="8">
        <f>IF(OR(LEFT($A577,1)="1",LEFT($A577,1)="2"),-VLOOKUP($A577,'TCD-BI Rstt'!$A$7:$S$2000,$C$1,FALSE),0)-D577</f>
        <v>0</v>
      </c>
      <c r="F577" s="8">
        <f>IF($A577="Total général",0,IF(ISERROR(VLOOKUP($A577,'TCD-BI Rstt'!$A$7:$S$2000,$C$1,FALSE)),0,IF(OR(LEFT($A577,1)="1",LEFT($A577,1)="2"),0,VLOOKUP($A577,'TCD-BI Rstt'!$A$7:$S$2000,$C$1,FALSE))))-D577</f>
        <v>0</v>
      </c>
      <c r="G577" s="8">
        <f t="shared" si="21"/>
        <v>0</v>
      </c>
    </row>
    <row r="578" spans="1:7" x14ac:dyDescent="0.35">
      <c r="A578" s="11" t="str">
        <f>'TCD-BI Rstt'!A574</f>
        <v>18N013</v>
      </c>
      <c r="B578" s="8">
        <f>IF($A578="Total général",0,IF(ISERROR(-VLOOKUP($A578,'TCD-BI CA'!$A$7:$S$2000,$C$1,FALSE)),0,-VLOOKUP($A578,'TCD-BI CA'!$A$7:$S$2000,$C$1,FALSE)))</f>
        <v>0</v>
      </c>
      <c r="C578" s="8">
        <f t="shared" si="20"/>
        <v>0</v>
      </c>
      <c r="D578" s="8">
        <f>IF($A578="Total général",0,IF(ISERROR(VLOOKUP($A578,'TCD-BI Rstt'!$A$7:$S$2000,$C$1,FALSE)),0,IF(OR(LEFT($A578,3)="DIR",$A578="INDSPACAMA",$A578="INDSPACKRU"),VLOOKUP($A578,'TCD-BI Rstt'!$A$7:$S$2000,$C$1,FALSE),0)))</f>
        <v>0</v>
      </c>
      <c r="E578" s="8">
        <f>IF(OR(LEFT($A578,1)="1",LEFT($A578,1)="2"),-VLOOKUP($A578,'TCD-BI Rstt'!$A$7:$S$2000,$C$1,FALSE),0)-D578</f>
        <v>0</v>
      </c>
      <c r="F578" s="8">
        <f>IF($A578="Total général",0,IF(ISERROR(VLOOKUP($A578,'TCD-BI Rstt'!$A$7:$S$2000,$C$1,FALSE)),0,IF(OR(LEFT($A578,1)="1",LEFT($A578,1)="2"),0,VLOOKUP($A578,'TCD-BI Rstt'!$A$7:$S$2000,$C$1,FALSE))))-D578</f>
        <v>0</v>
      </c>
      <c r="G578" s="8">
        <f t="shared" si="21"/>
        <v>0</v>
      </c>
    </row>
    <row r="579" spans="1:7" x14ac:dyDescent="0.35">
      <c r="A579" s="11" t="str">
        <f>'TCD-BI Rstt'!A575</f>
        <v>18N014</v>
      </c>
      <c r="B579" s="8">
        <f>IF($A579="Total général",0,IF(ISERROR(-VLOOKUP($A579,'TCD-BI CA'!$A$7:$S$2000,$C$1,FALSE)),0,-VLOOKUP($A579,'TCD-BI CA'!$A$7:$S$2000,$C$1,FALSE)))</f>
        <v>0</v>
      </c>
      <c r="C579" s="8">
        <f t="shared" si="20"/>
        <v>0</v>
      </c>
      <c r="D579" s="8">
        <f>IF($A579="Total général",0,IF(ISERROR(VLOOKUP($A579,'TCD-BI Rstt'!$A$7:$S$2000,$C$1,FALSE)),0,IF(OR(LEFT($A579,3)="DIR",$A579="INDSPACAMA",$A579="INDSPACKRU"),VLOOKUP($A579,'TCD-BI Rstt'!$A$7:$S$2000,$C$1,FALSE),0)))</f>
        <v>0</v>
      </c>
      <c r="E579" s="8">
        <f>IF(OR(LEFT($A579,1)="1",LEFT($A579,1)="2"),-VLOOKUP($A579,'TCD-BI Rstt'!$A$7:$S$2000,$C$1,FALSE),0)-D579</f>
        <v>0</v>
      </c>
      <c r="F579" s="8">
        <f>IF($A579="Total général",0,IF(ISERROR(VLOOKUP($A579,'TCD-BI Rstt'!$A$7:$S$2000,$C$1,FALSE)),0,IF(OR(LEFT($A579,1)="1",LEFT($A579,1)="2"),0,VLOOKUP($A579,'TCD-BI Rstt'!$A$7:$S$2000,$C$1,FALSE))))-D579</f>
        <v>0</v>
      </c>
      <c r="G579" s="8">
        <f t="shared" si="21"/>
        <v>0</v>
      </c>
    </row>
    <row r="580" spans="1:7" x14ac:dyDescent="0.35">
      <c r="A580" s="11" t="str">
        <f>'TCD-BI Rstt'!A576</f>
        <v>18N015</v>
      </c>
      <c r="B580" s="8">
        <f>IF($A580="Total général",0,IF(ISERROR(-VLOOKUP($A580,'TCD-BI CA'!$A$7:$S$2000,$C$1,FALSE)),0,-VLOOKUP($A580,'TCD-BI CA'!$A$7:$S$2000,$C$1,FALSE)))</f>
        <v>0</v>
      </c>
      <c r="C580" s="8">
        <f t="shared" si="20"/>
        <v>0</v>
      </c>
      <c r="D580" s="8">
        <f>IF($A580="Total général",0,IF(ISERROR(VLOOKUP($A580,'TCD-BI Rstt'!$A$7:$S$2000,$C$1,FALSE)),0,IF(OR(LEFT($A580,3)="DIR",$A580="INDSPACAMA",$A580="INDSPACKRU"),VLOOKUP($A580,'TCD-BI Rstt'!$A$7:$S$2000,$C$1,FALSE),0)))</f>
        <v>0</v>
      </c>
      <c r="E580" s="8">
        <f>IF(OR(LEFT($A580,1)="1",LEFT($A580,1)="2"),-VLOOKUP($A580,'TCD-BI Rstt'!$A$7:$S$2000,$C$1,FALSE),0)-D580</f>
        <v>0</v>
      </c>
      <c r="F580" s="8">
        <f>IF($A580="Total général",0,IF(ISERROR(VLOOKUP($A580,'TCD-BI Rstt'!$A$7:$S$2000,$C$1,FALSE)),0,IF(OR(LEFT($A580,1)="1",LEFT($A580,1)="2"),0,VLOOKUP($A580,'TCD-BI Rstt'!$A$7:$S$2000,$C$1,FALSE))))-D580</f>
        <v>0</v>
      </c>
      <c r="G580" s="8">
        <f t="shared" si="21"/>
        <v>0</v>
      </c>
    </row>
    <row r="581" spans="1:7" x14ac:dyDescent="0.35">
      <c r="A581" s="11" t="str">
        <f>'TCD-BI Rstt'!A577</f>
        <v>18N016</v>
      </c>
      <c r="B581" s="8">
        <f>IF($A581="Total général",0,IF(ISERROR(-VLOOKUP($A581,'TCD-BI CA'!$A$7:$S$2000,$C$1,FALSE)),0,-VLOOKUP($A581,'TCD-BI CA'!$A$7:$S$2000,$C$1,FALSE)))</f>
        <v>0</v>
      </c>
      <c r="C581" s="8">
        <f t="shared" si="20"/>
        <v>0</v>
      </c>
      <c r="D581" s="8">
        <f>IF($A581="Total général",0,IF(ISERROR(VLOOKUP($A581,'TCD-BI Rstt'!$A$7:$S$2000,$C$1,FALSE)),0,IF(OR(LEFT($A581,3)="DIR",$A581="INDSPACAMA",$A581="INDSPACKRU"),VLOOKUP($A581,'TCD-BI Rstt'!$A$7:$S$2000,$C$1,FALSE),0)))</f>
        <v>0</v>
      </c>
      <c r="E581" s="8">
        <f>IF(OR(LEFT($A581,1)="1",LEFT($A581,1)="2"),-VLOOKUP($A581,'TCD-BI Rstt'!$A$7:$S$2000,$C$1,FALSE),0)-D581</f>
        <v>0</v>
      </c>
      <c r="F581" s="8">
        <f>IF($A581="Total général",0,IF(ISERROR(VLOOKUP($A581,'TCD-BI Rstt'!$A$7:$S$2000,$C$1,FALSE)),0,IF(OR(LEFT($A581,1)="1",LEFT($A581,1)="2"),0,VLOOKUP($A581,'TCD-BI Rstt'!$A$7:$S$2000,$C$1,FALSE))))-D581</f>
        <v>0</v>
      </c>
      <c r="G581" s="8">
        <f t="shared" si="21"/>
        <v>0</v>
      </c>
    </row>
    <row r="582" spans="1:7" x14ac:dyDescent="0.35">
      <c r="A582" s="11" t="str">
        <f>'TCD-BI Rstt'!A578</f>
        <v>18N017</v>
      </c>
      <c r="B582" s="8">
        <f>IF($A582="Total général",0,IF(ISERROR(-VLOOKUP($A582,'TCD-BI CA'!$A$7:$S$2000,$C$1,FALSE)),0,-VLOOKUP($A582,'TCD-BI CA'!$A$7:$S$2000,$C$1,FALSE)))</f>
        <v>0</v>
      </c>
      <c r="C582" s="8">
        <f t="shared" si="20"/>
        <v>0</v>
      </c>
      <c r="D582" s="8">
        <f>IF($A582="Total général",0,IF(ISERROR(VLOOKUP($A582,'TCD-BI Rstt'!$A$7:$S$2000,$C$1,FALSE)),0,IF(OR(LEFT($A582,3)="DIR",$A582="INDSPACAMA",$A582="INDSPACKRU"),VLOOKUP($A582,'TCD-BI Rstt'!$A$7:$S$2000,$C$1,FALSE),0)))</f>
        <v>0</v>
      </c>
      <c r="E582" s="8">
        <f>IF(OR(LEFT($A582,1)="1",LEFT($A582,1)="2"),-VLOOKUP($A582,'TCD-BI Rstt'!$A$7:$S$2000,$C$1,FALSE),0)-D582</f>
        <v>0</v>
      </c>
      <c r="F582" s="8">
        <f>IF($A582="Total général",0,IF(ISERROR(VLOOKUP($A582,'TCD-BI Rstt'!$A$7:$S$2000,$C$1,FALSE)),0,IF(OR(LEFT($A582,1)="1",LEFT($A582,1)="2"),0,VLOOKUP($A582,'TCD-BI Rstt'!$A$7:$S$2000,$C$1,FALSE))))-D582</f>
        <v>0</v>
      </c>
      <c r="G582" s="8">
        <f t="shared" si="21"/>
        <v>0</v>
      </c>
    </row>
    <row r="583" spans="1:7" x14ac:dyDescent="0.35">
      <c r="A583" s="11" t="str">
        <f>'TCD-BI Rstt'!A579</f>
        <v>18N018</v>
      </c>
      <c r="B583" s="8">
        <f>IF($A583="Total général",0,IF(ISERROR(-VLOOKUP($A583,'TCD-BI CA'!$A$7:$S$2000,$C$1,FALSE)),0,-VLOOKUP($A583,'TCD-BI CA'!$A$7:$S$2000,$C$1,FALSE)))</f>
        <v>0</v>
      </c>
      <c r="C583" s="8">
        <f t="shared" si="20"/>
        <v>0</v>
      </c>
      <c r="D583" s="8">
        <f>IF($A583="Total général",0,IF(ISERROR(VLOOKUP($A583,'TCD-BI Rstt'!$A$7:$S$2000,$C$1,FALSE)),0,IF(OR(LEFT($A583,3)="DIR",$A583="INDSPACAMA",$A583="INDSPACKRU"),VLOOKUP($A583,'TCD-BI Rstt'!$A$7:$S$2000,$C$1,FALSE),0)))</f>
        <v>0</v>
      </c>
      <c r="E583" s="8">
        <f>IF(OR(LEFT($A583,1)="1",LEFT($A583,1)="2"),-VLOOKUP($A583,'TCD-BI Rstt'!$A$7:$S$2000,$C$1,FALSE),0)-D583</f>
        <v>0</v>
      </c>
      <c r="F583" s="8">
        <f>IF($A583="Total général",0,IF(ISERROR(VLOOKUP($A583,'TCD-BI Rstt'!$A$7:$S$2000,$C$1,FALSE)),0,IF(OR(LEFT($A583,1)="1",LEFT($A583,1)="2"),0,VLOOKUP($A583,'TCD-BI Rstt'!$A$7:$S$2000,$C$1,FALSE))))-D583</f>
        <v>0</v>
      </c>
      <c r="G583" s="8">
        <f t="shared" si="21"/>
        <v>0</v>
      </c>
    </row>
    <row r="584" spans="1:7" x14ac:dyDescent="0.35">
      <c r="A584" s="11" t="str">
        <f>'TCD-BI Rstt'!A580</f>
        <v>18N019</v>
      </c>
      <c r="B584" s="8">
        <f>IF($A584="Total général",0,IF(ISERROR(-VLOOKUP($A584,'TCD-BI CA'!$A$7:$S$2000,$C$1,FALSE)),0,-VLOOKUP($A584,'TCD-BI CA'!$A$7:$S$2000,$C$1,FALSE)))</f>
        <v>0</v>
      </c>
      <c r="C584" s="8">
        <f t="shared" si="20"/>
        <v>0</v>
      </c>
      <c r="D584" s="8">
        <f>IF($A584="Total général",0,IF(ISERROR(VLOOKUP($A584,'TCD-BI Rstt'!$A$7:$S$2000,$C$1,FALSE)),0,IF(OR(LEFT($A584,3)="DIR",$A584="INDSPACAMA",$A584="INDSPACKRU"),VLOOKUP($A584,'TCD-BI Rstt'!$A$7:$S$2000,$C$1,FALSE),0)))</f>
        <v>0</v>
      </c>
      <c r="E584" s="8">
        <f>IF(OR(LEFT($A584,1)="1",LEFT($A584,1)="2"),-VLOOKUP($A584,'TCD-BI Rstt'!$A$7:$S$2000,$C$1,FALSE),0)-D584</f>
        <v>0</v>
      </c>
      <c r="F584" s="8">
        <f>IF($A584="Total général",0,IF(ISERROR(VLOOKUP($A584,'TCD-BI Rstt'!$A$7:$S$2000,$C$1,FALSE)),0,IF(OR(LEFT($A584,1)="1",LEFT($A584,1)="2"),0,VLOOKUP($A584,'TCD-BI Rstt'!$A$7:$S$2000,$C$1,FALSE))))-D584</f>
        <v>0</v>
      </c>
      <c r="G584" s="8">
        <f t="shared" si="21"/>
        <v>0</v>
      </c>
    </row>
    <row r="585" spans="1:7" x14ac:dyDescent="0.35">
      <c r="A585" s="11" t="str">
        <f>'TCD-BI Rstt'!A581</f>
        <v>18N020</v>
      </c>
      <c r="B585" s="8">
        <f>IF($A585="Total général",0,IF(ISERROR(-VLOOKUP($A585,'TCD-BI CA'!$A$7:$S$2000,$C$1,FALSE)),0,-VLOOKUP($A585,'TCD-BI CA'!$A$7:$S$2000,$C$1,FALSE)))</f>
        <v>0</v>
      </c>
      <c r="C585" s="8">
        <f t="shared" si="20"/>
        <v>0</v>
      </c>
      <c r="D585" s="8">
        <f>IF($A585="Total général",0,IF(ISERROR(VLOOKUP($A585,'TCD-BI Rstt'!$A$7:$S$2000,$C$1,FALSE)),0,IF(OR(LEFT($A585,3)="DIR",$A585="INDSPACAMA",$A585="INDSPACKRU"),VLOOKUP($A585,'TCD-BI Rstt'!$A$7:$S$2000,$C$1,FALSE),0)))</f>
        <v>0</v>
      </c>
      <c r="E585" s="8">
        <f>IF(OR(LEFT($A585,1)="1",LEFT($A585,1)="2"),-VLOOKUP($A585,'TCD-BI Rstt'!$A$7:$S$2000,$C$1,FALSE),0)-D585</f>
        <v>0</v>
      </c>
      <c r="F585" s="8">
        <f>IF($A585="Total général",0,IF(ISERROR(VLOOKUP($A585,'TCD-BI Rstt'!$A$7:$S$2000,$C$1,FALSE)),0,IF(OR(LEFT($A585,1)="1",LEFT($A585,1)="2"),0,VLOOKUP($A585,'TCD-BI Rstt'!$A$7:$S$2000,$C$1,FALSE))))-D585</f>
        <v>0</v>
      </c>
      <c r="G585" s="8">
        <f t="shared" si="21"/>
        <v>0</v>
      </c>
    </row>
    <row r="586" spans="1:7" x14ac:dyDescent="0.35">
      <c r="A586" s="11" t="str">
        <f>'TCD-BI Rstt'!A582</f>
        <v>18N021</v>
      </c>
      <c r="B586" s="8">
        <f>IF($A586="Total général",0,IF(ISERROR(-VLOOKUP($A586,'TCD-BI CA'!$A$7:$S$2000,$C$1,FALSE)),0,-VLOOKUP($A586,'TCD-BI CA'!$A$7:$S$2000,$C$1,FALSE)))</f>
        <v>0</v>
      </c>
      <c r="C586" s="8">
        <f t="shared" si="20"/>
        <v>0</v>
      </c>
      <c r="D586" s="8">
        <f>IF($A586="Total général",0,IF(ISERROR(VLOOKUP($A586,'TCD-BI Rstt'!$A$7:$S$2000,$C$1,FALSE)),0,IF(OR(LEFT($A586,3)="DIR",$A586="INDSPACAMA",$A586="INDSPACKRU"),VLOOKUP($A586,'TCD-BI Rstt'!$A$7:$S$2000,$C$1,FALSE),0)))</f>
        <v>0</v>
      </c>
      <c r="E586" s="8">
        <f>IF(OR(LEFT($A586,1)="1",LEFT($A586,1)="2"),-VLOOKUP($A586,'TCD-BI Rstt'!$A$7:$S$2000,$C$1,FALSE),0)-D586</f>
        <v>0</v>
      </c>
      <c r="F586" s="8">
        <f>IF($A586="Total général",0,IF(ISERROR(VLOOKUP($A586,'TCD-BI Rstt'!$A$7:$S$2000,$C$1,FALSE)),0,IF(OR(LEFT($A586,1)="1",LEFT($A586,1)="2"),0,VLOOKUP($A586,'TCD-BI Rstt'!$A$7:$S$2000,$C$1,FALSE))))-D586</f>
        <v>0</v>
      </c>
      <c r="G586" s="8">
        <f t="shared" si="21"/>
        <v>0</v>
      </c>
    </row>
    <row r="587" spans="1:7" x14ac:dyDescent="0.35">
      <c r="A587" s="11" t="str">
        <f>'TCD-BI Rstt'!A583</f>
        <v>18N022</v>
      </c>
      <c r="B587" s="8">
        <f>IF($A587="Total général",0,IF(ISERROR(-VLOOKUP($A587,'TCD-BI CA'!$A$7:$S$2000,$C$1,FALSE)),0,-VLOOKUP($A587,'TCD-BI CA'!$A$7:$S$2000,$C$1,FALSE)))</f>
        <v>0</v>
      </c>
      <c r="C587" s="8">
        <f t="shared" ref="C587:C650" si="22">B587-E587-D587</f>
        <v>0</v>
      </c>
      <c r="D587" s="8">
        <f>IF($A587="Total général",0,IF(ISERROR(VLOOKUP($A587,'TCD-BI Rstt'!$A$7:$S$2000,$C$1,FALSE)),0,IF(OR(LEFT($A587,3)="DIR",$A587="INDSPACAMA",$A587="INDSPACKRU"),VLOOKUP($A587,'TCD-BI Rstt'!$A$7:$S$2000,$C$1,FALSE),0)))</f>
        <v>0</v>
      </c>
      <c r="E587" s="8">
        <f>IF(OR(LEFT($A587,1)="1",LEFT($A587,1)="2"),-VLOOKUP($A587,'TCD-BI Rstt'!$A$7:$S$2000,$C$1,FALSE),0)-D587</f>
        <v>0</v>
      </c>
      <c r="F587" s="8">
        <f>IF($A587="Total général",0,IF(ISERROR(VLOOKUP($A587,'TCD-BI Rstt'!$A$7:$S$2000,$C$1,FALSE)),0,IF(OR(LEFT($A587,1)="1",LEFT($A587,1)="2"),0,VLOOKUP($A587,'TCD-BI Rstt'!$A$7:$S$2000,$C$1,FALSE))))-D587</f>
        <v>0</v>
      </c>
      <c r="G587" s="8">
        <f t="shared" ref="G587:G650" si="23">E587-F587</f>
        <v>0</v>
      </c>
    </row>
    <row r="588" spans="1:7" x14ac:dyDescent="0.35">
      <c r="A588" s="11" t="str">
        <f>'TCD-BI Rstt'!A584</f>
        <v>18N023</v>
      </c>
      <c r="B588" s="8">
        <f>IF($A588="Total général",0,IF(ISERROR(-VLOOKUP($A588,'TCD-BI CA'!$A$7:$S$2000,$C$1,FALSE)),0,-VLOOKUP($A588,'TCD-BI CA'!$A$7:$S$2000,$C$1,FALSE)))</f>
        <v>0</v>
      </c>
      <c r="C588" s="8">
        <f t="shared" si="22"/>
        <v>0</v>
      </c>
      <c r="D588" s="8">
        <f>IF($A588="Total général",0,IF(ISERROR(VLOOKUP($A588,'TCD-BI Rstt'!$A$7:$S$2000,$C$1,FALSE)),0,IF(OR(LEFT($A588,3)="DIR",$A588="INDSPACAMA",$A588="INDSPACKRU"),VLOOKUP($A588,'TCD-BI Rstt'!$A$7:$S$2000,$C$1,FALSE),0)))</f>
        <v>0</v>
      </c>
      <c r="E588" s="8">
        <f>IF(OR(LEFT($A588,1)="1",LEFT($A588,1)="2"),-VLOOKUP($A588,'TCD-BI Rstt'!$A$7:$S$2000,$C$1,FALSE),0)-D588</f>
        <v>0</v>
      </c>
      <c r="F588" s="8">
        <f>IF($A588="Total général",0,IF(ISERROR(VLOOKUP($A588,'TCD-BI Rstt'!$A$7:$S$2000,$C$1,FALSE)),0,IF(OR(LEFT($A588,1)="1",LEFT($A588,1)="2"),0,VLOOKUP($A588,'TCD-BI Rstt'!$A$7:$S$2000,$C$1,FALSE))))-D588</f>
        <v>0</v>
      </c>
      <c r="G588" s="8">
        <f t="shared" si="23"/>
        <v>0</v>
      </c>
    </row>
    <row r="589" spans="1:7" x14ac:dyDescent="0.35">
      <c r="A589" s="11" t="str">
        <f>'TCD-BI Rstt'!A585</f>
        <v>18N025</v>
      </c>
      <c r="B589" s="8">
        <f>IF($A589="Total général",0,IF(ISERROR(-VLOOKUP($A589,'TCD-BI CA'!$A$7:$S$2000,$C$1,FALSE)),0,-VLOOKUP($A589,'TCD-BI CA'!$A$7:$S$2000,$C$1,FALSE)))</f>
        <v>0</v>
      </c>
      <c r="C589" s="8">
        <f t="shared" si="22"/>
        <v>0</v>
      </c>
      <c r="D589" s="8">
        <f>IF($A589="Total général",0,IF(ISERROR(VLOOKUP($A589,'TCD-BI Rstt'!$A$7:$S$2000,$C$1,FALSE)),0,IF(OR(LEFT($A589,3)="DIR",$A589="INDSPACAMA",$A589="INDSPACKRU"),VLOOKUP($A589,'TCD-BI Rstt'!$A$7:$S$2000,$C$1,FALSE),0)))</f>
        <v>0</v>
      </c>
      <c r="E589" s="8">
        <f>IF(OR(LEFT($A589,1)="1",LEFT($A589,1)="2"),-VLOOKUP($A589,'TCD-BI Rstt'!$A$7:$S$2000,$C$1,FALSE),0)-D589</f>
        <v>0</v>
      </c>
      <c r="F589" s="8">
        <f>IF($A589="Total général",0,IF(ISERROR(VLOOKUP($A589,'TCD-BI Rstt'!$A$7:$S$2000,$C$1,FALSE)),0,IF(OR(LEFT($A589,1)="1",LEFT($A589,1)="2"),0,VLOOKUP($A589,'TCD-BI Rstt'!$A$7:$S$2000,$C$1,FALSE))))-D589</f>
        <v>0</v>
      </c>
      <c r="G589" s="8">
        <f t="shared" si="23"/>
        <v>0</v>
      </c>
    </row>
    <row r="590" spans="1:7" x14ac:dyDescent="0.35">
      <c r="A590" s="11" t="str">
        <f>'TCD-BI Rstt'!A586</f>
        <v>18N026</v>
      </c>
      <c r="B590" s="8">
        <f>IF($A590="Total général",0,IF(ISERROR(-VLOOKUP($A590,'TCD-BI CA'!$A$7:$S$2000,$C$1,FALSE)),0,-VLOOKUP($A590,'TCD-BI CA'!$A$7:$S$2000,$C$1,FALSE)))</f>
        <v>0</v>
      </c>
      <c r="C590" s="8">
        <f t="shared" si="22"/>
        <v>0</v>
      </c>
      <c r="D590" s="8">
        <f>IF($A590="Total général",0,IF(ISERROR(VLOOKUP($A590,'TCD-BI Rstt'!$A$7:$S$2000,$C$1,FALSE)),0,IF(OR(LEFT($A590,3)="DIR",$A590="INDSPACAMA",$A590="INDSPACKRU"),VLOOKUP($A590,'TCD-BI Rstt'!$A$7:$S$2000,$C$1,FALSE),0)))</f>
        <v>0</v>
      </c>
      <c r="E590" s="8">
        <f>IF(OR(LEFT($A590,1)="1",LEFT($A590,1)="2"),-VLOOKUP($A590,'TCD-BI Rstt'!$A$7:$S$2000,$C$1,FALSE),0)-D590</f>
        <v>0</v>
      </c>
      <c r="F590" s="8">
        <f>IF($A590="Total général",0,IF(ISERROR(VLOOKUP($A590,'TCD-BI Rstt'!$A$7:$S$2000,$C$1,FALSE)),0,IF(OR(LEFT($A590,1)="1",LEFT($A590,1)="2"),0,VLOOKUP($A590,'TCD-BI Rstt'!$A$7:$S$2000,$C$1,FALSE))))-D590</f>
        <v>0</v>
      </c>
      <c r="G590" s="8">
        <f t="shared" si="23"/>
        <v>0</v>
      </c>
    </row>
    <row r="591" spans="1:7" x14ac:dyDescent="0.35">
      <c r="A591" s="11" t="str">
        <f>'TCD-BI Rstt'!A587</f>
        <v>18N027</v>
      </c>
      <c r="B591" s="8">
        <f>IF($A591="Total général",0,IF(ISERROR(-VLOOKUP($A591,'TCD-BI CA'!$A$7:$S$2000,$C$1,FALSE)),0,-VLOOKUP($A591,'TCD-BI CA'!$A$7:$S$2000,$C$1,FALSE)))</f>
        <v>0</v>
      </c>
      <c r="C591" s="8">
        <f t="shared" si="22"/>
        <v>0</v>
      </c>
      <c r="D591" s="8">
        <f>IF($A591="Total général",0,IF(ISERROR(VLOOKUP($A591,'TCD-BI Rstt'!$A$7:$S$2000,$C$1,FALSE)),0,IF(OR(LEFT($A591,3)="DIR",$A591="INDSPACAMA",$A591="INDSPACKRU"),VLOOKUP($A591,'TCD-BI Rstt'!$A$7:$S$2000,$C$1,FALSE),0)))</f>
        <v>0</v>
      </c>
      <c r="E591" s="8">
        <f>IF(OR(LEFT($A591,1)="1",LEFT($A591,1)="2"),-VLOOKUP($A591,'TCD-BI Rstt'!$A$7:$S$2000,$C$1,FALSE),0)-D591</f>
        <v>0</v>
      </c>
      <c r="F591" s="8">
        <f>IF($A591="Total général",0,IF(ISERROR(VLOOKUP($A591,'TCD-BI Rstt'!$A$7:$S$2000,$C$1,FALSE)),0,IF(OR(LEFT($A591,1)="1",LEFT($A591,1)="2"),0,VLOOKUP($A591,'TCD-BI Rstt'!$A$7:$S$2000,$C$1,FALSE))))-D591</f>
        <v>0</v>
      </c>
      <c r="G591" s="8">
        <f t="shared" si="23"/>
        <v>0</v>
      </c>
    </row>
    <row r="592" spans="1:7" x14ac:dyDescent="0.35">
      <c r="A592" s="11" t="str">
        <f>'TCD-BI Rstt'!A588</f>
        <v>18N028</v>
      </c>
      <c r="B592" s="8">
        <f>IF($A592="Total général",0,IF(ISERROR(-VLOOKUP($A592,'TCD-BI CA'!$A$7:$S$2000,$C$1,FALSE)),0,-VLOOKUP($A592,'TCD-BI CA'!$A$7:$S$2000,$C$1,FALSE)))</f>
        <v>0</v>
      </c>
      <c r="C592" s="8">
        <f t="shared" si="22"/>
        <v>0</v>
      </c>
      <c r="D592" s="8">
        <f>IF($A592="Total général",0,IF(ISERROR(VLOOKUP($A592,'TCD-BI Rstt'!$A$7:$S$2000,$C$1,FALSE)),0,IF(OR(LEFT($A592,3)="DIR",$A592="INDSPACAMA",$A592="INDSPACKRU"),VLOOKUP($A592,'TCD-BI Rstt'!$A$7:$S$2000,$C$1,FALSE),0)))</f>
        <v>0</v>
      </c>
      <c r="E592" s="8">
        <f>IF(OR(LEFT($A592,1)="1",LEFT($A592,1)="2"),-VLOOKUP($A592,'TCD-BI Rstt'!$A$7:$S$2000,$C$1,FALSE),0)-D592</f>
        <v>0</v>
      </c>
      <c r="F592" s="8">
        <f>IF($A592="Total général",0,IF(ISERROR(VLOOKUP($A592,'TCD-BI Rstt'!$A$7:$S$2000,$C$1,FALSE)),0,IF(OR(LEFT($A592,1)="1",LEFT($A592,1)="2"),0,VLOOKUP($A592,'TCD-BI Rstt'!$A$7:$S$2000,$C$1,FALSE))))-D592</f>
        <v>0</v>
      </c>
      <c r="G592" s="8">
        <f t="shared" si="23"/>
        <v>0</v>
      </c>
    </row>
    <row r="593" spans="1:7" x14ac:dyDescent="0.35">
      <c r="A593" s="11" t="str">
        <f>'TCD-BI Rstt'!A589</f>
        <v>18N030</v>
      </c>
      <c r="B593" s="8">
        <f>IF($A593="Total général",0,IF(ISERROR(-VLOOKUP($A593,'TCD-BI CA'!$A$7:$S$2000,$C$1,FALSE)),0,-VLOOKUP($A593,'TCD-BI CA'!$A$7:$S$2000,$C$1,FALSE)))</f>
        <v>0</v>
      </c>
      <c r="C593" s="8">
        <f t="shared" si="22"/>
        <v>0</v>
      </c>
      <c r="D593" s="8">
        <f>IF($A593="Total général",0,IF(ISERROR(VLOOKUP($A593,'TCD-BI Rstt'!$A$7:$S$2000,$C$1,FALSE)),0,IF(OR(LEFT($A593,3)="DIR",$A593="INDSPACAMA",$A593="INDSPACKRU"),VLOOKUP($A593,'TCD-BI Rstt'!$A$7:$S$2000,$C$1,FALSE),0)))</f>
        <v>0</v>
      </c>
      <c r="E593" s="8">
        <f>IF(OR(LEFT($A593,1)="1",LEFT($A593,1)="2"),-VLOOKUP($A593,'TCD-BI Rstt'!$A$7:$S$2000,$C$1,FALSE),0)-D593</f>
        <v>0</v>
      </c>
      <c r="F593" s="8">
        <f>IF($A593="Total général",0,IF(ISERROR(VLOOKUP($A593,'TCD-BI Rstt'!$A$7:$S$2000,$C$1,FALSE)),0,IF(OR(LEFT($A593,1)="1",LEFT($A593,1)="2"),0,VLOOKUP($A593,'TCD-BI Rstt'!$A$7:$S$2000,$C$1,FALSE))))-D593</f>
        <v>0</v>
      </c>
      <c r="G593" s="8">
        <f t="shared" si="23"/>
        <v>0</v>
      </c>
    </row>
    <row r="594" spans="1:7" x14ac:dyDescent="0.35">
      <c r="A594" s="11" t="str">
        <f>'TCD-BI Rstt'!A590</f>
        <v>18N031</v>
      </c>
      <c r="B594" s="8">
        <f>IF($A594="Total général",0,IF(ISERROR(-VLOOKUP($A594,'TCD-BI CA'!$A$7:$S$2000,$C$1,FALSE)),0,-VLOOKUP($A594,'TCD-BI CA'!$A$7:$S$2000,$C$1,FALSE)))</f>
        <v>0</v>
      </c>
      <c r="C594" s="8">
        <f t="shared" si="22"/>
        <v>0</v>
      </c>
      <c r="D594" s="8">
        <f>IF($A594="Total général",0,IF(ISERROR(VLOOKUP($A594,'TCD-BI Rstt'!$A$7:$S$2000,$C$1,FALSE)),0,IF(OR(LEFT($A594,3)="DIR",$A594="INDSPACAMA",$A594="INDSPACKRU"),VLOOKUP($A594,'TCD-BI Rstt'!$A$7:$S$2000,$C$1,FALSE),0)))</f>
        <v>0</v>
      </c>
      <c r="E594" s="8">
        <f>IF(OR(LEFT($A594,1)="1",LEFT($A594,1)="2"),-VLOOKUP($A594,'TCD-BI Rstt'!$A$7:$S$2000,$C$1,FALSE),0)-D594</f>
        <v>0</v>
      </c>
      <c r="F594" s="8">
        <f>IF($A594="Total général",0,IF(ISERROR(VLOOKUP($A594,'TCD-BI Rstt'!$A$7:$S$2000,$C$1,FALSE)),0,IF(OR(LEFT($A594,1)="1",LEFT($A594,1)="2"),0,VLOOKUP($A594,'TCD-BI Rstt'!$A$7:$S$2000,$C$1,FALSE))))-D594</f>
        <v>0</v>
      </c>
      <c r="G594" s="8">
        <f t="shared" si="23"/>
        <v>0</v>
      </c>
    </row>
    <row r="595" spans="1:7" x14ac:dyDescent="0.35">
      <c r="A595" s="11" t="str">
        <f>'TCD-BI Rstt'!A591</f>
        <v>18N032</v>
      </c>
      <c r="B595" s="8">
        <f>IF($A595="Total général",0,IF(ISERROR(-VLOOKUP($A595,'TCD-BI CA'!$A$7:$S$2000,$C$1,FALSE)),0,-VLOOKUP($A595,'TCD-BI CA'!$A$7:$S$2000,$C$1,FALSE)))</f>
        <v>0</v>
      </c>
      <c r="C595" s="8">
        <f t="shared" si="22"/>
        <v>0</v>
      </c>
      <c r="D595" s="8">
        <f>IF($A595="Total général",0,IF(ISERROR(VLOOKUP($A595,'TCD-BI Rstt'!$A$7:$S$2000,$C$1,FALSE)),0,IF(OR(LEFT($A595,3)="DIR",$A595="INDSPACAMA",$A595="INDSPACKRU"),VLOOKUP($A595,'TCD-BI Rstt'!$A$7:$S$2000,$C$1,FALSE),0)))</f>
        <v>0</v>
      </c>
      <c r="E595" s="8">
        <f>IF(OR(LEFT($A595,1)="1",LEFT($A595,1)="2"),-VLOOKUP($A595,'TCD-BI Rstt'!$A$7:$S$2000,$C$1,FALSE),0)-D595</f>
        <v>0</v>
      </c>
      <c r="F595" s="8">
        <f>IF($A595="Total général",0,IF(ISERROR(VLOOKUP($A595,'TCD-BI Rstt'!$A$7:$S$2000,$C$1,FALSE)),0,IF(OR(LEFT($A595,1)="1",LEFT($A595,1)="2"),0,VLOOKUP($A595,'TCD-BI Rstt'!$A$7:$S$2000,$C$1,FALSE))))-D595</f>
        <v>0</v>
      </c>
      <c r="G595" s="8">
        <f t="shared" si="23"/>
        <v>0</v>
      </c>
    </row>
    <row r="596" spans="1:7" x14ac:dyDescent="0.35">
      <c r="A596" s="11" t="str">
        <f>'TCD-BI Rstt'!A592</f>
        <v>18N033</v>
      </c>
      <c r="B596" s="8">
        <f>IF($A596="Total général",0,IF(ISERROR(-VLOOKUP($A596,'TCD-BI CA'!$A$7:$S$2000,$C$1,FALSE)),0,-VLOOKUP($A596,'TCD-BI CA'!$A$7:$S$2000,$C$1,FALSE)))</f>
        <v>0</v>
      </c>
      <c r="C596" s="8">
        <f t="shared" si="22"/>
        <v>0</v>
      </c>
      <c r="D596" s="8">
        <f>IF($A596="Total général",0,IF(ISERROR(VLOOKUP($A596,'TCD-BI Rstt'!$A$7:$S$2000,$C$1,FALSE)),0,IF(OR(LEFT($A596,3)="DIR",$A596="INDSPACAMA",$A596="INDSPACKRU"),VLOOKUP($A596,'TCD-BI Rstt'!$A$7:$S$2000,$C$1,FALSE),0)))</f>
        <v>0</v>
      </c>
      <c r="E596" s="8">
        <f>IF(OR(LEFT($A596,1)="1",LEFT($A596,1)="2"),-VLOOKUP($A596,'TCD-BI Rstt'!$A$7:$S$2000,$C$1,FALSE),0)-D596</f>
        <v>0</v>
      </c>
      <c r="F596" s="8">
        <f>IF($A596="Total général",0,IF(ISERROR(VLOOKUP($A596,'TCD-BI Rstt'!$A$7:$S$2000,$C$1,FALSE)),0,IF(OR(LEFT($A596,1)="1",LEFT($A596,1)="2"),0,VLOOKUP($A596,'TCD-BI Rstt'!$A$7:$S$2000,$C$1,FALSE))))-D596</f>
        <v>0</v>
      </c>
      <c r="G596" s="8">
        <f t="shared" si="23"/>
        <v>0</v>
      </c>
    </row>
    <row r="597" spans="1:7" x14ac:dyDescent="0.35">
      <c r="A597" s="11" t="str">
        <f>'TCD-BI Rstt'!A593</f>
        <v>18N034</v>
      </c>
      <c r="B597" s="8">
        <f>IF($A597="Total général",0,IF(ISERROR(-VLOOKUP($A597,'TCD-BI CA'!$A$7:$S$2000,$C$1,FALSE)),0,-VLOOKUP($A597,'TCD-BI CA'!$A$7:$S$2000,$C$1,FALSE)))</f>
        <v>0</v>
      </c>
      <c r="C597" s="8">
        <f t="shared" si="22"/>
        <v>0</v>
      </c>
      <c r="D597" s="8">
        <f>IF($A597="Total général",0,IF(ISERROR(VLOOKUP($A597,'TCD-BI Rstt'!$A$7:$S$2000,$C$1,FALSE)),0,IF(OR(LEFT($A597,3)="DIR",$A597="INDSPACAMA",$A597="INDSPACKRU"),VLOOKUP($A597,'TCD-BI Rstt'!$A$7:$S$2000,$C$1,FALSE),0)))</f>
        <v>0</v>
      </c>
      <c r="E597" s="8">
        <f>IF(OR(LEFT($A597,1)="1",LEFT($A597,1)="2"),-VLOOKUP($A597,'TCD-BI Rstt'!$A$7:$S$2000,$C$1,FALSE),0)-D597</f>
        <v>0</v>
      </c>
      <c r="F597" s="8">
        <f>IF($A597="Total général",0,IF(ISERROR(VLOOKUP($A597,'TCD-BI Rstt'!$A$7:$S$2000,$C$1,FALSE)),0,IF(OR(LEFT($A597,1)="1",LEFT($A597,1)="2"),0,VLOOKUP($A597,'TCD-BI Rstt'!$A$7:$S$2000,$C$1,FALSE))))-D597</f>
        <v>0</v>
      </c>
      <c r="G597" s="8">
        <f t="shared" si="23"/>
        <v>0</v>
      </c>
    </row>
    <row r="598" spans="1:7" x14ac:dyDescent="0.35">
      <c r="A598" s="11" t="str">
        <f>'TCD-BI Rstt'!A594</f>
        <v>18N035</v>
      </c>
      <c r="B598" s="8">
        <f>IF($A598="Total général",0,IF(ISERROR(-VLOOKUP($A598,'TCD-BI CA'!$A$7:$S$2000,$C$1,FALSE)),0,-VLOOKUP($A598,'TCD-BI CA'!$A$7:$S$2000,$C$1,FALSE)))</f>
        <v>0</v>
      </c>
      <c r="C598" s="8">
        <f t="shared" si="22"/>
        <v>0</v>
      </c>
      <c r="D598" s="8">
        <f>IF($A598="Total général",0,IF(ISERROR(VLOOKUP($A598,'TCD-BI Rstt'!$A$7:$S$2000,$C$1,FALSE)),0,IF(OR(LEFT($A598,3)="DIR",$A598="INDSPACAMA",$A598="INDSPACKRU"),VLOOKUP($A598,'TCD-BI Rstt'!$A$7:$S$2000,$C$1,FALSE),0)))</f>
        <v>0</v>
      </c>
      <c r="E598" s="8">
        <f>IF(OR(LEFT($A598,1)="1",LEFT($A598,1)="2"),-VLOOKUP($A598,'TCD-BI Rstt'!$A$7:$S$2000,$C$1,FALSE),0)-D598</f>
        <v>0</v>
      </c>
      <c r="F598" s="8">
        <f>IF($A598="Total général",0,IF(ISERROR(VLOOKUP($A598,'TCD-BI Rstt'!$A$7:$S$2000,$C$1,FALSE)),0,IF(OR(LEFT($A598,1)="1",LEFT($A598,1)="2"),0,VLOOKUP($A598,'TCD-BI Rstt'!$A$7:$S$2000,$C$1,FALSE))))-D598</f>
        <v>0</v>
      </c>
      <c r="G598" s="8">
        <f t="shared" si="23"/>
        <v>0</v>
      </c>
    </row>
    <row r="599" spans="1:7" x14ac:dyDescent="0.35">
      <c r="A599" s="11" t="str">
        <f>'TCD-BI Rstt'!A595</f>
        <v>18N036</v>
      </c>
      <c r="B599" s="8">
        <f>IF($A599="Total général",0,IF(ISERROR(-VLOOKUP($A599,'TCD-BI CA'!$A$7:$S$2000,$C$1,FALSE)),0,-VLOOKUP($A599,'TCD-BI CA'!$A$7:$S$2000,$C$1,FALSE)))</f>
        <v>0</v>
      </c>
      <c r="C599" s="8">
        <f t="shared" si="22"/>
        <v>0</v>
      </c>
      <c r="D599" s="8">
        <f>IF($A599="Total général",0,IF(ISERROR(VLOOKUP($A599,'TCD-BI Rstt'!$A$7:$S$2000,$C$1,FALSE)),0,IF(OR(LEFT($A599,3)="DIR",$A599="INDSPACAMA",$A599="INDSPACKRU"),VLOOKUP($A599,'TCD-BI Rstt'!$A$7:$S$2000,$C$1,FALSE),0)))</f>
        <v>0</v>
      </c>
      <c r="E599" s="8">
        <f>IF(OR(LEFT($A599,1)="1",LEFT($A599,1)="2"),-VLOOKUP($A599,'TCD-BI Rstt'!$A$7:$S$2000,$C$1,FALSE),0)-D599</f>
        <v>0</v>
      </c>
      <c r="F599" s="8">
        <f>IF($A599="Total général",0,IF(ISERROR(VLOOKUP($A599,'TCD-BI Rstt'!$A$7:$S$2000,$C$1,FALSE)),0,IF(OR(LEFT($A599,1)="1",LEFT($A599,1)="2"),0,VLOOKUP($A599,'TCD-BI Rstt'!$A$7:$S$2000,$C$1,FALSE))))-D599</f>
        <v>0</v>
      </c>
      <c r="G599" s="8">
        <f t="shared" si="23"/>
        <v>0</v>
      </c>
    </row>
    <row r="600" spans="1:7" x14ac:dyDescent="0.35">
      <c r="A600" s="11" t="str">
        <f>'TCD-BI Rstt'!A596</f>
        <v>18N037</v>
      </c>
      <c r="B600" s="8">
        <f>IF($A600="Total général",0,IF(ISERROR(-VLOOKUP($A600,'TCD-BI CA'!$A$7:$S$2000,$C$1,FALSE)),0,-VLOOKUP($A600,'TCD-BI CA'!$A$7:$S$2000,$C$1,FALSE)))</f>
        <v>0</v>
      </c>
      <c r="C600" s="8">
        <f t="shared" si="22"/>
        <v>0</v>
      </c>
      <c r="D600" s="8">
        <f>IF($A600="Total général",0,IF(ISERROR(VLOOKUP($A600,'TCD-BI Rstt'!$A$7:$S$2000,$C$1,FALSE)),0,IF(OR(LEFT($A600,3)="DIR",$A600="INDSPACAMA",$A600="INDSPACKRU"),VLOOKUP($A600,'TCD-BI Rstt'!$A$7:$S$2000,$C$1,FALSE),0)))</f>
        <v>0</v>
      </c>
      <c r="E600" s="8">
        <f>IF(OR(LEFT($A600,1)="1",LEFT($A600,1)="2"),-VLOOKUP($A600,'TCD-BI Rstt'!$A$7:$S$2000,$C$1,FALSE),0)-D600</f>
        <v>0</v>
      </c>
      <c r="F600" s="8">
        <f>IF($A600="Total général",0,IF(ISERROR(VLOOKUP($A600,'TCD-BI Rstt'!$A$7:$S$2000,$C$1,FALSE)),0,IF(OR(LEFT($A600,1)="1",LEFT($A600,1)="2"),0,VLOOKUP($A600,'TCD-BI Rstt'!$A$7:$S$2000,$C$1,FALSE))))-D600</f>
        <v>0</v>
      </c>
      <c r="G600" s="8">
        <f t="shared" si="23"/>
        <v>0</v>
      </c>
    </row>
    <row r="601" spans="1:7" x14ac:dyDescent="0.35">
      <c r="A601" s="11" t="str">
        <f>'TCD-BI Rstt'!A597</f>
        <v>18N038</v>
      </c>
      <c r="B601" s="8">
        <f>IF($A601="Total général",0,IF(ISERROR(-VLOOKUP($A601,'TCD-BI CA'!$A$7:$S$2000,$C$1,FALSE)),0,-VLOOKUP($A601,'TCD-BI CA'!$A$7:$S$2000,$C$1,FALSE)))</f>
        <v>0</v>
      </c>
      <c r="C601" s="8">
        <f t="shared" si="22"/>
        <v>0</v>
      </c>
      <c r="D601" s="8">
        <f>IF($A601="Total général",0,IF(ISERROR(VLOOKUP($A601,'TCD-BI Rstt'!$A$7:$S$2000,$C$1,FALSE)),0,IF(OR(LEFT($A601,3)="DIR",$A601="INDSPACAMA",$A601="INDSPACKRU"),VLOOKUP($A601,'TCD-BI Rstt'!$A$7:$S$2000,$C$1,FALSE),0)))</f>
        <v>0</v>
      </c>
      <c r="E601" s="8">
        <f>IF(OR(LEFT($A601,1)="1",LEFT($A601,1)="2"),-VLOOKUP($A601,'TCD-BI Rstt'!$A$7:$S$2000,$C$1,FALSE),0)-D601</f>
        <v>0</v>
      </c>
      <c r="F601" s="8">
        <f>IF($A601="Total général",0,IF(ISERROR(VLOOKUP($A601,'TCD-BI Rstt'!$A$7:$S$2000,$C$1,FALSE)),0,IF(OR(LEFT($A601,1)="1",LEFT($A601,1)="2"),0,VLOOKUP($A601,'TCD-BI Rstt'!$A$7:$S$2000,$C$1,FALSE))))-D601</f>
        <v>0</v>
      </c>
      <c r="G601" s="8">
        <f t="shared" si="23"/>
        <v>0</v>
      </c>
    </row>
    <row r="602" spans="1:7" x14ac:dyDescent="0.35">
      <c r="A602" s="11" t="str">
        <f>'TCD-BI Rstt'!A598</f>
        <v>18N039</v>
      </c>
      <c r="B602" s="8">
        <f>IF($A602="Total général",0,IF(ISERROR(-VLOOKUP($A602,'TCD-BI CA'!$A$7:$S$2000,$C$1,FALSE)),0,-VLOOKUP($A602,'TCD-BI CA'!$A$7:$S$2000,$C$1,FALSE)))</f>
        <v>0</v>
      </c>
      <c r="C602" s="8">
        <f t="shared" si="22"/>
        <v>0</v>
      </c>
      <c r="D602" s="8">
        <f>IF($A602="Total général",0,IF(ISERROR(VLOOKUP($A602,'TCD-BI Rstt'!$A$7:$S$2000,$C$1,FALSE)),0,IF(OR(LEFT($A602,3)="DIR",$A602="INDSPACAMA",$A602="INDSPACKRU"),VLOOKUP($A602,'TCD-BI Rstt'!$A$7:$S$2000,$C$1,FALSE),0)))</f>
        <v>0</v>
      </c>
      <c r="E602" s="8">
        <f>IF(OR(LEFT($A602,1)="1",LEFT($A602,1)="2"),-VLOOKUP($A602,'TCD-BI Rstt'!$A$7:$S$2000,$C$1,FALSE),0)-D602</f>
        <v>0</v>
      </c>
      <c r="F602" s="8">
        <f>IF($A602="Total général",0,IF(ISERROR(VLOOKUP($A602,'TCD-BI Rstt'!$A$7:$S$2000,$C$1,FALSE)),0,IF(OR(LEFT($A602,1)="1",LEFT($A602,1)="2"),0,VLOOKUP($A602,'TCD-BI Rstt'!$A$7:$S$2000,$C$1,FALSE))))-D602</f>
        <v>0</v>
      </c>
      <c r="G602" s="8">
        <f t="shared" si="23"/>
        <v>0</v>
      </c>
    </row>
    <row r="603" spans="1:7" x14ac:dyDescent="0.35">
      <c r="A603" s="11" t="str">
        <f>'TCD-BI Rstt'!A599</f>
        <v>18N040</v>
      </c>
      <c r="B603" s="8">
        <f>IF($A603="Total général",0,IF(ISERROR(-VLOOKUP($A603,'TCD-BI CA'!$A$7:$S$2000,$C$1,FALSE)),0,-VLOOKUP($A603,'TCD-BI CA'!$A$7:$S$2000,$C$1,FALSE)))</f>
        <v>0</v>
      </c>
      <c r="C603" s="8">
        <f t="shared" si="22"/>
        <v>0</v>
      </c>
      <c r="D603" s="8">
        <f>IF($A603="Total général",0,IF(ISERROR(VLOOKUP($A603,'TCD-BI Rstt'!$A$7:$S$2000,$C$1,FALSE)),0,IF(OR(LEFT($A603,3)="DIR",$A603="INDSPACAMA",$A603="INDSPACKRU"),VLOOKUP($A603,'TCD-BI Rstt'!$A$7:$S$2000,$C$1,FALSE),0)))</f>
        <v>0</v>
      </c>
      <c r="E603" s="8">
        <f>IF(OR(LEFT($A603,1)="1",LEFT($A603,1)="2"),-VLOOKUP($A603,'TCD-BI Rstt'!$A$7:$S$2000,$C$1,FALSE),0)-D603</f>
        <v>0</v>
      </c>
      <c r="F603" s="8">
        <f>IF($A603="Total général",0,IF(ISERROR(VLOOKUP($A603,'TCD-BI Rstt'!$A$7:$S$2000,$C$1,FALSE)),0,IF(OR(LEFT($A603,1)="1",LEFT($A603,1)="2"),0,VLOOKUP($A603,'TCD-BI Rstt'!$A$7:$S$2000,$C$1,FALSE))))-D603</f>
        <v>0</v>
      </c>
      <c r="G603" s="8">
        <f t="shared" si="23"/>
        <v>0</v>
      </c>
    </row>
    <row r="604" spans="1:7" x14ac:dyDescent="0.35">
      <c r="A604" s="11" t="str">
        <f>'TCD-BI Rstt'!A600</f>
        <v>19A001</v>
      </c>
      <c r="B604" s="8">
        <f>IF($A604="Total général",0,IF(ISERROR(-VLOOKUP($A604,'TCD-BI CA'!$A$7:$S$2000,$C$1,FALSE)),0,-VLOOKUP($A604,'TCD-BI CA'!$A$7:$S$2000,$C$1,FALSE)))</f>
        <v>0</v>
      </c>
      <c r="C604" s="8">
        <f t="shared" si="22"/>
        <v>0</v>
      </c>
      <c r="D604" s="8">
        <f>IF($A604="Total général",0,IF(ISERROR(VLOOKUP($A604,'TCD-BI Rstt'!$A$7:$S$2000,$C$1,FALSE)),0,IF(OR(LEFT($A604,3)="DIR",$A604="INDSPACAMA",$A604="INDSPACKRU"),VLOOKUP($A604,'TCD-BI Rstt'!$A$7:$S$2000,$C$1,FALSE),0)))</f>
        <v>0</v>
      </c>
      <c r="E604" s="8">
        <f>IF(OR(LEFT($A604,1)="1",LEFT($A604,1)="2"),-VLOOKUP($A604,'TCD-BI Rstt'!$A$7:$S$2000,$C$1,FALSE),0)-D604</f>
        <v>0</v>
      </c>
      <c r="F604" s="8">
        <f>IF($A604="Total général",0,IF(ISERROR(VLOOKUP($A604,'TCD-BI Rstt'!$A$7:$S$2000,$C$1,FALSE)),0,IF(OR(LEFT($A604,1)="1",LEFT($A604,1)="2"),0,VLOOKUP($A604,'TCD-BI Rstt'!$A$7:$S$2000,$C$1,FALSE))))-D604</f>
        <v>0</v>
      </c>
      <c r="G604" s="8">
        <f t="shared" si="23"/>
        <v>0</v>
      </c>
    </row>
    <row r="605" spans="1:7" x14ac:dyDescent="0.35">
      <c r="A605" s="11" t="str">
        <f>'TCD-BI Rstt'!A601</f>
        <v>19A003</v>
      </c>
      <c r="B605" s="8">
        <f>IF($A605="Total général",0,IF(ISERROR(-VLOOKUP($A605,'TCD-BI CA'!$A$7:$S$2000,$C$1,FALSE)),0,-VLOOKUP($A605,'TCD-BI CA'!$A$7:$S$2000,$C$1,FALSE)))</f>
        <v>0</v>
      </c>
      <c r="C605" s="8">
        <f t="shared" si="22"/>
        <v>0</v>
      </c>
      <c r="D605" s="8">
        <f>IF($A605="Total général",0,IF(ISERROR(VLOOKUP($A605,'TCD-BI Rstt'!$A$7:$S$2000,$C$1,FALSE)),0,IF(OR(LEFT($A605,3)="DIR",$A605="INDSPACAMA",$A605="INDSPACKRU"),VLOOKUP($A605,'TCD-BI Rstt'!$A$7:$S$2000,$C$1,FALSE),0)))</f>
        <v>0</v>
      </c>
      <c r="E605" s="8">
        <f>IF(OR(LEFT($A605,1)="1",LEFT($A605,1)="2"),-VLOOKUP($A605,'TCD-BI Rstt'!$A$7:$S$2000,$C$1,FALSE),0)-D605</f>
        <v>0</v>
      </c>
      <c r="F605" s="8">
        <f>IF($A605="Total général",0,IF(ISERROR(VLOOKUP($A605,'TCD-BI Rstt'!$A$7:$S$2000,$C$1,FALSE)),0,IF(OR(LEFT($A605,1)="1",LEFT($A605,1)="2"),0,VLOOKUP($A605,'TCD-BI Rstt'!$A$7:$S$2000,$C$1,FALSE))))-D605</f>
        <v>0</v>
      </c>
      <c r="G605" s="8">
        <f t="shared" si="23"/>
        <v>0</v>
      </c>
    </row>
    <row r="606" spans="1:7" x14ac:dyDescent="0.35">
      <c r="A606" s="11" t="str">
        <f>'TCD-BI Rstt'!A602</f>
        <v>19A006</v>
      </c>
      <c r="B606" s="8">
        <f>IF($A606="Total général",0,IF(ISERROR(-VLOOKUP($A606,'TCD-BI CA'!$A$7:$S$2000,$C$1,FALSE)),0,-VLOOKUP($A606,'TCD-BI CA'!$A$7:$S$2000,$C$1,FALSE)))</f>
        <v>0</v>
      </c>
      <c r="C606" s="8">
        <f t="shared" si="22"/>
        <v>0</v>
      </c>
      <c r="D606" s="8">
        <f>IF($A606="Total général",0,IF(ISERROR(VLOOKUP($A606,'TCD-BI Rstt'!$A$7:$S$2000,$C$1,FALSE)),0,IF(OR(LEFT($A606,3)="DIR",$A606="INDSPACAMA",$A606="INDSPACKRU"),VLOOKUP($A606,'TCD-BI Rstt'!$A$7:$S$2000,$C$1,FALSE),0)))</f>
        <v>0</v>
      </c>
      <c r="E606" s="8">
        <f>IF(OR(LEFT($A606,1)="1",LEFT($A606,1)="2"),-VLOOKUP($A606,'TCD-BI Rstt'!$A$7:$S$2000,$C$1,FALSE),0)-D606</f>
        <v>0</v>
      </c>
      <c r="F606" s="8">
        <f>IF($A606="Total général",0,IF(ISERROR(VLOOKUP($A606,'TCD-BI Rstt'!$A$7:$S$2000,$C$1,FALSE)),0,IF(OR(LEFT($A606,1)="1",LEFT($A606,1)="2"),0,VLOOKUP($A606,'TCD-BI Rstt'!$A$7:$S$2000,$C$1,FALSE))))-D606</f>
        <v>0</v>
      </c>
      <c r="G606" s="8">
        <f t="shared" si="23"/>
        <v>0</v>
      </c>
    </row>
    <row r="607" spans="1:7" x14ac:dyDescent="0.35">
      <c r="A607" s="11" t="str">
        <f>'TCD-BI Rstt'!A603</f>
        <v>19A008</v>
      </c>
      <c r="B607" s="8">
        <f>IF($A607="Total général",0,IF(ISERROR(-VLOOKUP($A607,'TCD-BI CA'!$A$7:$S$2000,$C$1,FALSE)),0,-VLOOKUP($A607,'TCD-BI CA'!$A$7:$S$2000,$C$1,FALSE)))</f>
        <v>960</v>
      </c>
      <c r="C607" s="8">
        <f t="shared" si="22"/>
        <v>0</v>
      </c>
      <c r="D607" s="8">
        <f>IF($A607="Total général",0,IF(ISERROR(VLOOKUP($A607,'TCD-BI Rstt'!$A$7:$S$2000,$C$1,FALSE)),0,IF(OR(LEFT($A607,3)="DIR",$A607="INDSPACAMA",$A607="INDSPACKRU"),VLOOKUP($A607,'TCD-BI Rstt'!$A$7:$S$2000,$C$1,FALSE),0)))</f>
        <v>0</v>
      </c>
      <c r="E607" s="8">
        <f>IF(OR(LEFT($A607,1)="1",LEFT($A607,1)="2"),-VLOOKUP($A607,'TCD-BI Rstt'!$A$7:$S$2000,$C$1,FALSE),0)-D607</f>
        <v>960</v>
      </c>
      <c r="F607" s="8">
        <f>IF($A607="Total général",0,IF(ISERROR(VLOOKUP($A607,'TCD-BI Rstt'!$A$7:$S$2000,$C$1,FALSE)),0,IF(OR(LEFT($A607,1)="1",LEFT($A607,1)="2"),0,VLOOKUP($A607,'TCD-BI Rstt'!$A$7:$S$2000,$C$1,FALSE))))-D607</f>
        <v>0</v>
      </c>
      <c r="G607" s="8">
        <f t="shared" si="23"/>
        <v>960</v>
      </c>
    </row>
    <row r="608" spans="1:7" x14ac:dyDescent="0.35">
      <c r="A608" s="11" t="str">
        <f>'TCD-BI Rstt'!A604</f>
        <v>19A009</v>
      </c>
      <c r="B608" s="8">
        <f>IF($A608="Total général",0,IF(ISERROR(-VLOOKUP($A608,'TCD-BI CA'!$A$7:$S$2000,$C$1,FALSE)),0,-VLOOKUP($A608,'TCD-BI CA'!$A$7:$S$2000,$C$1,FALSE)))</f>
        <v>0</v>
      </c>
      <c r="C608" s="8">
        <f t="shared" si="22"/>
        <v>16467.88</v>
      </c>
      <c r="D608" s="8">
        <f>IF($A608="Total général",0,IF(ISERROR(VLOOKUP($A608,'TCD-BI Rstt'!$A$7:$S$2000,$C$1,FALSE)),0,IF(OR(LEFT($A608,3)="DIR",$A608="INDSPACAMA",$A608="INDSPACKRU"),VLOOKUP($A608,'TCD-BI Rstt'!$A$7:$S$2000,$C$1,FALSE),0)))</f>
        <v>0</v>
      </c>
      <c r="E608" s="8">
        <f>IF(OR(LEFT($A608,1)="1",LEFT($A608,1)="2"),-VLOOKUP($A608,'TCD-BI Rstt'!$A$7:$S$2000,$C$1,FALSE),0)-D608</f>
        <v>-16467.88</v>
      </c>
      <c r="F608" s="8">
        <f>IF($A608="Total général",0,IF(ISERROR(VLOOKUP($A608,'TCD-BI Rstt'!$A$7:$S$2000,$C$1,FALSE)),0,IF(OR(LEFT($A608,1)="1",LEFT($A608,1)="2"),0,VLOOKUP($A608,'TCD-BI Rstt'!$A$7:$S$2000,$C$1,FALSE))))-D608</f>
        <v>0</v>
      </c>
      <c r="G608" s="8">
        <f t="shared" si="23"/>
        <v>-16467.88</v>
      </c>
    </row>
    <row r="609" spans="1:7" x14ac:dyDescent="0.35">
      <c r="A609" s="11" t="str">
        <f>'TCD-BI Rstt'!A605</f>
        <v>19A016</v>
      </c>
      <c r="B609" s="8">
        <f>IF($A609="Total général",0,IF(ISERROR(-VLOOKUP($A609,'TCD-BI CA'!$A$7:$S$2000,$C$1,FALSE)),0,-VLOOKUP($A609,'TCD-BI CA'!$A$7:$S$2000,$C$1,FALSE)))</f>
        <v>2300</v>
      </c>
      <c r="C609" s="8">
        <f t="shared" si="22"/>
        <v>0</v>
      </c>
      <c r="D609" s="8">
        <f>IF($A609="Total général",0,IF(ISERROR(VLOOKUP($A609,'TCD-BI Rstt'!$A$7:$S$2000,$C$1,FALSE)),0,IF(OR(LEFT($A609,3)="DIR",$A609="INDSPACAMA",$A609="INDSPACKRU"),VLOOKUP($A609,'TCD-BI Rstt'!$A$7:$S$2000,$C$1,FALSE),0)))</f>
        <v>0</v>
      </c>
      <c r="E609" s="8">
        <f>IF(OR(LEFT($A609,1)="1",LEFT($A609,1)="2"),-VLOOKUP($A609,'TCD-BI Rstt'!$A$7:$S$2000,$C$1,FALSE),0)-D609</f>
        <v>2300</v>
      </c>
      <c r="F609" s="8">
        <f>IF($A609="Total général",0,IF(ISERROR(VLOOKUP($A609,'TCD-BI Rstt'!$A$7:$S$2000,$C$1,FALSE)),0,IF(OR(LEFT($A609,1)="1",LEFT($A609,1)="2"),0,VLOOKUP($A609,'TCD-BI Rstt'!$A$7:$S$2000,$C$1,FALSE))))-D609</f>
        <v>0</v>
      </c>
      <c r="G609" s="8">
        <f t="shared" si="23"/>
        <v>2300</v>
      </c>
    </row>
    <row r="610" spans="1:7" x14ac:dyDescent="0.35">
      <c r="A610" s="11" t="str">
        <f>'TCD-BI Rstt'!A606</f>
        <v>19A017</v>
      </c>
      <c r="B610" s="8">
        <f>IF($A610="Total général",0,IF(ISERROR(-VLOOKUP($A610,'TCD-BI CA'!$A$7:$S$2000,$C$1,FALSE)),0,-VLOOKUP($A610,'TCD-BI CA'!$A$7:$S$2000,$C$1,FALSE)))</f>
        <v>0</v>
      </c>
      <c r="C610" s="8">
        <f t="shared" si="22"/>
        <v>0</v>
      </c>
      <c r="D610" s="8">
        <f>IF($A610="Total général",0,IF(ISERROR(VLOOKUP($A610,'TCD-BI Rstt'!$A$7:$S$2000,$C$1,FALSE)),0,IF(OR(LEFT($A610,3)="DIR",$A610="INDSPACAMA",$A610="INDSPACKRU"),VLOOKUP($A610,'TCD-BI Rstt'!$A$7:$S$2000,$C$1,FALSE),0)))</f>
        <v>0</v>
      </c>
      <c r="E610" s="8">
        <f>IF(OR(LEFT($A610,1)="1",LEFT($A610,1)="2"),-VLOOKUP($A610,'TCD-BI Rstt'!$A$7:$S$2000,$C$1,FALSE),0)-D610</f>
        <v>0</v>
      </c>
      <c r="F610" s="8">
        <f>IF($A610="Total général",0,IF(ISERROR(VLOOKUP($A610,'TCD-BI Rstt'!$A$7:$S$2000,$C$1,FALSE)),0,IF(OR(LEFT($A610,1)="1",LEFT($A610,1)="2"),0,VLOOKUP($A610,'TCD-BI Rstt'!$A$7:$S$2000,$C$1,FALSE))))-D610</f>
        <v>0</v>
      </c>
      <c r="G610" s="8">
        <f t="shared" si="23"/>
        <v>0</v>
      </c>
    </row>
    <row r="611" spans="1:7" x14ac:dyDescent="0.35">
      <c r="A611" s="11" t="str">
        <f>'TCD-BI Rstt'!A607</f>
        <v>19A020</v>
      </c>
      <c r="B611" s="8">
        <f>IF($A611="Total général",0,IF(ISERROR(-VLOOKUP($A611,'TCD-BI CA'!$A$7:$S$2000,$C$1,FALSE)),0,-VLOOKUP($A611,'TCD-BI CA'!$A$7:$S$2000,$C$1,FALSE)))</f>
        <v>1555</v>
      </c>
      <c r="C611" s="8">
        <f t="shared" si="22"/>
        <v>250.29999999999995</v>
      </c>
      <c r="D611" s="8">
        <f>IF($A611="Total général",0,IF(ISERROR(VLOOKUP($A611,'TCD-BI Rstt'!$A$7:$S$2000,$C$1,FALSE)),0,IF(OR(LEFT($A611,3)="DIR",$A611="INDSPACAMA",$A611="INDSPACKRU"),VLOOKUP($A611,'TCD-BI Rstt'!$A$7:$S$2000,$C$1,FALSE),0)))</f>
        <v>0</v>
      </c>
      <c r="E611" s="8">
        <f>IF(OR(LEFT($A611,1)="1",LEFT($A611,1)="2"),-VLOOKUP($A611,'TCD-BI Rstt'!$A$7:$S$2000,$C$1,FALSE),0)-D611</f>
        <v>1304.7</v>
      </c>
      <c r="F611" s="8">
        <f>IF($A611="Total général",0,IF(ISERROR(VLOOKUP($A611,'TCD-BI Rstt'!$A$7:$S$2000,$C$1,FALSE)),0,IF(OR(LEFT($A611,1)="1",LEFT($A611,1)="2"),0,VLOOKUP($A611,'TCD-BI Rstt'!$A$7:$S$2000,$C$1,FALSE))))-D611</f>
        <v>0</v>
      </c>
      <c r="G611" s="8">
        <f t="shared" si="23"/>
        <v>1304.7</v>
      </c>
    </row>
    <row r="612" spans="1:7" x14ac:dyDescent="0.35">
      <c r="A612" s="11" t="str">
        <f>'TCD-BI Rstt'!A608</f>
        <v>19A021</v>
      </c>
      <c r="B612" s="8">
        <f>IF($A612="Total général",0,IF(ISERROR(-VLOOKUP($A612,'TCD-BI CA'!$A$7:$S$2000,$C$1,FALSE)),0,-VLOOKUP($A612,'TCD-BI CA'!$A$7:$S$2000,$C$1,FALSE)))</f>
        <v>0</v>
      </c>
      <c r="C612" s="8">
        <f t="shared" si="22"/>
        <v>0</v>
      </c>
      <c r="D612" s="8">
        <f>IF($A612="Total général",0,IF(ISERROR(VLOOKUP($A612,'TCD-BI Rstt'!$A$7:$S$2000,$C$1,FALSE)),0,IF(OR(LEFT($A612,3)="DIR",$A612="INDSPACAMA",$A612="INDSPACKRU"),VLOOKUP($A612,'TCD-BI Rstt'!$A$7:$S$2000,$C$1,FALSE),0)))</f>
        <v>0</v>
      </c>
      <c r="E612" s="8">
        <f>IF(OR(LEFT($A612,1)="1",LEFT($A612,1)="2"),-VLOOKUP($A612,'TCD-BI Rstt'!$A$7:$S$2000,$C$1,FALSE),0)-D612</f>
        <v>0</v>
      </c>
      <c r="F612" s="8">
        <f>IF($A612="Total général",0,IF(ISERROR(VLOOKUP($A612,'TCD-BI Rstt'!$A$7:$S$2000,$C$1,FALSE)),0,IF(OR(LEFT($A612,1)="1",LEFT($A612,1)="2"),0,VLOOKUP($A612,'TCD-BI Rstt'!$A$7:$S$2000,$C$1,FALSE))))-D612</f>
        <v>0</v>
      </c>
      <c r="G612" s="8">
        <f t="shared" si="23"/>
        <v>0</v>
      </c>
    </row>
    <row r="613" spans="1:7" x14ac:dyDescent="0.35">
      <c r="A613" s="11" t="str">
        <f>'TCD-BI Rstt'!A609</f>
        <v>19A022</v>
      </c>
      <c r="B613" s="8">
        <f>IF($A613="Total général",0,IF(ISERROR(-VLOOKUP($A613,'TCD-BI CA'!$A$7:$S$2000,$C$1,FALSE)),0,-VLOOKUP($A613,'TCD-BI CA'!$A$7:$S$2000,$C$1,FALSE)))</f>
        <v>4570</v>
      </c>
      <c r="C613" s="8">
        <f t="shared" si="22"/>
        <v>1614.0500000000002</v>
      </c>
      <c r="D613" s="8">
        <f>IF($A613="Total général",0,IF(ISERROR(VLOOKUP($A613,'TCD-BI Rstt'!$A$7:$S$2000,$C$1,FALSE)),0,IF(OR(LEFT($A613,3)="DIR",$A613="INDSPACAMA",$A613="INDSPACKRU"),VLOOKUP($A613,'TCD-BI Rstt'!$A$7:$S$2000,$C$1,FALSE),0)))</f>
        <v>0</v>
      </c>
      <c r="E613" s="8">
        <f>IF(OR(LEFT($A613,1)="1",LEFT($A613,1)="2"),-VLOOKUP($A613,'TCD-BI Rstt'!$A$7:$S$2000,$C$1,FALSE),0)-D613</f>
        <v>2955.95</v>
      </c>
      <c r="F613" s="8">
        <f>IF($A613="Total général",0,IF(ISERROR(VLOOKUP($A613,'TCD-BI Rstt'!$A$7:$S$2000,$C$1,FALSE)),0,IF(OR(LEFT($A613,1)="1",LEFT($A613,1)="2"),0,VLOOKUP($A613,'TCD-BI Rstt'!$A$7:$S$2000,$C$1,FALSE))))-D613</f>
        <v>0</v>
      </c>
      <c r="G613" s="8">
        <f t="shared" si="23"/>
        <v>2955.95</v>
      </c>
    </row>
    <row r="614" spans="1:7" x14ac:dyDescent="0.35">
      <c r="A614" s="11" t="str">
        <f>'TCD-BI Rstt'!A610</f>
        <v>19A025</v>
      </c>
      <c r="B614" s="8">
        <f>IF($A614="Total général",0,IF(ISERROR(-VLOOKUP($A614,'TCD-BI CA'!$A$7:$S$2000,$C$1,FALSE)),0,-VLOOKUP($A614,'TCD-BI CA'!$A$7:$S$2000,$C$1,FALSE)))</f>
        <v>2444</v>
      </c>
      <c r="C614" s="8">
        <f t="shared" si="22"/>
        <v>0</v>
      </c>
      <c r="D614" s="8">
        <f>IF($A614="Total général",0,IF(ISERROR(VLOOKUP($A614,'TCD-BI Rstt'!$A$7:$S$2000,$C$1,FALSE)),0,IF(OR(LEFT($A614,3)="DIR",$A614="INDSPACAMA",$A614="INDSPACKRU"),VLOOKUP($A614,'TCD-BI Rstt'!$A$7:$S$2000,$C$1,FALSE),0)))</f>
        <v>0</v>
      </c>
      <c r="E614" s="8">
        <f>IF(OR(LEFT($A614,1)="1",LEFT($A614,1)="2"),-VLOOKUP($A614,'TCD-BI Rstt'!$A$7:$S$2000,$C$1,FALSE),0)-D614</f>
        <v>2444</v>
      </c>
      <c r="F614" s="8">
        <f>IF($A614="Total général",0,IF(ISERROR(VLOOKUP($A614,'TCD-BI Rstt'!$A$7:$S$2000,$C$1,FALSE)),0,IF(OR(LEFT($A614,1)="1",LEFT($A614,1)="2"),0,VLOOKUP($A614,'TCD-BI Rstt'!$A$7:$S$2000,$C$1,FALSE))))-D614</f>
        <v>0</v>
      </c>
      <c r="G614" s="8">
        <f t="shared" si="23"/>
        <v>2444</v>
      </c>
    </row>
    <row r="615" spans="1:7" x14ac:dyDescent="0.35">
      <c r="A615" s="11" t="str">
        <f>'TCD-BI Rstt'!A611</f>
        <v>19A027</v>
      </c>
      <c r="B615" s="8">
        <f>IF($A615="Total général",0,IF(ISERROR(-VLOOKUP($A615,'TCD-BI CA'!$A$7:$S$2000,$C$1,FALSE)),0,-VLOOKUP($A615,'TCD-BI CA'!$A$7:$S$2000,$C$1,FALSE)))</f>
        <v>360</v>
      </c>
      <c r="C615" s="8">
        <f t="shared" si="22"/>
        <v>0</v>
      </c>
      <c r="D615" s="8">
        <f>IF($A615="Total général",0,IF(ISERROR(VLOOKUP($A615,'TCD-BI Rstt'!$A$7:$S$2000,$C$1,FALSE)),0,IF(OR(LEFT($A615,3)="DIR",$A615="INDSPACAMA",$A615="INDSPACKRU"),VLOOKUP($A615,'TCD-BI Rstt'!$A$7:$S$2000,$C$1,FALSE),0)))</f>
        <v>0</v>
      </c>
      <c r="E615" s="8">
        <f>IF(OR(LEFT($A615,1)="1",LEFT($A615,1)="2"),-VLOOKUP($A615,'TCD-BI Rstt'!$A$7:$S$2000,$C$1,FALSE),0)-D615</f>
        <v>360</v>
      </c>
      <c r="F615" s="8">
        <f>IF($A615="Total général",0,IF(ISERROR(VLOOKUP($A615,'TCD-BI Rstt'!$A$7:$S$2000,$C$1,FALSE)),0,IF(OR(LEFT($A615,1)="1",LEFT($A615,1)="2"),0,VLOOKUP($A615,'TCD-BI Rstt'!$A$7:$S$2000,$C$1,FALSE))))-D615</f>
        <v>0</v>
      </c>
      <c r="G615" s="8">
        <f t="shared" si="23"/>
        <v>360</v>
      </c>
    </row>
    <row r="616" spans="1:7" x14ac:dyDescent="0.35">
      <c r="A616" s="11" t="str">
        <f>'TCD-BI Rstt'!A612</f>
        <v>19A028</v>
      </c>
      <c r="B616" s="8">
        <f>IF($A616="Total général",0,IF(ISERROR(-VLOOKUP($A616,'TCD-BI CA'!$A$7:$S$2000,$C$1,FALSE)),0,-VLOOKUP($A616,'TCD-BI CA'!$A$7:$S$2000,$C$1,FALSE)))</f>
        <v>0</v>
      </c>
      <c r="C616" s="8">
        <f t="shared" si="22"/>
        <v>0</v>
      </c>
      <c r="D616" s="8">
        <f>IF($A616="Total général",0,IF(ISERROR(VLOOKUP($A616,'TCD-BI Rstt'!$A$7:$S$2000,$C$1,FALSE)),0,IF(OR(LEFT($A616,3)="DIR",$A616="INDSPACAMA",$A616="INDSPACKRU"),VLOOKUP($A616,'TCD-BI Rstt'!$A$7:$S$2000,$C$1,FALSE),0)))</f>
        <v>0</v>
      </c>
      <c r="E616" s="8">
        <f>IF(OR(LEFT($A616,1)="1",LEFT($A616,1)="2"),-VLOOKUP($A616,'TCD-BI Rstt'!$A$7:$S$2000,$C$1,FALSE),0)-D616</f>
        <v>0</v>
      </c>
      <c r="F616" s="8">
        <f>IF($A616="Total général",0,IF(ISERROR(VLOOKUP($A616,'TCD-BI Rstt'!$A$7:$S$2000,$C$1,FALSE)),0,IF(OR(LEFT($A616,1)="1",LEFT($A616,1)="2"),0,VLOOKUP($A616,'TCD-BI Rstt'!$A$7:$S$2000,$C$1,FALSE))))-D616</f>
        <v>0</v>
      </c>
      <c r="G616" s="8">
        <f t="shared" si="23"/>
        <v>0</v>
      </c>
    </row>
    <row r="617" spans="1:7" x14ac:dyDescent="0.35">
      <c r="A617" s="11" t="str">
        <f>'TCD-BI Rstt'!A613</f>
        <v>19A031</v>
      </c>
      <c r="B617" s="8">
        <f>IF($A617="Total général",0,IF(ISERROR(-VLOOKUP($A617,'TCD-BI CA'!$A$7:$S$2000,$C$1,FALSE)),0,-VLOOKUP($A617,'TCD-BI CA'!$A$7:$S$2000,$C$1,FALSE)))</f>
        <v>0</v>
      </c>
      <c r="C617" s="8">
        <f t="shared" si="22"/>
        <v>0</v>
      </c>
      <c r="D617" s="8">
        <f>IF($A617="Total général",0,IF(ISERROR(VLOOKUP($A617,'TCD-BI Rstt'!$A$7:$S$2000,$C$1,FALSE)),0,IF(OR(LEFT($A617,3)="DIR",$A617="INDSPACAMA",$A617="INDSPACKRU"),VLOOKUP($A617,'TCD-BI Rstt'!$A$7:$S$2000,$C$1,FALSE),0)))</f>
        <v>0</v>
      </c>
      <c r="E617" s="8">
        <f>IF(OR(LEFT($A617,1)="1",LEFT($A617,1)="2"),-VLOOKUP($A617,'TCD-BI Rstt'!$A$7:$S$2000,$C$1,FALSE),0)-D617</f>
        <v>0</v>
      </c>
      <c r="F617" s="8">
        <f>IF($A617="Total général",0,IF(ISERROR(VLOOKUP($A617,'TCD-BI Rstt'!$A$7:$S$2000,$C$1,FALSE)),0,IF(OR(LEFT($A617,1)="1",LEFT($A617,1)="2"),0,VLOOKUP($A617,'TCD-BI Rstt'!$A$7:$S$2000,$C$1,FALSE))))-D617</f>
        <v>0</v>
      </c>
      <c r="G617" s="8">
        <f t="shared" si="23"/>
        <v>0</v>
      </c>
    </row>
    <row r="618" spans="1:7" x14ac:dyDescent="0.35">
      <c r="A618" s="11" t="str">
        <f>'TCD-BI Rstt'!A614</f>
        <v>19A033</v>
      </c>
      <c r="B618" s="8">
        <f>IF($A618="Total général",0,IF(ISERROR(-VLOOKUP($A618,'TCD-BI CA'!$A$7:$S$2000,$C$1,FALSE)),0,-VLOOKUP($A618,'TCD-BI CA'!$A$7:$S$2000,$C$1,FALSE)))</f>
        <v>0</v>
      </c>
      <c r="C618" s="8">
        <f t="shared" si="22"/>
        <v>0</v>
      </c>
      <c r="D618" s="8">
        <f>IF($A618="Total général",0,IF(ISERROR(VLOOKUP($A618,'TCD-BI Rstt'!$A$7:$S$2000,$C$1,FALSE)),0,IF(OR(LEFT($A618,3)="DIR",$A618="INDSPACAMA",$A618="INDSPACKRU"),VLOOKUP($A618,'TCD-BI Rstt'!$A$7:$S$2000,$C$1,FALSE),0)))</f>
        <v>0</v>
      </c>
      <c r="E618" s="8">
        <f>IF(OR(LEFT($A618,1)="1",LEFT($A618,1)="2"),-VLOOKUP($A618,'TCD-BI Rstt'!$A$7:$S$2000,$C$1,FALSE),0)-D618</f>
        <v>0</v>
      </c>
      <c r="F618" s="8">
        <f>IF($A618="Total général",0,IF(ISERROR(VLOOKUP($A618,'TCD-BI Rstt'!$A$7:$S$2000,$C$1,FALSE)),0,IF(OR(LEFT($A618,1)="1",LEFT($A618,1)="2"),0,VLOOKUP($A618,'TCD-BI Rstt'!$A$7:$S$2000,$C$1,FALSE))))-D618</f>
        <v>0</v>
      </c>
      <c r="G618" s="8">
        <f t="shared" si="23"/>
        <v>0</v>
      </c>
    </row>
    <row r="619" spans="1:7" x14ac:dyDescent="0.35">
      <c r="A619" s="11" t="str">
        <f>'TCD-BI Rstt'!A615</f>
        <v>19A036</v>
      </c>
      <c r="B619" s="8">
        <f>IF($A619="Total général",0,IF(ISERROR(-VLOOKUP($A619,'TCD-BI CA'!$A$7:$S$2000,$C$1,FALSE)),0,-VLOOKUP($A619,'TCD-BI CA'!$A$7:$S$2000,$C$1,FALSE)))</f>
        <v>1300</v>
      </c>
      <c r="C619" s="8">
        <f t="shared" si="22"/>
        <v>0</v>
      </c>
      <c r="D619" s="8">
        <f>IF($A619="Total général",0,IF(ISERROR(VLOOKUP($A619,'TCD-BI Rstt'!$A$7:$S$2000,$C$1,FALSE)),0,IF(OR(LEFT($A619,3)="DIR",$A619="INDSPACAMA",$A619="INDSPACKRU"),VLOOKUP($A619,'TCD-BI Rstt'!$A$7:$S$2000,$C$1,FALSE),0)))</f>
        <v>0</v>
      </c>
      <c r="E619" s="8">
        <f>IF(OR(LEFT($A619,1)="1",LEFT($A619,1)="2"),-VLOOKUP($A619,'TCD-BI Rstt'!$A$7:$S$2000,$C$1,FALSE),0)-D619</f>
        <v>1300</v>
      </c>
      <c r="F619" s="8">
        <f>IF($A619="Total général",0,IF(ISERROR(VLOOKUP($A619,'TCD-BI Rstt'!$A$7:$S$2000,$C$1,FALSE)),0,IF(OR(LEFT($A619,1)="1",LEFT($A619,1)="2"),0,VLOOKUP($A619,'TCD-BI Rstt'!$A$7:$S$2000,$C$1,FALSE))))-D619</f>
        <v>0</v>
      </c>
      <c r="G619" s="8">
        <f t="shared" si="23"/>
        <v>1300</v>
      </c>
    </row>
    <row r="620" spans="1:7" x14ac:dyDescent="0.35">
      <c r="A620" s="11" t="str">
        <f>'TCD-BI Rstt'!A616</f>
        <v>19A039</v>
      </c>
      <c r="B620" s="8">
        <f>IF($A620="Total général",0,IF(ISERROR(-VLOOKUP($A620,'TCD-BI CA'!$A$7:$S$2000,$C$1,FALSE)),0,-VLOOKUP($A620,'TCD-BI CA'!$A$7:$S$2000,$C$1,FALSE)))</f>
        <v>10328</v>
      </c>
      <c r="C620" s="8">
        <f t="shared" si="22"/>
        <v>7334</v>
      </c>
      <c r="D620" s="8">
        <f>IF($A620="Total général",0,IF(ISERROR(VLOOKUP($A620,'TCD-BI Rstt'!$A$7:$S$2000,$C$1,FALSE)),0,IF(OR(LEFT($A620,3)="DIR",$A620="INDSPACAMA",$A620="INDSPACKRU"),VLOOKUP($A620,'TCD-BI Rstt'!$A$7:$S$2000,$C$1,FALSE),0)))</f>
        <v>0</v>
      </c>
      <c r="E620" s="8">
        <f>IF(OR(LEFT($A620,1)="1",LEFT($A620,1)="2"),-VLOOKUP($A620,'TCD-BI Rstt'!$A$7:$S$2000,$C$1,FALSE),0)-D620</f>
        <v>2994</v>
      </c>
      <c r="F620" s="8">
        <f>IF($A620="Total général",0,IF(ISERROR(VLOOKUP($A620,'TCD-BI Rstt'!$A$7:$S$2000,$C$1,FALSE)),0,IF(OR(LEFT($A620,1)="1",LEFT($A620,1)="2"),0,VLOOKUP($A620,'TCD-BI Rstt'!$A$7:$S$2000,$C$1,FALSE))))-D620</f>
        <v>0</v>
      </c>
      <c r="G620" s="8">
        <f t="shared" si="23"/>
        <v>2994</v>
      </c>
    </row>
    <row r="621" spans="1:7" x14ac:dyDescent="0.35">
      <c r="A621" s="11" t="str">
        <f>'TCD-BI Rstt'!A617</f>
        <v>19A043</v>
      </c>
      <c r="B621" s="8">
        <f>IF($A621="Total général",0,IF(ISERROR(-VLOOKUP($A621,'TCD-BI CA'!$A$7:$S$2000,$C$1,FALSE)),0,-VLOOKUP($A621,'TCD-BI CA'!$A$7:$S$2000,$C$1,FALSE)))</f>
        <v>1180</v>
      </c>
      <c r="C621" s="8">
        <f t="shared" si="22"/>
        <v>439.41000000000008</v>
      </c>
      <c r="D621" s="8">
        <f>IF($A621="Total général",0,IF(ISERROR(VLOOKUP($A621,'TCD-BI Rstt'!$A$7:$S$2000,$C$1,FALSE)),0,IF(OR(LEFT($A621,3)="DIR",$A621="INDSPACAMA",$A621="INDSPACKRU"),VLOOKUP($A621,'TCD-BI Rstt'!$A$7:$S$2000,$C$1,FALSE),0)))</f>
        <v>0</v>
      </c>
      <c r="E621" s="8">
        <f>IF(OR(LEFT($A621,1)="1",LEFT($A621,1)="2"),-VLOOKUP($A621,'TCD-BI Rstt'!$A$7:$S$2000,$C$1,FALSE),0)-D621</f>
        <v>740.58999999999992</v>
      </c>
      <c r="F621" s="8">
        <f>IF($A621="Total général",0,IF(ISERROR(VLOOKUP($A621,'TCD-BI Rstt'!$A$7:$S$2000,$C$1,FALSE)),0,IF(OR(LEFT($A621,1)="1",LEFT($A621,1)="2"),0,VLOOKUP($A621,'TCD-BI Rstt'!$A$7:$S$2000,$C$1,FALSE))))-D621</f>
        <v>0</v>
      </c>
      <c r="G621" s="8">
        <f t="shared" si="23"/>
        <v>740.58999999999992</v>
      </c>
    </row>
    <row r="622" spans="1:7" x14ac:dyDescent="0.35">
      <c r="A622" s="11" t="str">
        <f>'TCD-BI Rstt'!A618</f>
        <v>19A044</v>
      </c>
      <c r="B622" s="8">
        <f>IF($A622="Total général",0,IF(ISERROR(-VLOOKUP($A622,'TCD-BI CA'!$A$7:$S$2000,$C$1,FALSE)),0,-VLOOKUP($A622,'TCD-BI CA'!$A$7:$S$2000,$C$1,FALSE)))</f>
        <v>1350</v>
      </c>
      <c r="C622" s="8">
        <f t="shared" si="22"/>
        <v>524.67999999999995</v>
      </c>
      <c r="D622" s="8">
        <f>IF($A622="Total général",0,IF(ISERROR(VLOOKUP($A622,'TCD-BI Rstt'!$A$7:$S$2000,$C$1,FALSE)),0,IF(OR(LEFT($A622,3)="DIR",$A622="INDSPACAMA",$A622="INDSPACKRU"),VLOOKUP($A622,'TCD-BI Rstt'!$A$7:$S$2000,$C$1,FALSE),0)))</f>
        <v>0</v>
      </c>
      <c r="E622" s="8">
        <f>IF(OR(LEFT($A622,1)="1",LEFT($A622,1)="2"),-VLOOKUP($A622,'TCD-BI Rstt'!$A$7:$S$2000,$C$1,FALSE),0)-D622</f>
        <v>825.32</v>
      </c>
      <c r="F622" s="8">
        <f>IF($A622="Total général",0,IF(ISERROR(VLOOKUP($A622,'TCD-BI Rstt'!$A$7:$S$2000,$C$1,FALSE)),0,IF(OR(LEFT($A622,1)="1",LEFT($A622,1)="2"),0,VLOOKUP($A622,'TCD-BI Rstt'!$A$7:$S$2000,$C$1,FALSE))))-D622</f>
        <v>0</v>
      </c>
      <c r="G622" s="8">
        <f t="shared" si="23"/>
        <v>825.32</v>
      </c>
    </row>
    <row r="623" spans="1:7" x14ac:dyDescent="0.35">
      <c r="A623" s="11" t="str">
        <f>'TCD-BI Rstt'!A619</f>
        <v>19A046</v>
      </c>
      <c r="B623" s="8">
        <f>IF($A623="Total général",0,IF(ISERROR(-VLOOKUP($A623,'TCD-BI CA'!$A$7:$S$2000,$C$1,FALSE)),0,-VLOOKUP($A623,'TCD-BI CA'!$A$7:$S$2000,$C$1,FALSE)))</f>
        <v>0</v>
      </c>
      <c r="C623" s="8">
        <f t="shared" si="22"/>
        <v>0</v>
      </c>
      <c r="D623" s="8">
        <f>IF($A623="Total général",0,IF(ISERROR(VLOOKUP($A623,'TCD-BI Rstt'!$A$7:$S$2000,$C$1,FALSE)),0,IF(OR(LEFT($A623,3)="DIR",$A623="INDSPACAMA",$A623="INDSPACKRU"),VLOOKUP($A623,'TCD-BI Rstt'!$A$7:$S$2000,$C$1,FALSE),0)))</f>
        <v>0</v>
      </c>
      <c r="E623" s="8">
        <f>IF(OR(LEFT($A623,1)="1",LEFT($A623,1)="2"),-VLOOKUP($A623,'TCD-BI Rstt'!$A$7:$S$2000,$C$1,FALSE),0)-D623</f>
        <v>0</v>
      </c>
      <c r="F623" s="8">
        <f>IF($A623="Total général",0,IF(ISERROR(VLOOKUP($A623,'TCD-BI Rstt'!$A$7:$S$2000,$C$1,FALSE)),0,IF(OR(LEFT($A623,1)="1",LEFT($A623,1)="2"),0,VLOOKUP($A623,'TCD-BI Rstt'!$A$7:$S$2000,$C$1,FALSE))))-D623</f>
        <v>0</v>
      </c>
      <c r="G623" s="8">
        <f t="shared" si="23"/>
        <v>0</v>
      </c>
    </row>
    <row r="624" spans="1:7" x14ac:dyDescent="0.35">
      <c r="A624" s="11" t="str">
        <f>'TCD-BI Rstt'!A620</f>
        <v>19A055</v>
      </c>
      <c r="B624" s="8">
        <f>IF($A624="Total général",0,IF(ISERROR(-VLOOKUP($A624,'TCD-BI CA'!$A$7:$S$2000,$C$1,FALSE)),0,-VLOOKUP($A624,'TCD-BI CA'!$A$7:$S$2000,$C$1,FALSE)))</f>
        <v>2090</v>
      </c>
      <c r="C624" s="8">
        <f t="shared" si="22"/>
        <v>1132.32</v>
      </c>
      <c r="D624" s="8">
        <f>IF($A624="Total général",0,IF(ISERROR(VLOOKUP($A624,'TCD-BI Rstt'!$A$7:$S$2000,$C$1,FALSE)),0,IF(OR(LEFT($A624,3)="DIR",$A624="INDSPACAMA",$A624="INDSPACKRU"),VLOOKUP($A624,'TCD-BI Rstt'!$A$7:$S$2000,$C$1,FALSE),0)))</f>
        <v>0</v>
      </c>
      <c r="E624" s="8">
        <f>IF(OR(LEFT($A624,1)="1",LEFT($A624,1)="2"),-VLOOKUP($A624,'TCD-BI Rstt'!$A$7:$S$2000,$C$1,FALSE),0)-D624</f>
        <v>957.68000000000006</v>
      </c>
      <c r="F624" s="8">
        <f>IF($A624="Total général",0,IF(ISERROR(VLOOKUP($A624,'TCD-BI Rstt'!$A$7:$S$2000,$C$1,FALSE)),0,IF(OR(LEFT($A624,1)="1",LEFT($A624,1)="2"),0,VLOOKUP($A624,'TCD-BI Rstt'!$A$7:$S$2000,$C$1,FALSE))))-D624</f>
        <v>0</v>
      </c>
      <c r="G624" s="8">
        <f t="shared" si="23"/>
        <v>957.68000000000006</v>
      </c>
    </row>
    <row r="625" spans="1:7" x14ac:dyDescent="0.35">
      <c r="A625" s="11" t="str">
        <f>'TCD-BI Rstt'!A621</f>
        <v>19A056</v>
      </c>
      <c r="B625" s="8">
        <f>IF($A625="Total général",0,IF(ISERROR(-VLOOKUP($A625,'TCD-BI CA'!$A$7:$S$2000,$C$1,FALSE)),0,-VLOOKUP($A625,'TCD-BI CA'!$A$7:$S$2000,$C$1,FALSE)))</f>
        <v>1490</v>
      </c>
      <c r="C625" s="8">
        <f t="shared" si="22"/>
        <v>753.91</v>
      </c>
      <c r="D625" s="8">
        <f>IF($A625="Total général",0,IF(ISERROR(VLOOKUP($A625,'TCD-BI Rstt'!$A$7:$S$2000,$C$1,FALSE)),0,IF(OR(LEFT($A625,3)="DIR",$A625="INDSPACAMA",$A625="INDSPACKRU"),VLOOKUP($A625,'TCD-BI Rstt'!$A$7:$S$2000,$C$1,FALSE),0)))</f>
        <v>0</v>
      </c>
      <c r="E625" s="8">
        <f>IF(OR(LEFT($A625,1)="1",LEFT($A625,1)="2"),-VLOOKUP($A625,'TCD-BI Rstt'!$A$7:$S$2000,$C$1,FALSE),0)-D625</f>
        <v>736.09</v>
      </c>
      <c r="F625" s="8">
        <f>IF($A625="Total général",0,IF(ISERROR(VLOOKUP($A625,'TCD-BI Rstt'!$A$7:$S$2000,$C$1,FALSE)),0,IF(OR(LEFT($A625,1)="1",LEFT($A625,1)="2"),0,VLOOKUP($A625,'TCD-BI Rstt'!$A$7:$S$2000,$C$1,FALSE))))-D625</f>
        <v>0</v>
      </c>
      <c r="G625" s="8">
        <f t="shared" si="23"/>
        <v>736.09</v>
      </c>
    </row>
    <row r="626" spans="1:7" x14ac:dyDescent="0.35">
      <c r="A626" s="11" t="str">
        <f>'TCD-BI Rstt'!A622</f>
        <v>19A057</v>
      </c>
      <c r="B626" s="8">
        <f>IF($A626="Total général",0,IF(ISERROR(-VLOOKUP($A626,'TCD-BI CA'!$A$7:$S$2000,$C$1,FALSE)),0,-VLOOKUP($A626,'TCD-BI CA'!$A$7:$S$2000,$C$1,FALSE)))</f>
        <v>0</v>
      </c>
      <c r="C626" s="8">
        <f t="shared" si="22"/>
        <v>0</v>
      </c>
      <c r="D626" s="8">
        <f>IF($A626="Total général",0,IF(ISERROR(VLOOKUP($A626,'TCD-BI Rstt'!$A$7:$S$2000,$C$1,FALSE)),0,IF(OR(LEFT($A626,3)="DIR",$A626="INDSPACAMA",$A626="INDSPACKRU"),VLOOKUP($A626,'TCD-BI Rstt'!$A$7:$S$2000,$C$1,FALSE),0)))</f>
        <v>0</v>
      </c>
      <c r="E626" s="8">
        <f>IF(OR(LEFT($A626,1)="1",LEFT($A626,1)="2"),-VLOOKUP($A626,'TCD-BI Rstt'!$A$7:$S$2000,$C$1,FALSE),0)-D626</f>
        <v>0</v>
      </c>
      <c r="F626" s="8">
        <f>IF($A626="Total général",0,IF(ISERROR(VLOOKUP($A626,'TCD-BI Rstt'!$A$7:$S$2000,$C$1,FALSE)),0,IF(OR(LEFT($A626,1)="1",LEFT($A626,1)="2"),0,VLOOKUP($A626,'TCD-BI Rstt'!$A$7:$S$2000,$C$1,FALSE))))-D626</f>
        <v>0</v>
      </c>
      <c r="G626" s="8">
        <f t="shared" si="23"/>
        <v>0</v>
      </c>
    </row>
    <row r="627" spans="1:7" x14ac:dyDescent="0.35">
      <c r="A627" s="11" t="str">
        <f>'TCD-BI Rstt'!A623</f>
        <v>19A058</v>
      </c>
      <c r="B627" s="8">
        <f>IF($A627="Total général",0,IF(ISERROR(-VLOOKUP($A627,'TCD-BI CA'!$A$7:$S$2000,$C$1,FALSE)),0,-VLOOKUP($A627,'TCD-BI CA'!$A$7:$S$2000,$C$1,FALSE)))</f>
        <v>1900</v>
      </c>
      <c r="C627" s="8">
        <f t="shared" si="22"/>
        <v>0</v>
      </c>
      <c r="D627" s="8">
        <f>IF($A627="Total général",0,IF(ISERROR(VLOOKUP($A627,'TCD-BI Rstt'!$A$7:$S$2000,$C$1,FALSE)),0,IF(OR(LEFT($A627,3)="DIR",$A627="INDSPACAMA",$A627="INDSPACKRU"),VLOOKUP($A627,'TCD-BI Rstt'!$A$7:$S$2000,$C$1,FALSE),0)))</f>
        <v>0</v>
      </c>
      <c r="E627" s="8">
        <f>IF(OR(LEFT($A627,1)="1",LEFT($A627,1)="2"),-VLOOKUP($A627,'TCD-BI Rstt'!$A$7:$S$2000,$C$1,FALSE),0)-D627</f>
        <v>1900</v>
      </c>
      <c r="F627" s="8">
        <f>IF($A627="Total général",0,IF(ISERROR(VLOOKUP($A627,'TCD-BI Rstt'!$A$7:$S$2000,$C$1,FALSE)),0,IF(OR(LEFT($A627,1)="1",LEFT($A627,1)="2"),0,VLOOKUP($A627,'TCD-BI Rstt'!$A$7:$S$2000,$C$1,FALSE))))-D627</f>
        <v>0</v>
      </c>
      <c r="G627" s="8">
        <f t="shared" si="23"/>
        <v>1900</v>
      </c>
    </row>
    <row r="628" spans="1:7" x14ac:dyDescent="0.35">
      <c r="A628" s="11" t="str">
        <f>'TCD-BI Rstt'!A624</f>
        <v>19A061</v>
      </c>
      <c r="B628" s="8">
        <f>IF($A628="Total général",0,IF(ISERROR(-VLOOKUP($A628,'TCD-BI CA'!$A$7:$S$2000,$C$1,FALSE)),0,-VLOOKUP($A628,'TCD-BI CA'!$A$7:$S$2000,$C$1,FALSE)))</f>
        <v>0</v>
      </c>
      <c r="C628" s="8">
        <f t="shared" si="22"/>
        <v>0</v>
      </c>
      <c r="D628" s="8">
        <f>IF($A628="Total général",0,IF(ISERROR(VLOOKUP($A628,'TCD-BI Rstt'!$A$7:$S$2000,$C$1,FALSE)),0,IF(OR(LEFT($A628,3)="DIR",$A628="INDSPACAMA",$A628="INDSPACKRU"),VLOOKUP($A628,'TCD-BI Rstt'!$A$7:$S$2000,$C$1,FALSE),0)))</f>
        <v>0</v>
      </c>
      <c r="E628" s="8">
        <f>IF(OR(LEFT($A628,1)="1",LEFT($A628,1)="2"),-VLOOKUP($A628,'TCD-BI Rstt'!$A$7:$S$2000,$C$1,FALSE),0)-D628</f>
        <v>0</v>
      </c>
      <c r="F628" s="8">
        <f>IF($A628="Total général",0,IF(ISERROR(VLOOKUP($A628,'TCD-BI Rstt'!$A$7:$S$2000,$C$1,FALSE)),0,IF(OR(LEFT($A628,1)="1",LEFT($A628,1)="2"),0,VLOOKUP($A628,'TCD-BI Rstt'!$A$7:$S$2000,$C$1,FALSE))))-D628</f>
        <v>0</v>
      </c>
      <c r="G628" s="8">
        <f t="shared" si="23"/>
        <v>0</v>
      </c>
    </row>
    <row r="629" spans="1:7" x14ac:dyDescent="0.35">
      <c r="A629" s="11" t="str">
        <f>'TCD-BI Rstt'!A625</f>
        <v>19A064</v>
      </c>
      <c r="B629" s="8">
        <f>IF($A629="Total général",0,IF(ISERROR(-VLOOKUP($A629,'TCD-BI CA'!$A$7:$S$2000,$C$1,FALSE)),0,-VLOOKUP($A629,'TCD-BI CA'!$A$7:$S$2000,$C$1,FALSE)))</f>
        <v>0</v>
      </c>
      <c r="C629" s="8">
        <f t="shared" si="22"/>
        <v>0</v>
      </c>
      <c r="D629" s="8">
        <f>IF($A629="Total général",0,IF(ISERROR(VLOOKUP($A629,'TCD-BI Rstt'!$A$7:$S$2000,$C$1,FALSE)),0,IF(OR(LEFT($A629,3)="DIR",$A629="INDSPACAMA",$A629="INDSPACKRU"),VLOOKUP($A629,'TCD-BI Rstt'!$A$7:$S$2000,$C$1,FALSE),0)))</f>
        <v>0</v>
      </c>
      <c r="E629" s="8">
        <f>IF(OR(LEFT($A629,1)="1",LEFT($A629,1)="2"),-VLOOKUP($A629,'TCD-BI Rstt'!$A$7:$S$2000,$C$1,FALSE),0)-D629</f>
        <v>0</v>
      </c>
      <c r="F629" s="8">
        <f>IF($A629="Total général",0,IF(ISERROR(VLOOKUP($A629,'TCD-BI Rstt'!$A$7:$S$2000,$C$1,FALSE)),0,IF(OR(LEFT($A629,1)="1",LEFT($A629,1)="2"),0,VLOOKUP($A629,'TCD-BI Rstt'!$A$7:$S$2000,$C$1,FALSE))))-D629</f>
        <v>0</v>
      </c>
      <c r="G629" s="8">
        <f t="shared" si="23"/>
        <v>0</v>
      </c>
    </row>
    <row r="630" spans="1:7" x14ac:dyDescent="0.35">
      <c r="A630" s="11" t="str">
        <f>'TCD-BI Rstt'!A626</f>
        <v>19A065</v>
      </c>
      <c r="B630" s="8">
        <f>IF($A630="Total général",0,IF(ISERROR(-VLOOKUP($A630,'TCD-BI CA'!$A$7:$S$2000,$C$1,FALSE)),0,-VLOOKUP($A630,'TCD-BI CA'!$A$7:$S$2000,$C$1,FALSE)))</f>
        <v>0</v>
      </c>
      <c r="C630" s="8">
        <f t="shared" si="22"/>
        <v>0</v>
      </c>
      <c r="D630" s="8">
        <f>IF($A630="Total général",0,IF(ISERROR(VLOOKUP($A630,'TCD-BI Rstt'!$A$7:$S$2000,$C$1,FALSE)),0,IF(OR(LEFT($A630,3)="DIR",$A630="INDSPACAMA",$A630="INDSPACKRU"),VLOOKUP($A630,'TCD-BI Rstt'!$A$7:$S$2000,$C$1,FALSE),0)))</f>
        <v>0</v>
      </c>
      <c r="E630" s="8">
        <f>IF(OR(LEFT($A630,1)="1",LEFT($A630,1)="2"),-VLOOKUP($A630,'TCD-BI Rstt'!$A$7:$S$2000,$C$1,FALSE),0)-D630</f>
        <v>0</v>
      </c>
      <c r="F630" s="8">
        <f>IF($A630="Total général",0,IF(ISERROR(VLOOKUP($A630,'TCD-BI Rstt'!$A$7:$S$2000,$C$1,FALSE)),0,IF(OR(LEFT($A630,1)="1",LEFT($A630,1)="2"),0,VLOOKUP($A630,'TCD-BI Rstt'!$A$7:$S$2000,$C$1,FALSE))))-D630</f>
        <v>0</v>
      </c>
      <c r="G630" s="8">
        <f t="shared" si="23"/>
        <v>0</v>
      </c>
    </row>
    <row r="631" spans="1:7" x14ac:dyDescent="0.35">
      <c r="A631" s="11" t="str">
        <f>'TCD-BI Rstt'!A627</f>
        <v>19A066</v>
      </c>
      <c r="B631" s="8">
        <f>IF($A631="Total général",0,IF(ISERROR(-VLOOKUP($A631,'TCD-BI CA'!$A$7:$S$2000,$C$1,FALSE)),0,-VLOOKUP($A631,'TCD-BI CA'!$A$7:$S$2000,$C$1,FALSE)))</f>
        <v>0</v>
      </c>
      <c r="C631" s="8">
        <f t="shared" si="22"/>
        <v>0</v>
      </c>
      <c r="D631" s="8">
        <f>IF($A631="Total général",0,IF(ISERROR(VLOOKUP($A631,'TCD-BI Rstt'!$A$7:$S$2000,$C$1,FALSE)),0,IF(OR(LEFT($A631,3)="DIR",$A631="INDSPACAMA",$A631="INDSPACKRU"),VLOOKUP($A631,'TCD-BI Rstt'!$A$7:$S$2000,$C$1,FALSE),0)))</f>
        <v>0</v>
      </c>
      <c r="E631" s="8">
        <f>IF(OR(LEFT($A631,1)="1",LEFT($A631,1)="2"),-VLOOKUP($A631,'TCD-BI Rstt'!$A$7:$S$2000,$C$1,FALSE),0)-D631</f>
        <v>0</v>
      </c>
      <c r="F631" s="8">
        <f>IF($A631="Total général",0,IF(ISERROR(VLOOKUP($A631,'TCD-BI Rstt'!$A$7:$S$2000,$C$1,FALSE)),0,IF(OR(LEFT($A631,1)="1",LEFT($A631,1)="2"),0,VLOOKUP($A631,'TCD-BI Rstt'!$A$7:$S$2000,$C$1,FALSE))))-D631</f>
        <v>0</v>
      </c>
      <c r="G631" s="8">
        <f t="shared" si="23"/>
        <v>0</v>
      </c>
    </row>
    <row r="632" spans="1:7" x14ac:dyDescent="0.35">
      <c r="A632" s="11" t="str">
        <f>'TCD-BI Rstt'!A628</f>
        <v>19A067</v>
      </c>
      <c r="B632" s="8">
        <f>IF($A632="Total général",0,IF(ISERROR(-VLOOKUP($A632,'TCD-BI CA'!$A$7:$S$2000,$C$1,FALSE)),0,-VLOOKUP($A632,'TCD-BI CA'!$A$7:$S$2000,$C$1,FALSE)))</f>
        <v>0</v>
      </c>
      <c r="C632" s="8">
        <f t="shared" si="22"/>
        <v>0</v>
      </c>
      <c r="D632" s="8">
        <f>IF($A632="Total général",0,IF(ISERROR(VLOOKUP($A632,'TCD-BI Rstt'!$A$7:$S$2000,$C$1,FALSE)),0,IF(OR(LEFT($A632,3)="DIR",$A632="INDSPACAMA",$A632="INDSPACKRU"),VLOOKUP($A632,'TCD-BI Rstt'!$A$7:$S$2000,$C$1,FALSE),0)))</f>
        <v>0</v>
      </c>
      <c r="E632" s="8">
        <f>IF(OR(LEFT($A632,1)="1",LEFT($A632,1)="2"),-VLOOKUP($A632,'TCD-BI Rstt'!$A$7:$S$2000,$C$1,FALSE),0)-D632</f>
        <v>0</v>
      </c>
      <c r="F632" s="8">
        <f>IF($A632="Total général",0,IF(ISERROR(VLOOKUP($A632,'TCD-BI Rstt'!$A$7:$S$2000,$C$1,FALSE)),0,IF(OR(LEFT($A632,1)="1",LEFT($A632,1)="2"),0,VLOOKUP($A632,'TCD-BI Rstt'!$A$7:$S$2000,$C$1,FALSE))))-D632</f>
        <v>0</v>
      </c>
      <c r="G632" s="8">
        <f t="shared" si="23"/>
        <v>0</v>
      </c>
    </row>
    <row r="633" spans="1:7" x14ac:dyDescent="0.35">
      <c r="A633" s="11" t="str">
        <f>'TCD-BI Rstt'!A629</f>
        <v>19A071</v>
      </c>
      <c r="B633" s="8">
        <f>IF($A633="Total général",0,IF(ISERROR(-VLOOKUP($A633,'TCD-BI CA'!$A$7:$S$2000,$C$1,FALSE)),0,-VLOOKUP($A633,'TCD-BI CA'!$A$7:$S$2000,$C$1,FALSE)))</f>
        <v>360</v>
      </c>
      <c r="C633" s="8">
        <f t="shared" si="22"/>
        <v>0</v>
      </c>
      <c r="D633" s="8">
        <f>IF($A633="Total général",0,IF(ISERROR(VLOOKUP($A633,'TCD-BI Rstt'!$A$7:$S$2000,$C$1,FALSE)),0,IF(OR(LEFT($A633,3)="DIR",$A633="INDSPACAMA",$A633="INDSPACKRU"),VLOOKUP($A633,'TCD-BI Rstt'!$A$7:$S$2000,$C$1,FALSE),0)))</f>
        <v>0</v>
      </c>
      <c r="E633" s="8">
        <f>IF(OR(LEFT($A633,1)="1",LEFT($A633,1)="2"),-VLOOKUP($A633,'TCD-BI Rstt'!$A$7:$S$2000,$C$1,FALSE),0)-D633</f>
        <v>360</v>
      </c>
      <c r="F633" s="8">
        <f>IF($A633="Total général",0,IF(ISERROR(VLOOKUP($A633,'TCD-BI Rstt'!$A$7:$S$2000,$C$1,FALSE)),0,IF(OR(LEFT($A633,1)="1",LEFT($A633,1)="2"),0,VLOOKUP($A633,'TCD-BI Rstt'!$A$7:$S$2000,$C$1,FALSE))))-D633</f>
        <v>0</v>
      </c>
      <c r="G633" s="8">
        <f t="shared" si="23"/>
        <v>360</v>
      </c>
    </row>
    <row r="634" spans="1:7" x14ac:dyDescent="0.35">
      <c r="A634" s="11" t="str">
        <f>'TCD-BI Rstt'!A630</f>
        <v>19A073</v>
      </c>
      <c r="B634" s="8">
        <f>IF($A634="Total général",0,IF(ISERROR(-VLOOKUP($A634,'TCD-BI CA'!$A$7:$S$2000,$C$1,FALSE)),0,-VLOOKUP($A634,'TCD-BI CA'!$A$7:$S$2000,$C$1,FALSE)))</f>
        <v>2260</v>
      </c>
      <c r="C634" s="8">
        <f t="shared" si="22"/>
        <v>1329.39</v>
      </c>
      <c r="D634" s="8">
        <f>IF($A634="Total général",0,IF(ISERROR(VLOOKUP($A634,'TCD-BI Rstt'!$A$7:$S$2000,$C$1,FALSE)),0,IF(OR(LEFT($A634,3)="DIR",$A634="INDSPACAMA",$A634="INDSPACKRU"),VLOOKUP($A634,'TCD-BI Rstt'!$A$7:$S$2000,$C$1,FALSE),0)))</f>
        <v>0</v>
      </c>
      <c r="E634" s="8">
        <f>IF(OR(LEFT($A634,1)="1",LEFT($A634,1)="2"),-VLOOKUP($A634,'TCD-BI Rstt'!$A$7:$S$2000,$C$1,FALSE),0)-D634</f>
        <v>930.6099999999999</v>
      </c>
      <c r="F634" s="8">
        <f>IF($A634="Total général",0,IF(ISERROR(VLOOKUP($A634,'TCD-BI Rstt'!$A$7:$S$2000,$C$1,FALSE)),0,IF(OR(LEFT($A634,1)="1",LEFT($A634,1)="2"),0,VLOOKUP($A634,'TCD-BI Rstt'!$A$7:$S$2000,$C$1,FALSE))))-D634</f>
        <v>0</v>
      </c>
      <c r="G634" s="8">
        <f t="shared" si="23"/>
        <v>930.6099999999999</v>
      </c>
    </row>
    <row r="635" spans="1:7" x14ac:dyDescent="0.35">
      <c r="A635" s="11" t="str">
        <f>'TCD-BI Rstt'!A631</f>
        <v>19A074</v>
      </c>
      <c r="B635" s="8">
        <f>IF($A635="Total général",0,IF(ISERROR(-VLOOKUP($A635,'TCD-BI CA'!$A$7:$S$2000,$C$1,FALSE)),0,-VLOOKUP($A635,'TCD-BI CA'!$A$7:$S$2000,$C$1,FALSE)))</f>
        <v>1455</v>
      </c>
      <c r="C635" s="8">
        <f t="shared" si="22"/>
        <v>442.89</v>
      </c>
      <c r="D635" s="8">
        <f>IF($A635="Total général",0,IF(ISERROR(VLOOKUP($A635,'TCD-BI Rstt'!$A$7:$S$2000,$C$1,FALSE)),0,IF(OR(LEFT($A635,3)="DIR",$A635="INDSPACAMA",$A635="INDSPACKRU"),VLOOKUP($A635,'TCD-BI Rstt'!$A$7:$S$2000,$C$1,FALSE),0)))</f>
        <v>0</v>
      </c>
      <c r="E635" s="8">
        <f>IF(OR(LEFT($A635,1)="1",LEFT($A635,1)="2"),-VLOOKUP($A635,'TCD-BI Rstt'!$A$7:$S$2000,$C$1,FALSE),0)-D635</f>
        <v>1012.11</v>
      </c>
      <c r="F635" s="8">
        <f>IF($A635="Total général",0,IF(ISERROR(VLOOKUP($A635,'TCD-BI Rstt'!$A$7:$S$2000,$C$1,FALSE)),0,IF(OR(LEFT($A635,1)="1",LEFT($A635,1)="2"),0,VLOOKUP($A635,'TCD-BI Rstt'!$A$7:$S$2000,$C$1,FALSE))))-D635</f>
        <v>0</v>
      </c>
      <c r="G635" s="8">
        <f t="shared" si="23"/>
        <v>1012.11</v>
      </c>
    </row>
    <row r="636" spans="1:7" x14ac:dyDescent="0.35">
      <c r="A636" s="11" t="str">
        <f>'TCD-BI Rstt'!A632</f>
        <v>19A075</v>
      </c>
      <c r="B636" s="8">
        <f>IF($A636="Total général",0,IF(ISERROR(-VLOOKUP($A636,'TCD-BI CA'!$A$7:$S$2000,$C$1,FALSE)),0,-VLOOKUP($A636,'TCD-BI CA'!$A$7:$S$2000,$C$1,FALSE)))</f>
        <v>0</v>
      </c>
      <c r="C636" s="8">
        <f t="shared" si="22"/>
        <v>0</v>
      </c>
      <c r="D636" s="8">
        <f>IF($A636="Total général",0,IF(ISERROR(VLOOKUP($A636,'TCD-BI Rstt'!$A$7:$S$2000,$C$1,FALSE)),0,IF(OR(LEFT($A636,3)="DIR",$A636="INDSPACAMA",$A636="INDSPACKRU"),VLOOKUP($A636,'TCD-BI Rstt'!$A$7:$S$2000,$C$1,FALSE),0)))</f>
        <v>0</v>
      </c>
      <c r="E636" s="8">
        <f>IF(OR(LEFT($A636,1)="1",LEFT($A636,1)="2"),-VLOOKUP($A636,'TCD-BI Rstt'!$A$7:$S$2000,$C$1,FALSE),0)-D636</f>
        <v>0</v>
      </c>
      <c r="F636" s="8">
        <f>IF($A636="Total général",0,IF(ISERROR(VLOOKUP($A636,'TCD-BI Rstt'!$A$7:$S$2000,$C$1,FALSE)),0,IF(OR(LEFT($A636,1)="1",LEFT($A636,1)="2"),0,VLOOKUP($A636,'TCD-BI Rstt'!$A$7:$S$2000,$C$1,FALSE))))-D636</f>
        <v>0</v>
      </c>
      <c r="G636" s="8">
        <f t="shared" si="23"/>
        <v>0</v>
      </c>
    </row>
    <row r="637" spans="1:7" x14ac:dyDescent="0.35">
      <c r="A637" s="11" t="str">
        <f>'TCD-BI Rstt'!A633</f>
        <v>19A076</v>
      </c>
      <c r="B637" s="8">
        <f>IF($A637="Total général",0,IF(ISERROR(-VLOOKUP($A637,'TCD-BI CA'!$A$7:$S$2000,$C$1,FALSE)),0,-VLOOKUP($A637,'TCD-BI CA'!$A$7:$S$2000,$C$1,FALSE)))</f>
        <v>0</v>
      </c>
      <c r="C637" s="8">
        <f t="shared" si="22"/>
        <v>0</v>
      </c>
      <c r="D637" s="8">
        <f>IF($A637="Total général",0,IF(ISERROR(VLOOKUP($A637,'TCD-BI Rstt'!$A$7:$S$2000,$C$1,FALSE)),0,IF(OR(LEFT($A637,3)="DIR",$A637="INDSPACAMA",$A637="INDSPACKRU"),VLOOKUP($A637,'TCD-BI Rstt'!$A$7:$S$2000,$C$1,FALSE),0)))</f>
        <v>0</v>
      </c>
      <c r="E637" s="8">
        <f>IF(OR(LEFT($A637,1)="1",LEFT($A637,1)="2"),-VLOOKUP($A637,'TCD-BI Rstt'!$A$7:$S$2000,$C$1,FALSE),0)-D637</f>
        <v>0</v>
      </c>
      <c r="F637" s="8">
        <f>IF($A637="Total général",0,IF(ISERROR(VLOOKUP($A637,'TCD-BI Rstt'!$A$7:$S$2000,$C$1,FALSE)),0,IF(OR(LEFT($A637,1)="1",LEFT($A637,1)="2"),0,VLOOKUP($A637,'TCD-BI Rstt'!$A$7:$S$2000,$C$1,FALSE))))-D637</f>
        <v>0</v>
      </c>
      <c r="G637" s="8">
        <f t="shared" si="23"/>
        <v>0</v>
      </c>
    </row>
    <row r="638" spans="1:7" x14ac:dyDescent="0.35">
      <c r="A638" s="11" t="str">
        <f>'TCD-BI Rstt'!A634</f>
        <v>19A077</v>
      </c>
      <c r="B638" s="8">
        <f>IF($A638="Total général",0,IF(ISERROR(-VLOOKUP($A638,'TCD-BI CA'!$A$7:$S$2000,$C$1,FALSE)),0,-VLOOKUP($A638,'TCD-BI CA'!$A$7:$S$2000,$C$1,FALSE)))</f>
        <v>0</v>
      </c>
      <c r="C638" s="8">
        <f t="shared" si="22"/>
        <v>0</v>
      </c>
      <c r="D638" s="8">
        <f>IF($A638="Total général",0,IF(ISERROR(VLOOKUP($A638,'TCD-BI Rstt'!$A$7:$S$2000,$C$1,FALSE)),0,IF(OR(LEFT($A638,3)="DIR",$A638="INDSPACAMA",$A638="INDSPACKRU"),VLOOKUP($A638,'TCD-BI Rstt'!$A$7:$S$2000,$C$1,FALSE),0)))</f>
        <v>0</v>
      </c>
      <c r="E638" s="8">
        <f>IF(OR(LEFT($A638,1)="1",LEFT($A638,1)="2"),-VLOOKUP($A638,'TCD-BI Rstt'!$A$7:$S$2000,$C$1,FALSE),0)-D638</f>
        <v>0</v>
      </c>
      <c r="F638" s="8">
        <f>IF($A638="Total général",0,IF(ISERROR(VLOOKUP($A638,'TCD-BI Rstt'!$A$7:$S$2000,$C$1,FALSE)),0,IF(OR(LEFT($A638,1)="1",LEFT($A638,1)="2"),0,VLOOKUP($A638,'TCD-BI Rstt'!$A$7:$S$2000,$C$1,FALSE))))-D638</f>
        <v>0</v>
      </c>
      <c r="G638" s="8">
        <f t="shared" si="23"/>
        <v>0</v>
      </c>
    </row>
    <row r="639" spans="1:7" x14ac:dyDescent="0.35">
      <c r="A639" s="11" t="str">
        <f>'TCD-BI Rstt'!A635</f>
        <v>19A079</v>
      </c>
      <c r="B639" s="8">
        <f>IF($A639="Total général",0,IF(ISERROR(-VLOOKUP($A639,'TCD-BI CA'!$A$7:$S$2000,$C$1,FALSE)),0,-VLOOKUP($A639,'TCD-BI CA'!$A$7:$S$2000,$C$1,FALSE)))</f>
        <v>2030</v>
      </c>
      <c r="C639" s="8">
        <f t="shared" si="22"/>
        <v>1021.9</v>
      </c>
      <c r="D639" s="8">
        <f>IF($A639="Total général",0,IF(ISERROR(VLOOKUP($A639,'TCD-BI Rstt'!$A$7:$S$2000,$C$1,FALSE)),0,IF(OR(LEFT($A639,3)="DIR",$A639="INDSPACAMA",$A639="INDSPACKRU"),VLOOKUP($A639,'TCD-BI Rstt'!$A$7:$S$2000,$C$1,FALSE),0)))</f>
        <v>0</v>
      </c>
      <c r="E639" s="8">
        <f>IF(OR(LEFT($A639,1)="1",LEFT($A639,1)="2"),-VLOOKUP($A639,'TCD-BI Rstt'!$A$7:$S$2000,$C$1,FALSE),0)-D639</f>
        <v>1008.1</v>
      </c>
      <c r="F639" s="8">
        <f>IF($A639="Total général",0,IF(ISERROR(VLOOKUP($A639,'TCD-BI Rstt'!$A$7:$S$2000,$C$1,FALSE)),0,IF(OR(LEFT($A639,1)="1",LEFT($A639,1)="2"),0,VLOOKUP($A639,'TCD-BI Rstt'!$A$7:$S$2000,$C$1,FALSE))))-D639</f>
        <v>0</v>
      </c>
      <c r="G639" s="8">
        <f t="shared" si="23"/>
        <v>1008.1</v>
      </c>
    </row>
    <row r="640" spans="1:7" x14ac:dyDescent="0.35">
      <c r="A640" s="11" t="str">
        <f>'TCD-BI Rstt'!A636</f>
        <v>19A083</v>
      </c>
      <c r="B640" s="8">
        <f>IF($A640="Total général",0,IF(ISERROR(-VLOOKUP($A640,'TCD-BI CA'!$A$7:$S$2000,$C$1,FALSE)),0,-VLOOKUP($A640,'TCD-BI CA'!$A$7:$S$2000,$C$1,FALSE)))</f>
        <v>0</v>
      </c>
      <c r="C640" s="8">
        <f t="shared" si="22"/>
        <v>0</v>
      </c>
      <c r="D640" s="8">
        <f>IF($A640="Total général",0,IF(ISERROR(VLOOKUP($A640,'TCD-BI Rstt'!$A$7:$S$2000,$C$1,FALSE)),0,IF(OR(LEFT($A640,3)="DIR",$A640="INDSPACAMA",$A640="INDSPACKRU"),VLOOKUP($A640,'TCD-BI Rstt'!$A$7:$S$2000,$C$1,FALSE),0)))</f>
        <v>0</v>
      </c>
      <c r="E640" s="8">
        <f>IF(OR(LEFT($A640,1)="1",LEFT($A640,1)="2"),-VLOOKUP($A640,'TCD-BI Rstt'!$A$7:$S$2000,$C$1,FALSE),0)-D640</f>
        <v>0</v>
      </c>
      <c r="F640" s="8">
        <f>IF($A640="Total général",0,IF(ISERROR(VLOOKUP($A640,'TCD-BI Rstt'!$A$7:$S$2000,$C$1,FALSE)),0,IF(OR(LEFT($A640,1)="1",LEFT($A640,1)="2"),0,VLOOKUP($A640,'TCD-BI Rstt'!$A$7:$S$2000,$C$1,FALSE))))-D640</f>
        <v>0</v>
      </c>
      <c r="G640" s="8">
        <f t="shared" si="23"/>
        <v>0</v>
      </c>
    </row>
    <row r="641" spans="1:7" x14ac:dyDescent="0.35">
      <c r="A641" s="11" t="str">
        <f>'TCD-BI Rstt'!A637</f>
        <v>19A084</v>
      </c>
      <c r="B641" s="8">
        <f>IF($A641="Total général",0,IF(ISERROR(-VLOOKUP($A641,'TCD-BI CA'!$A$7:$S$2000,$C$1,FALSE)),0,-VLOOKUP($A641,'TCD-BI CA'!$A$7:$S$2000,$C$1,FALSE)))</f>
        <v>0</v>
      </c>
      <c r="C641" s="8">
        <f t="shared" si="22"/>
        <v>0</v>
      </c>
      <c r="D641" s="8">
        <f>IF($A641="Total général",0,IF(ISERROR(VLOOKUP($A641,'TCD-BI Rstt'!$A$7:$S$2000,$C$1,FALSE)),0,IF(OR(LEFT($A641,3)="DIR",$A641="INDSPACAMA",$A641="INDSPACKRU"),VLOOKUP($A641,'TCD-BI Rstt'!$A$7:$S$2000,$C$1,FALSE),0)))</f>
        <v>0</v>
      </c>
      <c r="E641" s="8">
        <f>IF(OR(LEFT($A641,1)="1",LEFT($A641,1)="2"),-VLOOKUP($A641,'TCD-BI Rstt'!$A$7:$S$2000,$C$1,FALSE),0)-D641</f>
        <v>0</v>
      </c>
      <c r="F641" s="8">
        <f>IF($A641="Total général",0,IF(ISERROR(VLOOKUP($A641,'TCD-BI Rstt'!$A$7:$S$2000,$C$1,FALSE)),0,IF(OR(LEFT($A641,1)="1",LEFT($A641,1)="2"),0,VLOOKUP($A641,'TCD-BI Rstt'!$A$7:$S$2000,$C$1,FALSE))))-D641</f>
        <v>0</v>
      </c>
      <c r="G641" s="8">
        <f t="shared" si="23"/>
        <v>0</v>
      </c>
    </row>
    <row r="642" spans="1:7" x14ac:dyDescent="0.35">
      <c r="A642" s="11" t="str">
        <f>'TCD-BI Rstt'!A638</f>
        <v>19A085</v>
      </c>
      <c r="B642" s="8">
        <f>IF($A642="Total général",0,IF(ISERROR(-VLOOKUP($A642,'TCD-BI CA'!$A$7:$S$2000,$C$1,FALSE)),0,-VLOOKUP($A642,'TCD-BI CA'!$A$7:$S$2000,$C$1,FALSE)))</f>
        <v>0</v>
      </c>
      <c r="C642" s="8">
        <f t="shared" si="22"/>
        <v>0</v>
      </c>
      <c r="D642" s="8">
        <f>IF($A642="Total général",0,IF(ISERROR(VLOOKUP($A642,'TCD-BI Rstt'!$A$7:$S$2000,$C$1,FALSE)),0,IF(OR(LEFT($A642,3)="DIR",$A642="INDSPACAMA",$A642="INDSPACKRU"),VLOOKUP($A642,'TCD-BI Rstt'!$A$7:$S$2000,$C$1,FALSE),0)))</f>
        <v>0</v>
      </c>
      <c r="E642" s="8">
        <f>IF(OR(LEFT($A642,1)="1",LEFT($A642,1)="2"),-VLOOKUP($A642,'TCD-BI Rstt'!$A$7:$S$2000,$C$1,FALSE),0)-D642</f>
        <v>0</v>
      </c>
      <c r="F642" s="8">
        <f>IF($A642="Total général",0,IF(ISERROR(VLOOKUP($A642,'TCD-BI Rstt'!$A$7:$S$2000,$C$1,FALSE)),0,IF(OR(LEFT($A642,1)="1",LEFT($A642,1)="2"),0,VLOOKUP($A642,'TCD-BI Rstt'!$A$7:$S$2000,$C$1,FALSE))))-D642</f>
        <v>0</v>
      </c>
      <c r="G642" s="8">
        <f t="shared" si="23"/>
        <v>0</v>
      </c>
    </row>
    <row r="643" spans="1:7" x14ac:dyDescent="0.35">
      <c r="A643" s="11" t="str">
        <f>'TCD-BI Rstt'!A639</f>
        <v>19A086</v>
      </c>
      <c r="B643" s="8">
        <f>IF($A643="Total général",0,IF(ISERROR(-VLOOKUP($A643,'TCD-BI CA'!$A$7:$S$2000,$C$1,FALSE)),0,-VLOOKUP($A643,'TCD-BI CA'!$A$7:$S$2000,$C$1,FALSE)))</f>
        <v>0</v>
      </c>
      <c r="C643" s="8">
        <f t="shared" si="22"/>
        <v>0</v>
      </c>
      <c r="D643" s="8">
        <f>IF($A643="Total général",0,IF(ISERROR(VLOOKUP($A643,'TCD-BI Rstt'!$A$7:$S$2000,$C$1,FALSE)),0,IF(OR(LEFT($A643,3)="DIR",$A643="INDSPACAMA",$A643="INDSPACKRU"),VLOOKUP($A643,'TCD-BI Rstt'!$A$7:$S$2000,$C$1,FALSE),0)))</f>
        <v>0</v>
      </c>
      <c r="E643" s="8">
        <f>IF(OR(LEFT($A643,1)="1",LEFT($A643,1)="2"),-VLOOKUP($A643,'TCD-BI Rstt'!$A$7:$S$2000,$C$1,FALSE),0)-D643</f>
        <v>0</v>
      </c>
      <c r="F643" s="8">
        <f>IF($A643="Total général",0,IF(ISERROR(VLOOKUP($A643,'TCD-BI Rstt'!$A$7:$S$2000,$C$1,FALSE)),0,IF(OR(LEFT($A643,1)="1",LEFT($A643,1)="2"),0,VLOOKUP($A643,'TCD-BI Rstt'!$A$7:$S$2000,$C$1,FALSE))))-D643</f>
        <v>0</v>
      </c>
      <c r="G643" s="8">
        <f t="shared" si="23"/>
        <v>0</v>
      </c>
    </row>
    <row r="644" spans="1:7" x14ac:dyDescent="0.35">
      <c r="A644" s="11" t="str">
        <f>'TCD-BI Rstt'!A640</f>
        <v>19A092</v>
      </c>
      <c r="B644" s="8">
        <f>IF($A644="Total général",0,IF(ISERROR(-VLOOKUP($A644,'TCD-BI CA'!$A$7:$S$2000,$C$1,FALSE)),0,-VLOOKUP($A644,'TCD-BI CA'!$A$7:$S$2000,$C$1,FALSE)))</f>
        <v>0</v>
      </c>
      <c r="C644" s="8">
        <f t="shared" si="22"/>
        <v>0</v>
      </c>
      <c r="D644" s="8">
        <f>IF($A644="Total général",0,IF(ISERROR(VLOOKUP($A644,'TCD-BI Rstt'!$A$7:$S$2000,$C$1,FALSE)),0,IF(OR(LEFT($A644,3)="DIR",$A644="INDSPACAMA",$A644="INDSPACKRU"),VLOOKUP($A644,'TCD-BI Rstt'!$A$7:$S$2000,$C$1,FALSE),0)))</f>
        <v>0</v>
      </c>
      <c r="E644" s="8">
        <f>IF(OR(LEFT($A644,1)="1",LEFT($A644,1)="2"),-VLOOKUP($A644,'TCD-BI Rstt'!$A$7:$S$2000,$C$1,FALSE),0)-D644</f>
        <v>0</v>
      </c>
      <c r="F644" s="8">
        <f>IF($A644="Total général",0,IF(ISERROR(VLOOKUP($A644,'TCD-BI Rstt'!$A$7:$S$2000,$C$1,FALSE)),0,IF(OR(LEFT($A644,1)="1",LEFT($A644,1)="2"),0,VLOOKUP($A644,'TCD-BI Rstt'!$A$7:$S$2000,$C$1,FALSE))))-D644</f>
        <v>0</v>
      </c>
      <c r="G644" s="8">
        <f t="shared" si="23"/>
        <v>0</v>
      </c>
    </row>
    <row r="645" spans="1:7" x14ac:dyDescent="0.35">
      <c r="A645" s="11" t="str">
        <f>'TCD-BI Rstt'!A641</f>
        <v>19A095</v>
      </c>
      <c r="B645" s="8">
        <f>IF($A645="Total général",0,IF(ISERROR(-VLOOKUP($A645,'TCD-BI CA'!$A$7:$S$2000,$C$1,FALSE)),0,-VLOOKUP($A645,'TCD-BI CA'!$A$7:$S$2000,$C$1,FALSE)))</f>
        <v>0</v>
      </c>
      <c r="C645" s="8">
        <f t="shared" si="22"/>
        <v>0</v>
      </c>
      <c r="D645" s="8">
        <f>IF($A645="Total général",0,IF(ISERROR(VLOOKUP($A645,'TCD-BI Rstt'!$A$7:$S$2000,$C$1,FALSE)),0,IF(OR(LEFT($A645,3)="DIR",$A645="INDSPACAMA",$A645="INDSPACKRU"),VLOOKUP($A645,'TCD-BI Rstt'!$A$7:$S$2000,$C$1,FALSE),0)))</f>
        <v>0</v>
      </c>
      <c r="E645" s="8">
        <f>IF(OR(LEFT($A645,1)="1",LEFT($A645,1)="2"),-VLOOKUP($A645,'TCD-BI Rstt'!$A$7:$S$2000,$C$1,FALSE),0)-D645</f>
        <v>0</v>
      </c>
      <c r="F645" s="8">
        <f>IF($A645="Total général",0,IF(ISERROR(VLOOKUP($A645,'TCD-BI Rstt'!$A$7:$S$2000,$C$1,FALSE)),0,IF(OR(LEFT($A645,1)="1",LEFT($A645,1)="2"),0,VLOOKUP($A645,'TCD-BI Rstt'!$A$7:$S$2000,$C$1,FALSE))))-D645</f>
        <v>0</v>
      </c>
      <c r="G645" s="8">
        <f t="shared" si="23"/>
        <v>0</v>
      </c>
    </row>
    <row r="646" spans="1:7" x14ac:dyDescent="0.35">
      <c r="A646" s="11" t="str">
        <f>'TCD-BI Rstt'!A642</f>
        <v>19A096</v>
      </c>
      <c r="B646" s="8">
        <f>IF($A646="Total général",0,IF(ISERROR(-VLOOKUP($A646,'TCD-BI CA'!$A$7:$S$2000,$C$1,FALSE)),0,-VLOOKUP($A646,'TCD-BI CA'!$A$7:$S$2000,$C$1,FALSE)))</f>
        <v>0</v>
      </c>
      <c r="C646" s="8">
        <f t="shared" si="22"/>
        <v>0</v>
      </c>
      <c r="D646" s="8">
        <f>IF($A646="Total général",0,IF(ISERROR(VLOOKUP($A646,'TCD-BI Rstt'!$A$7:$S$2000,$C$1,FALSE)),0,IF(OR(LEFT($A646,3)="DIR",$A646="INDSPACAMA",$A646="INDSPACKRU"),VLOOKUP($A646,'TCD-BI Rstt'!$A$7:$S$2000,$C$1,FALSE),0)))</f>
        <v>0</v>
      </c>
      <c r="E646" s="8">
        <f>IF(OR(LEFT($A646,1)="1",LEFT($A646,1)="2"),-VLOOKUP($A646,'TCD-BI Rstt'!$A$7:$S$2000,$C$1,FALSE),0)-D646</f>
        <v>0</v>
      </c>
      <c r="F646" s="8">
        <f>IF($A646="Total général",0,IF(ISERROR(VLOOKUP($A646,'TCD-BI Rstt'!$A$7:$S$2000,$C$1,FALSE)),0,IF(OR(LEFT($A646,1)="1",LEFT($A646,1)="2"),0,VLOOKUP($A646,'TCD-BI Rstt'!$A$7:$S$2000,$C$1,FALSE))))-D646</f>
        <v>0</v>
      </c>
      <c r="G646" s="8">
        <f t="shared" si="23"/>
        <v>0</v>
      </c>
    </row>
    <row r="647" spans="1:7" x14ac:dyDescent="0.35">
      <c r="A647" s="11" t="str">
        <f>'TCD-BI Rstt'!A643</f>
        <v>19A097</v>
      </c>
      <c r="B647" s="8">
        <f>IF($A647="Total général",0,IF(ISERROR(-VLOOKUP($A647,'TCD-BI CA'!$A$7:$S$2000,$C$1,FALSE)),0,-VLOOKUP($A647,'TCD-BI CA'!$A$7:$S$2000,$C$1,FALSE)))</f>
        <v>0</v>
      </c>
      <c r="C647" s="8">
        <f t="shared" si="22"/>
        <v>0</v>
      </c>
      <c r="D647" s="8">
        <f>IF($A647="Total général",0,IF(ISERROR(VLOOKUP($A647,'TCD-BI Rstt'!$A$7:$S$2000,$C$1,FALSE)),0,IF(OR(LEFT($A647,3)="DIR",$A647="INDSPACAMA",$A647="INDSPACKRU"),VLOOKUP($A647,'TCD-BI Rstt'!$A$7:$S$2000,$C$1,FALSE),0)))</f>
        <v>0</v>
      </c>
      <c r="E647" s="8">
        <f>IF(OR(LEFT($A647,1)="1",LEFT($A647,1)="2"),-VLOOKUP($A647,'TCD-BI Rstt'!$A$7:$S$2000,$C$1,FALSE),0)-D647</f>
        <v>0</v>
      </c>
      <c r="F647" s="8">
        <f>IF($A647="Total général",0,IF(ISERROR(VLOOKUP($A647,'TCD-BI Rstt'!$A$7:$S$2000,$C$1,FALSE)),0,IF(OR(LEFT($A647,1)="1",LEFT($A647,1)="2"),0,VLOOKUP($A647,'TCD-BI Rstt'!$A$7:$S$2000,$C$1,FALSE))))-D647</f>
        <v>0</v>
      </c>
      <c r="G647" s="8">
        <f t="shared" si="23"/>
        <v>0</v>
      </c>
    </row>
    <row r="648" spans="1:7" x14ac:dyDescent="0.35">
      <c r="A648" s="11" t="str">
        <f>'TCD-BI Rstt'!A644</f>
        <v>19A101</v>
      </c>
      <c r="B648" s="8">
        <f>IF($A648="Total général",0,IF(ISERROR(-VLOOKUP($A648,'TCD-BI CA'!$A$7:$S$2000,$C$1,FALSE)),0,-VLOOKUP($A648,'TCD-BI CA'!$A$7:$S$2000,$C$1,FALSE)))</f>
        <v>0</v>
      </c>
      <c r="C648" s="8">
        <f t="shared" si="22"/>
        <v>0</v>
      </c>
      <c r="D648" s="8">
        <f>IF($A648="Total général",0,IF(ISERROR(VLOOKUP($A648,'TCD-BI Rstt'!$A$7:$S$2000,$C$1,FALSE)),0,IF(OR(LEFT($A648,3)="DIR",$A648="INDSPACAMA",$A648="INDSPACKRU"),VLOOKUP($A648,'TCD-BI Rstt'!$A$7:$S$2000,$C$1,FALSE),0)))</f>
        <v>0</v>
      </c>
      <c r="E648" s="8">
        <f>IF(OR(LEFT($A648,1)="1",LEFT($A648,1)="2"),-VLOOKUP($A648,'TCD-BI Rstt'!$A$7:$S$2000,$C$1,FALSE),0)-D648</f>
        <v>0</v>
      </c>
      <c r="F648" s="8">
        <f>IF($A648="Total général",0,IF(ISERROR(VLOOKUP($A648,'TCD-BI Rstt'!$A$7:$S$2000,$C$1,FALSE)),0,IF(OR(LEFT($A648,1)="1",LEFT($A648,1)="2"),0,VLOOKUP($A648,'TCD-BI Rstt'!$A$7:$S$2000,$C$1,FALSE))))-D648</f>
        <v>0</v>
      </c>
      <c r="G648" s="8">
        <f t="shared" si="23"/>
        <v>0</v>
      </c>
    </row>
    <row r="649" spans="1:7" x14ac:dyDescent="0.35">
      <c r="A649" s="11" t="str">
        <f>'TCD-BI Rstt'!A645</f>
        <v>19A107</v>
      </c>
      <c r="B649" s="8">
        <f>IF($A649="Total général",0,IF(ISERROR(-VLOOKUP($A649,'TCD-BI CA'!$A$7:$S$2000,$C$1,FALSE)),0,-VLOOKUP($A649,'TCD-BI CA'!$A$7:$S$2000,$C$1,FALSE)))</f>
        <v>0</v>
      </c>
      <c r="C649" s="8">
        <f t="shared" si="22"/>
        <v>0</v>
      </c>
      <c r="D649" s="8">
        <f>IF($A649="Total général",0,IF(ISERROR(VLOOKUP($A649,'TCD-BI Rstt'!$A$7:$S$2000,$C$1,FALSE)),0,IF(OR(LEFT($A649,3)="DIR",$A649="INDSPACAMA",$A649="INDSPACKRU"),VLOOKUP($A649,'TCD-BI Rstt'!$A$7:$S$2000,$C$1,FALSE),0)))</f>
        <v>0</v>
      </c>
      <c r="E649" s="8">
        <f>IF(OR(LEFT($A649,1)="1",LEFT($A649,1)="2"),-VLOOKUP($A649,'TCD-BI Rstt'!$A$7:$S$2000,$C$1,FALSE),0)-D649</f>
        <v>0</v>
      </c>
      <c r="F649" s="8">
        <f>IF($A649="Total général",0,IF(ISERROR(VLOOKUP($A649,'TCD-BI Rstt'!$A$7:$S$2000,$C$1,FALSE)),0,IF(OR(LEFT($A649,1)="1",LEFT($A649,1)="2"),0,VLOOKUP($A649,'TCD-BI Rstt'!$A$7:$S$2000,$C$1,FALSE))))-D649</f>
        <v>0</v>
      </c>
      <c r="G649" s="8">
        <f t="shared" si="23"/>
        <v>0</v>
      </c>
    </row>
    <row r="650" spans="1:7" x14ac:dyDescent="0.35">
      <c r="A650" s="11" t="str">
        <f>'TCD-BI Rstt'!A646</f>
        <v>19A108</v>
      </c>
      <c r="B650" s="8">
        <f>IF($A650="Total général",0,IF(ISERROR(-VLOOKUP($A650,'TCD-BI CA'!$A$7:$S$2000,$C$1,FALSE)),0,-VLOOKUP($A650,'TCD-BI CA'!$A$7:$S$2000,$C$1,FALSE)))</f>
        <v>0</v>
      </c>
      <c r="C650" s="8">
        <f t="shared" si="22"/>
        <v>0</v>
      </c>
      <c r="D650" s="8">
        <f>IF($A650="Total général",0,IF(ISERROR(VLOOKUP($A650,'TCD-BI Rstt'!$A$7:$S$2000,$C$1,FALSE)),0,IF(OR(LEFT($A650,3)="DIR",$A650="INDSPACAMA",$A650="INDSPACKRU"),VLOOKUP($A650,'TCD-BI Rstt'!$A$7:$S$2000,$C$1,FALSE),0)))</f>
        <v>0</v>
      </c>
      <c r="E650" s="8">
        <f>IF(OR(LEFT($A650,1)="1",LEFT($A650,1)="2"),-VLOOKUP($A650,'TCD-BI Rstt'!$A$7:$S$2000,$C$1,FALSE),0)-D650</f>
        <v>0</v>
      </c>
      <c r="F650" s="8">
        <f>IF($A650="Total général",0,IF(ISERROR(VLOOKUP($A650,'TCD-BI Rstt'!$A$7:$S$2000,$C$1,FALSE)),0,IF(OR(LEFT($A650,1)="1",LEFT($A650,1)="2"),0,VLOOKUP($A650,'TCD-BI Rstt'!$A$7:$S$2000,$C$1,FALSE))))-D650</f>
        <v>0</v>
      </c>
      <c r="G650" s="8">
        <f t="shared" si="23"/>
        <v>0</v>
      </c>
    </row>
    <row r="651" spans="1:7" x14ac:dyDescent="0.35">
      <c r="A651" s="11" t="str">
        <f>'TCD-BI Rstt'!A647</f>
        <v>19A110</v>
      </c>
      <c r="B651" s="8">
        <f>IF($A651="Total général",0,IF(ISERROR(-VLOOKUP($A651,'TCD-BI CA'!$A$7:$S$2000,$C$1,FALSE)),0,-VLOOKUP($A651,'TCD-BI CA'!$A$7:$S$2000,$C$1,FALSE)))</f>
        <v>0</v>
      </c>
      <c r="C651" s="8">
        <f t="shared" ref="C651:C714" si="24">B651-E651-D651</f>
        <v>0</v>
      </c>
      <c r="D651" s="8">
        <f>IF($A651="Total général",0,IF(ISERROR(VLOOKUP($A651,'TCD-BI Rstt'!$A$7:$S$2000,$C$1,FALSE)),0,IF(OR(LEFT($A651,3)="DIR",$A651="INDSPACAMA",$A651="INDSPACKRU"),VLOOKUP($A651,'TCD-BI Rstt'!$A$7:$S$2000,$C$1,FALSE),0)))</f>
        <v>0</v>
      </c>
      <c r="E651" s="8">
        <f>IF(OR(LEFT($A651,1)="1",LEFT($A651,1)="2"),-VLOOKUP($A651,'TCD-BI Rstt'!$A$7:$S$2000,$C$1,FALSE),0)-D651</f>
        <v>0</v>
      </c>
      <c r="F651" s="8">
        <f>IF($A651="Total général",0,IF(ISERROR(VLOOKUP($A651,'TCD-BI Rstt'!$A$7:$S$2000,$C$1,FALSE)),0,IF(OR(LEFT($A651,1)="1",LEFT($A651,1)="2"),0,VLOOKUP($A651,'TCD-BI Rstt'!$A$7:$S$2000,$C$1,FALSE))))-D651</f>
        <v>0</v>
      </c>
      <c r="G651" s="8">
        <f t="shared" ref="G651:G714" si="25">E651-F651</f>
        <v>0</v>
      </c>
    </row>
    <row r="652" spans="1:7" x14ac:dyDescent="0.35">
      <c r="A652" s="11" t="str">
        <f>'TCD-BI Rstt'!A648</f>
        <v>19A111</v>
      </c>
      <c r="B652" s="8">
        <f>IF($A652="Total général",0,IF(ISERROR(-VLOOKUP($A652,'TCD-BI CA'!$A$7:$S$2000,$C$1,FALSE)),0,-VLOOKUP($A652,'TCD-BI CA'!$A$7:$S$2000,$C$1,FALSE)))</f>
        <v>0</v>
      </c>
      <c r="C652" s="8">
        <f t="shared" si="24"/>
        <v>0</v>
      </c>
      <c r="D652" s="8">
        <f>IF($A652="Total général",0,IF(ISERROR(VLOOKUP($A652,'TCD-BI Rstt'!$A$7:$S$2000,$C$1,FALSE)),0,IF(OR(LEFT($A652,3)="DIR",$A652="INDSPACAMA",$A652="INDSPACKRU"),VLOOKUP($A652,'TCD-BI Rstt'!$A$7:$S$2000,$C$1,FALSE),0)))</f>
        <v>0</v>
      </c>
      <c r="E652" s="8">
        <f>IF(OR(LEFT($A652,1)="1",LEFT($A652,1)="2"),-VLOOKUP($A652,'TCD-BI Rstt'!$A$7:$S$2000,$C$1,FALSE),0)-D652</f>
        <v>0</v>
      </c>
      <c r="F652" s="8">
        <f>IF($A652="Total général",0,IF(ISERROR(VLOOKUP($A652,'TCD-BI Rstt'!$A$7:$S$2000,$C$1,FALSE)),0,IF(OR(LEFT($A652,1)="1",LEFT($A652,1)="2"),0,VLOOKUP($A652,'TCD-BI Rstt'!$A$7:$S$2000,$C$1,FALSE))))-D652</f>
        <v>0</v>
      </c>
      <c r="G652" s="8">
        <f t="shared" si="25"/>
        <v>0</v>
      </c>
    </row>
    <row r="653" spans="1:7" x14ac:dyDescent="0.35">
      <c r="A653" s="11" t="str">
        <f>'TCD-BI Rstt'!A649</f>
        <v>19A115</v>
      </c>
      <c r="B653" s="8">
        <f>IF($A653="Total général",0,IF(ISERROR(-VLOOKUP($A653,'TCD-BI CA'!$A$7:$S$2000,$C$1,FALSE)),0,-VLOOKUP($A653,'TCD-BI CA'!$A$7:$S$2000,$C$1,FALSE)))</f>
        <v>0</v>
      </c>
      <c r="C653" s="8">
        <f t="shared" si="24"/>
        <v>0</v>
      </c>
      <c r="D653" s="8">
        <f>IF($A653="Total général",0,IF(ISERROR(VLOOKUP($A653,'TCD-BI Rstt'!$A$7:$S$2000,$C$1,FALSE)),0,IF(OR(LEFT($A653,3)="DIR",$A653="INDSPACAMA",$A653="INDSPACKRU"),VLOOKUP($A653,'TCD-BI Rstt'!$A$7:$S$2000,$C$1,FALSE),0)))</f>
        <v>0</v>
      </c>
      <c r="E653" s="8">
        <f>IF(OR(LEFT($A653,1)="1",LEFT($A653,1)="2"),-VLOOKUP($A653,'TCD-BI Rstt'!$A$7:$S$2000,$C$1,FALSE),0)-D653</f>
        <v>0</v>
      </c>
      <c r="F653" s="8">
        <f>IF($A653="Total général",0,IF(ISERROR(VLOOKUP($A653,'TCD-BI Rstt'!$A$7:$S$2000,$C$1,FALSE)),0,IF(OR(LEFT($A653,1)="1",LEFT($A653,1)="2"),0,VLOOKUP($A653,'TCD-BI Rstt'!$A$7:$S$2000,$C$1,FALSE))))-D653</f>
        <v>0</v>
      </c>
      <c r="G653" s="8">
        <f t="shared" si="25"/>
        <v>0</v>
      </c>
    </row>
    <row r="654" spans="1:7" x14ac:dyDescent="0.35">
      <c r="A654" s="11" t="str">
        <f>'TCD-BI Rstt'!A650</f>
        <v>19A117</v>
      </c>
      <c r="B654" s="8">
        <f>IF($A654="Total général",0,IF(ISERROR(-VLOOKUP($A654,'TCD-BI CA'!$A$7:$S$2000,$C$1,FALSE)),0,-VLOOKUP($A654,'TCD-BI CA'!$A$7:$S$2000,$C$1,FALSE)))</f>
        <v>0</v>
      </c>
      <c r="C654" s="8">
        <f t="shared" si="24"/>
        <v>0</v>
      </c>
      <c r="D654" s="8">
        <f>IF($A654="Total général",0,IF(ISERROR(VLOOKUP($A654,'TCD-BI Rstt'!$A$7:$S$2000,$C$1,FALSE)),0,IF(OR(LEFT($A654,3)="DIR",$A654="INDSPACAMA",$A654="INDSPACKRU"),VLOOKUP($A654,'TCD-BI Rstt'!$A$7:$S$2000,$C$1,FALSE),0)))</f>
        <v>0</v>
      </c>
      <c r="E654" s="8">
        <f>IF(OR(LEFT($A654,1)="1",LEFT($A654,1)="2"),-VLOOKUP($A654,'TCD-BI Rstt'!$A$7:$S$2000,$C$1,FALSE),0)-D654</f>
        <v>0</v>
      </c>
      <c r="F654" s="8">
        <f>IF($A654="Total général",0,IF(ISERROR(VLOOKUP($A654,'TCD-BI Rstt'!$A$7:$S$2000,$C$1,FALSE)),0,IF(OR(LEFT($A654,1)="1",LEFT($A654,1)="2"),0,VLOOKUP($A654,'TCD-BI Rstt'!$A$7:$S$2000,$C$1,FALSE))))-D654</f>
        <v>0</v>
      </c>
      <c r="G654" s="8">
        <f t="shared" si="25"/>
        <v>0</v>
      </c>
    </row>
    <row r="655" spans="1:7" x14ac:dyDescent="0.35">
      <c r="A655" s="11" t="str">
        <f>'TCD-BI Rstt'!A651</f>
        <v>19A118</v>
      </c>
      <c r="B655" s="8">
        <f>IF($A655="Total général",0,IF(ISERROR(-VLOOKUP($A655,'TCD-BI CA'!$A$7:$S$2000,$C$1,FALSE)),0,-VLOOKUP($A655,'TCD-BI CA'!$A$7:$S$2000,$C$1,FALSE)))</f>
        <v>0</v>
      </c>
      <c r="C655" s="8">
        <f t="shared" si="24"/>
        <v>0</v>
      </c>
      <c r="D655" s="8">
        <f>IF($A655="Total général",0,IF(ISERROR(VLOOKUP($A655,'TCD-BI Rstt'!$A$7:$S$2000,$C$1,FALSE)),0,IF(OR(LEFT($A655,3)="DIR",$A655="INDSPACAMA",$A655="INDSPACKRU"),VLOOKUP($A655,'TCD-BI Rstt'!$A$7:$S$2000,$C$1,FALSE),0)))</f>
        <v>0</v>
      </c>
      <c r="E655" s="8">
        <f>IF(OR(LEFT($A655,1)="1",LEFT($A655,1)="2"),-VLOOKUP($A655,'TCD-BI Rstt'!$A$7:$S$2000,$C$1,FALSE),0)-D655</f>
        <v>0</v>
      </c>
      <c r="F655" s="8">
        <f>IF($A655="Total général",0,IF(ISERROR(VLOOKUP($A655,'TCD-BI Rstt'!$A$7:$S$2000,$C$1,FALSE)),0,IF(OR(LEFT($A655,1)="1",LEFT($A655,1)="2"),0,VLOOKUP($A655,'TCD-BI Rstt'!$A$7:$S$2000,$C$1,FALSE))))-D655</f>
        <v>0</v>
      </c>
      <c r="G655" s="8">
        <f t="shared" si="25"/>
        <v>0</v>
      </c>
    </row>
    <row r="656" spans="1:7" x14ac:dyDescent="0.35">
      <c r="A656" s="11" t="str">
        <f>'TCD-BI Rstt'!A652</f>
        <v>19A120</v>
      </c>
      <c r="B656" s="8">
        <f>IF($A656="Total général",0,IF(ISERROR(-VLOOKUP($A656,'TCD-BI CA'!$A$7:$S$2000,$C$1,FALSE)),0,-VLOOKUP($A656,'TCD-BI CA'!$A$7:$S$2000,$C$1,FALSE)))</f>
        <v>0</v>
      </c>
      <c r="C656" s="8">
        <f t="shared" si="24"/>
        <v>0</v>
      </c>
      <c r="D656" s="8">
        <f>IF($A656="Total général",0,IF(ISERROR(VLOOKUP($A656,'TCD-BI Rstt'!$A$7:$S$2000,$C$1,FALSE)),0,IF(OR(LEFT($A656,3)="DIR",$A656="INDSPACAMA",$A656="INDSPACKRU"),VLOOKUP($A656,'TCD-BI Rstt'!$A$7:$S$2000,$C$1,FALSE),0)))</f>
        <v>0</v>
      </c>
      <c r="E656" s="8">
        <f>IF(OR(LEFT($A656,1)="1",LEFT($A656,1)="2"),-VLOOKUP($A656,'TCD-BI Rstt'!$A$7:$S$2000,$C$1,FALSE),0)-D656</f>
        <v>0</v>
      </c>
      <c r="F656" s="8">
        <f>IF($A656="Total général",0,IF(ISERROR(VLOOKUP($A656,'TCD-BI Rstt'!$A$7:$S$2000,$C$1,FALSE)),0,IF(OR(LEFT($A656,1)="1",LEFT($A656,1)="2"),0,VLOOKUP($A656,'TCD-BI Rstt'!$A$7:$S$2000,$C$1,FALSE))))-D656</f>
        <v>0</v>
      </c>
      <c r="G656" s="8">
        <f t="shared" si="25"/>
        <v>0</v>
      </c>
    </row>
    <row r="657" spans="1:7" x14ac:dyDescent="0.35">
      <c r="A657" s="11" t="str">
        <f>'TCD-BI Rstt'!A653</f>
        <v>19A121</v>
      </c>
      <c r="B657" s="8">
        <f>IF($A657="Total général",0,IF(ISERROR(-VLOOKUP($A657,'TCD-BI CA'!$A$7:$S$2000,$C$1,FALSE)),0,-VLOOKUP($A657,'TCD-BI CA'!$A$7:$S$2000,$C$1,FALSE)))</f>
        <v>0</v>
      </c>
      <c r="C657" s="8">
        <f t="shared" si="24"/>
        <v>0</v>
      </c>
      <c r="D657" s="8">
        <f>IF($A657="Total général",0,IF(ISERROR(VLOOKUP($A657,'TCD-BI Rstt'!$A$7:$S$2000,$C$1,FALSE)),0,IF(OR(LEFT($A657,3)="DIR",$A657="INDSPACAMA",$A657="INDSPACKRU"),VLOOKUP($A657,'TCD-BI Rstt'!$A$7:$S$2000,$C$1,FALSE),0)))</f>
        <v>0</v>
      </c>
      <c r="E657" s="8">
        <f>IF(OR(LEFT($A657,1)="1",LEFT($A657,1)="2"),-VLOOKUP($A657,'TCD-BI Rstt'!$A$7:$S$2000,$C$1,FALSE),0)-D657</f>
        <v>0</v>
      </c>
      <c r="F657" s="8">
        <f>IF($A657="Total général",0,IF(ISERROR(VLOOKUP($A657,'TCD-BI Rstt'!$A$7:$S$2000,$C$1,FALSE)),0,IF(OR(LEFT($A657,1)="1",LEFT($A657,1)="2"),0,VLOOKUP($A657,'TCD-BI Rstt'!$A$7:$S$2000,$C$1,FALSE))))-D657</f>
        <v>0</v>
      </c>
      <c r="G657" s="8">
        <f t="shared" si="25"/>
        <v>0</v>
      </c>
    </row>
    <row r="658" spans="1:7" x14ac:dyDescent="0.35">
      <c r="A658" s="11" t="str">
        <f>'TCD-BI Rstt'!A654</f>
        <v>19A122</v>
      </c>
      <c r="B658" s="8">
        <f>IF($A658="Total général",0,IF(ISERROR(-VLOOKUP($A658,'TCD-BI CA'!$A$7:$S$2000,$C$1,FALSE)),0,-VLOOKUP($A658,'TCD-BI CA'!$A$7:$S$2000,$C$1,FALSE)))</f>
        <v>0</v>
      </c>
      <c r="C658" s="8">
        <f t="shared" si="24"/>
        <v>0</v>
      </c>
      <c r="D658" s="8">
        <f>IF($A658="Total général",0,IF(ISERROR(VLOOKUP($A658,'TCD-BI Rstt'!$A$7:$S$2000,$C$1,FALSE)),0,IF(OR(LEFT($A658,3)="DIR",$A658="INDSPACAMA",$A658="INDSPACKRU"),VLOOKUP($A658,'TCD-BI Rstt'!$A$7:$S$2000,$C$1,FALSE),0)))</f>
        <v>0</v>
      </c>
      <c r="E658" s="8">
        <f>IF(OR(LEFT($A658,1)="1",LEFT($A658,1)="2"),-VLOOKUP($A658,'TCD-BI Rstt'!$A$7:$S$2000,$C$1,FALSE),0)-D658</f>
        <v>0</v>
      </c>
      <c r="F658" s="8">
        <f>IF($A658="Total général",0,IF(ISERROR(VLOOKUP($A658,'TCD-BI Rstt'!$A$7:$S$2000,$C$1,FALSE)),0,IF(OR(LEFT($A658,1)="1",LEFT($A658,1)="2"),0,VLOOKUP($A658,'TCD-BI Rstt'!$A$7:$S$2000,$C$1,FALSE))))-D658</f>
        <v>0</v>
      </c>
      <c r="G658" s="8">
        <f t="shared" si="25"/>
        <v>0</v>
      </c>
    </row>
    <row r="659" spans="1:7" x14ac:dyDescent="0.35">
      <c r="A659" s="11" t="str">
        <f>'TCD-BI Rstt'!A655</f>
        <v>19A124</v>
      </c>
      <c r="B659" s="8">
        <f>IF($A659="Total général",0,IF(ISERROR(-VLOOKUP($A659,'TCD-BI CA'!$A$7:$S$2000,$C$1,FALSE)),0,-VLOOKUP($A659,'TCD-BI CA'!$A$7:$S$2000,$C$1,FALSE)))</f>
        <v>0</v>
      </c>
      <c r="C659" s="8">
        <f t="shared" si="24"/>
        <v>0</v>
      </c>
      <c r="D659" s="8">
        <f>IF($A659="Total général",0,IF(ISERROR(VLOOKUP($A659,'TCD-BI Rstt'!$A$7:$S$2000,$C$1,FALSE)),0,IF(OR(LEFT($A659,3)="DIR",$A659="INDSPACAMA",$A659="INDSPACKRU"),VLOOKUP($A659,'TCD-BI Rstt'!$A$7:$S$2000,$C$1,FALSE),0)))</f>
        <v>0</v>
      </c>
      <c r="E659" s="8">
        <f>IF(OR(LEFT($A659,1)="1",LEFT($A659,1)="2"),-VLOOKUP($A659,'TCD-BI Rstt'!$A$7:$S$2000,$C$1,FALSE),0)-D659</f>
        <v>0</v>
      </c>
      <c r="F659" s="8">
        <f>IF($A659="Total général",0,IF(ISERROR(VLOOKUP($A659,'TCD-BI Rstt'!$A$7:$S$2000,$C$1,FALSE)),0,IF(OR(LEFT($A659,1)="1",LEFT($A659,1)="2"),0,VLOOKUP($A659,'TCD-BI Rstt'!$A$7:$S$2000,$C$1,FALSE))))-D659</f>
        <v>0</v>
      </c>
      <c r="G659" s="8">
        <f t="shared" si="25"/>
        <v>0</v>
      </c>
    </row>
    <row r="660" spans="1:7" x14ac:dyDescent="0.35">
      <c r="A660" s="11" t="str">
        <f>'TCD-BI Rstt'!A656</f>
        <v>19A125</v>
      </c>
      <c r="B660" s="8">
        <f>IF($A660="Total général",0,IF(ISERROR(-VLOOKUP($A660,'TCD-BI CA'!$A$7:$S$2000,$C$1,FALSE)),0,-VLOOKUP($A660,'TCD-BI CA'!$A$7:$S$2000,$C$1,FALSE)))</f>
        <v>0</v>
      </c>
      <c r="C660" s="8">
        <f t="shared" si="24"/>
        <v>0</v>
      </c>
      <c r="D660" s="8">
        <f>IF($A660="Total général",0,IF(ISERROR(VLOOKUP($A660,'TCD-BI Rstt'!$A$7:$S$2000,$C$1,FALSE)),0,IF(OR(LEFT($A660,3)="DIR",$A660="INDSPACAMA",$A660="INDSPACKRU"),VLOOKUP($A660,'TCD-BI Rstt'!$A$7:$S$2000,$C$1,FALSE),0)))</f>
        <v>0</v>
      </c>
      <c r="E660" s="8">
        <f>IF(OR(LEFT($A660,1)="1",LEFT($A660,1)="2"),-VLOOKUP($A660,'TCD-BI Rstt'!$A$7:$S$2000,$C$1,FALSE),0)-D660</f>
        <v>0</v>
      </c>
      <c r="F660" s="8">
        <f>IF($A660="Total général",0,IF(ISERROR(VLOOKUP($A660,'TCD-BI Rstt'!$A$7:$S$2000,$C$1,FALSE)),0,IF(OR(LEFT($A660,1)="1",LEFT($A660,1)="2"),0,VLOOKUP($A660,'TCD-BI Rstt'!$A$7:$S$2000,$C$1,FALSE))))-D660</f>
        <v>0</v>
      </c>
      <c r="G660" s="8">
        <f t="shared" si="25"/>
        <v>0</v>
      </c>
    </row>
    <row r="661" spans="1:7" x14ac:dyDescent="0.35">
      <c r="A661" s="11" t="str">
        <f>'TCD-BI Rstt'!A657</f>
        <v>19A127</v>
      </c>
      <c r="B661" s="8">
        <f>IF($A661="Total général",0,IF(ISERROR(-VLOOKUP($A661,'TCD-BI CA'!$A$7:$S$2000,$C$1,FALSE)),0,-VLOOKUP($A661,'TCD-BI CA'!$A$7:$S$2000,$C$1,FALSE)))</f>
        <v>3570</v>
      </c>
      <c r="C661" s="8">
        <f t="shared" si="24"/>
        <v>0</v>
      </c>
      <c r="D661" s="8">
        <f>IF($A661="Total général",0,IF(ISERROR(VLOOKUP($A661,'TCD-BI Rstt'!$A$7:$S$2000,$C$1,FALSE)),0,IF(OR(LEFT($A661,3)="DIR",$A661="INDSPACAMA",$A661="INDSPACKRU"),VLOOKUP($A661,'TCD-BI Rstt'!$A$7:$S$2000,$C$1,FALSE),0)))</f>
        <v>0</v>
      </c>
      <c r="E661" s="8">
        <f>IF(OR(LEFT($A661,1)="1",LEFT($A661,1)="2"),-VLOOKUP($A661,'TCD-BI Rstt'!$A$7:$S$2000,$C$1,FALSE),0)-D661</f>
        <v>3570</v>
      </c>
      <c r="F661" s="8">
        <f>IF($A661="Total général",0,IF(ISERROR(VLOOKUP($A661,'TCD-BI Rstt'!$A$7:$S$2000,$C$1,FALSE)),0,IF(OR(LEFT($A661,1)="1",LEFT($A661,1)="2"),0,VLOOKUP($A661,'TCD-BI Rstt'!$A$7:$S$2000,$C$1,FALSE))))-D661</f>
        <v>0</v>
      </c>
      <c r="G661" s="8">
        <f t="shared" si="25"/>
        <v>3570</v>
      </c>
    </row>
    <row r="662" spans="1:7" x14ac:dyDescent="0.35">
      <c r="A662" s="11" t="str">
        <f>'TCD-BI Rstt'!A658</f>
        <v>19A128</v>
      </c>
      <c r="B662" s="8">
        <f>IF($A662="Total général",0,IF(ISERROR(-VLOOKUP($A662,'TCD-BI CA'!$A$7:$S$2000,$C$1,FALSE)),0,-VLOOKUP($A662,'TCD-BI CA'!$A$7:$S$2000,$C$1,FALSE)))</f>
        <v>0</v>
      </c>
      <c r="C662" s="8">
        <f t="shared" si="24"/>
        <v>0</v>
      </c>
      <c r="D662" s="8">
        <f>IF($A662="Total général",0,IF(ISERROR(VLOOKUP($A662,'TCD-BI Rstt'!$A$7:$S$2000,$C$1,FALSE)),0,IF(OR(LEFT($A662,3)="DIR",$A662="INDSPACAMA",$A662="INDSPACKRU"),VLOOKUP($A662,'TCD-BI Rstt'!$A$7:$S$2000,$C$1,FALSE),0)))</f>
        <v>0</v>
      </c>
      <c r="E662" s="8">
        <f>IF(OR(LEFT($A662,1)="1",LEFT($A662,1)="2"),-VLOOKUP($A662,'TCD-BI Rstt'!$A$7:$S$2000,$C$1,FALSE),0)-D662</f>
        <v>0</v>
      </c>
      <c r="F662" s="8">
        <f>IF($A662="Total général",0,IF(ISERROR(VLOOKUP($A662,'TCD-BI Rstt'!$A$7:$S$2000,$C$1,FALSE)),0,IF(OR(LEFT($A662,1)="1",LEFT($A662,1)="2"),0,VLOOKUP($A662,'TCD-BI Rstt'!$A$7:$S$2000,$C$1,FALSE))))-D662</f>
        <v>0</v>
      </c>
      <c r="G662" s="8">
        <f t="shared" si="25"/>
        <v>0</v>
      </c>
    </row>
    <row r="663" spans="1:7" x14ac:dyDescent="0.35">
      <c r="A663" s="11" t="str">
        <f>'TCD-BI Rstt'!A659</f>
        <v>19A130</v>
      </c>
      <c r="B663" s="8">
        <f>IF($A663="Total général",0,IF(ISERROR(-VLOOKUP($A663,'TCD-BI CA'!$A$7:$S$2000,$C$1,FALSE)),0,-VLOOKUP($A663,'TCD-BI CA'!$A$7:$S$2000,$C$1,FALSE)))</f>
        <v>0</v>
      </c>
      <c r="C663" s="8">
        <f t="shared" si="24"/>
        <v>0</v>
      </c>
      <c r="D663" s="8">
        <f>IF($A663="Total général",0,IF(ISERROR(VLOOKUP($A663,'TCD-BI Rstt'!$A$7:$S$2000,$C$1,FALSE)),0,IF(OR(LEFT($A663,3)="DIR",$A663="INDSPACAMA",$A663="INDSPACKRU"),VLOOKUP($A663,'TCD-BI Rstt'!$A$7:$S$2000,$C$1,FALSE),0)))</f>
        <v>0</v>
      </c>
      <c r="E663" s="8">
        <f>IF(OR(LEFT($A663,1)="1",LEFT($A663,1)="2"),-VLOOKUP($A663,'TCD-BI Rstt'!$A$7:$S$2000,$C$1,FALSE),0)-D663</f>
        <v>0</v>
      </c>
      <c r="F663" s="8">
        <f>IF($A663="Total général",0,IF(ISERROR(VLOOKUP($A663,'TCD-BI Rstt'!$A$7:$S$2000,$C$1,FALSE)),0,IF(OR(LEFT($A663,1)="1",LEFT($A663,1)="2"),0,VLOOKUP($A663,'TCD-BI Rstt'!$A$7:$S$2000,$C$1,FALSE))))-D663</f>
        <v>0</v>
      </c>
      <c r="G663" s="8">
        <f t="shared" si="25"/>
        <v>0</v>
      </c>
    </row>
    <row r="664" spans="1:7" x14ac:dyDescent="0.35">
      <c r="A664" s="11" t="str">
        <f>'TCD-BI Rstt'!A660</f>
        <v>19A131</v>
      </c>
      <c r="B664" s="8">
        <f>IF($A664="Total général",0,IF(ISERROR(-VLOOKUP($A664,'TCD-BI CA'!$A$7:$S$2000,$C$1,FALSE)),0,-VLOOKUP($A664,'TCD-BI CA'!$A$7:$S$2000,$C$1,FALSE)))</f>
        <v>0</v>
      </c>
      <c r="C664" s="8">
        <f t="shared" si="24"/>
        <v>0</v>
      </c>
      <c r="D664" s="8">
        <f>IF($A664="Total général",0,IF(ISERROR(VLOOKUP($A664,'TCD-BI Rstt'!$A$7:$S$2000,$C$1,FALSE)),0,IF(OR(LEFT($A664,3)="DIR",$A664="INDSPACAMA",$A664="INDSPACKRU"),VLOOKUP($A664,'TCD-BI Rstt'!$A$7:$S$2000,$C$1,FALSE),0)))</f>
        <v>0</v>
      </c>
      <c r="E664" s="8">
        <f>IF(OR(LEFT($A664,1)="1",LEFT($A664,1)="2"),-VLOOKUP($A664,'TCD-BI Rstt'!$A$7:$S$2000,$C$1,FALSE),0)-D664</f>
        <v>0</v>
      </c>
      <c r="F664" s="8">
        <f>IF($A664="Total général",0,IF(ISERROR(VLOOKUP($A664,'TCD-BI Rstt'!$A$7:$S$2000,$C$1,FALSE)),0,IF(OR(LEFT($A664,1)="1",LEFT($A664,1)="2"),0,VLOOKUP($A664,'TCD-BI Rstt'!$A$7:$S$2000,$C$1,FALSE))))-D664</f>
        <v>0</v>
      </c>
      <c r="G664" s="8">
        <f t="shared" si="25"/>
        <v>0</v>
      </c>
    </row>
    <row r="665" spans="1:7" x14ac:dyDescent="0.35">
      <c r="A665" s="11" t="str">
        <f>'TCD-BI Rstt'!A661</f>
        <v>19A134</v>
      </c>
      <c r="B665" s="8">
        <f>IF($A665="Total général",0,IF(ISERROR(-VLOOKUP($A665,'TCD-BI CA'!$A$7:$S$2000,$C$1,FALSE)),0,-VLOOKUP($A665,'TCD-BI CA'!$A$7:$S$2000,$C$1,FALSE)))</f>
        <v>0</v>
      </c>
      <c r="C665" s="8">
        <f t="shared" si="24"/>
        <v>0</v>
      </c>
      <c r="D665" s="8">
        <f>IF($A665="Total général",0,IF(ISERROR(VLOOKUP($A665,'TCD-BI Rstt'!$A$7:$S$2000,$C$1,FALSE)),0,IF(OR(LEFT($A665,3)="DIR",$A665="INDSPACAMA",$A665="INDSPACKRU"),VLOOKUP($A665,'TCD-BI Rstt'!$A$7:$S$2000,$C$1,FALSE),0)))</f>
        <v>0</v>
      </c>
      <c r="E665" s="8">
        <f>IF(OR(LEFT($A665,1)="1",LEFT($A665,1)="2"),-VLOOKUP($A665,'TCD-BI Rstt'!$A$7:$S$2000,$C$1,FALSE),0)-D665</f>
        <v>0</v>
      </c>
      <c r="F665" s="8">
        <f>IF($A665="Total général",0,IF(ISERROR(VLOOKUP($A665,'TCD-BI Rstt'!$A$7:$S$2000,$C$1,FALSE)),0,IF(OR(LEFT($A665,1)="1",LEFT($A665,1)="2"),0,VLOOKUP($A665,'TCD-BI Rstt'!$A$7:$S$2000,$C$1,FALSE))))-D665</f>
        <v>0</v>
      </c>
      <c r="G665" s="8">
        <f t="shared" si="25"/>
        <v>0</v>
      </c>
    </row>
    <row r="666" spans="1:7" x14ac:dyDescent="0.35">
      <c r="A666" s="11" t="str">
        <f>'TCD-BI Rstt'!A662</f>
        <v>19A135</v>
      </c>
      <c r="B666" s="8">
        <f>IF($A666="Total général",0,IF(ISERROR(-VLOOKUP($A666,'TCD-BI CA'!$A$7:$S$2000,$C$1,FALSE)),0,-VLOOKUP($A666,'TCD-BI CA'!$A$7:$S$2000,$C$1,FALSE)))</f>
        <v>0</v>
      </c>
      <c r="C666" s="8">
        <f t="shared" si="24"/>
        <v>0</v>
      </c>
      <c r="D666" s="8">
        <f>IF($A666="Total général",0,IF(ISERROR(VLOOKUP($A666,'TCD-BI Rstt'!$A$7:$S$2000,$C$1,FALSE)),0,IF(OR(LEFT($A666,3)="DIR",$A666="INDSPACAMA",$A666="INDSPACKRU"),VLOOKUP($A666,'TCD-BI Rstt'!$A$7:$S$2000,$C$1,FALSE),0)))</f>
        <v>0</v>
      </c>
      <c r="E666" s="8">
        <f>IF(OR(LEFT($A666,1)="1",LEFT($A666,1)="2"),-VLOOKUP($A666,'TCD-BI Rstt'!$A$7:$S$2000,$C$1,FALSE),0)-D666</f>
        <v>0</v>
      </c>
      <c r="F666" s="8">
        <f>IF($A666="Total général",0,IF(ISERROR(VLOOKUP($A666,'TCD-BI Rstt'!$A$7:$S$2000,$C$1,FALSE)),0,IF(OR(LEFT($A666,1)="1",LEFT($A666,1)="2"),0,VLOOKUP($A666,'TCD-BI Rstt'!$A$7:$S$2000,$C$1,FALSE))))-D666</f>
        <v>0</v>
      </c>
      <c r="G666" s="8">
        <f t="shared" si="25"/>
        <v>0</v>
      </c>
    </row>
    <row r="667" spans="1:7" x14ac:dyDescent="0.35">
      <c r="A667" s="11" t="str">
        <f>'TCD-BI Rstt'!A663</f>
        <v>19A137</v>
      </c>
      <c r="B667" s="8">
        <f>IF($A667="Total général",0,IF(ISERROR(-VLOOKUP($A667,'TCD-BI CA'!$A$7:$S$2000,$C$1,FALSE)),0,-VLOOKUP($A667,'TCD-BI CA'!$A$7:$S$2000,$C$1,FALSE)))</f>
        <v>0</v>
      </c>
      <c r="C667" s="8">
        <f t="shared" si="24"/>
        <v>0</v>
      </c>
      <c r="D667" s="8">
        <f>IF($A667="Total général",0,IF(ISERROR(VLOOKUP($A667,'TCD-BI Rstt'!$A$7:$S$2000,$C$1,FALSE)),0,IF(OR(LEFT($A667,3)="DIR",$A667="INDSPACAMA",$A667="INDSPACKRU"),VLOOKUP($A667,'TCD-BI Rstt'!$A$7:$S$2000,$C$1,FALSE),0)))</f>
        <v>0</v>
      </c>
      <c r="E667" s="8">
        <f>IF(OR(LEFT($A667,1)="1",LEFT($A667,1)="2"),-VLOOKUP($A667,'TCD-BI Rstt'!$A$7:$S$2000,$C$1,FALSE),0)-D667</f>
        <v>0</v>
      </c>
      <c r="F667" s="8">
        <f>IF($A667="Total général",0,IF(ISERROR(VLOOKUP($A667,'TCD-BI Rstt'!$A$7:$S$2000,$C$1,FALSE)),0,IF(OR(LEFT($A667,1)="1",LEFT($A667,1)="2"),0,VLOOKUP($A667,'TCD-BI Rstt'!$A$7:$S$2000,$C$1,FALSE))))-D667</f>
        <v>0</v>
      </c>
      <c r="G667" s="8">
        <f t="shared" si="25"/>
        <v>0</v>
      </c>
    </row>
    <row r="668" spans="1:7" x14ac:dyDescent="0.35">
      <c r="A668" s="11" t="str">
        <f>'TCD-BI Rstt'!A664</f>
        <v>19A140</v>
      </c>
      <c r="B668" s="8">
        <f>IF($A668="Total général",0,IF(ISERROR(-VLOOKUP($A668,'TCD-BI CA'!$A$7:$S$2000,$C$1,FALSE)),0,-VLOOKUP($A668,'TCD-BI CA'!$A$7:$S$2000,$C$1,FALSE)))</f>
        <v>0</v>
      </c>
      <c r="C668" s="8">
        <f t="shared" si="24"/>
        <v>0</v>
      </c>
      <c r="D668" s="8">
        <f>IF($A668="Total général",0,IF(ISERROR(VLOOKUP($A668,'TCD-BI Rstt'!$A$7:$S$2000,$C$1,FALSE)),0,IF(OR(LEFT($A668,3)="DIR",$A668="INDSPACAMA",$A668="INDSPACKRU"),VLOOKUP($A668,'TCD-BI Rstt'!$A$7:$S$2000,$C$1,FALSE),0)))</f>
        <v>0</v>
      </c>
      <c r="E668" s="8">
        <f>IF(OR(LEFT($A668,1)="1",LEFT($A668,1)="2"),-VLOOKUP($A668,'TCD-BI Rstt'!$A$7:$S$2000,$C$1,FALSE),0)-D668</f>
        <v>0</v>
      </c>
      <c r="F668" s="8">
        <f>IF($A668="Total général",0,IF(ISERROR(VLOOKUP($A668,'TCD-BI Rstt'!$A$7:$S$2000,$C$1,FALSE)),0,IF(OR(LEFT($A668,1)="1",LEFT($A668,1)="2"),0,VLOOKUP($A668,'TCD-BI Rstt'!$A$7:$S$2000,$C$1,FALSE))))-D668</f>
        <v>0</v>
      </c>
      <c r="G668" s="8">
        <f t="shared" si="25"/>
        <v>0</v>
      </c>
    </row>
    <row r="669" spans="1:7" x14ac:dyDescent="0.35">
      <c r="A669" s="11" t="str">
        <f>'TCD-BI Rstt'!A665</f>
        <v>19A146</v>
      </c>
      <c r="B669" s="8">
        <f>IF($A669="Total général",0,IF(ISERROR(-VLOOKUP($A669,'TCD-BI CA'!$A$7:$S$2000,$C$1,FALSE)),0,-VLOOKUP($A669,'TCD-BI CA'!$A$7:$S$2000,$C$1,FALSE)))</f>
        <v>0</v>
      </c>
      <c r="C669" s="8">
        <f t="shared" si="24"/>
        <v>0</v>
      </c>
      <c r="D669" s="8">
        <f>IF($A669="Total général",0,IF(ISERROR(VLOOKUP($A669,'TCD-BI Rstt'!$A$7:$S$2000,$C$1,FALSE)),0,IF(OR(LEFT($A669,3)="DIR",$A669="INDSPACAMA",$A669="INDSPACKRU"),VLOOKUP($A669,'TCD-BI Rstt'!$A$7:$S$2000,$C$1,FALSE),0)))</f>
        <v>0</v>
      </c>
      <c r="E669" s="8">
        <f>IF(OR(LEFT($A669,1)="1",LEFT($A669,1)="2"),-VLOOKUP($A669,'TCD-BI Rstt'!$A$7:$S$2000,$C$1,FALSE),0)-D669</f>
        <v>0</v>
      </c>
      <c r="F669" s="8">
        <f>IF($A669="Total général",0,IF(ISERROR(VLOOKUP($A669,'TCD-BI Rstt'!$A$7:$S$2000,$C$1,FALSE)),0,IF(OR(LEFT($A669,1)="1",LEFT($A669,1)="2"),0,VLOOKUP($A669,'TCD-BI Rstt'!$A$7:$S$2000,$C$1,FALSE))))-D669</f>
        <v>0</v>
      </c>
      <c r="G669" s="8">
        <f t="shared" si="25"/>
        <v>0</v>
      </c>
    </row>
    <row r="670" spans="1:7" x14ac:dyDescent="0.35">
      <c r="A670" s="11" t="str">
        <f>'TCD-BI Rstt'!A666</f>
        <v>19A148</v>
      </c>
      <c r="B670" s="8">
        <f>IF($A670="Total général",0,IF(ISERROR(-VLOOKUP($A670,'TCD-BI CA'!$A$7:$S$2000,$C$1,FALSE)),0,-VLOOKUP($A670,'TCD-BI CA'!$A$7:$S$2000,$C$1,FALSE)))</f>
        <v>0</v>
      </c>
      <c r="C670" s="8">
        <f t="shared" si="24"/>
        <v>0</v>
      </c>
      <c r="D670" s="8">
        <f>IF($A670="Total général",0,IF(ISERROR(VLOOKUP($A670,'TCD-BI Rstt'!$A$7:$S$2000,$C$1,FALSE)),0,IF(OR(LEFT($A670,3)="DIR",$A670="INDSPACAMA",$A670="INDSPACKRU"),VLOOKUP($A670,'TCD-BI Rstt'!$A$7:$S$2000,$C$1,FALSE),0)))</f>
        <v>0</v>
      </c>
      <c r="E670" s="8">
        <f>IF(OR(LEFT($A670,1)="1",LEFT($A670,1)="2"),-VLOOKUP($A670,'TCD-BI Rstt'!$A$7:$S$2000,$C$1,FALSE),0)-D670</f>
        <v>0</v>
      </c>
      <c r="F670" s="8">
        <f>IF($A670="Total général",0,IF(ISERROR(VLOOKUP($A670,'TCD-BI Rstt'!$A$7:$S$2000,$C$1,FALSE)),0,IF(OR(LEFT($A670,1)="1",LEFT($A670,1)="2"),0,VLOOKUP($A670,'TCD-BI Rstt'!$A$7:$S$2000,$C$1,FALSE))))-D670</f>
        <v>0</v>
      </c>
      <c r="G670" s="8">
        <f t="shared" si="25"/>
        <v>0</v>
      </c>
    </row>
    <row r="671" spans="1:7" x14ac:dyDescent="0.35">
      <c r="A671" s="11" t="str">
        <f>'TCD-BI Rstt'!A667</f>
        <v>19A152</v>
      </c>
      <c r="B671" s="8">
        <f>IF($A671="Total général",0,IF(ISERROR(-VLOOKUP($A671,'TCD-BI CA'!$A$7:$S$2000,$C$1,FALSE)),0,-VLOOKUP($A671,'TCD-BI CA'!$A$7:$S$2000,$C$1,FALSE)))</f>
        <v>0</v>
      </c>
      <c r="C671" s="8">
        <f t="shared" si="24"/>
        <v>0</v>
      </c>
      <c r="D671" s="8">
        <f>IF($A671="Total général",0,IF(ISERROR(VLOOKUP($A671,'TCD-BI Rstt'!$A$7:$S$2000,$C$1,FALSE)),0,IF(OR(LEFT($A671,3)="DIR",$A671="INDSPACAMA",$A671="INDSPACKRU"),VLOOKUP($A671,'TCD-BI Rstt'!$A$7:$S$2000,$C$1,FALSE),0)))</f>
        <v>0</v>
      </c>
      <c r="E671" s="8">
        <f>IF(OR(LEFT($A671,1)="1",LEFT($A671,1)="2"),-VLOOKUP($A671,'TCD-BI Rstt'!$A$7:$S$2000,$C$1,FALSE),0)-D671</f>
        <v>0</v>
      </c>
      <c r="F671" s="8">
        <f>IF($A671="Total général",0,IF(ISERROR(VLOOKUP($A671,'TCD-BI Rstt'!$A$7:$S$2000,$C$1,FALSE)),0,IF(OR(LEFT($A671,1)="1",LEFT($A671,1)="2"),0,VLOOKUP($A671,'TCD-BI Rstt'!$A$7:$S$2000,$C$1,FALSE))))-D671</f>
        <v>0</v>
      </c>
      <c r="G671" s="8">
        <f t="shared" si="25"/>
        <v>0</v>
      </c>
    </row>
    <row r="672" spans="1:7" x14ac:dyDescent="0.35">
      <c r="A672" s="11" t="str">
        <f>'TCD-BI Rstt'!A668</f>
        <v>19A2I002</v>
      </c>
      <c r="B672" s="8">
        <f>IF($A672="Total général",0,IF(ISERROR(-VLOOKUP($A672,'TCD-BI CA'!$A$7:$S$2000,$C$1,FALSE)),0,-VLOOKUP($A672,'TCD-BI CA'!$A$7:$S$2000,$C$1,FALSE)))</f>
        <v>0</v>
      </c>
      <c r="C672" s="8">
        <f t="shared" si="24"/>
        <v>0</v>
      </c>
      <c r="D672" s="8">
        <f>IF($A672="Total général",0,IF(ISERROR(VLOOKUP($A672,'TCD-BI Rstt'!$A$7:$S$2000,$C$1,FALSE)),0,IF(OR(LEFT($A672,3)="DIR",$A672="INDSPACAMA",$A672="INDSPACKRU"),VLOOKUP($A672,'TCD-BI Rstt'!$A$7:$S$2000,$C$1,FALSE),0)))</f>
        <v>0</v>
      </c>
      <c r="E672" s="8">
        <f>IF(OR(LEFT($A672,1)="1",LEFT($A672,1)="2"),-VLOOKUP($A672,'TCD-BI Rstt'!$A$7:$S$2000,$C$1,FALSE),0)-D672</f>
        <v>0</v>
      </c>
      <c r="F672" s="8">
        <f>IF($A672="Total général",0,IF(ISERROR(VLOOKUP($A672,'TCD-BI Rstt'!$A$7:$S$2000,$C$1,FALSE)),0,IF(OR(LEFT($A672,1)="1",LEFT($A672,1)="2"),0,VLOOKUP($A672,'TCD-BI Rstt'!$A$7:$S$2000,$C$1,FALSE))))-D672</f>
        <v>0</v>
      </c>
      <c r="G672" s="8">
        <f t="shared" si="25"/>
        <v>0</v>
      </c>
    </row>
    <row r="673" spans="1:7" x14ac:dyDescent="0.35">
      <c r="A673" s="11" t="str">
        <f>'TCD-BI Rstt'!A669</f>
        <v>19A2I004</v>
      </c>
      <c r="B673" s="8">
        <f>IF($A673="Total général",0,IF(ISERROR(-VLOOKUP($A673,'TCD-BI CA'!$A$7:$S$2000,$C$1,FALSE)),0,-VLOOKUP($A673,'TCD-BI CA'!$A$7:$S$2000,$C$1,FALSE)))</f>
        <v>0</v>
      </c>
      <c r="C673" s="8">
        <f t="shared" si="24"/>
        <v>0</v>
      </c>
      <c r="D673" s="8">
        <f>IF($A673="Total général",0,IF(ISERROR(VLOOKUP($A673,'TCD-BI Rstt'!$A$7:$S$2000,$C$1,FALSE)),0,IF(OR(LEFT($A673,3)="DIR",$A673="INDSPACAMA",$A673="INDSPACKRU"),VLOOKUP($A673,'TCD-BI Rstt'!$A$7:$S$2000,$C$1,FALSE),0)))</f>
        <v>0</v>
      </c>
      <c r="E673" s="8">
        <f>IF(OR(LEFT($A673,1)="1",LEFT($A673,1)="2"),-VLOOKUP($A673,'TCD-BI Rstt'!$A$7:$S$2000,$C$1,FALSE),0)-D673</f>
        <v>0</v>
      </c>
      <c r="F673" s="8">
        <f>IF($A673="Total général",0,IF(ISERROR(VLOOKUP($A673,'TCD-BI Rstt'!$A$7:$S$2000,$C$1,FALSE)),0,IF(OR(LEFT($A673,1)="1",LEFT($A673,1)="2"),0,VLOOKUP($A673,'TCD-BI Rstt'!$A$7:$S$2000,$C$1,FALSE))))-D673</f>
        <v>0</v>
      </c>
      <c r="G673" s="8">
        <f t="shared" si="25"/>
        <v>0</v>
      </c>
    </row>
    <row r="674" spans="1:7" x14ac:dyDescent="0.35">
      <c r="A674" s="11" t="str">
        <f>'TCD-BI Rstt'!A670</f>
        <v>19A2I006</v>
      </c>
      <c r="B674" s="8">
        <f>IF($A674="Total général",0,IF(ISERROR(-VLOOKUP($A674,'TCD-BI CA'!$A$7:$S$2000,$C$1,FALSE)),0,-VLOOKUP($A674,'TCD-BI CA'!$A$7:$S$2000,$C$1,FALSE)))</f>
        <v>0</v>
      </c>
      <c r="C674" s="8">
        <f t="shared" si="24"/>
        <v>0</v>
      </c>
      <c r="D674" s="8">
        <f>IF($A674="Total général",0,IF(ISERROR(VLOOKUP($A674,'TCD-BI Rstt'!$A$7:$S$2000,$C$1,FALSE)),0,IF(OR(LEFT($A674,3)="DIR",$A674="INDSPACAMA",$A674="INDSPACKRU"),VLOOKUP($A674,'TCD-BI Rstt'!$A$7:$S$2000,$C$1,FALSE),0)))</f>
        <v>0</v>
      </c>
      <c r="E674" s="8">
        <f>IF(OR(LEFT($A674,1)="1",LEFT($A674,1)="2"),-VLOOKUP($A674,'TCD-BI Rstt'!$A$7:$S$2000,$C$1,FALSE),0)-D674</f>
        <v>0</v>
      </c>
      <c r="F674" s="8">
        <f>IF($A674="Total général",0,IF(ISERROR(VLOOKUP($A674,'TCD-BI Rstt'!$A$7:$S$2000,$C$1,FALSE)),0,IF(OR(LEFT($A674,1)="1",LEFT($A674,1)="2"),0,VLOOKUP($A674,'TCD-BI Rstt'!$A$7:$S$2000,$C$1,FALSE))))-D674</f>
        <v>0</v>
      </c>
      <c r="G674" s="8">
        <f t="shared" si="25"/>
        <v>0</v>
      </c>
    </row>
    <row r="675" spans="1:7" x14ac:dyDescent="0.35">
      <c r="A675" s="11" t="str">
        <f>'TCD-BI Rstt'!A671</f>
        <v>19AAL001</v>
      </c>
      <c r="B675" s="8">
        <f>IF($A675="Total général",0,IF(ISERROR(-VLOOKUP($A675,'TCD-BI CA'!$A$7:$S$2000,$C$1,FALSE)),0,-VLOOKUP($A675,'TCD-BI CA'!$A$7:$S$2000,$C$1,FALSE)))</f>
        <v>0</v>
      </c>
      <c r="C675" s="8">
        <f t="shared" si="24"/>
        <v>0</v>
      </c>
      <c r="D675" s="8">
        <f>IF($A675="Total général",0,IF(ISERROR(VLOOKUP($A675,'TCD-BI Rstt'!$A$7:$S$2000,$C$1,FALSE)),0,IF(OR(LEFT($A675,3)="DIR",$A675="INDSPACAMA",$A675="INDSPACKRU"),VLOOKUP($A675,'TCD-BI Rstt'!$A$7:$S$2000,$C$1,FALSE),0)))</f>
        <v>0</v>
      </c>
      <c r="E675" s="8">
        <f>IF(OR(LEFT($A675,1)="1",LEFT($A675,1)="2"),-VLOOKUP($A675,'TCD-BI Rstt'!$A$7:$S$2000,$C$1,FALSE),0)-D675</f>
        <v>0</v>
      </c>
      <c r="F675" s="8">
        <f>IF($A675="Total général",0,IF(ISERROR(VLOOKUP($A675,'TCD-BI Rstt'!$A$7:$S$2000,$C$1,FALSE)),0,IF(OR(LEFT($A675,1)="1",LEFT($A675,1)="2"),0,VLOOKUP($A675,'TCD-BI Rstt'!$A$7:$S$2000,$C$1,FALSE))))-D675</f>
        <v>0</v>
      </c>
      <c r="G675" s="8">
        <f t="shared" si="25"/>
        <v>0</v>
      </c>
    </row>
    <row r="676" spans="1:7" x14ac:dyDescent="0.35">
      <c r="A676" s="11" t="str">
        <f>'TCD-BI Rstt'!A672</f>
        <v>19AAL005</v>
      </c>
      <c r="B676" s="8">
        <f>IF($A676="Total général",0,IF(ISERROR(-VLOOKUP($A676,'TCD-BI CA'!$A$7:$S$2000,$C$1,FALSE)),0,-VLOOKUP($A676,'TCD-BI CA'!$A$7:$S$2000,$C$1,FALSE)))</f>
        <v>0</v>
      </c>
      <c r="C676" s="8">
        <f t="shared" si="24"/>
        <v>0</v>
      </c>
      <c r="D676" s="8">
        <f>IF($A676="Total général",0,IF(ISERROR(VLOOKUP($A676,'TCD-BI Rstt'!$A$7:$S$2000,$C$1,FALSE)),0,IF(OR(LEFT($A676,3)="DIR",$A676="INDSPACAMA",$A676="INDSPACKRU"),VLOOKUP($A676,'TCD-BI Rstt'!$A$7:$S$2000,$C$1,FALSE),0)))</f>
        <v>0</v>
      </c>
      <c r="E676" s="8">
        <f>IF(OR(LEFT($A676,1)="1",LEFT($A676,1)="2"),-VLOOKUP($A676,'TCD-BI Rstt'!$A$7:$S$2000,$C$1,FALSE),0)-D676</f>
        <v>0</v>
      </c>
      <c r="F676" s="8">
        <f>IF($A676="Total général",0,IF(ISERROR(VLOOKUP($A676,'TCD-BI Rstt'!$A$7:$S$2000,$C$1,FALSE)),0,IF(OR(LEFT($A676,1)="1",LEFT($A676,1)="2"),0,VLOOKUP($A676,'TCD-BI Rstt'!$A$7:$S$2000,$C$1,FALSE))))-D676</f>
        <v>0</v>
      </c>
      <c r="G676" s="8">
        <f t="shared" si="25"/>
        <v>0</v>
      </c>
    </row>
    <row r="677" spans="1:7" x14ac:dyDescent="0.35">
      <c r="A677" s="11" t="str">
        <f>'TCD-BI Rstt'!A673</f>
        <v>19AAL007</v>
      </c>
      <c r="B677" s="8">
        <f>IF($A677="Total général",0,IF(ISERROR(-VLOOKUP($A677,'TCD-BI CA'!$A$7:$S$2000,$C$1,FALSE)),0,-VLOOKUP($A677,'TCD-BI CA'!$A$7:$S$2000,$C$1,FALSE)))</f>
        <v>0</v>
      </c>
      <c r="C677" s="8">
        <f t="shared" si="24"/>
        <v>0</v>
      </c>
      <c r="D677" s="8">
        <f>IF($A677="Total général",0,IF(ISERROR(VLOOKUP($A677,'TCD-BI Rstt'!$A$7:$S$2000,$C$1,FALSE)),0,IF(OR(LEFT($A677,3)="DIR",$A677="INDSPACAMA",$A677="INDSPACKRU"),VLOOKUP($A677,'TCD-BI Rstt'!$A$7:$S$2000,$C$1,FALSE),0)))</f>
        <v>0</v>
      </c>
      <c r="E677" s="8">
        <f>IF(OR(LEFT($A677,1)="1",LEFT($A677,1)="2"),-VLOOKUP($A677,'TCD-BI Rstt'!$A$7:$S$2000,$C$1,FALSE),0)-D677</f>
        <v>0</v>
      </c>
      <c r="F677" s="8">
        <f>IF($A677="Total général",0,IF(ISERROR(VLOOKUP($A677,'TCD-BI Rstt'!$A$7:$S$2000,$C$1,FALSE)),0,IF(OR(LEFT($A677,1)="1",LEFT($A677,1)="2"),0,VLOOKUP($A677,'TCD-BI Rstt'!$A$7:$S$2000,$C$1,FALSE))))-D677</f>
        <v>0</v>
      </c>
      <c r="G677" s="8">
        <f t="shared" si="25"/>
        <v>0</v>
      </c>
    </row>
    <row r="678" spans="1:7" x14ac:dyDescent="0.35">
      <c r="A678" s="11" t="str">
        <f>'TCD-BI Rstt'!A674</f>
        <v>19AAL010</v>
      </c>
      <c r="B678" s="8">
        <f>IF($A678="Total général",0,IF(ISERROR(-VLOOKUP($A678,'TCD-BI CA'!$A$7:$S$2000,$C$1,FALSE)),0,-VLOOKUP($A678,'TCD-BI CA'!$A$7:$S$2000,$C$1,FALSE)))</f>
        <v>0</v>
      </c>
      <c r="C678" s="8">
        <f t="shared" si="24"/>
        <v>0</v>
      </c>
      <c r="D678" s="8">
        <f>IF($A678="Total général",0,IF(ISERROR(VLOOKUP($A678,'TCD-BI Rstt'!$A$7:$S$2000,$C$1,FALSE)),0,IF(OR(LEFT($A678,3)="DIR",$A678="INDSPACAMA",$A678="INDSPACKRU"),VLOOKUP($A678,'TCD-BI Rstt'!$A$7:$S$2000,$C$1,FALSE),0)))</f>
        <v>0</v>
      </c>
      <c r="E678" s="8">
        <f>IF(OR(LEFT($A678,1)="1",LEFT($A678,1)="2"),-VLOOKUP($A678,'TCD-BI Rstt'!$A$7:$S$2000,$C$1,FALSE),0)-D678</f>
        <v>0</v>
      </c>
      <c r="F678" s="8">
        <f>IF($A678="Total général",0,IF(ISERROR(VLOOKUP($A678,'TCD-BI Rstt'!$A$7:$S$2000,$C$1,FALSE)),0,IF(OR(LEFT($A678,1)="1",LEFT($A678,1)="2"),0,VLOOKUP($A678,'TCD-BI Rstt'!$A$7:$S$2000,$C$1,FALSE))))-D678</f>
        <v>0</v>
      </c>
      <c r="G678" s="8">
        <f t="shared" si="25"/>
        <v>0</v>
      </c>
    </row>
    <row r="679" spans="1:7" x14ac:dyDescent="0.35">
      <c r="A679" s="11" t="str">
        <f>'TCD-BI Rstt'!A675</f>
        <v>19AAL011</v>
      </c>
      <c r="B679" s="8">
        <f>IF($A679="Total général",0,IF(ISERROR(-VLOOKUP($A679,'TCD-BI CA'!$A$7:$S$2000,$C$1,FALSE)),0,-VLOOKUP($A679,'TCD-BI CA'!$A$7:$S$2000,$C$1,FALSE)))</f>
        <v>0</v>
      </c>
      <c r="C679" s="8">
        <f t="shared" si="24"/>
        <v>0</v>
      </c>
      <c r="D679" s="8">
        <f>IF($A679="Total général",0,IF(ISERROR(VLOOKUP($A679,'TCD-BI Rstt'!$A$7:$S$2000,$C$1,FALSE)),0,IF(OR(LEFT($A679,3)="DIR",$A679="INDSPACAMA",$A679="INDSPACKRU"),VLOOKUP($A679,'TCD-BI Rstt'!$A$7:$S$2000,$C$1,FALSE),0)))</f>
        <v>0</v>
      </c>
      <c r="E679" s="8">
        <f>IF(OR(LEFT($A679,1)="1",LEFT($A679,1)="2"),-VLOOKUP($A679,'TCD-BI Rstt'!$A$7:$S$2000,$C$1,FALSE),0)-D679</f>
        <v>0</v>
      </c>
      <c r="F679" s="8">
        <f>IF($A679="Total général",0,IF(ISERROR(VLOOKUP($A679,'TCD-BI Rstt'!$A$7:$S$2000,$C$1,FALSE)),0,IF(OR(LEFT($A679,1)="1",LEFT($A679,1)="2"),0,VLOOKUP($A679,'TCD-BI Rstt'!$A$7:$S$2000,$C$1,FALSE))))-D679</f>
        <v>0</v>
      </c>
      <c r="G679" s="8">
        <f t="shared" si="25"/>
        <v>0</v>
      </c>
    </row>
    <row r="680" spans="1:7" x14ac:dyDescent="0.35">
      <c r="A680" s="11" t="str">
        <f>'TCD-BI Rstt'!A676</f>
        <v>19AAL012</v>
      </c>
      <c r="B680" s="8">
        <f>IF($A680="Total général",0,IF(ISERROR(-VLOOKUP($A680,'TCD-BI CA'!$A$7:$S$2000,$C$1,FALSE)),0,-VLOOKUP($A680,'TCD-BI CA'!$A$7:$S$2000,$C$1,FALSE)))</f>
        <v>0</v>
      </c>
      <c r="C680" s="8">
        <f t="shared" si="24"/>
        <v>0</v>
      </c>
      <c r="D680" s="8">
        <f>IF($A680="Total général",0,IF(ISERROR(VLOOKUP($A680,'TCD-BI Rstt'!$A$7:$S$2000,$C$1,FALSE)),0,IF(OR(LEFT($A680,3)="DIR",$A680="INDSPACAMA",$A680="INDSPACKRU"),VLOOKUP($A680,'TCD-BI Rstt'!$A$7:$S$2000,$C$1,FALSE),0)))</f>
        <v>0</v>
      </c>
      <c r="E680" s="8">
        <f>IF(OR(LEFT($A680,1)="1",LEFT($A680,1)="2"),-VLOOKUP($A680,'TCD-BI Rstt'!$A$7:$S$2000,$C$1,FALSE),0)-D680</f>
        <v>0</v>
      </c>
      <c r="F680" s="8">
        <f>IF($A680="Total général",0,IF(ISERROR(VLOOKUP($A680,'TCD-BI Rstt'!$A$7:$S$2000,$C$1,FALSE)),0,IF(OR(LEFT($A680,1)="1",LEFT($A680,1)="2"),0,VLOOKUP($A680,'TCD-BI Rstt'!$A$7:$S$2000,$C$1,FALSE))))-D680</f>
        <v>0</v>
      </c>
      <c r="G680" s="8">
        <f t="shared" si="25"/>
        <v>0</v>
      </c>
    </row>
    <row r="681" spans="1:7" x14ac:dyDescent="0.35">
      <c r="A681" s="11" t="str">
        <f>'TCD-BI Rstt'!A677</f>
        <v>19AAL014</v>
      </c>
      <c r="B681" s="8">
        <f>IF($A681="Total général",0,IF(ISERROR(-VLOOKUP($A681,'TCD-BI CA'!$A$7:$S$2000,$C$1,FALSE)),0,-VLOOKUP($A681,'TCD-BI CA'!$A$7:$S$2000,$C$1,FALSE)))</f>
        <v>0</v>
      </c>
      <c r="C681" s="8">
        <f t="shared" si="24"/>
        <v>0</v>
      </c>
      <c r="D681" s="8">
        <f>IF($A681="Total général",0,IF(ISERROR(VLOOKUP($A681,'TCD-BI Rstt'!$A$7:$S$2000,$C$1,FALSE)),0,IF(OR(LEFT($A681,3)="DIR",$A681="INDSPACAMA",$A681="INDSPACKRU"),VLOOKUP($A681,'TCD-BI Rstt'!$A$7:$S$2000,$C$1,FALSE),0)))</f>
        <v>0</v>
      </c>
      <c r="E681" s="8">
        <f>IF(OR(LEFT($A681,1)="1",LEFT($A681,1)="2"),-VLOOKUP($A681,'TCD-BI Rstt'!$A$7:$S$2000,$C$1,FALSE),0)-D681</f>
        <v>0</v>
      </c>
      <c r="F681" s="8">
        <f>IF($A681="Total général",0,IF(ISERROR(VLOOKUP($A681,'TCD-BI Rstt'!$A$7:$S$2000,$C$1,FALSE)),0,IF(OR(LEFT($A681,1)="1",LEFT($A681,1)="2"),0,VLOOKUP($A681,'TCD-BI Rstt'!$A$7:$S$2000,$C$1,FALSE))))-D681</f>
        <v>0</v>
      </c>
      <c r="G681" s="8">
        <f t="shared" si="25"/>
        <v>0</v>
      </c>
    </row>
    <row r="682" spans="1:7" x14ac:dyDescent="0.35">
      <c r="A682" s="11" t="str">
        <f>'TCD-BI Rstt'!A678</f>
        <v>19AAL017</v>
      </c>
      <c r="B682" s="8">
        <f>IF($A682="Total général",0,IF(ISERROR(-VLOOKUP($A682,'TCD-BI CA'!$A$7:$S$2000,$C$1,FALSE)),0,-VLOOKUP($A682,'TCD-BI CA'!$A$7:$S$2000,$C$1,FALSE)))</f>
        <v>0</v>
      </c>
      <c r="C682" s="8">
        <f t="shared" si="24"/>
        <v>0</v>
      </c>
      <c r="D682" s="8">
        <f>IF($A682="Total général",0,IF(ISERROR(VLOOKUP($A682,'TCD-BI Rstt'!$A$7:$S$2000,$C$1,FALSE)),0,IF(OR(LEFT($A682,3)="DIR",$A682="INDSPACAMA",$A682="INDSPACKRU"),VLOOKUP($A682,'TCD-BI Rstt'!$A$7:$S$2000,$C$1,FALSE),0)))</f>
        <v>0</v>
      </c>
      <c r="E682" s="8">
        <f>IF(OR(LEFT($A682,1)="1",LEFT($A682,1)="2"),-VLOOKUP($A682,'TCD-BI Rstt'!$A$7:$S$2000,$C$1,FALSE),0)-D682</f>
        <v>0</v>
      </c>
      <c r="F682" s="8">
        <f>IF($A682="Total général",0,IF(ISERROR(VLOOKUP($A682,'TCD-BI Rstt'!$A$7:$S$2000,$C$1,FALSE)),0,IF(OR(LEFT($A682,1)="1",LEFT($A682,1)="2"),0,VLOOKUP($A682,'TCD-BI Rstt'!$A$7:$S$2000,$C$1,FALSE))))-D682</f>
        <v>0</v>
      </c>
      <c r="G682" s="8">
        <f t="shared" si="25"/>
        <v>0</v>
      </c>
    </row>
    <row r="683" spans="1:7" x14ac:dyDescent="0.35">
      <c r="A683" s="11" t="str">
        <f>'TCD-BI Rstt'!A679</f>
        <v>19AAL018</v>
      </c>
      <c r="B683" s="8">
        <f>IF($A683="Total général",0,IF(ISERROR(-VLOOKUP($A683,'TCD-BI CA'!$A$7:$S$2000,$C$1,FALSE)),0,-VLOOKUP($A683,'TCD-BI CA'!$A$7:$S$2000,$C$1,FALSE)))</f>
        <v>0</v>
      </c>
      <c r="C683" s="8">
        <f t="shared" si="24"/>
        <v>0</v>
      </c>
      <c r="D683" s="8">
        <f>IF($A683="Total général",0,IF(ISERROR(VLOOKUP($A683,'TCD-BI Rstt'!$A$7:$S$2000,$C$1,FALSE)),0,IF(OR(LEFT($A683,3)="DIR",$A683="INDSPACAMA",$A683="INDSPACKRU"),VLOOKUP($A683,'TCD-BI Rstt'!$A$7:$S$2000,$C$1,FALSE),0)))</f>
        <v>0</v>
      </c>
      <c r="E683" s="8">
        <f>IF(OR(LEFT($A683,1)="1",LEFT($A683,1)="2"),-VLOOKUP($A683,'TCD-BI Rstt'!$A$7:$S$2000,$C$1,FALSE),0)-D683</f>
        <v>0</v>
      </c>
      <c r="F683" s="8">
        <f>IF($A683="Total général",0,IF(ISERROR(VLOOKUP($A683,'TCD-BI Rstt'!$A$7:$S$2000,$C$1,FALSE)),0,IF(OR(LEFT($A683,1)="1",LEFT($A683,1)="2"),0,VLOOKUP($A683,'TCD-BI Rstt'!$A$7:$S$2000,$C$1,FALSE))))-D683</f>
        <v>0</v>
      </c>
      <c r="G683" s="8">
        <f t="shared" si="25"/>
        <v>0</v>
      </c>
    </row>
    <row r="684" spans="1:7" x14ac:dyDescent="0.35">
      <c r="A684" s="11" t="str">
        <f>'TCD-BI Rstt'!A680</f>
        <v>19AAL019</v>
      </c>
      <c r="B684" s="8">
        <f>IF($A684="Total général",0,IF(ISERROR(-VLOOKUP($A684,'TCD-BI CA'!$A$7:$S$2000,$C$1,FALSE)),0,-VLOOKUP($A684,'TCD-BI CA'!$A$7:$S$2000,$C$1,FALSE)))</f>
        <v>0</v>
      </c>
      <c r="C684" s="8">
        <f t="shared" si="24"/>
        <v>0</v>
      </c>
      <c r="D684" s="8">
        <f>IF($A684="Total général",0,IF(ISERROR(VLOOKUP($A684,'TCD-BI Rstt'!$A$7:$S$2000,$C$1,FALSE)),0,IF(OR(LEFT($A684,3)="DIR",$A684="INDSPACAMA",$A684="INDSPACKRU"),VLOOKUP($A684,'TCD-BI Rstt'!$A$7:$S$2000,$C$1,FALSE),0)))</f>
        <v>0</v>
      </c>
      <c r="E684" s="8">
        <f>IF(OR(LEFT($A684,1)="1",LEFT($A684,1)="2"),-VLOOKUP($A684,'TCD-BI Rstt'!$A$7:$S$2000,$C$1,FALSE),0)-D684</f>
        <v>0</v>
      </c>
      <c r="F684" s="8">
        <f>IF($A684="Total général",0,IF(ISERROR(VLOOKUP($A684,'TCD-BI Rstt'!$A$7:$S$2000,$C$1,FALSE)),0,IF(OR(LEFT($A684,1)="1",LEFT($A684,1)="2"),0,VLOOKUP($A684,'TCD-BI Rstt'!$A$7:$S$2000,$C$1,FALSE))))-D684</f>
        <v>0</v>
      </c>
      <c r="G684" s="8">
        <f t="shared" si="25"/>
        <v>0</v>
      </c>
    </row>
    <row r="685" spans="1:7" x14ac:dyDescent="0.35">
      <c r="A685" s="11" t="str">
        <f>'TCD-BI Rstt'!A681</f>
        <v>19AALP001</v>
      </c>
      <c r="B685" s="8">
        <f>IF($A685="Total général",0,IF(ISERROR(-VLOOKUP($A685,'TCD-BI CA'!$A$7:$S$2000,$C$1,FALSE)),0,-VLOOKUP($A685,'TCD-BI CA'!$A$7:$S$2000,$C$1,FALSE)))</f>
        <v>0</v>
      </c>
      <c r="C685" s="8">
        <f t="shared" si="24"/>
        <v>0</v>
      </c>
      <c r="D685" s="8">
        <f>IF($A685="Total général",0,IF(ISERROR(VLOOKUP($A685,'TCD-BI Rstt'!$A$7:$S$2000,$C$1,FALSE)),0,IF(OR(LEFT($A685,3)="DIR",$A685="INDSPACAMA",$A685="INDSPACKRU"),VLOOKUP($A685,'TCD-BI Rstt'!$A$7:$S$2000,$C$1,FALSE),0)))</f>
        <v>0</v>
      </c>
      <c r="E685" s="8">
        <f>IF(OR(LEFT($A685,1)="1",LEFT($A685,1)="2"),-VLOOKUP($A685,'TCD-BI Rstt'!$A$7:$S$2000,$C$1,FALSE),0)-D685</f>
        <v>0</v>
      </c>
      <c r="F685" s="8">
        <f>IF($A685="Total général",0,IF(ISERROR(VLOOKUP($A685,'TCD-BI Rstt'!$A$7:$S$2000,$C$1,FALSE)),0,IF(OR(LEFT($A685,1)="1",LEFT($A685,1)="2"),0,VLOOKUP($A685,'TCD-BI Rstt'!$A$7:$S$2000,$C$1,FALSE))))-D685</f>
        <v>0</v>
      </c>
      <c r="G685" s="8">
        <f t="shared" si="25"/>
        <v>0</v>
      </c>
    </row>
    <row r="686" spans="1:7" x14ac:dyDescent="0.35">
      <c r="A686" s="11" t="str">
        <f>'TCD-BI Rstt'!A682</f>
        <v>19AALP002</v>
      </c>
      <c r="B686" s="8">
        <f>IF($A686="Total général",0,IF(ISERROR(-VLOOKUP($A686,'TCD-BI CA'!$A$7:$S$2000,$C$1,FALSE)),0,-VLOOKUP($A686,'TCD-BI CA'!$A$7:$S$2000,$C$1,FALSE)))</f>
        <v>0</v>
      </c>
      <c r="C686" s="8">
        <f t="shared" si="24"/>
        <v>0</v>
      </c>
      <c r="D686" s="8">
        <f>IF($A686="Total général",0,IF(ISERROR(VLOOKUP($A686,'TCD-BI Rstt'!$A$7:$S$2000,$C$1,FALSE)),0,IF(OR(LEFT($A686,3)="DIR",$A686="INDSPACAMA",$A686="INDSPACKRU"),VLOOKUP($A686,'TCD-BI Rstt'!$A$7:$S$2000,$C$1,FALSE),0)))</f>
        <v>0</v>
      </c>
      <c r="E686" s="8">
        <f>IF(OR(LEFT($A686,1)="1",LEFT($A686,1)="2"),-VLOOKUP($A686,'TCD-BI Rstt'!$A$7:$S$2000,$C$1,FALSE),0)-D686</f>
        <v>0</v>
      </c>
      <c r="F686" s="8">
        <f>IF($A686="Total général",0,IF(ISERROR(VLOOKUP($A686,'TCD-BI Rstt'!$A$7:$S$2000,$C$1,FALSE)),0,IF(OR(LEFT($A686,1)="1",LEFT($A686,1)="2"),0,VLOOKUP($A686,'TCD-BI Rstt'!$A$7:$S$2000,$C$1,FALSE))))-D686</f>
        <v>0</v>
      </c>
      <c r="G686" s="8">
        <f t="shared" si="25"/>
        <v>0</v>
      </c>
    </row>
    <row r="687" spans="1:7" x14ac:dyDescent="0.35">
      <c r="A687" s="11" t="str">
        <f>'TCD-BI Rstt'!A683</f>
        <v>19AALP003</v>
      </c>
      <c r="B687" s="8">
        <f>IF($A687="Total général",0,IF(ISERROR(-VLOOKUP($A687,'TCD-BI CA'!$A$7:$S$2000,$C$1,FALSE)),0,-VLOOKUP($A687,'TCD-BI CA'!$A$7:$S$2000,$C$1,FALSE)))</f>
        <v>0</v>
      </c>
      <c r="C687" s="8">
        <f t="shared" si="24"/>
        <v>0</v>
      </c>
      <c r="D687" s="8">
        <f>IF($A687="Total général",0,IF(ISERROR(VLOOKUP($A687,'TCD-BI Rstt'!$A$7:$S$2000,$C$1,FALSE)),0,IF(OR(LEFT($A687,3)="DIR",$A687="INDSPACAMA",$A687="INDSPACKRU"),VLOOKUP($A687,'TCD-BI Rstt'!$A$7:$S$2000,$C$1,FALSE),0)))</f>
        <v>0</v>
      </c>
      <c r="E687" s="8">
        <f>IF(OR(LEFT($A687,1)="1",LEFT($A687,1)="2"),-VLOOKUP($A687,'TCD-BI Rstt'!$A$7:$S$2000,$C$1,FALSE),0)-D687</f>
        <v>0</v>
      </c>
      <c r="F687" s="8">
        <f>IF($A687="Total général",0,IF(ISERROR(VLOOKUP($A687,'TCD-BI Rstt'!$A$7:$S$2000,$C$1,FALSE)),0,IF(OR(LEFT($A687,1)="1",LEFT($A687,1)="2"),0,VLOOKUP($A687,'TCD-BI Rstt'!$A$7:$S$2000,$C$1,FALSE))))-D687</f>
        <v>0</v>
      </c>
      <c r="G687" s="8">
        <f t="shared" si="25"/>
        <v>0</v>
      </c>
    </row>
    <row r="688" spans="1:7" x14ac:dyDescent="0.35">
      <c r="A688" s="11" t="str">
        <f>'TCD-BI Rstt'!A684</f>
        <v>19AME005</v>
      </c>
      <c r="B688" s="8">
        <f>IF($A688="Total général",0,IF(ISERROR(-VLOOKUP($A688,'TCD-BI CA'!$A$7:$S$2000,$C$1,FALSE)),0,-VLOOKUP($A688,'TCD-BI CA'!$A$7:$S$2000,$C$1,FALSE)))</f>
        <v>0</v>
      </c>
      <c r="C688" s="8">
        <f t="shared" si="24"/>
        <v>0</v>
      </c>
      <c r="D688" s="8">
        <f>IF($A688="Total général",0,IF(ISERROR(VLOOKUP($A688,'TCD-BI Rstt'!$A$7:$S$2000,$C$1,FALSE)),0,IF(OR(LEFT($A688,3)="DIR",$A688="INDSPACAMA",$A688="INDSPACKRU"),VLOOKUP($A688,'TCD-BI Rstt'!$A$7:$S$2000,$C$1,FALSE),0)))</f>
        <v>0</v>
      </c>
      <c r="E688" s="8">
        <f>IF(OR(LEFT($A688,1)="1",LEFT($A688,1)="2"),-VLOOKUP($A688,'TCD-BI Rstt'!$A$7:$S$2000,$C$1,FALSE),0)-D688</f>
        <v>0</v>
      </c>
      <c r="F688" s="8">
        <f>IF($A688="Total général",0,IF(ISERROR(VLOOKUP($A688,'TCD-BI Rstt'!$A$7:$S$2000,$C$1,FALSE)),0,IF(OR(LEFT($A688,1)="1",LEFT($A688,1)="2"),0,VLOOKUP($A688,'TCD-BI Rstt'!$A$7:$S$2000,$C$1,FALSE))))-D688</f>
        <v>0</v>
      </c>
      <c r="G688" s="8">
        <f t="shared" si="25"/>
        <v>0</v>
      </c>
    </row>
    <row r="689" spans="1:7" x14ac:dyDescent="0.35">
      <c r="A689" s="11" t="str">
        <f>'TCD-BI Rstt'!A685</f>
        <v>19AME006</v>
      </c>
      <c r="B689" s="8">
        <f>IF($A689="Total général",0,IF(ISERROR(-VLOOKUP($A689,'TCD-BI CA'!$A$7:$S$2000,$C$1,FALSE)),0,-VLOOKUP($A689,'TCD-BI CA'!$A$7:$S$2000,$C$1,FALSE)))</f>
        <v>0</v>
      </c>
      <c r="C689" s="8">
        <f t="shared" si="24"/>
        <v>0</v>
      </c>
      <c r="D689" s="8">
        <f>IF($A689="Total général",0,IF(ISERROR(VLOOKUP($A689,'TCD-BI Rstt'!$A$7:$S$2000,$C$1,FALSE)),0,IF(OR(LEFT($A689,3)="DIR",$A689="INDSPACAMA",$A689="INDSPACKRU"),VLOOKUP($A689,'TCD-BI Rstt'!$A$7:$S$2000,$C$1,FALSE),0)))</f>
        <v>0</v>
      </c>
      <c r="E689" s="8">
        <f>IF(OR(LEFT($A689,1)="1",LEFT($A689,1)="2"),-VLOOKUP($A689,'TCD-BI Rstt'!$A$7:$S$2000,$C$1,FALSE),0)-D689</f>
        <v>0</v>
      </c>
      <c r="F689" s="8">
        <f>IF($A689="Total général",0,IF(ISERROR(VLOOKUP($A689,'TCD-BI Rstt'!$A$7:$S$2000,$C$1,FALSE)),0,IF(OR(LEFT($A689,1)="1",LEFT($A689,1)="2"),0,VLOOKUP($A689,'TCD-BI Rstt'!$A$7:$S$2000,$C$1,FALSE))))-D689</f>
        <v>0</v>
      </c>
      <c r="G689" s="8">
        <f t="shared" si="25"/>
        <v>0</v>
      </c>
    </row>
    <row r="690" spans="1:7" x14ac:dyDescent="0.35">
      <c r="A690" s="11" t="str">
        <f>'TCD-BI Rstt'!A686</f>
        <v>19B001</v>
      </c>
      <c r="B690" s="8">
        <f>IF($A690="Total général",0,IF(ISERROR(-VLOOKUP($A690,'TCD-BI CA'!$A$7:$S$2000,$C$1,FALSE)),0,-VLOOKUP($A690,'TCD-BI CA'!$A$7:$S$2000,$C$1,FALSE)))</f>
        <v>0</v>
      </c>
      <c r="C690" s="8">
        <f t="shared" si="24"/>
        <v>0</v>
      </c>
      <c r="D690" s="8">
        <f>IF($A690="Total général",0,IF(ISERROR(VLOOKUP($A690,'TCD-BI Rstt'!$A$7:$S$2000,$C$1,FALSE)),0,IF(OR(LEFT($A690,3)="DIR",$A690="INDSPACAMA",$A690="INDSPACKRU"),VLOOKUP($A690,'TCD-BI Rstt'!$A$7:$S$2000,$C$1,FALSE),0)))</f>
        <v>0</v>
      </c>
      <c r="E690" s="8">
        <f>IF(OR(LEFT($A690,1)="1",LEFT($A690,1)="2"),-VLOOKUP($A690,'TCD-BI Rstt'!$A$7:$S$2000,$C$1,FALSE),0)-D690</f>
        <v>0</v>
      </c>
      <c r="F690" s="8">
        <f>IF($A690="Total général",0,IF(ISERROR(VLOOKUP($A690,'TCD-BI Rstt'!$A$7:$S$2000,$C$1,FALSE)),0,IF(OR(LEFT($A690,1)="1",LEFT($A690,1)="2"),0,VLOOKUP($A690,'TCD-BI Rstt'!$A$7:$S$2000,$C$1,FALSE))))-D690</f>
        <v>0</v>
      </c>
      <c r="G690" s="8">
        <f t="shared" si="25"/>
        <v>0</v>
      </c>
    </row>
    <row r="691" spans="1:7" x14ac:dyDescent="0.35">
      <c r="A691" s="11" t="str">
        <f>'TCD-BI Rstt'!A687</f>
        <v>19C001</v>
      </c>
      <c r="B691" s="8">
        <f>IF($A691="Total général",0,IF(ISERROR(-VLOOKUP($A691,'TCD-BI CA'!$A$7:$S$2000,$C$1,FALSE)),0,-VLOOKUP($A691,'TCD-BI CA'!$A$7:$S$2000,$C$1,FALSE)))</f>
        <v>0</v>
      </c>
      <c r="C691" s="8">
        <f t="shared" si="24"/>
        <v>0</v>
      </c>
      <c r="D691" s="8">
        <f>IF($A691="Total général",0,IF(ISERROR(VLOOKUP($A691,'TCD-BI Rstt'!$A$7:$S$2000,$C$1,FALSE)),0,IF(OR(LEFT($A691,3)="DIR",$A691="INDSPACAMA",$A691="INDSPACKRU"),VLOOKUP($A691,'TCD-BI Rstt'!$A$7:$S$2000,$C$1,FALSE),0)))</f>
        <v>0</v>
      </c>
      <c r="E691" s="8">
        <f>IF(OR(LEFT($A691,1)="1",LEFT($A691,1)="2"),-VLOOKUP($A691,'TCD-BI Rstt'!$A$7:$S$2000,$C$1,FALSE),0)-D691</f>
        <v>0</v>
      </c>
      <c r="F691" s="8">
        <f>IF($A691="Total général",0,IF(ISERROR(VLOOKUP($A691,'TCD-BI Rstt'!$A$7:$S$2000,$C$1,FALSE)),0,IF(OR(LEFT($A691,1)="1",LEFT($A691,1)="2"),0,VLOOKUP($A691,'TCD-BI Rstt'!$A$7:$S$2000,$C$1,FALSE))))-D691</f>
        <v>0</v>
      </c>
      <c r="G691" s="8">
        <f t="shared" si="25"/>
        <v>0</v>
      </c>
    </row>
    <row r="692" spans="1:7" x14ac:dyDescent="0.35">
      <c r="A692" s="11" t="str">
        <f>'TCD-BI Rstt'!A688</f>
        <v>19C002</v>
      </c>
      <c r="B692" s="8">
        <f>IF($A692="Total général",0,IF(ISERROR(-VLOOKUP($A692,'TCD-BI CA'!$A$7:$S$2000,$C$1,FALSE)),0,-VLOOKUP($A692,'TCD-BI CA'!$A$7:$S$2000,$C$1,FALSE)))</f>
        <v>0</v>
      </c>
      <c r="C692" s="8">
        <f t="shared" si="24"/>
        <v>0</v>
      </c>
      <c r="D692" s="8">
        <f>IF($A692="Total général",0,IF(ISERROR(VLOOKUP($A692,'TCD-BI Rstt'!$A$7:$S$2000,$C$1,FALSE)),0,IF(OR(LEFT($A692,3)="DIR",$A692="INDSPACAMA",$A692="INDSPACKRU"),VLOOKUP($A692,'TCD-BI Rstt'!$A$7:$S$2000,$C$1,FALSE),0)))</f>
        <v>0</v>
      </c>
      <c r="E692" s="8">
        <f>IF(OR(LEFT($A692,1)="1",LEFT($A692,1)="2"),-VLOOKUP($A692,'TCD-BI Rstt'!$A$7:$S$2000,$C$1,FALSE),0)-D692</f>
        <v>0</v>
      </c>
      <c r="F692" s="8">
        <f>IF($A692="Total général",0,IF(ISERROR(VLOOKUP($A692,'TCD-BI Rstt'!$A$7:$S$2000,$C$1,FALSE)),0,IF(OR(LEFT($A692,1)="1",LEFT($A692,1)="2"),0,VLOOKUP($A692,'TCD-BI Rstt'!$A$7:$S$2000,$C$1,FALSE))))-D692</f>
        <v>0</v>
      </c>
      <c r="G692" s="8">
        <f t="shared" si="25"/>
        <v>0</v>
      </c>
    </row>
    <row r="693" spans="1:7" x14ac:dyDescent="0.35">
      <c r="A693" s="11" t="str">
        <f>'TCD-BI Rstt'!A689</f>
        <v>19C005</v>
      </c>
      <c r="B693" s="8">
        <f>IF($A693="Total général",0,IF(ISERROR(-VLOOKUP($A693,'TCD-BI CA'!$A$7:$S$2000,$C$1,FALSE)),0,-VLOOKUP($A693,'TCD-BI CA'!$A$7:$S$2000,$C$1,FALSE)))</f>
        <v>0</v>
      </c>
      <c r="C693" s="8">
        <f t="shared" si="24"/>
        <v>0</v>
      </c>
      <c r="D693" s="8">
        <f>IF($A693="Total général",0,IF(ISERROR(VLOOKUP($A693,'TCD-BI Rstt'!$A$7:$S$2000,$C$1,FALSE)),0,IF(OR(LEFT($A693,3)="DIR",$A693="INDSPACAMA",$A693="INDSPACKRU"),VLOOKUP($A693,'TCD-BI Rstt'!$A$7:$S$2000,$C$1,FALSE),0)))</f>
        <v>0</v>
      </c>
      <c r="E693" s="8">
        <f>IF(OR(LEFT($A693,1)="1",LEFT($A693,1)="2"),-VLOOKUP($A693,'TCD-BI Rstt'!$A$7:$S$2000,$C$1,FALSE),0)-D693</f>
        <v>0</v>
      </c>
      <c r="F693" s="8">
        <f>IF($A693="Total général",0,IF(ISERROR(VLOOKUP($A693,'TCD-BI Rstt'!$A$7:$S$2000,$C$1,FALSE)),0,IF(OR(LEFT($A693,1)="1",LEFT($A693,1)="2"),0,VLOOKUP($A693,'TCD-BI Rstt'!$A$7:$S$2000,$C$1,FALSE))))-D693</f>
        <v>0</v>
      </c>
      <c r="G693" s="8">
        <f t="shared" si="25"/>
        <v>0</v>
      </c>
    </row>
    <row r="694" spans="1:7" x14ac:dyDescent="0.35">
      <c r="A694" s="11" t="str">
        <f>'TCD-BI Rstt'!A690</f>
        <v>19C008</v>
      </c>
      <c r="B694" s="8">
        <f>IF($A694="Total général",0,IF(ISERROR(-VLOOKUP($A694,'TCD-BI CA'!$A$7:$S$2000,$C$1,FALSE)),0,-VLOOKUP($A694,'TCD-BI CA'!$A$7:$S$2000,$C$1,FALSE)))</f>
        <v>0</v>
      </c>
      <c r="C694" s="8">
        <f t="shared" si="24"/>
        <v>0</v>
      </c>
      <c r="D694" s="8">
        <f>IF($A694="Total général",0,IF(ISERROR(VLOOKUP($A694,'TCD-BI Rstt'!$A$7:$S$2000,$C$1,FALSE)),0,IF(OR(LEFT($A694,3)="DIR",$A694="INDSPACAMA",$A694="INDSPACKRU"),VLOOKUP($A694,'TCD-BI Rstt'!$A$7:$S$2000,$C$1,FALSE),0)))</f>
        <v>0</v>
      </c>
      <c r="E694" s="8">
        <f>IF(OR(LEFT($A694,1)="1",LEFT($A694,1)="2"),-VLOOKUP($A694,'TCD-BI Rstt'!$A$7:$S$2000,$C$1,FALSE),0)-D694</f>
        <v>0</v>
      </c>
      <c r="F694" s="8">
        <f>IF($A694="Total général",0,IF(ISERROR(VLOOKUP($A694,'TCD-BI Rstt'!$A$7:$S$2000,$C$1,FALSE)),0,IF(OR(LEFT($A694,1)="1",LEFT($A694,1)="2"),0,VLOOKUP($A694,'TCD-BI Rstt'!$A$7:$S$2000,$C$1,FALSE))))-D694</f>
        <v>0</v>
      </c>
      <c r="G694" s="8">
        <f t="shared" si="25"/>
        <v>0</v>
      </c>
    </row>
    <row r="695" spans="1:7" x14ac:dyDescent="0.35">
      <c r="A695" s="11" t="str">
        <f>'TCD-BI Rstt'!A691</f>
        <v>19C010</v>
      </c>
      <c r="B695" s="8">
        <f>IF($A695="Total général",0,IF(ISERROR(-VLOOKUP($A695,'TCD-BI CA'!$A$7:$S$2000,$C$1,FALSE)),0,-VLOOKUP($A695,'TCD-BI CA'!$A$7:$S$2000,$C$1,FALSE)))</f>
        <v>0</v>
      </c>
      <c r="C695" s="8">
        <f t="shared" si="24"/>
        <v>0</v>
      </c>
      <c r="D695" s="8">
        <f>IF($A695="Total général",0,IF(ISERROR(VLOOKUP($A695,'TCD-BI Rstt'!$A$7:$S$2000,$C$1,FALSE)),0,IF(OR(LEFT($A695,3)="DIR",$A695="INDSPACAMA",$A695="INDSPACKRU"),VLOOKUP($A695,'TCD-BI Rstt'!$A$7:$S$2000,$C$1,FALSE),0)))</f>
        <v>0</v>
      </c>
      <c r="E695" s="8">
        <f>IF(OR(LEFT($A695,1)="1",LEFT($A695,1)="2"),-VLOOKUP($A695,'TCD-BI Rstt'!$A$7:$S$2000,$C$1,FALSE),0)-D695</f>
        <v>0</v>
      </c>
      <c r="F695" s="8">
        <f>IF($A695="Total général",0,IF(ISERROR(VLOOKUP($A695,'TCD-BI Rstt'!$A$7:$S$2000,$C$1,FALSE)),0,IF(OR(LEFT($A695,1)="1",LEFT($A695,1)="2"),0,VLOOKUP($A695,'TCD-BI Rstt'!$A$7:$S$2000,$C$1,FALSE))))-D695</f>
        <v>0</v>
      </c>
      <c r="G695" s="8">
        <f t="shared" si="25"/>
        <v>0</v>
      </c>
    </row>
    <row r="696" spans="1:7" x14ac:dyDescent="0.35">
      <c r="A696" s="11" t="str">
        <f>'TCD-BI Rstt'!A692</f>
        <v>19C011</v>
      </c>
      <c r="B696" s="8">
        <f>IF($A696="Total général",0,IF(ISERROR(-VLOOKUP($A696,'TCD-BI CA'!$A$7:$S$2000,$C$1,FALSE)),0,-VLOOKUP($A696,'TCD-BI CA'!$A$7:$S$2000,$C$1,FALSE)))</f>
        <v>0</v>
      </c>
      <c r="C696" s="8">
        <f t="shared" si="24"/>
        <v>0</v>
      </c>
      <c r="D696" s="8">
        <f>IF($A696="Total général",0,IF(ISERROR(VLOOKUP($A696,'TCD-BI Rstt'!$A$7:$S$2000,$C$1,FALSE)),0,IF(OR(LEFT($A696,3)="DIR",$A696="INDSPACAMA",$A696="INDSPACKRU"),VLOOKUP($A696,'TCD-BI Rstt'!$A$7:$S$2000,$C$1,FALSE),0)))</f>
        <v>0</v>
      </c>
      <c r="E696" s="8">
        <f>IF(OR(LEFT($A696,1)="1",LEFT($A696,1)="2"),-VLOOKUP($A696,'TCD-BI Rstt'!$A$7:$S$2000,$C$1,FALSE),0)-D696</f>
        <v>0</v>
      </c>
      <c r="F696" s="8">
        <f>IF($A696="Total général",0,IF(ISERROR(VLOOKUP($A696,'TCD-BI Rstt'!$A$7:$S$2000,$C$1,FALSE)),0,IF(OR(LEFT($A696,1)="1",LEFT($A696,1)="2"),0,VLOOKUP($A696,'TCD-BI Rstt'!$A$7:$S$2000,$C$1,FALSE))))-D696</f>
        <v>0</v>
      </c>
      <c r="G696" s="8">
        <f t="shared" si="25"/>
        <v>0</v>
      </c>
    </row>
    <row r="697" spans="1:7" x14ac:dyDescent="0.35">
      <c r="A697" s="11" t="str">
        <f>'TCD-BI Rstt'!A693</f>
        <v>19C013</v>
      </c>
      <c r="B697" s="8">
        <f>IF($A697="Total général",0,IF(ISERROR(-VLOOKUP($A697,'TCD-BI CA'!$A$7:$S$2000,$C$1,FALSE)),0,-VLOOKUP($A697,'TCD-BI CA'!$A$7:$S$2000,$C$1,FALSE)))</f>
        <v>0</v>
      </c>
      <c r="C697" s="8">
        <f t="shared" si="24"/>
        <v>0</v>
      </c>
      <c r="D697" s="8">
        <f>IF($A697="Total général",0,IF(ISERROR(VLOOKUP($A697,'TCD-BI Rstt'!$A$7:$S$2000,$C$1,FALSE)),0,IF(OR(LEFT($A697,3)="DIR",$A697="INDSPACAMA",$A697="INDSPACKRU"),VLOOKUP($A697,'TCD-BI Rstt'!$A$7:$S$2000,$C$1,FALSE),0)))</f>
        <v>0</v>
      </c>
      <c r="E697" s="8">
        <f>IF(OR(LEFT($A697,1)="1",LEFT($A697,1)="2"),-VLOOKUP($A697,'TCD-BI Rstt'!$A$7:$S$2000,$C$1,FALSE),0)-D697</f>
        <v>0</v>
      </c>
      <c r="F697" s="8">
        <f>IF($A697="Total général",0,IF(ISERROR(VLOOKUP($A697,'TCD-BI Rstt'!$A$7:$S$2000,$C$1,FALSE)),0,IF(OR(LEFT($A697,1)="1",LEFT($A697,1)="2"),0,VLOOKUP($A697,'TCD-BI Rstt'!$A$7:$S$2000,$C$1,FALSE))))-D697</f>
        <v>0</v>
      </c>
      <c r="G697" s="8">
        <f t="shared" si="25"/>
        <v>0</v>
      </c>
    </row>
    <row r="698" spans="1:7" x14ac:dyDescent="0.35">
      <c r="A698" s="11" t="str">
        <f>'TCD-BI Rstt'!A694</f>
        <v>19C019</v>
      </c>
      <c r="B698" s="8">
        <f>IF($A698="Total général",0,IF(ISERROR(-VLOOKUP($A698,'TCD-BI CA'!$A$7:$S$2000,$C$1,FALSE)),0,-VLOOKUP($A698,'TCD-BI CA'!$A$7:$S$2000,$C$1,FALSE)))</f>
        <v>0</v>
      </c>
      <c r="C698" s="8">
        <f t="shared" si="24"/>
        <v>0</v>
      </c>
      <c r="D698" s="8">
        <f>IF($A698="Total général",0,IF(ISERROR(VLOOKUP($A698,'TCD-BI Rstt'!$A$7:$S$2000,$C$1,FALSE)),0,IF(OR(LEFT($A698,3)="DIR",$A698="INDSPACAMA",$A698="INDSPACKRU"),VLOOKUP($A698,'TCD-BI Rstt'!$A$7:$S$2000,$C$1,FALSE),0)))</f>
        <v>0</v>
      </c>
      <c r="E698" s="8">
        <f>IF(OR(LEFT($A698,1)="1",LEFT($A698,1)="2"),-VLOOKUP($A698,'TCD-BI Rstt'!$A$7:$S$2000,$C$1,FALSE),0)-D698</f>
        <v>0</v>
      </c>
      <c r="F698" s="8">
        <f>IF($A698="Total général",0,IF(ISERROR(VLOOKUP($A698,'TCD-BI Rstt'!$A$7:$S$2000,$C$1,FALSE)),0,IF(OR(LEFT($A698,1)="1",LEFT($A698,1)="2"),0,VLOOKUP($A698,'TCD-BI Rstt'!$A$7:$S$2000,$C$1,FALSE))))-D698</f>
        <v>0</v>
      </c>
      <c r="G698" s="8">
        <f t="shared" si="25"/>
        <v>0</v>
      </c>
    </row>
    <row r="699" spans="1:7" x14ac:dyDescent="0.35">
      <c r="A699" s="11" t="str">
        <f>'TCD-BI Rstt'!A695</f>
        <v>19C021</v>
      </c>
      <c r="B699" s="8">
        <f>IF($A699="Total général",0,IF(ISERROR(-VLOOKUP($A699,'TCD-BI CA'!$A$7:$S$2000,$C$1,FALSE)),0,-VLOOKUP($A699,'TCD-BI CA'!$A$7:$S$2000,$C$1,FALSE)))</f>
        <v>0</v>
      </c>
      <c r="C699" s="8">
        <f t="shared" si="24"/>
        <v>0</v>
      </c>
      <c r="D699" s="8">
        <f>IF($A699="Total général",0,IF(ISERROR(VLOOKUP($A699,'TCD-BI Rstt'!$A$7:$S$2000,$C$1,FALSE)),0,IF(OR(LEFT($A699,3)="DIR",$A699="INDSPACAMA",$A699="INDSPACKRU"),VLOOKUP($A699,'TCD-BI Rstt'!$A$7:$S$2000,$C$1,FALSE),0)))</f>
        <v>0</v>
      </c>
      <c r="E699" s="8">
        <f>IF(OR(LEFT($A699,1)="1",LEFT($A699,1)="2"),-VLOOKUP($A699,'TCD-BI Rstt'!$A$7:$S$2000,$C$1,FALSE),0)-D699</f>
        <v>0</v>
      </c>
      <c r="F699" s="8">
        <f>IF($A699="Total général",0,IF(ISERROR(VLOOKUP($A699,'TCD-BI Rstt'!$A$7:$S$2000,$C$1,FALSE)),0,IF(OR(LEFT($A699,1)="1",LEFT($A699,1)="2"),0,VLOOKUP($A699,'TCD-BI Rstt'!$A$7:$S$2000,$C$1,FALSE))))-D699</f>
        <v>0</v>
      </c>
      <c r="G699" s="8">
        <f t="shared" si="25"/>
        <v>0</v>
      </c>
    </row>
    <row r="700" spans="1:7" x14ac:dyDescent="0.35">
      <c r="A700" s="11" t="str">
        <f>'TCD-BI Rstt'!A696</f>
        <v>19C023</v>
      </c>
      <c r="B700" s="8">
        <f>IF($A700="Total général",0,IF(ISERROR(-VLOOKUP($A700,'TCD-BI CA'!$A$7:$S$2000,$C$1,FALSE)),0,-VLOOKUP($A700,'TCD-BI CA'!$A$7:$S$2000,$C$1,FALSE)))</f>
        <v>0</v>
      </c>
      <c r="C700" s="8">
        <f t="shared" si="24"/>
        <v>0</v>
      </c>
      <c r="D700" s="8">
        <f>IF($A700="Total général",0,IF(ISERROR(VLOOKUP($A700,'TCD-BI Rstt'!$A$7:$S$2000,$C$1,FALSE)),0,IF(OR(LEFT($A700,3)="DIR",$A700="INDSPACAMA",$A700="INDSPACKRU"),VLOOKUP($A700,'TCD-BI Rstt'!$A$7:$S$2000,$C$1,FALSE),0)))</f>
        <v>0</v>
      </c>
      <c r="E700" s="8">
        <f>IF(OR(LEFT($A700,1)="1",LEFT($A700,1)="2"),-VLOOKUP($A700,'TCD-BI Rstt'!$A$7:$S$2000,$C$1,FALSE),0)-D700</f>
        <v>0</v>
      </c>
      <c r="F700" s="8">
        <f>IF($A700="Total général",0,IF(ISERROR(VLOOKUP($A700,'TCD-BI Rstt'!$A$7:$S$2000,$C$1,FALSE)),0,IF(OR(LEFT($A700,1)="1",LEFT($A700,1)="2"),0,VLOOKUP($A700,'TCD-BI Rstt'!$A$7:$S$2000,$C$1,FALSE))))-D700</f>
        <v>0</v>
      </c>
      <c r="G700" s="8">
        <f t="shared" si="25"/>
        <v>0</v>
      </c>
    </row>
    <row r="701" spans="1:7" x14ac:dyDescent="0.35">
      <c r="A701" s="11" t="str">
        <f>'TCD-BI Rstt'!A697</f>
        <v>19C025</v>
      </c>
      <c r="B701" s="8">
        <f>IF($A701="Total général",0,IF(ISERROR(-VLOOKUP($A701,'TCD-BI CA'!$A$7:$S$2000,$C$1,FALSE)),0,-VLOOKUP($A701,'TCD-BI CA'!$A$7:$S$2000,$C$1,FALSE)))</f>
        <v>0</v>
      </c>
      <c r="C701" s="8">
        <f t="shared" si="24"/>
        <v>0</v>
      </c>
      <c r="D701" s="8">
        <f>IF($A701="Total général",0,IF(ISERROR(VLOOKUP($A701,'TCD-BI Rstt'!$A$7:$S$2000,$C$1,FALSE)),0,IF(OR(LEFT($A701,3)="DIR",$A701="INDSPACAMA",$A701="INDSPACKRU"),VLOOKUP($A701,'TCD-BI Rstt'!$A$7:$S$2000,$C$1,FALSE),0)))</f>
        <v>0</v>
      </c>
      <c r="E701" s="8">
        <f>IF(OR(LEFT($A701,1)="1",LEFT($A701,1)="2"),-VLOOKUP($A701,'TCD-BI Rstt'!$A$7:$S$2000,$C$1,FALSE),0)-D701</f>
        <v>0</v>
      </c>
      <c r="F701" s="8">
        <f>IF($A701="Total général",0,IF(ISERROR(VLOOKUP($A701,'TCD-BI Rstt'!$A$7:$S$2000,$C$1,FALSE)),0,IF(OR(LEFT($A701,1)="1",LEFT($A701,1)="2"),0,VLOOKUP($A701,'TCD-BI Rstt'!$A$7:$S$2000,$C$1,FALSE))))-D701</f>
        <v>0</v>
      </c>
      <c r="G701" s="8">
        <f t="shared" si="25"/>
        <v>0</v>
      </c>
    </row>
    <row r="702" spans="1:7" x14ac:dyDescent="0.35">
      <c r="A702" s="11" t="str">
        <f>'TCD-BI Rstt'!A698</f>
        <v>19C032</v>
      </c>
      <c r="B702" s="8">
        <f>IF($A702="Total général",0,IF(ISERROR(-VLOOKUP($A702,'TCD-BI CA'!$A$7:$S$2000,$C$1,FALSE)),0,-VLOOKUP($A702,'TCD-BI CA'!$A$7:$S$2000,$C$1,FALSE)))</f>
        <v>0</v>
      </c>
      <c r="C702" s="8">
        <f t="shared" si="24"/>
        <v>0</v>
      </c>
      <c r="D702" s="8">
        <f>IF($A702="Total général",0,IF(ISERROR(VLOOKUP($A702,'TCD-BI Rstt'!$A$7:$S$2000,$C$1,FALSE)),0,IF(OR(LEFT($A702,3)="DIR",$A702="INDSPACAMA",$A702="INDSPACKRU"),VLOOKUP($A702,'TCD-BI Rstt'!$A$7:$S$2000,$C$1,FALSE),0)))</f>
        <v>0</v>
      </c>
      <c r="E702" s="8">
        <f>IF(OR(LEFT($A702,1)="1",LEFT($A702,1)="2"),-VLOOKUP($A702,'TCD-BI Rstt'!$A$7:$S$2000,$C$1,FALSE),0)-D702</f>
        <v>0</v>
      </c>
      <c r="F702" s="8">
        <f>IF($A702="Total général",0,IF(ISERROR(VLOOKUP($A702,'TCD-BI Rstt'!$A$7:$S$2000,$C$1,FALSE)),0,IF(OR(LEFT($A702,1)="1",LEFT($A702,1)="2"),0,VLOOKUP($A702,'TCD-BI Rstt'!$A$7:$S$2000,$C$1,FALSE))))-D702</f>
        <v>0</v>
      </c>
      <c r="G702" s="8">
        <f t="shared" si="25"/>
        <v>0</v>
      </c>
    </row>
    <row r="703" spans="1:7" x14ac:dyDescent="0.35">
      <c r="A703" s="11" t="str">
        <f>'TCD-BI Rstt'!A699</f>
        <v>19D001</v>
      </c>
      <c r="B703" s="8">
        <f>IF($A703="Total général",0,IF(ISERROR(-VLOOKUP($A703,'TCD-BI CA'!$A$7:$S$2000,$C$1,FALSE)),0,-VLOOKUP($A703,'TCD-BI CA'!$A$7:$S$2000,$C$1,FALSE)))</f>
        <v>0</v>
      </c>
      <c r="C703" s="8">
        <f t="shared" si="24"/>
        <v>0</v>
      </c>
      <c r="D703" s="8">
        <f>IF($A703="Total général",0,IF(ISERROR(VLOOKUP($A703,'TCD-BI Rstt'!$A$7:$S$2000,$C$1,FALSE)),0,IF(OR(LEFT($A703,3)="DIR",$A703="INDSPACAMA",$A703="INDSPACKRU"),VLOOKUP($A703,'TCD-BI Rstt'!$A$7:$S$2000,$C$1,FALSE),0)))</f>
        <v>0</v>
      </c>
      <c r="E703" s="8">
        <f>IF(OR(LEFT($A703,1)="1",LEFT($A703,1)="2"),-VLOOKUP($A703,'TCD-BI Rstt'!$A$7:$S$2000,$C$1,FALSE),0)-D703</f>
        <v>0</v>
      </c>
      <c r="F703" s="8">
        <f>IF($A703="Total général",0,IF(ISERROR(VLOOKUP($A703,'TCD-BI Rstt'!$A$7:$S$2000,$C$1,FALSE)),0,IF(OR(LEFT($A703,1)="1",LEFT($A703,1)="2"),0,VLOOKUP($A703,'TCD-BI Rstt'!$A$7:$S$2000,$C$1,FALSE))))-D703</f>
        <v>0</v>
      </c>
      <c r="G703" s="8">
        <f t="shared" si="25"/>
        <v>0</v>
      </c>
    </row>
    <row r="704" spans="1:7" x14ac:dyDescent="0.35">
      <c r="A704" s="11" t="str">
        <f>'TCD-BI Rstt'!A700</f>
        <v>19D002</v>
      </c>
      <c r="B704" s="8">
        <f>IF($A704="Total général",0,IF(ISERROR(-VLOOKUP($A704,'TCD-BI CA'!$A$7:$S$2000,$C$1,FALSE)),0,-VLOOKUP($A704,'TCD-BI CA'!$A$7:$S$2000,$C$1,FALSE)))</f>
        <v>0</v>
      </c>
      <c r="C704" s="8">
        <f t="shared" si="24"/>
        <v>0</v>
      </c>
      <c r="D704" s="8">
        <f>IF($A704="Total général",0,IF(ISERROR(VLOOKUP($A704,'TCD-BI Rstt'!$A$7:$S$2000,$C$1,FALSE)),0,IF(OR(LEFT($A704,3)="DIR",$A704="INDSPACAMA",$A704="INDSPACKRU"),VLOOKUP($A704,'TCD-BI Rstt'!$A$7:$S$2000,$C$1,FALSE),0)))</f>
        <v>0</v>
      </c>
      <c r="E704" s="8">
        <f>IF(OR(LEFT($A704,1)="1",LEFT($A704,1)="2"),-VLOOKUP($A704,'TCD-BI Rstt'!$A$7:$S$2000,$C$1,FALSE),0)-D704</f>
        <v>0</v>
      </c>
      <c r="F704" s="8">
        <f>IF($A704="Total général",0,IF(ISERROR(VLOOKUP($A704,'TCD-BI Rstt'!$A$7:$S$2000,$C$1,FALSE)),0,IF(OR(LEFT($A704,1)="1",LEFT($A704,1)="2"),0,VLOOKUP($A704,'TCD-BI Rstt'!$A$7:$S$2000,$C$1,FALSE))))-D704</f>
        <v>0</v>
      </c>
      <c r="G704" s="8">
        <f t="shared" si="25"/>
        <v>0</v>
      </c>
    </row>
    <row r="705" spans="1:7" x14ac:dyDescent="0.35">
      <c r="A705" s="11" t="str">
        <f>'TCD-BI Rstt'!A701</f>
        <v>19D004</v>
      </c>
      <c r="B705" s="8">
        <f>IF($A705="Total général",0,IF(ISERROR(-VLOOKUP($A705,'TCD-BI CA'!$A$7:$S$2000,$C$1,FALSE)),0,-VLOOKUP($A705,'TCD-BI CA'!$A$7:$S$2000,$C$1,FALSE)))</f>
        <v>0</v>
      </c>
      <c r="C705" s="8">
        <f t="shared" si="24"/>
        <v>0</v>
      </c>
      <c r="D705" s="8">
        <f>IF($A705="Total général",0,IF(ISERROR(VLOOKUP($A705,'TCD-BI Rstt'!$A$7:$S$2000,$C$1,FALSE)),0,IF(OR(LEFT($A705,3)="DIR",$A705="INDSPACAMA",$A705="INDSPACKRU"),VLOOKUP($A705,'TCD-BI Rstt'!$A$7:$S$2000,$C$1,FALSE),0)))</f>
        <v>0</v>
      </c>
      <c r="E705" s="8">
        <f>IF(OR(LEFT($A705,1)="1",LEFT($A705,1)="2"),-VLOOKUP($A705,'TCD-BI Rstt'!$A$7:$S$2000,$C$1,FALSE),0)-D705</f>
        <v>0</v>
      </c>
      <c r="F705" s="8">
        <f>IF($A705="Total général",0,IF(ISERROR(VLOOKUP($A705,'TCD-BI Rstt'!$A$7:$S$2000,$C$1,FALSE)),0,IF(OR(LEFT($A705,1)="1",LEFT($A705,1)="2"),0,VLOOKUP($A705,'TCD-BI Rstt'!$A$7:$S$2000,$C$1,FALSE))))-D705</f>
        <v>0</v>
      </c>
      <c r="G705" s="8">
        <f t="shared" si="25"/>
        <v>0</v>
      </c>
    </row>
    <row r="706" spans="1:7" x14ac:dyDescent="0.35">
      <c r="A706" s="11" t="str">
        <f>'TCD-BI Rstt'!A702</f>
        <v>19GHS005</v>
      </c>
      <c r="B706" s="8">
        <f>IF($A706="Total général",0,IF(ISERROR(-VLOOKUP($A706,'TCD-BI CA'!$A$7:$S$2000,$C$1,FALSE)),0,-VLOOKUP($A706,'TCD-BI CA'!$A$7:$S$2000,$C$1,FALSE)))</f>
        <v>0</v>
      </c>
      <c r="C706" s="8">
        <f t="shared" si="24"/>
        <v>0</v>
      </c>
      <c r="D706" s="8">
        <f>IF($A706="Total général",0,IF(ISERROR(VLOOKUP($A706,'TCD-BI Rstt'!$A$7:$S$2000,$C$1,FALSE)),0,IF(OR(LEFT($A706,3)="DIR",$A706="INDSPACAMA",$A706="INDSPACKRU"),VLOOKUP($A706,'TCD-BI Rstt'!$A$7:$S$2000,$C$1,FALSE),0)))</f>
        <v>0</v>
      </c>
      <c r="E706" s="8">
        <f>IF(OR(LEFT($A706,1)="1",LEFT($A706,1)="2"),-VLOOKUP($A706,'TCD-BI Rstt'!$A$7:$S$2000,$C$1,FALSE),0)-D706</f>
        <v>0</v>
      </c>
      <c r="F706" s="8">
        <f>IF($A706="Total général",0,IF(ISERROR(VLOOKUP($A706,'TCD-BI Rstt'!$A$7:$S$2000,$C$1,FALSE)),0,IF(OR(LEFT($A706,1)="1",LEFT($A706,1)="2"),0,VLOOKUP($A706,'TCD-BI Rstt'!$A$7:$S$2000,$C$1,FALSE))))-D706</f>
        <v>0</v>
      </c>
      <c r="G706" s="8">
        <f t="shared" si="25"/>
        <v>0</v>
      </c>
    </row>
    <row r="707" spans="1:7" x14ac:dyDescent="0.35">
      <c r="A707" s="11" t="str">
        <f>'TCD-BI Rstt'!A703</f>
        <v>19GHS006</v>
      </c>
      <c r="B707" s="8">
        <f>IF($A707="Total général",0,IF(ISERROR(-VLOOKUP($A707,'TCD-BI CA'!$A$7:$S$2000,$C$1,FALSE)),0,-VLOOKUP($A707,'TCD-BI CA'!$A$7:$S$2000,$C$1,FALSE)))</f>
        <v>0</v>
      </c>
      <c r="C707" s="8">
        <f t="shared" si="24"/>
        <v>0</v>
      </c>
      <c r="D707" s="8">
        <f>IF($A707="Total général",0,IF(ISERROR(VLOOKUP($A707,'TCD-BI Rstt'!$A$7:$S$2000,$C$1,FALSE)),0,IF(OR(LEFT($A707,3)="DIR",$A707="INDSPACAMA",$A707="INDSPACKRU"),VLOOKUP($A707,'TCD-BI Rstt'!$A$7:$S$2000,$C$1,FALSE),0)))</f>
        <v>0</v>
      </c>
      <c r="E707" s="8">
        <f>IF(OR(LEFT($A707,1)="1",LEFT($A707,1)="2"),-VLOOKUP($A707,'TCD-BI Rstt'!$A$7:$S$2000,$C$1,FALSE),0)-D707</f>
        <v>0</v>
      </c>
      <c r="F707" s="8">
        <f>IF($A707="Total général",0,IF(ISERROR(VLOOKUP($A707,'TCD-BI Rstt'!$A$7:$S$2000,$C$1,FALSE)),0,IF(OR(LEFT($A707,1)="1",LEFT($A707,1)="2"),0,VLOOKUP($A707,'TCD-BI Rstt'!$A$7:$S$2000,$C$1,FALSE))))-D707</f>
        <v>0</v>
      </c>
      <c r="G707" s="8">
        <f t="shared" si="25"/>
        <v>0</v>
      </c>
    </row>
    <row r="708" spans="1:7" x14ac:dyDescent="0.35">
      <c r="A708" s="11" t="str">
        <f>'TCD-BI Rstt'!A704</f>
        <v>19GHS008</v>
      </c>
      <c r="B708" s="8">
        <f>IF($A708="Total général",0,IF(ISERROR(-VLOOKUP($A708,'TCD-BI CA'!$A$7:$S$2000,$C$1,FALSE)),0,-VLOOKUP($A708,'TCD-BI CA'!$A$7:$S$2000,$C$1,FALSE)))</f>
        <v>0</v>
      </c>
      <c r="C708" s="8">
        <f t="shared" si="24"/>
        <v>0</v>
      </c>
      <c r="D708" s="8">
        <f>IF($A708="Total général",0,IF(ISERROR(VLOOKUP($A708,'TCD-BI Rstt'!$A$7:$S$2000,$C$1,FALSE)),0,IF(OR(LEFT($A708,3)="DIR",$A708="INDSPACAMA",$A708="INDSPACKRU"),VLOOKUP($A708,'TCD-BI Rstt'!$A$7:$S$2000,$C$1,FALSE),0)))</f>
        <v>0</v>
      </c>
      <c r="E708" s="8">
        <f>IF(OR(LEFT($A708,1)="1",LEFT($A708,1)="2"),-VLOOKUP($A708,'TCD-BI Rstt'!$A$7:$S$2000,$C$1,FALSE),0)-D708</f>
        <v>0</v>
      </c>
      <c r="F708" s="8">
        <f>IF($A708="Total général",0,IF(ISERROR(VLOOKUP($A708,'TCD-BI Rstt'!$A$7:$S$2000,$C$1,FALSE)),0,IF(OR(LEFT($A708,1)="1",LEFT($A708,1)="2"),0,VLOOKUP($A708,'TCD-BI Rstt'!$A$7:$S$2000,$C$1,FALSE))))-D708</f>
        <v>0</v>
      </c>
      <c r="G708" s="8">
        <f t="shared" si="25"/>
        <v>0</v>
      </c>
    </row>
    <row r="709" spans="1:7" x14ac:dyDescent="0.35">
      <c r="A709" s="11" t="str">
        <f>'TCD-BI Rstt'!A705</f>
        <v>19GHS010</v>
      </c>
      <c r="B709" s="8">
        <f>IF($A709="Total général",0,IF(ISERROR(-VLOOKUP($A709,'TCD-BI CA'!$A$7:$S$2000,$C$1,FALSE)),0,-VLOOKUP($A709,'TCD-BI CA'!$A$7:$S$2000,$C$1,FALSE)))</f>
        <v>0</v>
      </c>
      <c r="C709" s="8">
        <f t="shared" si="24"/>
        <v>0</v>
      </c>
      <c r="D709" s="8">
        <f>IF($A709="Total général",0,IF(ISERROR(VLOOKUP($A709,'TCD-BI Rstt'!$A$7:$S$2000,$C$1,FALSE)),0,IF(OR(LEFT($A709,3)="DIR",$A709="INDSPACAMA",$A709="INDSPACKRU"),VLOOKUP($A709,'TCD-BI Rstt'!$A$7:$S$2000,$C$1,FALSE),0)))</f>
        <v>0</v>
      </c>
      <c r="E709" s="8">
        <f>IF(OR(LEFT($A709,1)="1",LEFT($A709,1)="2"),-VLOOKUP($A709,'TCD-BI Rstt'!$A$7:$S$2000,$C$1,FALSE),0)-D709</f>
        <v>0</v>
      </c>
      <c r="F709" s="8">
        <f>IF($A709="Total général",0,IF(ISERROR(VLOOKUP($A709,'TCD-BI Rstt'!$A$7:$S$2000,$C$1,FALSE)),0,IF(OR(LEFT($A709,1)="1",LEFT($A709,1)="2"),0,VLOOKUP($A709,'TCD-BI Rstt'!$A$7:$S$2000,$C$1,FALSE))))-D709</f>
        <v>0</v>
      </c>
      <c r="G709" s="8">
        <f t="shared" si="25"/>
        <v>0</v>
      </c>
    </row>
    <row r="710" spans="1:7" x14ac:dyDescent="0.35">
      <c r="A710" s="11" t="str">
        <f>'TCD-BI Rstt'!A706</f>
        <v>19GHS021</v>
      </c>
      <c r="B710" s="8">
        <f>IF($A710="Total général",0,IF(ISERROR(-VLOOKUP($A710,'TCD-BI CA'!$A$7:$S$2000,$C$1,FALSE)),0,-VLOOKUP($A710,'TCD-BI CA'!$A$7:$S$2000,$C$1,FALSE)))</f>
        <v>0</v>
      </c>
      <c r="C710" s="8">
        <f t="shared" si="24"/>
        <v>0</v>
      </c>
      <c r="D710" s="8">
        <f>IF($A710="Total général",0,IF(ISERROR(VLOOKUP($A710,'TCD-BI Rstt'!$A$7:$S$2000,$C$1,FALSE)),0,IF(OR(LEFT($A710,3)="DIR",$A710="INDSPACAMA",$A710="INDSPACKRU"),VLOOKUP($A710,'TCD-BI Rstt'!$A$7:$S$2000,$C$1,FALSE),0)))</f>
        <v>0</v>
      </c>
      <c r="E710" s="8">
        <f>IF(OR(LEFT($A710,1)="1",LEFT($A710,1)="2"),-VLOOKUP($A710,'TCD-BI Rstt'!$A$7:$S$2000,$C$1,FALSE),0)-D710</f>
        <v>0</v>
      </c>
      <c r="F710" s="8">
        <f>IF($A710="Total général",0,IF(ISERROR(VLOOKUP($A710,'TCD-BI Rstt'!$A$7:$S$2000,$C$1,FALSE)),0,IF(OR(LEFT($A710,1)="1",LEFT($A710,1)="2"),0,VLOOKUP($A710,'TCD-BI Rstt'!$A$7:$S$2000,$C$1,FALSE))))-D710</f>
        <v>0</v>
      </c>
      <c r="G710" s="8">
        <f t="shared" si="25"/>
        <v>0</v>
      </c>
    </row>
    <row r="711" spans="1:7" x14ac:dyDescent="0.35">
      <c r="A711" s="11" t="str">
        <f>'TCD-BI Rstt'!A707</f>
        <v>19H001</v>
      </c>
      <c r="B711" s="8">
        <f>IF($A711="Total général",0,IF(ISERROR(-VLOOKUP($A711,'TCD-BI CA'!$A$7:$S$2000,$C$1,FALSE)),0,-VLOOKUP($A711,'TCD-BI CA'!$A$7:$S$2000,$C$1,FALSE)))</f>
        <v>0</v>
      </c>
      <c r="C711" s="8">
        <f t="shared" si="24"/>
        <v>0</v>
      </c>
      <c r="D711" s="8">
        <f>IF($A711="Total général",0,IF(ISERROR(VLOOKUP($A711,'TCD-BI Rstt'!$A$7:$S$2000,$C$1,FALSE)),0,IF(OR(LEFT($A711,3)="DIR",$A711="INDSPACAMA",$A711="INDSPACKRU"),VLOOKUP($A711,'TCD-BI Rstt'!$A$7:$S$2000,$C$1,FALSE),0)))</f>
        <v>0</v>
      </c>
      <c r="E711" s="8">
        <f>IF(OR(LEFT($A711,1)="1",LEFT($A711,1)="2"),-VLOOKUP($A711,'TCD-BI Rstt'!$A$7:$S$2000,$C$1,FALSE),0)-D711</f>
        <v>0</v>
      </c>
      <c r="F711" s="8">
        <f>IF($A711="Total général",0,IF(ISERROR(VLOOKUP($A711,'TCD-BI Rstt'!$A$7:$S$2000,$C$1,FALSE)),0,IF(OR(LEFT($A711,1)="1",LEFT($A711,1)="2"),0,VLOOKUP($A711,'TCD-BI Rstt'!$A$7:$S$2000,$C$1,FALSE))))-D711</f>
        <v>0</v>
      </c>
      <c r="G711" s="8">
        <f t="shared" si="25"/>
        <v>0</v>
      </c>
    </row>
    <row r="712" spans="1:7" x14ac:dyDescent="0.35">
      <c r="A712" s="11" t="str">
        <f>'TCD-BI Rstt'!A708</f>
        <v>19H002</v>
      </c>
      <c r="B712" s="8">
        <f>IF($A712="Total général",0,IF(ISERROR(-VLOOKUP($A712,'TCD-BI CA'!$A$7:$S$2000,$C$1,FALSE)),0,-VLOOKUP($A712,'TCD-BI CA'!$A$7:$S$2000,$C$1,FALSE)))</f>
        <v>5611.92</v>
      </c>
      <c r="C712" s="8">
        <f t="shared" si="24"/>
        <v>0</v>
      </c>
      <c r="D712" s="8">
        <f>IF($A712="Total général",0,IF(ISERROR(VLOOKUP($A712,'TCD-BI Rstt'!$A$7:$S$2000,$C$1,FALSE)),0,IF(OR(LEFT($A712,3)="DIR",$A712="INDSPACAMA",$A712="INDSPACKRU"),VLOOKUP($A712,'TCD-BI Rstt'!$A$7:$S$2000,$C$1,FALSE),0)))</f>
        <v>0</v>
      </c>
      <c r="E712" s="8">
        <f>IF(OR(LEFT($A712,1)="1",LEFT($A712,1)="2"),-VLOOKUP($A712,'TCD-BI Rstt'!$A$7:$S$2000,$C$1,FALSE),0)-D712</f>
        <v>5611.92</v>
      </c>
      <c r="F712" s="8">
        <f>IF($A712="Total général",0,IF(ISERROR(VLOOKUP($A712,'TCD-BI Rstt'!$A$7:$S$2000,$C$1,FALSE)),0,IF(OR(LEFT($A712,1)="1",LEFT($A712,1)="2"),0,VLOOKUP($A712,'TCD-BI Rstt'!$A$7:$S$2000,$C$1,FALSE))))-D712</f>
        <v>0</v>
      </c>
      <c r="G712" s="8">
        <f t="shared" si="25"/>
        <v>5611.92</v>
      </c>
    </row>
    <row r="713" spans="1:7" x14ac:dyDescent="0.35">
      <c r="A713" s="11" t="str">
        <f>'TCD-BI Rstt'!A709</f>
        <v>19I002</v>
      </c>
      <c r="B713" s="8">
        <f>IF($A713="Total général",0,IF(ISERROR(-VLOOKUP($A713,'TCD-BI CA'!$A$7:$S$2000,$C$1,FALSE)),0,-VLOOKUP($A713,'TCD-BI CA'!$A$7:$S$2000,$C$1,FALSE)))</f>
        <v>0</v>
      </c>
      <c r="C713" s="8">
        <f t="shared" si="24"/>
        <v>0</v>
      </c>
      <c r="D713" s="8">
        <f>IF($A713="Total général",0,IF(ISERROR(VLOOKUP($A713,'TCD-BI Rstt'!$A$7:$S$2000,$C$1,FALSE)),0,IF(OR(LEFT($A713,3)="DIR",$A713="INDSPACAMA",$A713="INDSPACKRU"),VLOOKUP($A713,'TCD-BI Rstt'!$A$7:$S$2000,$C$1,FALSE),0)))</f>
        <v>0</v>
      </c>
      <c r="E713" s="8">
        <f>IF(OR(LEFT($A713,1)="1",LEFT($A713,1)="2"),-VLOOKUP($A713,'TCD-BI Rstt'!$A$7:$S$2000,$C$1,FALSE),0)-D713</f>
        <v>0</v>
      </c>
      <c r="F713" s="8">
        <f>IF($A713="Total général",0,IF(ISERROR(VLOOKUP($A713,'TCD-BI Rstt'!$A$7:$S$2000,$C$1,FALSE)),0,IF(OR(LEFT($A713,1)="1",LEFT($A713,1)="2"),0,VLOOKUP($A713,'TCD-BI Rstt'!$A$7:$S$2000,$C$1,FALSE))))-D713</f>
        <v>0</v>
      </c>
      <c r="G713" s="8">
        <f t="shared" si="25"/>
        <v>0</v>
      </c>
    </row>
    <row r="714" spans="1:7" x14ac:dyDescent="0.35">
      <c r="A714" s="11" t="str">
        <f>'TCD-BI Rstt'!A710</f>
        <v>19I003</v>
      </c>
      <c r="B714" s="8">
        <f>IF($A714="Total général",0,IF(ISERROR(-VLOOKUP($A714,'TCD-BI CA'!$A$7:$S$2000,$C$1,FALSE)),0,-VLOOKUP($A714,'TCD-BI CA'!$A$7:$S$2000,$C$1,FALSE)))</f>
        <v>0</v>
      </c>
      <c r="C714" s="8">
        <f t="shared" si="24"/>
        <v>0</v>
      </c>
      <c r="D714" s="8">
        <f>IF($A714="Total général",0,IF(ISERROR(VLOOKUP($A714,'TCD-BI Rstt'!$A$7:$S$2000,$C$1,FALSE)),0,IF(OR(LEFT($A714,3)="DIR",$A714="INDSPACAMA",$A714="INDSPACKRU"),VLOOKUP($A714,'TCD-BI Rstt'!$A$7:$S$2000,$C$1,FALSE),0)))</f>
        <v>0</v>
      </c>
      <c r="E714" s="8">
        <f>IF(OR(LEFT($A714,1)="1",LEFT($A714,1)="2"),-VLOOKUP($A714,'TCD-BI Rstt'!$A$7:$S$2000,$C$1,FALSE),0)-D714</f>
        <v>0</v>
      </c>
      <c r="F714" s="8">
        <f>IF($A714="Total général",0,IF(ISERROR(VLOOKUP($A714,'TCD-BI Rstt'!$A$7:$S$2000,$C$1,FALSE)),0,IF(OR(LEFT($A714,1)="1",LEFT($A714,1)="2"),0,VLOOKUP($A714,'TCD-BI Rstt'!$A$7:$S$2000,$C$1,FALSE))))-D714</f>
        <v>0</v>
      </c>
      <c r="G714" s="8">
        <f t="shared" si="25"/>
        <v>0</v>
      </c>
    </row>
    <row r="715" spans="1:7" x14ac:dyDescent="0.35">
      <c r="A715" s="11" t="str">
        <f>'TCD-BI Rstt'!A711</f>
        <v>19I004</v>
      </c>
      <c r="B715" s="8">
        <f>IF($A715="Total général",0,IF(ISERROR(-VLOOKUP($A715,'TCD-BI CA'!$A$7:$S$2000,$C$1,FALSE)),0,-VLOOKUP($A715,'TCD-BI CA'!$A$7:$S$2000,$C$1,FALSE)))</f>
        <v>0</v>
      </c>
      <c r="C715" s="8">
        <f t="shared" ref="C715:C763" si="26">B715-E715-D715</f>
        <v>0</v>
      </c>
      <c r="D715" s="8">
        <f>IF($A715="Total général",0,IF(ISERROR(VLOOKUP($A715,'TCD-BI Rstt'!$A$7:$S$2000,$C$1,FALSE)),0,IF(OR(LEFT($A715,3)="DIR",$A715="INDSPACAMA",$A715="INDSPACKRU"),VLOOKUP($A715,'TCD-BI Rstt'!$A$7:$S$2000,$C$1,FALSE),0)))</f>
        <v>0</v>
      </c>
      <c r="E715" s="8">
        <f>IF(OR(LEFT($A715,1)="1",LEFT($A715,1)="2"),-VLOOKUP($A715,'TCD-BI Rstt'!$A$7:$S$2000,$C$1,FALSE),0)-D715</f>
        <v>0</v>
      </c>
      <c r="F715" s="8">
        <f>IF($A715="Total général",0,IF(ISERROR(VLOOKUP($A715,'TCD-BI Rstt'!$A$7:$S$2000,$C$1,FALSE)),0,IF(OR(LEFT($A715,1)="1",LEFT($A715,1)="2"),0,VLOOKUP($A715,'TCD-BI Rstt'!$A$7:$S$2000,$C$1,FALSE))))-D715</f>
        <v>0</v>
      </c>
      <c r="G715" s="8">
        <f t="shared" ref="G715:G763" si="27">E715-F715</f>
        <v>0</v>
      </c>
    </row>
    <row r="716" spans="1:7" x14ac:dyDescent="0.35">
      <c r="A716" s="11" t="str">
        <f>'TCD-BI Rstt'!A712</f>
        <v>19I006</v>
      </c>
      <c r="B716" s="8">
        <f>IF($A716="Total général",0,IF(ISERROR(-VLOOKUP($A716,'TCD-BI CA'!$A$7:$S$2000,$C$1,FALSE)),0,-VLOOKUP($A716,'TCD-BI CA'!$A$7:$S$2000,$C$1,FALSE)))</f>
        <v>0</v>
      </c>
      <c r="C716" s="8">
        <f t="shared" si="26"/>
        <v>0</v>
      </c>
      <c r="D716" s="8">
        <f>IF($A716="Total général",0,IF(ISERROR(VLOOKUP($A716,'TCD-BI Rstt'!$A$7:$S$2000,$C$1,FALSE)),0,IF(OR(LEFT($A716,3)="DIR",$A716="INDSPACAMA",$A716="INDSPACKRU"),VLOOKUP($A716,'TCD-BI Rstt'!$A$7:$S$2000,$C$1,FALSE),0)))</f>
        <v>0</v>
      </c>
      <c r="E716" s="8">
        <f>IF(OR(LEFT($A716,1)="1",LEFT($A716,1)="2"),-VLOOKUP($A716,'TCD-BI Rstt'!$A$7:$S$2000,$C$1,FALSE),0)-D716</f>
        <v>0</v>
      </c>
      <c r="F716" s="8">
        <f>IF($A716="Total général",0,IF(ISERROR(VLOOKUP($A716,'TCD-BI Rstt'!$A$7:$S$2000,$C$1,FALSE)),0,IF(OR(LEFT($A716,1)="1",LEFT($A716,1)="2"),0,VLOOKUP($A716,'TCD-BI Rstt'!$A$7:$S$2000,$C$1,FALSE))))-D716</f>
        <v>0</v>
      </c>
      <c r="G716" s="8">
        <f t="shared" si="27"/>
        <v>0</v>
      </c>
    </row>
    <row r="717" spans="1:7" x14ac:dyDescent="0.35">
      <c r="A717" s="11" t="str">
        <f>'TCD-BI Rstt'!A713</f>
        <v>19I007</v>
      </c>
      <c r="B717" s="8">
        <f>IF($A717="Total général",0,IF(ISERROR(-VLOOKUP($A717,'TCD-BI CA'!$A$7:$S$2000,$C$1,FALSE)),0,-VLOOKUP($A717,'TCD-BI CA'!$A$7:$S$2000,$C$1,FALSE)))</f>
        <v>0</v>
      </c>
      <c r="C717" s="8">
        <f t="shared" si="26"/>
        <v>0</v>
      </c>
      <c r="D717" s="8">
        <f>IF($A717="Total général",0,IF(ISERROR(VLOOKUP($A717,'TCD-BI Rstt'!$A$7:$S$2000,$C$1,FALSE)),0,IF(OR(LEFT($A717,3)="DIR",$A717="INDSPACAMA",$A717="INDSPACKRU"),VLOOKUP($A717,'TCD-BI Rstt'!$A$7:$S$2000,$C$1,FALSE),0)))</f>
        <v>0</v>
      </c>
      <c r="E717" s="8">
        <f>IF(OR(LEFT($A717,1)="1",LEFT($A717,1)="2"),-VLOOKUP($A717,'TCD-BI Rstt'!$A$7:$S$2000,$C$1,FALSE),0)-D717</f>
        <v>0</v>
      </c>
      <c r="F717" s="8">
        <f>IF($A717="Total général",0,IF(ISERROR(VLOOKUP($A717,'TCD-BI Rstt'!$A$7:$S$2000,$C$1,FALSE)),0,IF(OR(LEFT($A717,1)="1",LEFT($A717,1)="2"),0,VLOOKUP($A717,'TCD-BI Rstt'!$A$7:$S$2000,$C$1,FALSE))))-D717</f>
        <v>0</v>
      </c>
      <c r="G717" s="8">
        <f t="shared" si="27"/>
        <v>0</v>
      </c>
    </row>
    <row r="718" spans="1:7" x14ac:dyDescent="0.35">
      <c r="A718" s="11" t="str">
        <f>'TCD-BI Rstt'!A714</f>
        <v>19I010</v>
      </c>
      <c r="B718" s="8">
        <f>IF($A718="Total général",0,IF(ISERROR(-VLOOKUP($A718,'TCD-BI CA'!$A$7:$S$2000,$C$1,FALSE)),0,-VLOOKUP($A718,'TCD-BI CA'!$A$7:$S$2000,$C$1,FALSE)))</f>
        <v>0</v>
      </c>
      <c r="C718" s="8">
        <f t="shared" si="26"/>
        <v>0</v>
      </c>
      <c r="D718" s="8">
        <f>IF($A718="Total général",0,IF(ISERROR(VLOOKUP($A718,'TCD-BI Rstt'!$A$7:$S$2000,$C$1,FALSE)),0,IF(OR(LEFT($A718,3)="DIR",$A718="INDSPACAMA",$A718="INDSPACKRU"),VLOOKUP($A718,'TCD-BI Rstt'!$A$7:$S$2000,$C$1,FALSE),0)))</f>
        <v>0</v>
      </c>
      <c r="E718" s="8">
        <f>IF(OR(LEFT($A718,1)="1",LEFT($A718,1)="2"),-VLOOKUP($A718,'TCD-BI Rstt'!$A$7:$S$2000,$C$1,FALSE),0)-D718</f>
        <v>0</v>
      </c>
      <c r="F718" s="8">
        <f>IF($A718="Total général",0,IF(ISERROR(VLOOKUP($A718,'TCD-BI Rstt'!$A$7:$S$2000,$C$1,FALSE)),0,IF(OR(LEFT($A718,1)="1",LEFT($A718,1)="2"),0,VLOOKUP($A718,'TCD-BI Rstt'!$A$7:$S$2000,$C$1,FALSE))))-D718</f>
        <v>0</v>
      </c>
      <c r="G718" s="8">
        <f t="shared" si="27"/>
        <v>0</v>
      </c>
    </row>
    <row r="719" spans="1:7" x14ac:dyDescent="0.35">
      <c r="A719" s="11" t="str">
        <f>'TCD-BI Rstt'!A715</f>
        <v>19K001</v>
      </c>
      <c r="B719" s="8">
        <f>IF($A719="Total général",0,IF(ISERROR(-VLOOKUP($A719,'TCD-BI CA'!$A$7:$S$2000,$C$1,FALSE)),0,-VLOOKUP($A719,'TCD-BI CA'!$A$7:$S$2000,$C$1,FALSE)))</f>
        <v>4132.72</v>
      </c>
      <c r="C719" s="8">
        <f t="shared" si="26"/>
        <v>2927.3900000000003</v>
      </c>
      <c r="D719" s="8">
        <f>IF($A719="Total général",0,IF(ISERROR(VLOOKUP($A719,'TCD-BI Rstt'!$A$7:$S$2000,$C$1,FALSE)),0,IF(OR(LEFT($A719,3)="DIR",$A719="INDSPACAMA",$A719="INDSPACKRU"),VLOOKUP($A719,'TCD-BI Rstt'!$A$7:$S$2000,$C$1,FALSE),0)))</f>
        <v>0</v>
      </c>
      <c r="E719" s="8">
        <f>IF(OR(LEFT($A719,1)="1",LEFT($A719,1)="2"),-VLOOKUP($A719,'TCD-BI Rstt'!$A$7:$S$2000,$C$1,FALSE),0)-D719</f>
        <v>1205.3299999999997</v>
      </c>
      <c r="F719" s="8">
        <f>IF($A719="Total général",0,IF(ISERROR(VLOOKUP($A719,'TCD-BI Rstt'!$A$7:$S$2000,$C$1,FALSE)),0,IF(OR(LEFT($A719,1)="1",LEFT($A719,1)="2"),0,VLOOKUP($A719,'TCD-BI Rstt'!$A$7:$S$2000,$C$1,FALSE))))-D719</f>
        <v>0</v>
      </c>
      <c r="G719" s="8">
        <f t="shared" si="27"/>
        <v>1205.3299999999997</v>
      </c>
    </row>
    <row r="720" spans="1:7" x14ac:dyDescent="0.35">
      <c r="A720" s="11" t="str">
        <f>'TCD-BI Rstt'!A716</f>
        <v>19K002</v>
      </c>
      <c r="B720" s="8">
        <f>IF($A720="Total général",0,IF(ISERROR(-VLOOKUP($A720,'TCD-BI CA'!$A$7:$S$2000,$C$1,FALSE)),0,-VLOOKUP($A720,'TCD-BI CA'!$A$7:$S$2000,$C$1,FALSE)))</f>
        <v>2377.1</v>
      </c>
      <c r="C720" s="8">
        <f t="shared" si="26"/>
        <v>11.460000000000036</v>
      </c>
      <c r="D720" s="8">
        <f>IF($A720="Total général",0,IF(ISERROR(VLOOKUP($A720,'TCD-BI Rstt'!$A$7:$S$2000,$C$1,FALSE)),0,IF(OR(LEFT($A720,3)="DIR",$A720="INDSPACAMA",$A720="INDSPACKRU"),VLOOKUP($A720,'TCD-BI Rstt'!$A$7:$S$2000,$C$1,FALSE),0)))</f>
        <v>0</v>
      </c>
      <c r="E720" s="8">
        <f>IF(OR(LEFT($A720,1)="1",LEFT($A720,1)="2"),-VLOOKUP($A720,'TCD-BI Rstt'!$A$7:$S$2000,$C$1,FALSE),0)-D720</f>
        <v>2365.64</v>
      </c>
      <c r="F720" s="8">
        <f>IF($A720="Total général",0,IF(ISERROR(VLOOKUP($A720,'TCD-BI Rstt'!$A$7:$S$2000,$C$1,FALSE)),0,IF(OR(LEFT($A720,1)="1",LEFT($A720,1)="2"),0,VLOOKUP($A720,'TCD-BI Rstt'!$A$7:$S$2000,$C$1,FALSE))))-D720</f>
        <v>0</v>
      </c>
      <c r="G720" s="8">
        <f t="shared" si="27"/>
        <v>2365.64</v>
      </c>
    </row>
    <row r="721" spans="1:7" x14ac:dyDescent="0.35">
      <c r="A721" s="11" t="str">
        <f>'TCD-BI Rstt'!A717</f>
        <v>19K003</v>
      </c>
      <c r="B721" s="8">
        <f>IF($A721="Total général",0,IF(ISERROR(-VLOOKUP($A721,'TCD-BI CA'!$A$7:$S$2000,$C$1,FALSE)),0,-VLOOKUP($A721,'TCD-BI CA'!$A$7:$S$2000,$C$1,FALSE)))</f>
        <v>1364.29</v>
      </c>
      <c r="C721" s="8">
        <f t="shared" si="26"/>
        <v>623.27</v>
      </c>
      <c r="D721" s="8">
        <f>IF($A721="Total général",0,IF(ISERROR(VLOOKUP($A721,'TCD-BI Rstt'!$A$7:$S$2000,$C$1,FALSE)),0,IF(OR(LEFT($A721,3)="DIR",$A721="INDSPACAMA",$A721="INDSPACKRU"),VLOOKUP($A721,'TCD-BI Rstt'!$A$7:$S$2000,$C$1,FALSE),0)))</f>
        <v>0</v>
      </c>
      <c r="E721" s="8">
        <f>IF(OR(LEFT($A721,1)="1",LEFT($A721,1)="2"),-VLOOKUP($A721,'TCD-BI Rstt'!$A$7:$S$2000,$C$1,FALSE),0)-D721</f>
        <v>741.02</v>
      </c>
      <c r="F721" s="8">
        <f>IF($A721="Total général",0,IF(ISERROR(VLOOKUP($A721,'TCD-BI Rstt'!$A$7:$S$2000,$C$1,FALSE)),0,IF(OR(LEFT($A721,1)="1",LEFT($A721,1)="2"),0,VLOOKUP($A721,'TCD-BI Rstt'!$A$7:$S$2000,$C$1,FALSE))))-D721</f>
        <v>0</v>
      </c>
      <c r="G721" s="8">
        <f t="shared" si="27"/>
        <v>741.02</v>
      </c>
    </row>
    <row r="722" spans="1:7" x14ac:dyDescent="0.35">
      <c r="A722" s="11" t="str">
        <f>'TCD-BI Rstt'!A718</f>
        <v>19K005</v>
      </c>
      <c r="B722" s="8">
        <f>IF($A722="Total général",0,IF(ISERROR(-VLOOKUP($A722,'TCD-BI CA'!$A$7:$S$2000,$C$1,FALSE)),0,-VLOOKUP($A722,'TCD-BI CA'!$A$7:$S$2000,$C$1,FALSE)))</f>
        <v>26572.14</v>
      </c>
      <c r="C722" s="8">
        <f t="shared" si="26"/>
        <v>1746.3600000000006</v>
      </c>
      <c r="D722" s="8">
        <f>IF($A722="Total général",0,IF(ISERROR(VLOOKUP($A722,'TCD-BI Rstt'!$A$7:$S$2000,$C$1,FALSE)),0,IF(OR(LEFT($A722,3)="DIR",$A722="INDSPACAMA",$A722="INDSPACKRU"),VLOOKUP($A722,'TCD-BI Rstt'!$A$7:$S$2000,$C$1,FALSE),0)))</f>
        <v>0</v>
      </c>
      <c r="E722" s="8">
        <f>IF(OR(LEFT($A722,1)="1",LEFT($A722,1)="2"),-VLOOKUP($A722,'TCD-BI Rstt'!$A$7:$S$2000,$C$1,FALSE),0)-D722</f>
        <v>24825.78</v>
      </c>
      <c r="F722" s="8">
        <f>IF($A722="Total général",0,IF(ISERROR(VLOOKUP($A722,'TCD-BI Rstt'!$A$7:$S$2000,$C$1,FALSE)),0,IF(OR(LEFT($A722,1)="1",LEFT($A722,1)="2"),0,VLOOKUP($A722,'TCD-BI Rstt'!$A$7:$S$2000,$C$1,FALSE))))-D722</f>
        <v>0</v>
      </c>
      <c r="G722" s="8">
        <f t="shared" si="27"/>
        <v>24825.78</v>
      </c>
    </row>
    <row r="723" spans="1:7" x14ac:dyDescent="0.35">
      <c r="A723" s="11" t="str">
        <f>'TCD-BI Rstt'!A719</f>
        <v>19K006</v>
      </c>
      <c r="B723" s="8">
        <f>IF($A723="Total général",0,IF(ISERROR(-VLOOKUP($A723,'TCD-BI CA'!$A$7:$S$2000,$C$1,FALSE)),0,-VLOOKUP($A723,'TCD-BI CA'!$A$7:$S$2000,$C$1,FALSE)))</f>
        <v>2391.42</v>
      </c>
      <c r="C723" s="8">
        <f t="shared" si="26"/>
        <v>442.00999999999976</v>
      </c>
      <c r="D723" s="8">
        <f>IF($A723="Total général",0,IF(ISERROR(VLOOKUP($A723,'TCD-BI Rstt'!$A$7:$S$2000,$C$1,FALSE)),0,IF(OR(LEFT($A723,3)="DIR",$A723="INDSPACAMA",$A723="INDSPACKRU"),VLOOKUP($A723,'TCD-BI Rstt'!$A$7:$S$2000,$C$1,FALSE),0)))</f>
        <v>0</v>
      </c>
      <c r="E723" s="8">
        <f>IF(OR(LEFT($A723,1)="1",LEFT($A723,1)="2"),-VLOOKUP($A723,'TCD-BI Rstt'!$A$7:$S$2000,$C$1,FALSE),0)-D723</f>
        <v>1949.4100000000003</v>
      </c>
      <c r="F723" s="8">
        <f>IF($A723="Total général",0,IF(ISERROR(VLOOKUP($A723,'TCD-BI Rstt'!$A$7:$S$2000,$C$1,FALSE)),0,IF(OR(LEFT($A723,1)="1",LEFT($A723,1)="2"),0,VLOOKUP($A723,'TCD-BI Rstt'!$A$7:$S$2000,$C$1,FALSE))))-D723</f>
        <v>0</v>
      </c>
      <c r="G723" s="8">
        <f t="shared" si="27"/>
        <v>1949.4100000000003</v>
      </c>
    </row>
    <row r="724" spans="1:7" x14ac:dyDescent="0.35">
      <c r="A724" s="11" t="str">
        <f>'TCD-BI Rstt'!A720</f>
        <v>19K007</v>
      </c>
      <c r="B724" s="8">
        <f>IF($A724="Total général",0,IF(ISERROR(-VLOOKUP($A724,'TCD-BI CA'!$A$7:$S$2000,$C$1,FALSE)),0,-VLOOKUP($A724,'TCD-BI CA'!$A$7:$S$2000,$C$1,FALSE)))</f>
        <v>366.59</v>
      </c>
      <c r="C724" s="8">
        <f t="shared" si="26"/>
        <v>0</v>
      </c>
      <c r="D724" s="8">
        <f>IF($A724="Total général",0,IF(ISERROR(VLOOKUP($A724,'TCD-BI Rstt'!$A$7:$S$2000,$C$1,FALSE)),0,IF(OR(LEFT($A724,3)="DIR",$A724="INDSPACAMA",$A724="INDSPACKRU"),VLOOKUP($A724,'TCD-BI Rstt'!$A$7:$S$2000,$C$1,FALSE),0)))</f>
        <v>0</v>
      </c>
      <c r="E724" s="8">
        <f>IF(OR(LEFT($A724,1)="1",LEFT($A724,1)="2"),-VLOOKUP($A724,'TCD-BI Rstt'!$A$7:$S$2000,$C$1,FALSE),0)-D724</f>
        <v>366.59</v>
      </c>
      <c r="F724" s="8">
        <f>IF($A724="Total général",0,IF(ISERROR(VLOOKUP($A724,'TCD-BI Rstt'!$A$7:$S$2000,$C$1,FALSE)),0,IF(OR(LEFT($A724,1)="1",LEFT($A724,1)="2"),0,VLOOKUP($A724,'TCD-BI Rstt'!$A$7:$S$2000,$C$1,FALSE))))-D724</f>
        <v>0</v>
      </c>
      <c r="G724" s="8">
        <f t="shared" si="27"/>
        <v>366.59</v>
      </c>
    </row>
    <row r="725" spans="1:7" x14ac:dyDescent="0.35">
      <c r="A725" s="11" t="str">
        <f>'TCD-BI Rstt'!A721</f>
        <v>19K010</v>
      </c>
      <c r="B725" s="8">
        <f>IF($A725="Total général",0,IF(ISERROR(-VLOOKUP($A725,'TCD-BI CA'!$A$7:$S$2000,$C$1,FALSE)),0,-VLOOKUP($A725,'TCD-BI CA'!$A$7:$S$2000,$C$1,FALSE)))</f>
        <v>1436.86</v>
      </c>
      <c r="C725" s="8">
        <f t="shared" si="26"/>
        <v>878.8900000000001</v>
      </c>
      <c r="D725" s="8">
        <f>IF($A725="Total général",0,IF(ISERROR(VLOOKUP($A725,'TCD-BI Rstt'!$A$7:$S$2000,$C$1,FALSE)),0,IF(OR(LEFT($A725,3)="DIR",$A725="INDSPACAMA",$A725="INDSPACKRU"),VLOOKUP($A725,'TCD-BI Rstt'!$A$7:$S$2000,$C$1,FALSE),0)))</f>
        <v>0</v>
      </c>
      <c r="E725" s="8">
        <f>IF(OR(LEFT($A725,1)="1",LEFT($A725,1)="2"),-VLOOKUP($A725,'TCD-BI Rstt'!$A$7:$S$2000,$C$1,FALSE),0)-D725</f>
        <v>557.9699999999998</v>
      </c>
      <c r="F725" s="8">
        <f>IF($A725="Total général",0,IF(ISERROR(VLOOKUP($A725,'TCD-BI Rstt'!$A$7:$S$2000,$C$1,FALSE)),0,IF(OR(LEFT($A725,1)="1",LEFT($A725,1)="2"),0,VLOOKUP($A725,'TCD-BI Rstt'!$A$7:$S$2000,$C$1,FALSE))))-D725</f>
        <v>0</v>
      </c>
      <c r="G725" s="8">
        <f t="shared" si="27"/>
        <v>557.9699999999998</v>
      </c>
    </row>
    <row r="726" spans="1:7" x14ac:dyDescent="0.35">
      <c r="A726" s="11" t="str">
        <f>'TCD-BI Rstt'!A722</f>
        <v>19K012</v>
      </c>
      <c r="B726" s="8">
        <f>IF($A726="Total général",0,IF(ISERROR(-VLOOKUP($A726,'TCD-BI CA'!$A$7:$S$2000,$C$1,FALSE)),0,-VLOOKUP($A726,'TCD-BI CA'!$A$7:$S$2000,$C$1,FALSE)))</f>
        <v>1137</v>
      </c>
      <c r="C726" s="8">
        <f t="shared" si="26"/>
        <v>287.43999999999994</v>
      </c>
      <c r="D726" s="8">
        <f>IF($A726="Total général",0,IF(ISERROR(VLOOKUP($A726,'TCD-BI Rstt'!$A$7:$S$2000,$C$1,FALSE)),0,IF(OR(LEFT($A726,3)="DIR",$A726="INDSPACAMA",$A726="INDSPACKRU"),VLOOKUP($A726,'TCD-BI Rstt'!$A$7:$S$2000,$C$1,FALSE),0)))</f>
        <v>0</v>
      </c>
      <c r="E726" s="8">
        <f>IF(OR(LEFT($A726,1)="1",LEFT($A726,1)="2"),-VLOOKUP($A726,'TCD-BI Rstt'!$A$7:$S$2000,$C$1,FALSE),0)-D726</f>
        <v>849.56000000000006</v>
      </c>
      <c r="F726" s="8">
        <f>IF($A726="Total général",0,IF(ISERROR(VLOOKUP($A726,'TCD-BI Rstt'!$A$7:$S$2000,$C$1,FALSE)),0,IF(OR(LEFT($A726,1)="1",LEFT($A726,1)="2"),0,VLOOKUP($A726,'TCD-BI Rstt'!$A$7:$S$2000,$C$1,FALSE))))-D726</f>
        <v>0</v>
      </c>
      <c r="G726" s="8">
        <f t="shared" si="27"/>
        <v>849.56000000000006</v>
      </c>
    </row>
    <row r="727" spans="1:7" x14ac:dyDescent="0.35">
      <c r="A727" s="11" t="str">
        <f>'TCD-BI Rstt'!A723</f>
        <v>19K014</v>
      </c>
      <c r="B727" s="8">
        <f>IF($A727="Total général",0,IF(ISERROR(-VLOOKUP($A727,'TCD-BI CA'!$A$7:$S$2000,$C$1,FALSE)),0,-VLOOKUP($A727,'TCD-BI CA'!$A$7:$S$2000,$C$1,FALSE)))</f>
        <v>781.87</v>
      </c>
      <c r="C727" s="8">
        <f t="shared" si="26"/>
        <v>172.99</v>
      </c>
      <c r="D727" s="8">
        <f>IF($A727="Total général",0,IF(ISERROR(VLOOKUP($A727,'TCD-BI Rstt'!$A$7:$S$2000,$C$1,FALSE)),0,IF(OR(LEFT($A727,3)="DIR",$A727="INDSPACAMA",$A727="INDSPACKRU"),VLOOKUP($A727,'TCD-BI Rstt'!$A$7:$S$2000,$C$1,FALSE),0)))</f>
        <v>0</v>
      </c>
      <c r="E727" s="8">
        <f>IF(OR(LEFT($A727,1)="1",LEFT($A727,1)="2"),-VLOOKUP($A727,'TCD-BI Rstt'!$A$7:$S$2000,$C$1,FALSE),0)-D727</f>
        <v>608.88</v>
      </c>
      <c r="F727" s="8">
        <f>IF($A727="Total général",0,IF(ISERROR(VLOOKUP($A727,'TCD-BI Rstt'!$A$7:$S$2000,$C$1,FALSE)),0,IF(OR(LEFT($A727,1)="1",LEFT($A727,1)="2"),0,VLOOKUP($A727,'TCD-BI Rstt'!$A$7:$S$2000,$C$1,FALSE))))-D727</f>
        <v>0</v>
      </c>
      <c r="G727" s="8">
        <f t="shared" si="27"/>
        <v>608.88</v>
      </c>
    </row>
    <row r="728" spans="1:7" x14ac:dyDescent="0.35">
      <c r="A728" s="11" t="str">
        <f>'TCD-BI Rstt'!A724</f>
        <v>19K015</v>
      </c>
      <c r="B728" s="8">
        <f>IF($A728="Total général",0,IF(ISERROR(-VLOOKUP($A728,'TCD-BI CA'!$A$7:$S$2000,$C$1,FALSE)),0,-VLOOKUP($A728,'TCD-BI CA'!$A$7:$S$2000,$C$1,FALSE)))</f>
        <v>701.67</v>
      </c>
      <c r="C728" s="8">
        <f t="shared" si="26"/>
        <v>0</v>
      </c>
      <c r="D728" s="8">
        <f>IF($A728="Total général",0,IF(ISERROR(VLOOKUP($A728,'TCD-BI Rstt'!$A$7:$S$2000,$C$1,FALSE)),0,IF(OR(LEFT($A728,3)="DIR",$A728="INDSPACAMA",$A728="INDSPACKRU"),VLOOKUP($A728,'TCD-BI Rstt'!$A$7:$S$2000,$C$1,FALSE),0)))</f>
        <v>0</v>
      </c>
      <c r="E728" s="8">
        <f>IF(OR(LEFT($A728,1)="1",LEFT($A728,1)="2"),-VLOOKUP($A728,'TCD-BI Rstt'!$A$7:$S$2000,$C$1,FALSE),0)-D728</f>
        <v>701.67</v>
      </c>
      <c r="F728" s="8">
        <f>IF($A728="Total général",0,IF(ISERROR(VLOOKUP($A728,'TCD-BI Rstt'!$A$7:$S$2000,$C$1,FALSE)),0,IF(OR(LEFT($A728,1)="1",LEFT($A728,1)="2"),0,VLOOKUP($A728,'TCD-BI Rstt'!$A$7:$S$2000,$C$1,FALSE))))-D728</f>
        <v>0</v>
      </c>
      <c r="G728" s="8">
        <f t="shared" si="27"/>
        <v>701.67</v>
      </c>
    </row>
    <row r="729" spans="1:7" x14ac:dyDescent="0.35">
      <c r="A729" s="11" t="str">
        <f>'TCD-BI Rstt'!A725</f>
        <v>19K016</v>
      </c>
      <c r="B729" s="8">
        <f>IF($A729="Total général",0,IF(ISERROR(-VLOOKUP($A729,'TCD-BI CA'!$A$7:$S$2000,$C$1,FALSE)),0,-VLOOKUP($A729,'TCD-BI CA'!$A$7:$S$2000,$C$1,FALSE)))</f>
        <v>157.52000000000001</v>
      </c>
      <c r="C729" s="8">
        <f t="shared" si="26"/>
        <v>109.62</v>
      </c>
      <c r="D729" s="8">
        <f>IF($A729="Total général",0,IF(ISERROR(VLOOKUP($A729,'TCD-BI Rstt'!$A$7:$S$2000,$C$1,FALSE)),0,IF(OR(LEFT($A729,3)="DIR",$A729="INDSPACAMA",$A729="INDSPACKRU"),VLOOKUP($A729,'TCD-BI Rstt'!$A$7:$S$2000,$C$1,FALSE),0)))</f>
        <v>0</v>
      </c>
      <c r="E729" s="8">
        <f>IF(OR(LEFT($A729,1)="1",LEFT($A729,1)="2"),-VLOOKUP($A729,'TCD-BI Rstt'!$A$7:$S$2000,$C$1,FALSE),0)-D729</f>
        <v>47.900000000000013</v>
      </c>
      <c r="F729" s="8">
        <f>IF($A729="Total général",0,IF(ISERROR(VLOOKUP($A729,'TCD-BI Rstt'!$A$7:$S$2000,$C$1,FALSE)),0,IF(OR(LEFT($A729,1)="1",LEFT($A729,1)="2"),0,VLOOKUP($A729,'TCD-BI Rstt'!$A$7:$S$2000,$C$1,FALSE))))-D729</f>
        <v>0</v>
      </c>
      <c r="G729" s="8">
        <f t="shared" si="27"/>
        <v>47.900000000000013</v>
      </c>
    </row>
    <row r="730" spans="1:7" x14ac:dyDescent="0.35">
      <c r="A730" s="11" t="str">
        <f>'TCD-BI Rstt'!A726</f>
        <v>19K018</v>
      </c>
      <c r="B730" s="8">
        <f>IF($A730="Total général",0,IF(ISERROR(-VLOOKUP($A730,'TCD-BI CA'!$A$7:$S$2000,$C$1,FALSE)),0,-VLOOKUP($A730,'TCD-BI CA'!$A$7:$S$2000,$C$1,FALSE)))</f>
        <v>4840.12</v>
      </c>
      <c r="C730" s="8">
        <f t="shared" si="26"/>
        <v>171.84000000000015</v>
      </c>
      <c r="D730" s="8">
        <f>IF($A730="Total général",0,IF(ISERROR(VLOOKUP($A730,'TCD-BI Rstt'!$A$7:$S$2000,$C$1,FALSE)),0,IF(OR(LEFT($A730,3)="DIR",$A730="INDSPACAMA",$A730="INDSPACKRU"),VLOOKUP($A730,'TCD-BI Rstt'!$A$7:$S$2000,$C$1,FALSE),0)))</f>
        <v>0</v>
      </c>
      <c r="E730" s="8">
        <f>IF(OR(LEFT($A730,1)="1",LEFT($A730,1)="2"),-VLOOKUP($A730,'TCD-BI Rstt'!$A$7:$S$2000,$C$1,FALSE),0)-D730</f>
        <v>4668.28</v>
      </c>
      <c r="F730" s="8">
        <f>IF($A730="Total général",0,IF(ISERROR(VLOOKUP($A730,'TCD-BI Rstt'!$A$7:$S$2000,$C$1,FALSE)),0,IF(OR(LEFT($A730,1)="1",LEFT($A730,1)="2"),0,VLOOKUP($A730,'TCD-BI Rstt'!$A$7:$S$2000,$C$1,FALSE))))-D730</f>
        <v>0</v>
      </c>
      <c r="G730" s="8">
        <f t="shared" si="27"/>
        <v>4668.28</v>
      </c>
    </row>
    <row r="731" spans="1:7" x14ac:dyDescent="0.35">
      <c r="A731" s="11" t="str">
        <f>'TCD-BI Rstt'!A727</f>
        <v>19K021</v>
      </c>
      <c r="B731" s="8">
        <f>IF($A731="Total général",0,IF(ISERROR(-VLOOKUP($A731,'TCD-BI CA'!$A$7:$S$2000,$C$1,FALSE)),0,-VLOOKUP($A731,'TCD-BI CA'!$A$7:$S$2000,$C$1,FALSE)))</f>
        <v>51167.229999999996</v>
      </c>
      <c r="C731" s="8">
        <f t="shared" si="26"/>
        <v>19784.899999999998</v>
      </c>
      <c r="D731" s="8">
        <f>IF($A731="Total général",0,IF(ISERROR(VLOOKUP($A731,'TCD-BI Rstt'!$A$7:$S$2000,$C$1,FALSE)),0,IF(OR(LEFT($A731,3)="DIR",$A731="INDSPACAMA",$A731="INDSPACKRU"),VLOOKUP($A731,'TCD-BI Rstt'!$A$7:$S$2000,$C$1,FALSE),0)))</f>
        <v>0</v>
      </c>
      <c r="E731" s="8">
        <f>IF(OR(LEFT($A731,1)="1",LEFT($A731,1)="2"),-VLOOKUP($A731,'TCD-BI Rstt'!$A$7:$S$2000,$C$1,FALSE),0)-D731</f>
        <v>31382.329999999998</v>
      </c>
      <c r="F731" s="8">
        <f>IF($A731="Total général",0,IF(ISERROR(VLOOKUP($A731,'TCD-BI Rstt'!$A$7:$S$2000,$C$1,FALSE)),0,IF(OR(LEFT($A731,1)="1",LEFT($A731,1)="2"),0,VLOOKUP($A731,'TCD-BI Rstt'!$A$7:$S$2000,$C$1,FALSE))))-D731</f>
        <v>0</v>
      </c>
      <c r="G731" s="8">
        <f t="shared" si="27"/>
        <v>31382.329999999998</v>
      </c>
    </row>
    <row r="732" spans="1:7" x14ac:dyDescent="0.35">
      <c r="A732" s="11" t="str">
        <f>'TCD-BI Rstt'!A728</f>
        <v>19K023</v>
      </c>
      <c r="B732" s="8">
        <f>IF($A732="Total général",0,IF(ISERROR(-VLOOKUP($A732,'TCD-BI CA'!$A$7:$S$2000,$C$1,FALSE)),0,-VLOOKUP($A732,'TCD-BI CA'!$A$7:$S$2000,$C$1,FALSE)))</f>
        <v>372.32</v>
      </c>
      <c r="C732" s="8">
        <f t="shared" si="26"/>
        <v>219.24</v>
      </c>
      <c r="D732" s="8">
        <f>IF($A732="Total général",0,IF(ISERROR(VLOOKUP($A732,'TCD-BI Rstt'!$A$7:$S$2000,$C$1,FALSE)),0,IF(OR(LEFT($A732,3)="DIR",$A732="INDSPACAMA",$A732="INDSPACKRU"),VLOOKUP($A732,'TCD-BI Rstt'!$A$7:$S$2000,$C$1,FALSE),0)))</f>
        <v>0</v>
      </c>
      <c r="E732" s="8">
        <f>IF(OR(LEFT($A732,1)="1",LEFT($A732,1)="2"),-VLOOKUP($A732,'TCD-BI Rstt'!$A$7:$S$2000,$C$1,FALSE),0)-D732</f>
        <v>153.07999999999998</v>
      </c>
      <c r="F732" s="8">
        <f>IF($A732="Total général",0,IF(ISERROR(VLOOKUP($A732,'TCD-BI Rstt'!$A$7:$S$2000,$C$1,FALSE)),0,IF(OR(LEFT($A732,1)="1",LEFT($A732,1)="2"),0,VLOOKUP($A732,'TCD-BI Rstt'!$A$7:$S$2000,$C$1,FALSE))))-D732</f>
        <v>0</v>
      </c>
      <c r="G732" s="8">
        <f t="shared" si="27"/>
        <v>153.07999999999998</v>
      </c>
    </row>
    <row r="733" spans="1:7" x14ac:dyDescent="0.35">
      <c r="A733" s="11" t="str">
        <f>'TCD-BI Rstt'!A729</f>
        <v>19K025</v>
      </c>
      <c r="B733" s="8">
        <f>IF($A733="Total général",0,IF(ISERROR(-VLOOKUP($A733,'TCD-BI CA'!$A$7:$S$2000,$C$1,FALSE)),0,-VLOOKUP($A733,'TCD-BI CA'!$A$7:$S$2000,$C$1,FALSE)))</f>
        <v>429.6</v>
      </c>
      <c r="C733" s="8">
        <f t="shared" si="26"/>
        <v>779.34</v>
      </c>
      <c r="D733" s="8">
        <f>IF($A733="Total général",0,IF(ISERROR(VLOOKUP($A733,'TCD-BI Rstt'!$A$7:$S$2000,$C$1,FALSE)),0,IF(OR(LEFT($A733,3)="DIR",$A733="INDSPACAMA",$A733="INDSPACKRU"),VLOOKUP($A733,'TCD-BI Rstt'!$A$7:$S$2000,$C$1,FALSE),0)))</f>
        <v>0</v>
      </c>
      <c r="E733" s="8">
        <f>IF(OR(LEFT($A733,1)="1",LEFT($A733,1)="2"),-VLOOKUP($A733,'TCD-BI Rstt'!$A$7:$S$2000,$C$1,FALSE),0)-D733</f>
        <v>-349.74</v>
      </c>
      <c r="F733" s="8">
        <f>IF($A733="Total général",0,IF(ISERROR(VLOOKUP($A733,'TCD-BI Rstt'!$A$7:$S$2000,$C$1,FALSE)),0,IF(OR(LEFT($A733,1)="1",LEFT($A733,1)="2"),0,VLOOKUP($A733,'TCD-BI Rstt'!$A$7:$S$2000,$C$1,FALSE))))-D733</f>
        <v>0</v>
      </c>
      <c r="G733" s="8">
        <f t="shared" si="27"/>
        <v>-349.74</v>
      </c>
    </row>
    <row r="734" spans="1:7" x14ac:dyDescent="0.35">
      <c r="A734" s="11" t="str">
        <f>'TCD-BI Rstt'!A730</f>
        <v>19K026</v>
      </c>
      <c r="B734" s="8">
        <f>IF($A734="Total général",0,IF(ISERROR(-VLOOKUP($A734,'TCD-BI CA'!$A$7:$S$2000,$C$1,FALSE)),0,-VLOOKUP($A734,'TCD-BI CA'!$A$7:$S$2000,$C$1,FALSE)))</f>
        <v>315.04000000000002</v>
      </c>
      <c r="C734" s="8">
        <f t="shared" si="26"/>
        <v>170.04999999999998</v>
      </c>
      <c r="D734" s="8">
        <f>IF($A734="Total général",0,IF(ISERROR(VLOOKUP($A734,'TCD-BI Rstt'!$A$7:$S$2000,$C$1,FALSE)),0,IF(OR(LEFT($A734,3)="DIR",$A734="INDSPACAMA",$A734="INDSPACKRU"),VLOOKUP($A734,'TCD-BI Rstt'!$A$7:$S$2000,$C$1,FALSE),0)))</f>
        <v>0</v>
      </c>
      <c r="E734" s="8">
        <f>IF(OR(LEFT($A734,1)="1",LEFT($A734,1)="2"),-VLOOKUP($A734,'TCD-BI Rstt'!$A$7:$S$2000,$C$1,FALSE),0)-D734</f>
        <v>144.99000000000004</v>
      </c>
      <c r="F734" s="8">
        <f>IF($A734="Total général",0,IF(ISERROR(VLOOKUP($A734,'TCD-BI Rstt'!$A$7:$S$2000,$C$1,FALSE)),0,IF(OR(LEFT($A734,1)="1",LEFT($A734,1)="2"),0,VLOOKUP($A734,'TCD-BI Rstt'!$A$7:$S$2000,$C$1,FALSE))))-D734</f>
        <v>0</v>
      </c>
      <c r="G734" s="8">
        <f t="shared" si="27"/>
        <v>144.99000000000004</v>
      </c>
    </row>
    <row r="735" spans="1:7" x14ac:dyDescent="0.35">
      <c r="A735" s="11" t="str">
        <f>'TCD-BI Rstt'!A731</f>
        <v>19K027</v>
      </c>
      <c r="B735" s="8">
        <f>IF($A735="Total général",0,IF(ISERROR(-VLOOKUP($A735,'TCD-BI CA'!$A$7:$S$2000,$C$1,FALSE)),0,-VLOOKUP($A735,'TCD-BI CA'!$A$7:$S$2000,$C$1,FALSE)))</f>
        <v>945.11</v>
      </c>
      <c r="C735" s="8">
        <f t="shared" si="26"/>
        <v>0</v>
      </c>
      <c r="D735" s="8">
        <f>IF($A735="Total général",0,IF(ISERROR(VLOOKUP($A735,'TCD-BI Rstt'!$A$7:$S$2000,$C$1,FALSE)),0,IF(OR(LEFT($A735,3)="DIR",$A735="INDSPACAMA",$A735="INDSPACKRU"),VLOOKUP($A735,'TCD-BI Rstt'!$A$7:$S$2000,$C$1,FALSE),0)))</f>
        <v>0</v>
      </c>
      <c r="E735" s="8">
        <f>IF(OR(LEFT($A735,1)="1",LEFT($A735,1)="2"),-VLOOKUP($A735,'TCD-BI Rstt'!$A$7:$S$2000,$C$1,FALSE),0)-D735</f>
        <v>945.11</v>
      </c>
      <c r="F735" s="8">
        <f>IF($A735="Total général",0,IF(ISERROR(VLOOKUP($A735,'TCD-BI Rstt'!$A$7:$S$2000,$C$1,FALSE)),0,IF(OR(LEFT($A735,1)="1",LEFT($A735,1)="2"),0,VLOOKUP($A735,'TCD-BI Rstt'!$A$7:$S$2000,$C$1,FALSE))))-D735</f>
        <v>0</v>
      </c>
      <c r="G735" s="8">
        <f t="shared" si="27"/>
        <v>945.11</v>
      </c>
    </row>
    <row r="736" spans="1:7" x14ac:dyDescent="0.35">
      <c r="A736" s="11" t="str">
        <f>'TCD-BI Rstt'!A732</f>
        <v>19K029</v>
      </c>
      <c r="B736" s="8">
        <f>IF($A736="Total général",0,IF(ISERROR(-VLOOKUP($A736,'TCD-BI CA'!$A$7:$S$2000,$C$1,FALSE)),0,-VLOOKUP($A736,'TCD-BI CA'!$A$7:$S$2000,$C$1,FALSE)))</f>
        <v>157.52000000000001</v>
      </c>
      <c r="C736" s="8">
        <f t="shared" si="26"/>
        <v>105.97</v>
      </c>
      <c r="D736" s="8">
        <f>IF($A736="Total général",0,IF(ISERROR(VLOOKUP($A736,'TCD-BI Rstt'!$A$7:$S$2000,$C$1,FALSE)),0,IF(OR(LEFT($A736,3)="DIR",$A736="INDSPACAMA",$A736="INDSPACKRU"),VLOOKUP($A736,'TCD-BI Rstt'!$A$7:$S$2000,$C$1,FALSE),0)))</f>
        <v>0</v>
      </c>
      <c r="E736" s="8">
        <f>IF(OR(LEFT($A736,1)="1",LEFT($A736,1)="2"),-VLOOKUP($A736,'TCD-BI Rstt'!$A$7:$S$2000,$C$1,FALSE),0)-D736</f>
        <v>51.550000000000011</v>
      </c>
      <c r="F736" s="8">
        <f>IF($A736="Total général",0,IF(ISERROR(VLOOKUP($A736,'TCD-BI Rstt'!$A$7:$S$2000,$C$1,FALSE)),0,IF(OR(LEFT($A736,1)="1",LEFT($A736,1)="2"),0,VLOOKUP($A736,'TCD-BI Rstt'!$A$7:$S$2000,$C$1,FALSE))))-D736</f>
        <v>0</v>
      </c>
      <c r="G736" s="8">
        <f t="shared" si="27"/>
        <v>51.550000000000011</v>
      </c>
    </row>
    <row r="737" spans="1:7" x14ac:dyDescent="0.35">
      <c r="A737" s="11" t="str">
        <f>'TCD-BI Rstt'!A733</f>
        <v>19K030</v>
      </c>
      <c r="B737" s="8">
        <f>IF($A737="Total général",0,IF(ISERROR(-VLOOKUP($A737,'TCD-BI CA'!$A$7:$S$2000,$C$1,FALSE)),0,-VLOOKUP($A737,'TCD-BI CA'!$A$7:$S$2000,$C$1,FALSE)))</f>
        <v>630.07000000000005</v>
      </c>
      <c r="C737" s="8">
        <f t="shared" si="26"/>
        <v>0</v>
      </c>
      <c r="D737" s="8">
        <f>IF($A737="Total général",0,IF(ISERROR(VLOOKUP($A737,'TCD-BI Rstt'!$A$7:$S$2000,$C$1,FALSE)),0,IF(OR(LEFT($A737,3)="DIR",$A737="INDSPACAMA",$A737="INDSPACKRU"),VLOOKUP($A737,'TCD-BI Rstt'!$A$7:$S$2000,$C$1,FALSE),0)))</f>
        <v>0</v>
      </c>
      <c r="E737" s="8">
        <f>IF(OR(LEFT($A737,1)="1",LEFT($A737,1)="2"),-VLOOKUP($A737,'TCD-BI Rstt'!$A$7:$S$2000,$C$1,FALSE),0)-D737</f>
        <v>630.07000000000005</v>
      </c>
      <c r="F737" s="8">
        <f>IF($A737="Total général",0,IF(ISERROR(VLOOKUP($A737,'TCD-BI Rstt'!$A$7:$S$2000,$C$1,FALSE)),0,IF(OR(LEFT($A737,1)="1",LEFT($A737,1)="2"),0,VLOOKUP($A737,'TCD-BI Rstt'!$A$7:$S$2000,$C$1,FALSE))))-D737</f>
        <v>0</v>
      </c>
      <c r="G737" s="8">
        <f t="shared" si="27"/>
        <v>630.07000000000005</v>
      </c>
    </row>
    <row r="738" spans="1:7" x14ac:dyDescent="0.35">
      <c r="A738" s="11" t="str">
        <f>'TCD-BI Rstt'!A734</f>
        <v>19K034</v>
      </c>
      <c r="B738" s="8">
        <f>IF($A738="Total général",0,IF(ISERROR(-VLOOKUP($A738,'TCD-BI CA'!$A$7:$S$2000,$C$1,FALSE)),0,-VLOOKUP($A738,'TCD-BI CA'!$A$7:$S$2000,$C$1,FALSE)))</f>
        <v>744.63</v>
      </c>
      <c r="C738" s="8">
        <f t="shared" si="26"/>
        <v>0</v>
      </c>
      <c r="D738" s="8">
        <f>IF($A738="Total général",0,IF(ISERROR(VLOOKUP($A738,'TCD-BI Rstt'!$A$7:$S$2000,$C$1,FALSE)),0,IF(OR(LEFT($A738,3)="DIR",$A738="INDSPACAMA",$A738="INDSPACKRU"),VLOOKUP($A738,'TCD-BI Rstt'!$A$7:$S$2000,$C$1,FALSE),0)))</f>
        <v>0</v>
      </c>
      <c r="E738" s="8">
        <f>IF(OR(LEFT($A738,1)="1",LEFT($A738,1)="2"),-VLOOKUP($A738,'TCD-BI Rstt'!$A$7:$S$2000,$C$1,FALSE),0)-D738</f>
        <v>744.63</v>
      </c>
      <c r="F738" s="8">
        <f>IF($A738="Total général",0,IF(ISERROR(VLOOKUP($A738,'TCD-BI Rstt'!$A$7:$S$2000,$C$1,FALSE)),0,IF(OR(LEFT($A738,1)="1",LEFT($A738,1)="2"),0,VLOOKUP($A738,'TCD-BI Rstt'!$A$7:$S$2000,$C$1,FALSE))))-D738</f>
        <v>0</v>
      </c>
      <c r="G738" s="8">
        <f t="shared" si="27"/>
        <v>744.63</v>
      </c>
    </row>
    <row r="739" spans="1:7" x14ac:dyDescent="0.35">
      <c r="A739" s="11" t="str">
        <f>'TCD-BI Rstt'!A735</f>
        <v>19K036</v>
      </c>
      <c r="B739" s="8">
        <f>IF($A739="Total général",0,IF(ISERROR(-VLOOKUP($A739,'TCD-BI CA'!$A$7:$S$2000,$C$1,FALSE)),0,-VLOOKUP($A739,'TCD-BI CA'!$A$7:$S$2000,$C$1,FALSE)))</f>
        <v>309.31</v>
      </c>
      <c r="C739" s="8">
        <f t="shared" si="26"/>
        <v>0</v>
      </c>
      <c r="D739" s="8">
        <f>IF($A739="Total général",0,IF(ISERROR(VLOOKUP($A739,'TCD-BI Rstt'!$A$7:$S$2000,$C$1,FALSE)),0,IF(OR(LEFT($A739,3)="DIR",$A739="INDSPACAMA",$A739="INDSPACKRU"),VLOOKUP($A739,'TCD-BI Rstt'!$A$7:$S$2000,$C$1,FALSE),0)))</f>
        <v>0</v>
      </c>
      <c r="E739" s="8">
        <f>IF(OR(LEFT($A739,1)="1",LEFT($A739,1)="2"),-VLOOKUP($A739,'TCD-BI Rstt'!$A$7:$S$2000,$C$1,FALSE),0)-D739</f>
        <v>309.31</v>
      </c>
      <c r="F739" s="8">
        <f>IF($A739="Total général",0,IF(ISERROR(VLOOKUP($A739,'TCD-BI Rstt'!$A$7:$S$2000,$C$1,FALSE)),0,IF(OR(LEFT($A739,1)="1",LEFT($A739,1)="2"),0,VLOOKUP($A739,'TCD-BI Rstt'!$A$7:$S$2000,$C$1,FALSE))))-D739</f>
        <v>0</v>
      </c>
      <c r="G739" s="8">
        <f t="shared" si="27"/>
        <v>309.31</v>
      </c>
    </row>
    <row r="740" spans="1:7" x14ac:dyDescent="0.35">
      <c r="A740" s="11" t="str">
        <f>'TCD-BI Rstt'!A736</f>
        <v>19K038</v>
      </c>
      <c r="B740" s="8">
        <f>IF($A740="Total général",0,IF(ISERROR(-VLOOKUP($A740,'TCD-BI CA'!$A$7:$S$2000,$C$1,FALSE)),0,-VLOOKUP($A740,'TCD-BI CA'!$A$7:$S$2000,$C$1,FALSE)))</f>
        <v>1947.5</v>
      </c>
      <c r="C740" s="8">
        <f t="shared" si="26"/>
        <v>0</v>
      </c>
      <c r="D740" s="8">
        <f>IF($A740="Total général",0,IF(ISERROR(VLOOKUP($A740,'TCD-BI Rstt'!$A$7:$S$2000,$C$1,FALSE)),0,IF(OR(LEFT($A740,3)="DIR",$A740="INDSPACAMA",$A740="INDSPACKRU"),VLOOKUP($A740,'TCD-BI Rstt'!$A$7:$S$2000,$C$1,FALSE),0)))</f>
        <v>0</v>
      </c>
      <c r="E740" s="8">
        <f>IF(OR(LEFT($A740,1)="1",LEFT($A740,1)="2"),-VLOOKUP($A740,'TCD-BI Rstt'!$A$7:$S$2000,$C$1,FALSE),0)-D740</f>
        <v>1947.5</v>
      </c>
      <c r="F740" s="8">
        <f>IF($A740="Total général",0,IF(ISERROR(VLOOKUP($A740,'TCD-BI Rstt'!$A$7:$S$2000,$C$1,FALSE)),0,IF(OR(LEFT($A740,1)="1",LEFT($A740,1)="2"),0,VLOOKUP($A740,'TCD-BI Rstt'!$A$7:$S$2000,$C$1,FALSE))))-D740</f>
        <v>0</v>
      </c>
      <c r="G740" s="8">
        <f t="shared" si="27"/>
        <v>1947.5</v>
      </c>
    </row>
    <row r="741" spans="1:7" x14ac:dyDescent="0.35">
      <c r="A741" s="11" t="str">
        <f>'TCD-BI Rstt'!A737</f>
        <v>19K039</v>
      </c>
      <c r="B741" s="8">
        <f>IF($A741="Total général",0,IF(ISERROR(-VLOOKUP($A741,'TCD-BI CA'!$A$7:$S$2000,$C$1,FALSE)),0,-VLOOKUP($A741,'TCD-BI CA'!$A$7:$S$2000,$C$1,FALSE)))</f>
        <v>257.76</v>
      </c>
      <c r="C741" s="8">
        <f t="shared" si="26"/>
        <v>0</v>
      </c>
      <c r="D741" s="8">
        <f>IF($A741="Total général",0,IF(ISERROR(VLOOKUP($A741,'TCD-BI Rstt'!$A$7:$S$2000,$C$1,FALSE)),0,IF(OR(LEFT($A741,3)="DIR",$A741="INDSPACAMA",$A741="INDSPACKRU"),VLOOKUP($A741,'TCD-BI Rstt'!$A$7:$S$2000,$C$1,FALSE),0)))</f>
        <v>0</v>
      </c>
      <c r="E741" s="8">
        <f>IF(OR(LEFT($A741,1)="1",LEFT($A741,1)="2"),-VLOOKUP($A741,'TCD-BI Rstt'!$A$7:$S$2000,$C$1,FALSE),0)-D741</f>
        <v>257.76</v>
      </c>
      <c r="F741" s="8">
        <f>IF($A741="Total général",0,IF(ISERROR(VLOOKUP($A741,'TCD-BI Rstt'!$A$7:$S$2000,$C$1,FALSE)),0,IF(OR(LEFT($A741,1)="1",LEFT($A741,1)="2"),0,VLOOKUP($A741,'TCD-BI Rstt'!$A$7:$S$2000,$C$1,FALSE))))-D741</f>
        <v>0</v>
      </c>
      <c r="G741" s="8">
        <f t="shared" si="27"/>
        <v>257.76</v>
      </c>
    </row>
    <row r="742" spans="1:7" x14ac:dyDescent="0.35">
      <c r="A742" s="11" t="str">
        <f>'TCD-BI Rstt'!A738</f>
        <v>19N001</v>
      </c>
      <c r="B742" s="8">
        <f>IF($A742="Total général",0,IF(ISERROR(-VLOOKUP($A742,'TCD-BI CA'!$A$7:$S$2000,$C$1,FALSE)),0,-VLOOKUP($A742,'TCD-BI CA'!$A$7:$S$2000,$C$1,FALSE)))</f>
        <v>0</v>
      </c>
      <c r="C742" s="8">
        <f t="shared" si="26"/>
        <v>0</v>
      </c>
      <c r="D742" s="8">
        <f>IF($A742="Total général",0,IF(ISERROR(VLOOKUP($A742,'TCD-BI Rstt'!$A$7:$S$2000,$C$1,FALSE)),0,IF(OR(LEFT($A742,3)="DIR",$A742="INDSPACAMA",$A742="INDSPACKRU"),VLOOKUP($A742,'TCD-BI Rstt'!$A$7:$S$2000,$C$1,FALSE),0)))</f>
        <v>0</v>
      </c>
      <c r="E742" s="8">
        <f>IF(OR(LEFT($A742,1)="1",LEFT($A742,1)="2"),-VLOOKUP($A742,'TCD-BI Rstt'!$A$7:$S$2000,$C$1,FALSE),0)-D742</f>
        <v>0</v>
      </c>
      <c r="F742" s="8">
        <f>IF($A742="Total général",0,IF(ISERROR(VLOOKUP($A742,'TCD-BI Rstt'!$A$7:$S$2000,$C$1,FALSE)),0,IF(OR(LEFT($A742,1)="1",LEFT($A742,1)="2"),0,VLOOKUP($A742,'TCD-BI Rstt'!$A$7:$S$2000,$C$1,FALSE))))-D742</f>
        <v>0</v>
      </c>
      <c r="G742" s="8">
        <f t="shared" si="27"/>
        <v>0</v>
      </c>
    </row>
    <row r="743" spans="1:7" x14ac:dyDescent="0.35">
      <c r="A743" s="11" t="str">
        <f>'TCD-BI Rstt'!A739</f>
        <v>19N002</v>
      </c>
      <c r="B743" s="8">
        <f>IF($A743="Total général",0,IF(ISERROR(-VLOOKUP($A743,'TCD-BI CA'!$A$7:$S$2000,$C$1,FALSE)),0,-VLOOKUP($A743,'TCD-BI CA'!$A$7:$S$2000,$C$1,FALSE)))</f>
        <v>0</v>
      </c>
      <c r="C743" s="8">
        <f t="shared" si="26"/>
        <v>0</v>
      </c>
      <c r="D743" s="8">
        <f>IF($A743="Total général",0,IF(ISERROR(VLOOKUP($A743,'TCD-BI Rstt'!$A$7:$S$2000,$C$1,FALSE)),0,IF(OR(LEFT($A743,3)="DIR",$A743="INDSPACAMA",$A743="INDSPACKRU"),VLOOKUP($A743,'TCD-BI Rstt'!$A$7:$S$2000,$C$1,FALSE),0)))</f>
        <v>0</v>
      </c>
      <c r="E743" s="8">
        <f>IF(OR(LEFT($A743,1)="1",LEFT($A743,1)="2"),-VLOOKUP($A743,'TCD-BI Rstt'!$A$7:$S$2000,$C$1,FALSE),0)-D743</f>
        <v>0</v>
      </c>
      <c r="F743" s="8">
        <f>IF($A743="Total général",0,IF(ISERROR(VLOOKUP($A743,'TCD-BI Rstt'!$A$7:$S$2000,$C$1,FALSE)),0,IF(OR(LEFT($A743,1)="1",LEFT($A743,1)="2"),0,VLOOKUP($A743,'TCD-BI Rstt'!$A$7:$S$2000,$C$1,FALSE))))-D743</f>
        <v>0</v>
      </c>
      <c r="G743" s="8">
        <f t="shared" si="27"/>
        <v>0</v>
      </c>
    </row>
    <row r="744" spans="1:7" x14ac:dyDescent="0.35">
      <c r="A744" s="11" t="str">
        <f>'TCD-BI Rstt'!A740</f>
        <v>19N003</v>
      </c>
      <c r="B744" s="8">
        <f>IF($A744="Total général",0,IF(ISERROR(-VLOOKUP($A744,'TCD-BI CA'!$A$7:$S$2000,$C$1,FALSE)),0,-VLOOKUP($A744,'TCD-BI CA'!$A$7:$S$2000,$C$1,FALSE)))</f>
        <v>0</v>
      </c>
      <c r="C744" s="8">
        <f t="shared" si="26"/>
        <v>0</v>
      </c>
      <c r="D744" s="8">
        <f>IF($A744="Total général",0,IF(ISERROR(VLOOKUP($A744,'TCD-BI Rstt'!$A$7:$S$2000,$C$1,FALSE)),0,IF(OR(LEFT($A744,3)="DIR",$A744="INDSPACAMA",$A744="INDSPACKRU"),VLOOKUP($A744,'TCD-BI Rstt'!$A$7:$S$2000,$C$1,FALSE),0)))</f>
        <v>0</v>
      </c>
      <c r="E744" s="8">
        <f>IF(OR(LEFT($A744,1)="1",LEFT($A744,1)="2"),-VLOOKUP($A744,'TCD-BI Rstt'!$A$7:$S$2000,$C$1,FALSE),0)-D744</f>
        <v>0</v>
      </c>
      <c r="F744" s="8">
        <f>IF($A744="Total général",0,IF(ISERROR(VLOOKUP($A744,'TCD-BI Rstt'!$A$7:$S$2000,$C$1,FALSE)),0,IF(OR(LEFT($A744,1)="1",LEFT($A744,1)="2"),0,VLOOKUP($A744,'TCD-BI Rstt'!$A$7:$S$2000,$C$1,FALSE))))-D744</f>
        <v>0</v>
      </c>
      <c r="G744" s="8">
        <f t="shared" si="27"/>
        <v>0</v>
      </c>
    </row>
    <row r="745" spans="1:7" x14ac:dyDescent="0.35">
      <c r="A745" s="11" t="str">
        <f>'TCD-BI Rstt'!A741</f>
        <v>19N005</v>
      </c>
      <c r="B745" s="8">
        <f>IF($A745="Total général",0,IF(ISERROR(-VLOOKUP($A745,'TCD-BI CA'!$A$7:$S$2000,$C$1,FALSE)),0,-VLOOKUP($A745,'TCD-BI CA'!$A$7:$S$2000,$C$1,FALSE)))</f>
        <v>0</v>
      </c>
      <c r="C745" s="8">
        <f t="shared" si="26"/>
        <v>0</v>
      </c>
      <c r="D745" s="8">
        <f>IF($A745="Total général",0,IF(ISERROR(VLOOKUP($A745,'TCD-BI Rstt'!$A$7:$S$2000,$C$1,FALSE)),0,IF(OR(LEFT($A745,3)="DIR",$A745="INDSPACAMA",$A745="INDSPACKRU"),VLOOKUP($A745,'TCD-BI Rstt'!$A$7:$S$2000,$C$1,FALSE),0)))</f>
        <v>0</v>
      </c>
      <c r="E745" s="8">
        <f>IF(OR(LEFT($A745,1)="1",LEFT($A745,1)="2"),-VLOOKUP($A745,'TCD-BI Rstt'!$A$7:$S$2000,$C$1,FALSE),0)-D745</f>
        <v>0</v>
      </c>
      <c r="F745" s="8">
        <f>IF($A745="Total général",0,IF(ISERROR(VLOOKUP($A745,'TCD-BI Rstt'!$A$7:$S$2000,$C$1,FALSE)),0,IF(OR(LEFT($A745,1)="1",LEFT($A745,1)="2"),0,VLOOKUP($A745,'TCD-BI Rstt'!$A$7:$S$2000,$C$1,FALSE))))-D745</f>
        <v>0</v>
      </c>
      <c r="G745" s="8">
        <f t="shared" si="27"/>
        <v>0</v>
      </c>
    </row>
    <row r="746" spans="1:7" x14ac:dyDescent="0.35">
      <c r="A746" s="11" t="str">
        <f>'TCD-BI Rstt'!A742</f>
        <v>19N006</v>
      </c>
      <c r="B746" s="8">
        <f>IF($A746="Total général",0,IF(ISERROR(-VLOOKUP($A746,'TCD-BI CA'!$A$7:$S$2000,$C$1,FALSE)),0,-VLOOKUP($A746,'TCD-BI CA'!$A$7:$S$2000,$C$1,FALSE)))</f>
        <v>0</v>
      </c>
      <c r="C746" s="8">
        <f t="shared" si="26"/>
        <v>0</v>
      </c>
      <c r="D746" s="8">
        <f>IF($A746="Total général",0,IF(ISERROR(VLOOKUP($A746,'TCD-BI Rstt'!$A$7:$S$2000,$C$1,FALSE)),0,IF(OR(LEFT($A746,3)="DIR",$A746="INDSPACAMA",$A746="INDSPACKRU"),VLOOKUP($A746,'TCD-BI Rstt'!$A$7:$S$2000,$C$1,FALSE),0)))</f>
        <v>0</v>
      </c>
      <c r="E746" s="8">
        <f>IF(OR(LEFT($A746,1)="1",LEFT($A746,1)="2"),-VLOOKUP($A746,'TCD-BI Rstt'!$A$7:$S$2000,$C$1,FALSE),0)-D746</f>
        <v>0</v>
      </c>
      <c r="F746" s="8">
        <f>IF($A746="Total général",0,IF(ISERROR(VLOOKUP($A746,'TCD-BI Rstt'!$A$7:$S$2000,$C$1,FALSE)),0,IF(OR(LEFT($A746,1)="1",LEFT($A746,1)="2"),0,VLOOKUP($A746,'TCD-BI Rstt'!$A$7:$S$2000,$C$1,FALSE))))-D746</f>
        <v>0</v>
      </c>
      <c r="G746" s="8">
        <f t="shared" si="27"/>
        <v>0</v>
      </c>
    </row>
    <row r="747" spans="1:7" x14ac:dyDescent="0.35">
      <c r="A747" s="11" t="str">
        <f>'TCD-BI Rstt'!A743</f>
        <v>19N007</v>
      </c>
      <c r="B747" s="8">
        <f>IF($A747="Total général",0,IF(ISERROR(-VLOOKUP($A747,'TCD-BI CA'!$A$7:$S$2000,$C$1,FALSE)),0,-VLOOKUP($A747,'TCD-BI CA'!$A$7:$S$2000,$C$1,FALSE)))</f>
        <v>0</v>
      </c>
      <c r="C747" s="8">
        <f t="shared" si="26"/>
        <v>0</v>
      </c>
      <c r="D747" s="8">
        <f>IF($A747="Total général",0,IF(ISERROR(VLOOKUP($A747,'TCD-BI Rstt'!$A$7:$S$2000,$C$1,FALSE)),0,IF(OR(LEFT($A747,3)="DIR",$A747="INDSPACAMA",$A747="INDSPACKRU"),VLOOKUP($A747,'TCD-BI Rstt'!$A$7:$S$2000,$C$1,FALSE),0)))</f>
        <v>0</v>
      </c>
      <c r="E747" s="8">
        <f>IF(OR(LEFT($A747,1)="1",LEFT($A747,1)="2"),-VLOOKUP($A747,'TCD-BI Rstt'!$A$7:$S$2000,$C$1,FALSE),0)-D747</f>
        <v>0</v>
      </c>
      <c r="F747" s="8">
        <f>IF($A747="Total général",0,IF(ISERROR(VLOOKUP($A747,'TCD-BI Rstt'!$A$7:$S$2000,$C$1,FALSE)),0,IF(OR(LEFT($A747,1)="1",LEFT($A747,1)="2"),0,VLOOKUP($A747,'TCD-BI Rstt'!$A$7:$S$2000,$C$1,FALSE))))-D747</f>
        <v>0</v>
      </c>
      <c r="G747" s="8">
        <f t="shared" si="27"/>
        <v>0</v>
      </c>
    </row>
    <row r="748" spans="1:7" x14ac:dyDescent="0.35">
      <c r="A748" s="11" t="str">
        <f>'TCD-BI Rstt'!A744</f>
        <v>19N008</v>
      </c>
      <c r="B748" s="8">
        <f>IF($A748="Total général",0,IF(ISERROR(-VLOOKUP($A748,'TCD-BI CA'!$A$7:$S$2000,$C$1,FALSE)),0,-VLOOKUP($A748,'TCD-BI CA'!$A$7:$S$2000,$C$1,FALSE)))</f>
        <v>0</v>
      </c>
      <c r="C748" s="8">
        <f t="shared" si="26"/>
        <v>0</v>
      </c>
      <c r="D748" s="8">
        <f>IF($A748="Total général",0,IF(ISERROR(VLOOKUP($A748,'TCD-BI Rstt'!$A$7:$S$2000,$C$1,FALSE)),0,IF(OR(LEFT($A748,3)="DIR",$A748="INDSPACAMA",$A748="INDSPACKRU"),VLOOKUP($A748,'TCD-BI Rstt'!$A$7:$S$2000,$C$1,FALSE),0)))</f>
        <v>0</v>
      </c>
      <c r="E748" s="8">
        <f>IF(OR(LEFT($A748,1)="1",LEFT($A748,1)="2"),-VLOOKUP($A748,'TCD-BI Rstt'!$A$7:$S$2000,$C$1,FALSE),0)-D748</f>
        <v>0</v>
      </c>
      <c r="F748" s="8">
        <f>IF($A748="Total général",0,IF(ISERROR(VLOOKUP($A748,'TCD-BI Rstt'!$A$7:$S$2000,$C$1,FALSE)),0,IF(OR(LEFT($A748,1)="1",LEFT($A748,1)="2"),0,VLOOKUP($A748,'TCD-BI Rstt'!$A$7:$S$2000,$C$1,FALSE))))-D748</f>
        <v>0</v>
      </c>
      <c r="G748" s="8">
        <f t="shared" si="27"/>
        <v>0</v>
      </c>
    </row>
    <row r="749" spans="1:7" x14ac:dyDescent="0.35">
      <c r="A749" s="11" t="str">
        <f>'TCD-BI Rstt'!A745</f>
        <v>19N009</v>
      </c>
      <c r="B749" s="8">
        <f>IF($A749="Total général",0,IF(ISERROR(-VLOOKUP($A749,'TCD-BI CA'!$A$7:$S$2000,$C$1,FALSE)),0,-VLOOKUP($A749,'TCD-BI CA'!$A$7:$S$2000,$C$1,FALSE)))</f>
        <v>0</v>
      </c>
      <c r="C749" s="8">
        <f t="shared" si="26"/>
        <v>0</v>
      </c>
      <c r="D749" s="8">
        <f>IF($A749="Total général",0,IF(ISERROR(VLOOKUP($A749,'TCD-BI Rstt'!$A$7:$S$2000,$C$1,FALSE)),0,IF(OR(LEFT($A749,3)="DIR",$A749="INDSPACAMA",$A749="INDSPACKRU"),VLOOKUP($A749,'TCD-BI Rstt'!$A$7:$S$2000,$C$1,FALSE),0)))</f>
        <v>0</v>
      </c>
      <c r="E749" s="8">
        <f>IF(OR(LEFT($A749,1)="1",LEFT($A749,1)="2"),-VLOOKUP($A749,'TCD-BI Rstt'!$A$7:$S$2000,$C$1,FALSE),0)-D749</f>
        <v>0</v>
      </c>
      <c r="F749" s="8">
        <f>IF($A749="Total général",0,IF(ISERROR(VLOOKUP($A749,'TCD-BI Rstt'!$A$7:$S$2000,$C$1,FALSE)),0,IF(OR(LEFT($A749,1)="1",LEFT($A749,1)="2"),0,VLOOKUP($A749,'TCD-BI Rstt'!$A$7:$S$2000,$C$1,FALSE))))-D749</f>
        <v>0</v>
      </c>
      <c r="G749" s="8">
        <f t="shared" si="27"/>
        <v>0</v>
      </c>
    </row>
    <row r="750" spans="1:7" x14ac:dyDescent="0.35">
      <c r="A750" s="11" t="str">
        <f>'TCD-BI Rstt'!A746</f>
        <v>19N010</v>
      </c>
      <c r="B750" s="8">
        <f>IF($A750="Total général",0,IF(ISERROR(-VLOOKUP($A750,'TCD-BI CA'!$A$7:$S$2000,$C$1,FALSE)),0,-VLOOKUP($A750,'TCD-BI CA'!$A$7:$S$2000,$C$1,FALSE)))</f>
        <v>0</v>
      </c>
      <c r="C750" s="8">
        <f t="shared" si="26"/>
        <v>0</v>
      </c>
      <c r="D750" s="8">
        <f>IF($A750="Total général",0,IF(ISERROR(VLOOKUP($A750,'TCD-BI Rstt'!$A$7:$S$2000,$C$1,FALSE)),0,IF(OR(LEFT($A750,3)="DIR",$A750="INDSPACAMA",$A750="INDSPACKRU"),VLOOKUP($A750,'TCD-BI Rstt'!$A$7:$S$2000,$C$1,FALSE),0)))</f>
        <v>0</v>
      </c>
      <c r="E750" s="8">
        <f>IF(OR(LEFT($A750,1)="1",LEFT($A750,1)="2"),-VLOOKUP($A750,'TCD-BI Rstt'!$A$7:$S$2000,$C$1,FALSE),0)-D750</f>
        <v>0</v>
      </c>
      <c r="F750" s="8">
        <f>IF($A750="Total général",0,IF(ISERROR(VLOOKUP($A750,'TCD-BI Rstt'!$A$7:$S$2000,$C$1,FALSE)),0,IF(OR(LEFT($A750,1)="1",LEFT($A750,1)="2"),0,VLOOKUP($A750,'TCD-BI Rstt'!$A$7:$S$2000,$C$1,FALSE))))-D750</f>
        <v>0</v>
      </c>
      <c r="G750" s="8">
        <f t="shared" si="27"/>
        <v>0</v>
      </c>
    </row>
    <row r="751" spans="1:7" x14ac:dyDescent="0.35">
      <c r="A751" s="11" t="str">
        <f>'TCD-BI Rstt'!A747</f>
        <v>19N013</v>
      </c>
      <c r="B751" s="8">
        <f>IF($A751="Total général",0,IF(ISERROR(-VLOOKUP($A751,'TCD-BI CA'!$A$7:$S$2000,$C$1,FALSE)),0,-VLOOKUP($A751,'TCD-BI CA'!$A$7:$S$2000,$C$1,FALSE)))</f>
        <v>0</v>
      </c>
      <c r="C751" s="8">
        <f t="shared" si="26"/>
        <v>0</v>
      </c>
      <c r="D751" s="8">
        <f>IF($A751="Total général",0,IF(ISERROR(VLOOKUP($A751,'TCD-BI Rstt'!$A$7:$S$2000,$C$1,FALSE)),0,IF(OR(LEFT($A751,3)="DIR",$A751="INDSPACAMA",$A751="INDSPACKRU"),VLOOKUP($A751,'TCD-BI Rstt'!$A$7:$S$2000,$C$1,FALSE),0)))</f>
        <v>0</v>
      </c>
      <c r="E751" s="8">
        <f>IF(OR(LEFT($A751,1)="1",LEFT($A751,1)="2"),-VLOOKUP($A751,'TCD-BI Rstt'!$A$7:$S$2000,$C$1,FALSE),0)-D751</f>
        <v>0</v>
      </c>
      <c r="F751" s="8">
        <f>IF($A751="Total général",0,IF(ISERROR(VLOOKUP($A751,'TCD-BI Rstt'!$A$7:$S$2000,$C$1,FALSE)),0,IF(OR(LEFT($A751,1)="1",LEFT($A751,1)="2"),0,VLOOKUP($A751,'TCD-BI Rstt'!$A$7:$S$2000,$C$1,FALSE))))-D751</f>
        <v>0</v>
      </c>
      <c r="G751" s="8">
        <f t="shared" si="27"/>
        <v>0</v>
      </c>
    </row>
    <row r="752" spans="1:7" x14ac:dyDescent="0.35">
      <c r="A752" s="11" t="str">
        <f>'TCD-BI Rstt'!A748</f>
        <v>19N014</v>
      </c>
      <c r="B752" s="8">
        <f>IF($A752="Total général",0,IF(ISERROR(-VLOOKUP($A752,'TCD-BI CA'!$A$7:$S$2000,$C$1,FALSE)),0,-VLOOKUP($A752,'TCD-BI CA'!$A$7:$S$2000,$C$1,FALSE)))</f>
        <v>0</v>
      </c>
      <c r="C752" s="8">
        <f t="shared" si="26"/>
        <v>0</v>
      </c>
      <c r="D752" s="8">
        <f>IF($A752="Total général",0,IF(ISERROR(VLOOKUP($A752,'TCD-BI Rstt'!$A$7:$S$2000,$C$1,FALSE)),0,IF(OR(LEFT($A752,3)="DIR",$A752="INDSPACAMA",$A752="INDSPACKRU"),VLOOKUP($A752,'TCD-BI Rstt'!$A$7:$S$2000,$C$1,FALSE),0)))</f>
        <v>0</v>
      </c>
      <c r="E752" s="8">
        <f>IF(OR(LEFT($A752,1)="1",LEFT($A752,1)="2"),-VLOOKUP($A752,'TCD-BI Rstt'!$A$7:$S$2000,$C$1,FALSE),0)-D752</f>
        <v>0</v>
      </c>
      <c r="F752" s="8">
        <f>IF($A752="Total général",0,IF(ISERROR(VLOOKUP($A752,'TCD-BI Rstt'!$A$7:$S$2000,$C$1,FALSE)),0,IF(OR(LEFT($A752,1)="1",LEFT($A752,1)="2"),0,VLOOKUP($A752,'TCD-BI Rstt'!$A$7:$S$2000,$C$1,FALSE))))-D752</f>
        <v>0</v>
      </c>
      <c r="G752" s="8">
        <f t="shared" si="27"/>
        <v>0</v>
      </c>
    </row>
    <row r="753" spans="1:7" x14ac:dyDescent="0.35">
      <c r="A753" s="11" t="str">
        <f>'TCD-BI Rstt'!A749</f>
        <v>19N016</v>
      </c>
      <c r="B753" s="8">
        <f>IF($A753="Total général",0,IF(ISERROR(-VLOOKUP($A753,'TCD-BI CA'!$A$7:$S$2000,$C$1,FALSE)),0,-VLOOKUP($A753,'TCD-BI CA'!$A$7:$S$2000,$C$1,FALSE)))</f>
        <v>0</v>
      </c>
      <c r="C753" s="8">
        <f t="shared" si="26"/>
        <v>0</v>
      </c>
      <c r="D753" s="8">
        <f>IF($A753="Total général",0,IF(ISERROR(VLOOKUP($A753,'TCD-BI Rstt'!$A$7:$S$2000,$C$1,FALSE)),0,IF(OR(LEFT($A753,3)="DIR",$A753="INDSPACAMA",$A753="INDSPACKRU"),VLOOKUP($A753,'TCD-BI Rstt'!$A$7:$S$2000,$C$1,FALSE),0)))</f>
        <v>0</v>
      </c>
      <c r="E753" s="8">
        <f>IF(OR(LEFT($A753,1)="1",LEFT($A753,1)="2"),-VLOOKUP($A753,'TCD-BI Rstt'!$A$7:$S$2000,$C$1,FALSE),0)-D753</f>
        <v>0</v>
      </c>
      <c r="F753" s="8">
        <f>IF($A753="Total général",0,IF(ISERROR(VLOOKUP($A753,'TCD-BI Rstt'!$A$7:$S$2000,$C$1,FALSE)),0,IF(OR(LEFT($A753,1)="1",LEFT($A753,1)="2"),0,VLOOKUP($A753,'TCD-BI Rstt'!$A$7:$S$2000,$C$1,FALSE))))-D753</f>
        <v>0</v>
      </c>
      <c r="G753" s="8">
        <f t="shared" si="27"/>
        <v>0</v>
      </c>
    </row>
    <row r="754" spans="1:7" x14ac:dyDescent="0.35">
      <c r="A754" s="11" t="str">
        <f>'TCD-BI Rstt'!A750</f>
        <v>19N017</v>
      </c>
      <c r="B754" s="8">
        <f>IF($A754="Total général",0,IF(ISERROR(-VLOOKUP($A754,'TCD-BI CA'!$A$7:$S$2000,$C$1,FALSE)),0,-VLOOKUP($A754,'TCD-BI CA'!$A$7:$S$2000,$C$1,FALSE)))</f>
        <v>0</v>
      </c>
      <c r="C754" s="8">
        <f t="shared" si="26"/>
        <v>0</v>
      </c>
      <c r="D754" s="8">
        <f>IF($A754="Total général",0,IF(ISERROR(VLOOKUP($A754,'TCD-BI Rstt'!$A$7:$S$2000,$C$1,FALSE)),0,IF(OR(LEFT($A754,3)="DIR",$A754="INDSPACAMA",$A754="INDSPACKRU"),VLOOKUP($A754,'TCD-BI Rstt'!$A$7:$S$2000,$C$1,FALSE),0)))</f>
        <v>0</v>
      </c>
      <c r="E754" s="8">
        <f>IF(OR(LEFT($A754,1)="1",LEFT($A754,1)="2"),-VLOOKUP($A754,'TCD-BI Rstt'!$A$7:$S$2000,$C$1,FALSE),0)-D754</f>
        <v>0</v>
      </c>
      <c r="F754" s="8">
        <f>IF($A754="Total général",0,IF(ISERROR(VLOOKUP($A754,'TCD-BI Rstt'!$A$7:$S$2000,$C$1,FALSE)),0,IF(OR(LEFT($A754,1)="1",LEFT($A754,1)="2"),0,VLOOKUP($A754,'TCD-BI Rstt'!$A$7:$S$2000,$C$1,FALSE))))-D754</f>
        <v>0</v>
      </c>
      <c r="G754" s="8">
        <f t="shared" si="27"/>
        <v>0</v>
      </c>
    </row>
    <row r="755" spans="1:7" x14ac:dyDescent="0.35">
      <c r="A755" s="11" t="str">
        <f>'TCD-BI Rstt'!A751</f>
        <v>19N018</v>
      </c>
      <c r="B755" s="8">
        <f>IF($A755="Total général",0,IF(ISERROR(-VLOOKUP($A755,'TCD-BI CA'!$A$7:$S$2000,$C$1,FALSE)),0,-VLOOKUP($A755,'TCD-BI CA'!$A$7:$S$2000,$C$1,FALSE)))</f>
        <v>0</v>
      </c>
      <c r="C755" s="8">
        <f t="shared" si="26"/>
        <v>0</v>
      </c>
      <c r="D755" s="8">
        <f>IF($A755="Total général",0,IF(ISERROR(VLOOKUP($A755,'TCD-BI Rstt'!$A$7:$S$2000,$C$1,FALSE)),0,IF(OR(LEFT($A755,3)="DIR",$A755="INDSPACAMA",$A755="INDSPACKRU"),VLOOKUP($A755,'TCD-BI Rstt'!$A$7:$S$2000,$C$1,FALSE),0)))</f>
        <v>0</v>
      </c>
      <c r="E755" s="8">
        <f>IF(OR(LEFT($A755,1)="1",LEFT($A755,1)="2"),-VLOOKUP($A755,'TCD-BI Rstt'!$A$7:$S$2000,$C$1,FALSE),0)-D755</f>
        <v>0</v>
      </c>
      <c r="F755" s="8">
        <f>IF($A755="Total général",0,IF(ISERROR(VLOOKUP($A755,'TCD-BI Rstt'!$A$7:$S$2000,$C$1,FALSE)),0,IF(OR(LEFT($A755,1)="1",LEFT($A755,1)="2"),0,VLOOKUP($A755,'TCD-BI Rstt'!$A$7:$S$2000,$C$1,FALSE))))-D755</f>
        <v>0</v>
      </c>
      <c r="G755" s="8">
        <f t="shared" si="27"/>
        <v>0</v>
      </c>
    </row>
    <row r="756" spans="1:7" x14ac:dyDescent="0.35">
      <c r="A756" s="11" t="str">
        <f>'TCD-BI Rstt'!A752</f>
        <v>19N019</v>
      </c>
      <c r="B756" s="8">
        <f>IF($A756="Total général",0,IF(ISERROR(-VLOOKUP($A756,'TCD-BI CA'!$A$7:$S$2000,$C$1,FALSE)),0,-VLOOKUP($A756,'TCD-BI CA'!$A$7:$S$2000,$C$1,FALSE)))</f>
        <v>0</v>
      </c>
      <c r="C756" s="8">
        <f t="shared" si="26"/>
        <v>0</v>
      </c>
      <c r="D756" s="8">
        <f>IF($A756="Total général",0,IF(ISERROR(VLOOKUP($A756,'TCD-BI Rstt'!$A$7:$S$2000,$C$1,FALSE)),0,IF(OR(LEFT($A756,3)="DIR",$A756="INDSPACAMA",$A756="INDSPACKRU"),VLOOKUP($A756,'TCD-BI Rstt'!$A$7:$S$2000,$C$1,FALSE),0)))</f>
        <v>0</v>
      </c>
      <c r="E756" s="8">
        <f>IF(OR(LEFT($A756,1)="1",LEFT($A756,1)="2"),-VLOOKUP($A756,'TCD-BI Rstt'!$A$7:$S$2000,$C$1,FALSE),0)-D756</f>
        <v>0</v>
      </c>
      <c r="F756" s="8">
        <f>IF($A756="Total général",0,IF(ISERROR(VLOOKUP($A756,'TCD-BI Rstt'!$A$7:$S$2000,$C$1,FALSE)),0,IF(OR(LEFT($A756,1)="1",LEFT($A756,1)="2"),0,VLOOKUP($A756,'TCD-BI Rstt'!$A$7:$S$2000,$C$1,FALSE))))-D756</f>
        <v>0</v>
      </c>
      <c r="G756" s="8">
        <f t="shared" si="27"/>
        <v>0</v>
      </c>
    </row>
    <row r="757" spans="1:7" x14ac:dyDescent="0.35">
      <c r="A757" s="11" t="str">
        <f>'TCD-BI Rstt'!A753</f>
        <v>19N020</v>
      </c>
      <c r="B757" s="8">
        <f>IF($A757="Total général",0,IF(ISERROR(-VLOOKUP($A757,'TCD-BI CA'!$A$7:$S$2000,$C$1,FALSE)),0,-VLOOKUP($A757,'TCD-BI CA'!$A$7:$S$2000,$C$1,FALSE)))</f>
        <v>0</v>
      </c>
      <c r="C757" s="8">
        <f t="shared" si="26"/>
        <v>0</v>
      </c>
      <c r="D757" s="8">
        <f>IF($A757="Total général",0,IF(ISERROR(VLOOKUP($A757,'TCD-BI Rstt'!$A$7:$S$2000,$C$1,FALSE)),0,IF(OR(LEFT($A757,3)="DIR",$A757="INDSPACAMA",$A757="INDSPACKRU"),VLOOKUP($A757,'TCD-BI Rstt'!$A$7:$S$2000,$C$1,FALSE),0)))</f>
        <v>0</v>
      </c>
      <c r="E757" s="8">
        <f>IF(OR(LEFT($A757,1)="1",LEFT($A757,1)="2"),-VLOOKUP($A757,'TCD-BI Rstt'!$A$7:$S$2000,$C$1,FALSE),0)-D757</f>
        <v>0</v>
      </c>
      <c r="F757" s="8">
        <f>IF($A757="Total général",0,IF(ISERROR(VLOOKUP($A757,'TCD-BI Rstt'!$A$7:$S$2000,$C$1,FALSE)),0,IF(OR(LEFT($A757,1)="1",LEFT($A757,1)="2"),0,VLOOKUP($A757,'TCD-BI Rstt'!$A$7:$S$2000,$C$1,FALSE))))-D757</f>
        <v>0</v>
      </c>
      <c r="G757" s="8">
        <f t="shared" si="27"/>
        <v>0</v>
      </c>
    </row>
    <row r="758" spans="1:7" x14ac:dyDescent="0.35">
      <c r="A758" s="11" t="str">
        <f>'TCD-BI Rstt'!A754</f>
        <v>19N022</v>
      </c>
      <c r="B758" s="8">
        <f>IF($A758="Total général",0,IF(ISERROR(-VLOOKUP($A758,'TCD-BI CA'!$A$7:$S$2000,$C$1,FALSE)),0,-VLOOKUP($A758,'TCD-BI CA'!$A$7:$S$2000,$C$1,FALSE)))</f>
        <v>0</v>
      </c>
      <c r="C758" s="8">
        <f t="shared" si="26"/>
        <v>0</v>
      </c>
      <c r="D758" s="8">
        <f>IF($A758="Total général",0,IF(ISERROR(VLOOKUP($A758,'TCD-BI Rstt'!$A$7:$S$2000,$C$1,FALSE)),0,IF(OR(LEFT($A758,3)="DIR",$A758="INDSPACAMA",$A758="INDSPACKRU"),VLOOKUP($A758,'TCD-BI Rstt'!$A$7:$S$2000,$C$1,FALSE),0)))</f>
        <v>0</v>
      </c>
      <c r="E758" s="8">
        <f>IF(OR(LEFT($A758,1)="1",LEFT($A758,1)="2"),-VLOOKUP($A758,'TCD-BI Rstt'!$A$7:$S$2000,$C$1,FALSE),0)-D758</f>
        <v>0</v>
      </c>
      <c r="F758" s="8">
        <f>IF($A758="Total général",0,IF(ISERROR(VLOOKUP($A758,'TCD-BI Rstt'!$A$7:$S$2000,$C$1,FALSE)),0,IF(OR(LEFT($A758,1)="1",LEFT($A758,1)="2"),0,VLOOKUP($A758,'TCD-BI Rstt'!$A$7:$S$2000,$C$1,FALSE))))-D758</f>
        <v>0</v>
      </c>
      <c r="G758" s="8">
        <f t="shared" si="27"/>
        <v>0</v>
      </c>
    </row>
    <row r="759" spans="1:7" x14ac:dyDescent="0.35">
      <c r="A759" s="11" t="str">
        <f>'TCD-BI Rstt'!A755</f>
        <v>19N024</v>
      </c>
      <c r="B759" s="8">
        <f>IF($A759="Total général",0,IF(ISERROR(-VLOOKUP($A759,'TCD-BI CA'!$A$7:$S$2000,$C$1,FALSE)),0,-VLOOKUP($A759,'TCD-BI CA'!$A$7:$S$2000,$C$1,FALSE)))</f>
        <v>0</v>
      </c>
      <c r="C759" s="8">
        <f t="shared" si="26"/>
        <v>0</v>
      </c>
      <c r="D759" s="8">
        <f>IF($A759="Total général",0,IF(ISERROR(VLOOKUP($A759,'TCD-BI Rstt'!$A$7:$S$2000,$C$1,FALSE)),0,IF(OR(LEFT($A759,3)="DIR",$A759="INDSPACAMA",$A759="INDSPACKRU"),VLOOKUP($A759,'TCD-BI Rstt'!$A$7:$S$2000,$C$1,FALSE),0)))</f>
        <v>0</v>
      </c>
      <c r="E759" s="8">
        <f>IF(OR(LEFT($A759,1)="1",LEFT($A759,1)="2"),-VLOOKUP($A759,'TCD-BI Rstt'!$A$7:$S$2000,$C$1,FALSE),0)-D759</f>
        <v>0</v>
      </c>
      <c r="F759" s="8">
        <f>IF($A759="Total général",0,IF(ISERROR(VLOOKUP($A759,'TCD-BI Rstt'!$A$7:$S$2000,$C$1,FALSE)),0,IF(OR(LEFT($A759,1)="1",LEFT($A759,1)="2"),0,VLOOKUP($A759,'TCD-BI Rstt'!$A$7:$S$2000,$C$1,FALSE))))-D759</f>
        <v>0</v>
      </c>
      <c r="G759" s="8">
        <f t="shared" si="27"/>
        <v>0</v>
      </c>
    </row>
    <row r="760" spans="1:7" x14ac:dyDescent="0.35">
      <c r="A760" s="11" t="str">
        <f>'TCD-BI Rstt'!A756</f>
        <v>19N025</v>
      </c>
      <c r="B760" s="8">
        <f>IF($A760="Total général",0,IF(ISERROR(-VLOOKUP($A760,'TCD-BI CA'!$A$7:$S$2000,$C$1,FALSE)),0,-VLOOKUP($A760,'TCD-BI CA'!$A$7:$S$2000,$C$1,FALSE)))</f>
        <v>0</v>
      </c>
      <c r="C760" s="8">
        <f t="shared" si="26"/>
        <v>0</v>
      </c>
      <c r="D760" s="8">
        <f>IF($A760="Total général",0,IF(ISERROR(VLOOKUP($A760,'TCD-BI Rstt'!$A$7:$S$2000,$C$1,FALSE)),0,IF(OR(LEFT($A760,3)="DIR",$A760="INDSPACAMA",$A760="INDSPACKRU"),VLOOKUP($A760,'TCD-BI Rstt'!$A$7:$S$2000,$C$1,FALSE),0)))</f>
        <v>0</v>
      </c>
      <c r="E760" s="8">
        <f>IF(OR(LEFT($A760,1)="1",LEFT($A760,1)="2"),-VLOOKUP($A760,'TCD-BI Rstt'!$A$7:$S$2000,$C$1,FALSE),0)-D760</f>
        <v>0</v>
      </c>
      <c r="F760" s="8">
        <f>IF($A760="Total général",0,IF(ISERROR(VLOOKUP($A760,'TCD-BI Rstt'!$A$7:$S$2000,$C$1,FALSE)),0,IF(OR(LEFT($A760,1)="1",LEFT($A760,1)="2"),0,VLOOKUP($A760,'TCD-BI Rstt'!$A$7:$S$2000,$C$1,FALSE))))-D760</f>
        <v>0</v>
      </c>
      <c r="G760" s="8">
        <f t="shared" si="27"/>
        <v>0</v>
      </c>
    </row>
    <row r="761" spans="1:7" x14ac:dyDescent="0.35">
      <c r="A761" s="11" t="str">
        <f>'TCD-BI Rstt'!A757</f>
        <v>DIRAAL</v>
      </c>
      <c r="B761" s="8">
        <f>IF($A761="Total général",0,IF(ISERROR(-VLOOKUP($A761,'TCD-BI CA'!$A$7:$S$2000,$C$1,FALSE)),0,-VLOOKUP($A761,'TCD-BI CA'!$A$7:$S$2000,$C$1,FALSE)))</f>
        <v>0</v>
      </c>
      <c r="C761" s="8">
        <f t="shared" si="26"/>
        <v>0</v>
      </c>
      <c r="D761" s="8">
        <f>IF($A761="Total général",0,IF(ISERROR(VLOOKUP($A761,'TCD-BI Rstt'!$A$7:$S$2000,$C$1,FALSE)),0,IF(OR(LEFT($A761,3)="DIR",$A761="INDSPACAMA",$A761="INDSPACKRU"),VLOOKUP($A761,'TCD-BI Rstt'!$A$7:$S$2000,$C$1,FALSE),0)))</f>
        <v>0</v>
      </c>
      <c r="E761" s="8">
        <f>IF(OR(LEFT($A761,1)="1",LEFT($A761,1)="2"),-VLOOKUP($A761,'TCD-BI Rstt'!$A$7:$S$2000,$C$1,FALSE),0)-D761</f>
        <v>0</v>
      </c>
      <c r="F761" s="8">
        <f>IF($A761="Total général",0,IF(ISERROR(VLOOKUP($A761,'TCD-BI Rstt'!$A$7:$S$2000,$C$1,FALSE)),0,IF(OR(LEFT($A761,1)="1",LEFT($A761,1)="2"),0,VLOOKUP($A761,'TCD-BI Rstt'!$A$7:$S$2000,$C$1,FALSE))))-D761</f>
        <v>0</v>
      </c>
      <c r="G761" s="8">
        <f t="shared" si="27"/>
        <v>0</v>
      </c>
    </row>
    <row r="762" spans="1:7" x14ac:dyDescent="0.35">
      <c r="A762" s="11" t="str">
        <f>'TCD-BI Rstt'!A758</f>
        <v>DIRCOL</v>
      </c>
      <c r="B762" s="8">
        <f>IF($A762="Total général",0,IF(ISERROR(-VLOOKUP($A762,'TCD-BI CA'!$A$7:$S$2000,$C$1,FALSE)),0,-VLOOKUP($A762,'TCD-BI CA'!$A$7:$S$2000,$C$1,FALSE)))</f>
        <v>0</v>
      </c>
      <c r="C762" s="8">
        <f t="shared" si="26"/>
        <v>0</v>
      </c>
      <c r="D762" s="8">
        <f>IF($A762="Total général",0,IF(ISERROR(VLOOKUP($A762,'TCD-BI Rstt'!$A$7:$S$2000,$C$1,FALSE)),0,IF(OR(LEFT($A762,3)="DIR",$A762="INDSPACAMA",$A762="INDSPACKRU"),VLOOKUP($A762,'TCD-BI Rstt'!$A$7:$S$2000,$C$1,FALSE),0)))</f>
        <v>0</v>
      </c>
      <c r="E762" s="8">
        <f>IF(OR(LEFT($A762,1)="1",LEFT($A762,1)="2"),-VLOOKUP($A762,'TCD-BI Rstt'!$A$7:$S$2000,$C$1,FALSE),0)-D762</f>
        <v>0</v>
      </c>
      <c r="F762" s="8">
        <f>IF($A762="Total général",0,IF(ISERROR(VLOOKUP($A762,'TCD-BI Rstt'!$A$7:$S$2000,$C$1,FALSE)),0,IF(OR(LEFT($A762,1)="1",LEFT($A762,1)="2"),0,VLOOKUP($A762,'TCD-BI Rstt'!$A$7:$S$2000,$C$1,FALSE))))-D762</f>
        <v>0</v>
      </c>
      <c r="G762" s="8">
        <f t="shared" si="27"/>
        <v>0</v>
      </c>
    </row>
    <row r="763" spans="1:7" x14ac:dyDescent="0.35">
      <c r="A763" s="11" t="str">
        <f>'TCD-BI Rstt'!A759</f>
        <v>DIRESP</v>
      </c>
      <c r="B763" s="8">
        <f>IF($A763="Total général",0,IF(ISERROR(-VLOOKUP($A763,'TCD-BI CA'!$A$7:$S$2000,$C$1,FALSE)),0,-VLOOKUP($A763,'TCD-BI CA'!$A$7:$S$2000,$C$1,FALSE)))</f>
        <v>0</v>
      </c>
      <c r="C763" s="8">
        <f t="shared" si="26"/>
        <v>0</v>
      </c>
      <c r="D763" s="8">
        <f>IF($A763="Total général",0,IF(ISERROR(VLOOKUP($A763,'TCD-BI Rstt'!$A$7:$S$2000,$C$1,FALSE)),0,IF(OR(LEFT($A763,3)="DIR",$A763="INDSPACAMA",$A763="INDSPACKRU"),VLOOKUP($A763,'TCD-BI Rstt'!$A$7:$S$2000,$C$1,FALSE),0)))</f>
        <v>0</v>
      </c>
      <c r="E763" s="8">
        <f>IF(OR(LEFT($A763,1)="1",LEFT($A763,1)="2"),-VLOOKUP($A763,'TCD-BI Rstt'!$A$7:$S$2000,$C$1,FALSE),0)-D763</f>
        <v>0</v>
      </c>
      <c r="F763" s="8">
        <f>IF($A763="Total général",0,IF(ISERROR(VLOOKUP($A763,'TCD-BI Rstt'!$A$7:$S$2000,$C$1,FALSE)),0,IF(OR(LEFT($A763,1)="1",LEFT($A763,1)="2"),0,VLOOKUP($A763,'TCD-BI Rstt'!$A$7:$S$2000,$C$1,FALSE))))-D763</f>
        <v>0</v>
      </c>
      <c r="G763" s="8">
        <f t="shared" si="27"/>
        <v>0</v>
      </c>
    </row>
    <row r="764" spans="1:7" x14ac:dyDescent="0.35">
      <c r="A764" s="11" t="str">
        <f>'TCD-BI Rstt'!A760</f>
        <v>DIRGHS</v>
      </c>
      <c r="B764" s="8">
        <f>IF($A764="Total général",0,IF(ISERROR(-VLOOKUP($A764,'TCD-BI CA'!$A$7:$S$2000,$C$1,FALSE)),0,-VLOOKUP($A764,'TCD-BI CA'!$A$7:$S$2000,$C$1,FALSE)))</f>
        <v>0</v>
      </c>
      <c r="C764" s="8">
        <f>B764-E764-D764</f>
        <v>0</v>
      </c>
      <c r="D764" s="8">
        <f>IF($A764="Total général",0,IF(ISERROR(VLOOKUP($A764,'TCD-BI Rstt'!$A$7:$S$2000,$C$1,FALSE)),0,IF(OR(LEFT($A764,3)="DIR",$A764="INDSPACAMA",$A764="INDSPACKRU"),VLOOKUP($A764,'TCD-BI Rstt'!$A$7:$S$2000,$C$1,FALSE),0)))</f>
        <v>0</v>
      </c>
      <c r="E764" s="8">
        <f>IF(OR(LEFT($A764,1)="1",LEFT($A764,1)="2"),-VLOOKUP($A764,'TCD-BI Rstt'!$A$7:$S$2000,$C$1,FALSE),0)-D764</f>
        <v>0</v>
      </c>
      <c r="F764" s="8">
        <f>IF($A764="Total général",0,IF(ISERROR(VLOOKUP($A764,'TCD-BI Rstt'!$A$7:$S$2000,$C$1,FALSE)),0,IF(OR(LEFT($A764,1)="1",LEFT($A764,1)="2"),0,VLOOKUP($A764,'TCD-BI Rstt'!$A$7:$S$2000,$C$1,FALSE))))-D764</f>
        <v>0</v>
      </c>
      <c r="G764" s="8">
        <f t="shared" ref="G764" si="28">E764-F764</f>
        <v>0</v>
      </c>
    </row>
    <row r="765" spans="1:7" x14ac:dyDescent="0.35">
      <c r="A765" s="11" t="str">
        <f>'TCD-BI Rstt'!A761</f>
        <v>DIRNGA</v>
      </c>
      <c r="B765" s="8">
        <f>IF($A765="Total général",0,IF(ISERROR(-VLOOKUP($A765,'TCD-BI CA'!$A$7:$S$2000,$C$1,FALSE)),0,-VLOOKUP($A765,'TCD-BI CA'!$A$7:$S$2000,$C$1,FALSE)))</f>
        <v>0</v>
      </c>
      <c r="C765" s="8">
        <f t="shared" ref="C765:C828" si="29">B765-E765-D765</f>
        <v>0</v>
      </c>
      <c r="D765" s="8">
        <f>IF($A765="Total général",0,IF(ISERROR(VLOOKUP($A765,'TCD-BI Rstt'!$A$7:$S$2000,$C$1,FALSE)),0,IF(OR(LEFT($A765,3)="DIR",$A765="INDSPACAMA",$A765="INDSPACKRU"),VLOOKUP($A765,'TCD-BI Rstt'!$A$7:$S$2000,$C$1,FALSE),0)))</f>
        <v>15480.09</v>
      </c>
      <c r="E765" s="8">
        <f>IF(OR(LEFT($A765,1)="1",LEFT($A765,1)="2"),-VLOOKUP($A765,'TCD-BI Rstt'!$A$7:$S$2000,$C$1,FALSE),0)-D765</f>
        <v>-15480.09</v>
      </c>
      <c r="F765" s="8">
        <f>IF($A765="Total général",0,IF(ISERROR(VLOOKUP($A765,'TCD-BI Rstt'!$A$7:$S$2000,$C$1,FALSE)),0,IF(OR(LEFT($A765,1)="1",LEFT($A765,1)="2"),0,VLOOKUP($A765,'TCD-BI Rstt'!$A$7:$S$2000,$C$1,FALSE))))-D765</f>
        <v>0</v>
      </c>
      <c r="G765" s="8">
        <f t="shared" ref="G765:G828" si="30">E765-F765</f>
        <v>-15480.09</v>
      </c>
    </row>
    <row r="766" spans="1:7" x14ac:dyDescent="0.35">
      <c r="A766" s="11" t="str">
        <f>'TCD-BI Rstt'!A762</f>
        <v>DIRSEN</v>
      </c>
      <c r="B766" s="8">
        <f>IF($A766="Total général",0,IF(ISERROR(-VLOOKUP($A766,'TCD-BI CA'!$A$7:$S$2000,$C$1,FALSE)),0,-VLOOKUP($A766,'TCD-BI CA'!$A$7:$S$2000,$C$1,FALSE)))</f>
        <v>0</v>
      </c>
      <c r="C766" s="8">
        <f t="shared" si="29"/>
        <v>0</v>
      </c>
      <c r="D766" s="8">
        <f>IF($A766="Total général",0,IF(ISERROR(VLOOKUP($A766,'TCD-BI Rstt'!$A$7:$S$2000,$C$1,FALSE)),0,IF(OR(LEFT($A766,3)="DIR",$A766="INDSPACAMA",$A766="INDSPACKRU"),VLOOKUP($A766,'TCD-BI Rstt'!$A$7:$S$2000,$C$1,FALSE),0)))</f>
        <v>0</v>
      </c>
      <c r="E766" s="8">
        <f>IF(OR(LEFT($A766,1)="1",LEFT($A766,1)="2"),-VLOOKUP($A766,'TCD-BI Rstt'!$A$7:$S$2000,$C$1,FALSE),0)-D766</f>
        <v>0</v>
      </c>
      <c r="F766" s="8">
        <f>IF($A766="Total général",0,IF(ISERROR(VLOOKUP($A766,'TCD-BI Rstt'!$A$7:$S$2000,$C$1,FALSE)),0,IF(OR(LEFT($A766,1)="1",LEFT($A766,1)="2"),0,VLOOKUP($A766,'TCD-BI Rstt'!$A$7:$S$2000,$C$1,FALSE))))-D766</f>
        <v>0</v>
      </c>
      <c r="G766" s="8">
        <f t="shared" si="30"/>
        <v>0</v>
      </c>
    </row>
    <row r="767" spans="1:7" x14ac:dyDescent="0.35">
      <c r="A767" s="11" t="str">
        <f>'TCD-BI Rstt'!A763</f>
        <v>INDAFRICA</v>
      </c>
      <c r="B767" s="8">
        <f>IF($A767="Total général",0,IF(ISERROR(-VLOOKUP($A767,'TCD-BI CA'!$A$7:$S$2000,$C$1,FALSE)),0,-VLOOKUP($A767,'TCD-BI CA'!$A$7:$S$2000,$C$1,FALSE)))</f>
        <v>0</v>
      </c>
      <c r="C767" s="8">
        <f t="shared" si="29"/>
        <v>0</v>
      </c>
      <c r="D767" s="8">
        <f>IF($A767="Total général",0,IF(ISERROR(VLOOKUP($A767,'TCD-BI Rstt'!$A$7:$S$2000,$C$1,FALSE)),0,IF(OR(LEFT($A767,3)="DIR",$A767="INDSPACAMA",$A767="INDSPACKRU"),VLOOKUP($A767,'TCD-BI Rstt'!$A$7:$S$2000,$C$1,FALSE),0)))</f>
        <v>0</v>
      </c>
      <c r="E767" s="8">
        <f>IF(OR(LEFT($A767,1)="1",LEFT($A767,1)="2"),-VLOOKUP($A767,'TCD-BI Rstt'!$A$7:$S$2000,$C$1,FALSE),0)-D767</f>
        <v>0</v>
      </c>
      <c r="F767" s="8">
        <f>IF($A767="Total général",0,IF(ISERROR(VLOOKUP($A767,'TCD-BI Rstt'!$A$7:$S$2000,$C$1,FALSE)),0,IF(OR(LEFT($A767,1)="1",LEFT($A767,1)="2"),0,VLOOKUP($A767,'TCD-BI Rstt'!$A$7:$S$2000,$C$1,FALSE))))-D767</f>
        <v>393057.54000000085</v>
      </c>
      <c r="G767" s="8">
        <f t="shared" si="30"/>
        <v>-393057.54000000085</v>
      </c>
    </row>
    <row r="768" spans="1:7" x14ac:dyDescent="0.35">
      <c r="A768" s="11" t="str">
        <f>'TCD-BI Rstt'!A764</f>
        <v>INDAIRPORT</v>
      </c>
      <c r="B768" s="8">
        <f>IF($A768="Total général",0,IF(ISERROR(-VLOOKUP($A768,'TCD-BI CA'!$A$7:$S$2000,$C$1,FALSE)),0,-VLOOKUP($A768,'TCD-BI CA'!$A$7:$S$2000,$C$1,FALSE)))</f>
        <v>0</v>
      </c>
      <c r="C768" s="8">
        <f t="shared" si="29"/>
        <v>0</v>
      </c>
      <c r="D768" s="8">
        <f>IF($A768="Total général",0,IF(ISERROR(VLOOKUP($A768,'TCD-BI Rstt'!$A$7:$S$2000,$C$1,FALSE)),0,IF(OR(LEFT($A768,3)="DIR",$A768="INDSPACAMA",$A768="INDSPACKRU"),VLOOKUP($A768,'TCD-BI Rstt'!$A$7:$S$2000,$C$1,FALSE),0)))</f>
        <v>0</v>
      </c>
      <c r="E768" s="8">
        <f>IF(OR(LEFT($A768,1)="1",LEFT($A768,1)="2"),-VLOOKUP($A768,'TCD-BI Rstt'!$A$7:$S$2000,$C$1,FALSE),0)-D768</f>
        <v>0</v>
      </c>
      <c r="F768" s="8">
        <f>IF($A768="Total général",0,IF(ISERROR(VLOOKUP($A768,'TCD-BI Rstt'!$A$7:$S$2000,$C$1,FALSE)),0,IF(OR(LEFT($A768,1)="1",LEFT($A768,1)="2"),0,VLOOKUP($A768,'TCD-BI Rstt'!$A$7:$S$2000,$C$1,FALSE))))-D768</f>
        <v>0</v>
      </c>
      <c r="G768" s="8">
        <f t="shared" si="30"/>
        <v>0</v>
      </c>
    </row>
    <row r="769" spans="1:7" x14ac:dyDescent="0.35">
      <c r="A769" s="11" t="str">
        <f>'TCD-BI Rstt'!A765</f>
        <v>INDAMIA</v>
      </c>
      <c r="B769" s="8">
        <f>IF($A769="Total général",0,IF(ISERROR(-VLOOKUP($A769,'TCD-BI CA'!$A$7:$S$2000,$C$1,FALSE)),0,-VLOOKUP($A769,'TCD-BI CA'!$A$7:$S$2000,$C$1,FALSE)))</f>
        <v>0</v>
      </c>
      <c r="C769" s="8">
        <f t="shared" si="29"/>
        <v>0</v>
      </c>
      <c r="D769" s="8">
        <f>IF($A769="Total général",0,IF(ISERROR(VLOOKUP($A769,'TCD-BI Rstt'!$A$7:$S$2000,$C$1,FALSE)),0,IF(OR(LEFT($A769,3)="DIR",$A769="INDSPACAMA",$A769="INDSPACKRU"),VLOOKUP($A769,'TCD-BI Rstt'!$A$7:$S$2000,$C$1,FALSE),0)))</f>
        <v>0</v>
      </c>
      <c r="E769" s="8">
        <f>IF(OR(LEFT($A769,1)="1",LEFT($A769,1)="2"),-VLOOKUP($A769,'TCD-BI Rstt'!$A$7:$S$2000,$C$1,FALSE),0)-D769</f>
        <v>0</v>
      </c>
      <c r="F769" s="8">
        <f>IF($A769="Total général",0,IF(ISERROR(VLOOKUP($A769,'TCD-BI Rstt'!$A$7:$S$2000,$C$1,FALSE)),0,IF(OR(LEFT($A769,1)="1",LEFT($A769,1)="2"),0,VLOOKUP($A769,'TCD-BI Rstt'!$A$7:$S$2000,$C$1,FALSE))))-D769</f>
        <v>0</v>
      </c>
      <c r="G769" s="8">
        <f t="shared" si="30"/>
        <v>0</v>
      </c>
    </row>
    <row r="770" spans="1:7" x14ac:dyDescent="0.35">
      <c r="A770" s="11" t="str">
        <f>'TCD-BI Rstt'!A766</f>
        <v>INDASIA</v>
      </c>
      <c r="B770" s="8">
        <f>IF($A770="Total général",0,IF(ISERROR(-VLOOKUP($A770,'TCD-BI CA'!$A$7:$S$2000,$C$1,FALSE)),0,-VLOOKUP($A770,'TCD-BI CA'!$A$7:$S$2000,$C$1,FALSE)))</f>
        <v>0</v>
      </c>
      <c r="C770" s="8">
        <f t="shared" si="29"/>
        <v>0</v>
      </c>
      <c r="D770" s="8">
        <f>IF($A770="Total général",0,IF(ISERROR(VLOOKUP($A770,'TCD-BI Rstt'!$A$7:$S$2000,$C$1,FALSE)),0,IF(OR(LEFT($A770,3)="DIR",$A770="INDSPACAMA",$A770="INDSPACKRU"),VLOOKUP($A770,'TCD-BI Rstt'!$A$7:$S$2000,$C$1,FALSE),0)))</f>
        <v>0</v>
      </c>
      <c r="E770" s="8">
        <f>IF(OR(LEFT($A770,1)="1",LEFT($A770,1)="2"),-VLOOKUP($A770,'TCD-BI Rstt'!$A$7:$S$2000,$C$1,FALSE),0)-D770</f>
        <v>0</v>
      </c>
      <c r="F770" s="8">
        <f>IF($A770="Total général",0,IF(ISERROR(VLOOKUP($A770,'TCD-BI Rstt'!$A$7:$S$2000,$C$1,FALSE)),0,IF(OR(LEFT($A770,1)="1",LEFT($A770,1)="2"),0,VLOOKUP($A770,'TCD-BI Rstt'!$A$7:$S$2000,$C$1,FALSE))))-D770</f>
        <v>0</v>
      </c>
      <c r="G770" s="8">
        <f t="shared" si="30"/>
        <v>0</v>
      </c>
    </row>
    <row r="771" spans="1:7" x14ac:dyDescent="0.35">
      <c r="A771" s="11" t="str">
        <f>'TCD-BI Rstt'!A767</f>
        <v>INDFRANCE</v>
      </c>
      <c r="B771" s="8">
        <f>IF($A771="Total général",0,IF(ISERROR(-VLOOKUP($A771,'TCD-BI CA'!$A$7:$S$2000,$C$1,FALSE)),0,-VLOOKUP($A771,'TCD-BI CA'!$A$7:$S$2000,$C$1,FALSE)))</f>
        <v>0</v>
      </c>
      <c r="C771" s="8">
        <f t="shared" si="29"/>
        <v>0</v>
      </c>
      <c r="D771" s="8">
        <f>IF($A771="Total général",0,IF(ISERROR(VLOOKUP($A771,'TCD-BI Rstt'!$A$7:$S$2000,$C$1,FALSE)),0,IF(OR(LEFT($A771,3)="DIR",$A771="INDSPACAMA",$A771="INDSPACKRU"),VLOOKUP($A771,'TCD-BI Rstt'!$A$7:$S$2000,$C$1,FALSE),0)))</f>
        <v>0</v>
      </c>
      <c r="E771" s="8">
        <f>IF(OR(LEFT($A771,1)="1",LEFT($A771,1)="2"),-VLOOKUP($A771,'TCD-BI Rstt'!$A$7:$S$2000,$C$1,FALSE),0)-D771</f>
        <v>0</v>
      </c>
      <c r="F771" s="8">
        <f>IF($A771="Total général",0,IF(ISERROR(VLOOKUP($A771,'TCD-BI Rstt'!$A$7:$S$2000,$C$1,FALSE)),0,IF(OR(LEFT($A771,1)="1",LEFT($A771,1)="2"),0,VLOOKUP($A771,'TCD-BI Rstt'!$A$7:$S$2000,$C$1,FALSE))))-D771</f>
        <v>0</v>
      </c>
      <c r="G771" s="8">
        <f t="shared" si="30"/>
        <v>0</v>
      </c>
    </row>
    <row r="772" spans="1:7" x14ac:dyDescent="0.35">
      <c r="A772" s="11" t="str">
        <f>'TCD-BI Rstt'!A768</f>
        <v>INDINFRA</v>
      </c>
      <c r="B772" s="8">
        <f>IF($A772="Total général",0,IF(ISERROR(-VLOOKUP($A772,'TCD-BI CA'!$A$7:$S$2000,$C$1,FALSE)),0,-VLOOKUP($A772,'TCD-BI CA'!$A$7:$S$2000,$C$1,FALSE)))</f>
        <v>0</v>
      </c>
      <c r="C772" s="8">
        <f t="shared" si="29"/>
        <v>0</v>
      </c>
      <c r="D772" s="8">
        <f>IF($A772="Total général",0,IF(ISERROR(VLOOKUP($A772,'TCD-BI Rstt'!$A$7:$S$2000,$C$1,FALSE)),0,IF(OR(LEFT($A772,3)="DIR",$A772="INDSPACAMA",$A772="INDSPACKRU"),VLOOKUP($A772,'TCD-BI Rstt'!$A$7:$S$2000,$C$1,FALSE),0)))</f>
        <v>0</v>
      </c>
      <c r="E772" s="8">
        <f>IF(OR(LEFT($A772,1)="1",LEFT($A772,1)="2"),-VLOOKUP($A772,'TCD-BI Rstt'!$A$7:$S$2000,$C$1,FALSE),0)-D772</f>
        <v>0</v>
      </c>
      <c r="F772" s="8">
        <f>IF($A772="Total général",0,IF(ISERROR(VLOOKUP($A772,'TCD-BI Rstt'!$A$7:$S$2000,$C$1,FALSE)),0,IF(OR(LEFT($A772,1)="1",LEFT($A772,1)="2"),0,VLOOKUP($A772,'TCD-BI Rstt'!$A$7:$S$2000,$C$1,FALSE))))-D772</f>
        <v>0</v>
      </c>
      <c r="G772" s="8">
        <f t="shared" si="30"/>
        <v>0</v>
      </c>
    </row>
    <row r="773" spans="1:7" x14ac:dyDescent="0.35">
      <c r="A773" s="11" t="str">
        <f>'TCD-BI Rstt'!A769</f>
        <v>INDINTL</v>
      </c>
      <c r="B773" s="8">
        <f>IF($A773="Total général",0,IF(ISERROR(-VLOOKUP($A773,'TCD-BI CA'!$A$7:$S$2000,$C$1,FALSE)),0,-VLOOKUP($A773,'TCD-BI CA'!$A$7:$S$2000,$C$1,FALSE)))</f>
        <v>0</v>
      </c>
      <c r="C773" s="8">
        <f t="shared" si="29"/>
        <v>0</v>
      </c>
      <c r="D773" s="8">
        <f>IF($A773="Total général",0,IF(ISERROR(VLOOKUP($A773,'TCD-BI Rstt'!$A$7:$S$2000,$C$1,FALSE)),0,IF(OR(LEFT($A773,3)="DIR",$A773="INDSPACAMA",$A773="INDSPACKRU"),VLOOKUP($A773,'TCD-BI Rstt'!$A$7:$S$2000,$C$1,FALSE),0)))</f>
        <v>0</v>
      </c>
      <c r="E773" s="8">
        <f>IF(OR(LEFT($A773,1)="1",LEFT($A773,1)="2"),-VLOOKUP($A773,'TCD-BI Rstt'!$A$7:$S$2000,$C$1,FALSE),0)-D773</f>
        <v>0</v>
      </c>
      <c r="F773" s="8">
        <f>IF($A773="Total général",0,IF(ISERROR(VLOOKUP($A773,'TCD-BI Rstt'!$A$7:$S$2000,$C$1,FALSE)),0,IF(OR(LEFT($A773,1)="1",LEFT($A773,1)="2"),0,VLOOKUP($A773,'TCD-BI Rstt'!$A$7:$S$2000,$C$1,FALSE))))-D773</f>
        <v>0</v>
      </c>
      <c r="G773" s="8">
        <f t="shared" si="30"/>
        <v>0</v>
      </c>
    </row>
    <row r="774" spans="1:7" x14ac:dyDescent="0.35">
      <c r="A774" s="11" t="str">
        <f>'TCD-BI Rstt'!A770</f>
        <v>INDLATAM</v>
      </c>
      <c r="B774" s="8">
        <f>IF($A774="Total général",0,IF(ISERROR(-VLOOKUP($A774,'TCD-BI CA'!$A$7:$S$2000,$C$1,FALSE)),0,-VLOOKUP($A774,'TCD-BI CA'!$A$7:$S$2000,$C$1,FALSE)))</f>
        <v>0</v>
      </c>
      <c r="C774" s="8">
        <f t="shared" si="29"/>
        <v>0</v>
      </c>
      <c r="D774" s="8">
        <f>IF($A774="Total général",0,IF(ISERROR(VLOOKUP($A774,'TCD-BI Rstt'!$A$7:$S$2000,$C$1,FALSE)),0,IF(OR(LEFT($A774,3)="DIR",$A774="INDSPACAMA",$A774="INDSPACKRU"),VLOOKUP($A774,'TCD-BI Rstt'!$A$7:$S$2000,$C$1,FALSE),0)))</f>
        <v>0</v>
      </c>
      <c r="E774" s="8">
        <f>IF(OR(LEFT($A774,1)="1",LEFT($A774,1)="2"),-VLOOKUP($A774,'TCD-BI Rstt'!$A$7:$S$2000,$C$1,FALSE),0)-D774</f>
        <v>0</v>
      </c>
      <c r="F774" s="8">
        <f>IF($A774="Total général",0,IF(ISERROR(VLOOKUP($A774,'TCD-BI Rstt'!$A$7:$S$2000,$C$1,FALSE)),0,IF(OR(LEFT($A774,1)="1",LEFT($A774,1)="2"),0,VLOOKUP($A774,'TCD-BI Rstt'!$A$7:$S$2000,$C$1,FALSE))))-D774</f>
        <v>0</v>
      </c>
      <c r="G774" s="8">
        <f t="shared" si="30"/>
        <v>0</v>
      </c>
    </row>
    <row r="775" spans="1:7" x14ac:dyDescent="0.35">
      <c r="A775" s="11" t="str">
        <f>'TCD-BI Rstt'!A771</f>
        <v>INDMENA</v>
      </c>
      <c r="B775" s="8">
        <f>IF($A775="Total général",0,IF(ISERROR(-VLOOKUP($A775,'TCD-BI CA'!$A$7:$S$2000,$C$1,FALSE)),0,-VLOOKUP($A775,'TCD-BI CA'!$A$7:$S$2000,$C$1,FALSE)))</f>
        <v>0</v>
      </c>
      <c r="C775" s="8">
        <f t="shared" si="29"/>
        <v>0</v>
      </c>
      <c r="D775" s="8">
        <f>IF($A775="Total général",0,IF(ISERROR(VLOOKUP($A775,'TCD-BI Rstt'!$A$7:$S$2000,$C$1,FALSE)),0,IF(OR(LEFT($A775,3)="DIR",$A775="INDSPACAMA",$A775="INDSPACKRU"),VLOOKUP($A775,'TCD-BI Rstt'!$A$7:$S$2000,$C$1,FALSE),0)))</f>
        <v>0</v>
      </c>
      <c r="E775" s="8">
        <f>IF(OR(LEFT($A775,1)="1",LEFT($A775,1)="2"),-VLOOKUP($A775,'TCD-BI Rstt'!$A$7:$S$2000,$C$1,FALSE),0)-D775</f>
        <v>0</v>
      </c>
      <c r="F775" s="8">
        <f>IF($A775="Total général",0,IF(ISERROR(VLOOKUP($A775,'TCD-BI Rstt'!$A$7:$S$2000,$C$1,FALSE)),0,IF(OR(LEFT($A775,1)="1",LEFT($A775,1)="2"),0,VLOOKUP($A775,'TCD-BI Rstt'!$A$7:$S$2000,$C$1,FALSE))))-D775</f>
        <v>0</v>
      </c>
      <c r="G775" s="8">
        <f t="shared" si="30"/>
        <v>0</v>
      </c>
    </row>
    <row r="776" spans="1:7" x14ac:dyDescent="0.35">
      <c r="A776" s="11" t="str">
        <f>'TCD-BI Rstt'!A772</f>
        <v>INDRUSSIA</v>
      </c>
      <c r="B776" s="8">
        <f>IF($A776="Total général",0,IF(ISERROR(-VLOOKUP($A776,'TCD-BI CA'!$A$7:$S$2000,$C$1,FALSE)),0,-VLOOKUP($A776,'TCD-BI CA'!$A$7:$S$2000,$C$1,FALSE)))</f>
        <v>0</v>
      </c>
      <c r="C776" s="8">
        <f t="shared" si="29"/>
        <v>0</v>
      </c>
      <c r="D776" s="8">
        <f>IF($A776="Total général",0,IF(ISERROR(VLOOKUP($A776,'TCD-BI Rstt'!$A$7:$S$2000,$C$1,FALSE)),0,IF(OR(LEFT($A776,3)="DIR",$A776="INDSPACAMA",$A776="INDSPACKRU"),VLOOKUP($A776,'TCD-BI Rstt'!$A$7:$S$2000,$C$1,FALSE),0)))</f>
        <v>0</v>
      </c>
      <c r="E776" s="8">
        <f>IF(OR(LEFT($A776,1)="1",LEFT($A776,1)="2"),-VLOOKUP($A776,'TCD-BI Rstt'!$A$7:$S$2000,$C$1,FALSE),0)-D776</f>
        <v>0</v>
      </c>
      <c r="F776" s="8">
        <f>IF($A776="Total général",0,IF(ISERROR(VLOOKUP($A776,'TCD-BI Rstt'!$A$7:$S$2000,$C$1,FALSE)),0,IF(OR(LEFT($A776,1)="1",LEFT($A776,1)="2"),0,VLOOKUP($A776,'TCD-BI Rstt'!$A$7:$S$2000,$C$1,FALSE))))-D776</f>
        <v>0</v>
      </c>
      <c r="G776" s="8">
        <f t="shared" si="30"/>
        <v>0</v>
      </c>
    </row>
    <row r="777" spans="1:7" x14ac:dyDescent="0.35">
      <c r="A777" s="11" t="str">
        <f>'TCD-BI Rstt'!A773</f>
        <v>INDSPACAMA</v>
      </c>
      <c r="B777" s="8">
        <f>IF($A777="Total général",0,IF(ISERROR(-VLOOKUP($A777,'TCD-BI CA'!$A$7:$S$2000,$C$1,FALSE)),0,-VLOOKUP($A777,'TCD-BI CA'!$A$7:$S$2000,$C$1,FALSE)))</f>
        <v>0</v>
      </c>
      <c r="C777" s="8">
        <f t="shared" si="29"/>
        <v>0</v>
      </c>
      <c r="D777" s="8">
        <f>IF($A777="Total général",0,IF(ISERROR(VLOOKUP($A777,'TCD-BI Rstt'!$A$7:$S$2000,$C$1,FALSE)),0,IF(OR(LEFT($A777,3)="DIR",$A777="INDSPACAMA",$A777="INDSPACKRU"),VLOOKUP($A777,'TCD-BI Rstt'!$A$7:$S$2000,$C$1,FALSE),0)))</f>
        <v>0</v>
      </c>
      <c r="E777" s="8">
        <f>IF(OR(LEFT($A777,1)="1",LEFT($A777,1)="2"),-VLOOKUP($A777,'TCD-BI Rstt'!$A$7:$S$2000,$C$1,FALSE),0)-D777</f>
        <v>0</v>
      </c>
      <c r="F777" s="8">
        <f>IF($A777="Total général",0,IF(ISERROR(VLOOKUP($A777,'TCD-BI Rstt'!$A$7:$S$2000,$C$1,FALSE)),0,IF(OR(LEFT($A777,1)="1",LEFT($A777,1)="2"),0,VLOOKUP($A777,'TCD-BI Rstt'!$A$7:$S$2000,$C$1,FALSE))))-D777</f>
        <v>0</v>
      </c>
      <c r="G777" s="8">
        <f t="shared" si="30"/>
        <v>0</v>
      </c>
    </row>
    <row r="778" spans="1:7" x14ac:dyDescent="0.35">
      <c r="A778" s="11" t="str">
        <f>'TCD-BI Rstt'!A774</f>
        <v>INDSPACE</v>
      </c>
      <c r="B778" s="8">
        <f>IF($A778="Total général",0,IF(ISERROR(-VLOOKUP($A778,'TCD-BI CA'!$A$7:$S$2000,$C$1,FALSE)),0,-VLOOKUP($A778,'TCD-BI CA'!$A$7:$S$2000,$C$1,FALSE)))</f>
        <v>0</v>
      </c>
      <c r="C778" s="8">
        <f t="shared" si="29"/>
        <v>0</v>
      </c>
      <c r="D778" s="8">
        <f>IF($A778="Total général",0,IF(ISERROR(VLOOKUP($A778,'TCD-BI Rstt'!$A$7:$S$2000,$C$1,FALSE)),0,IF(OR(LEFT($A778,3)="DIR",$A778="INDSPACAMA",$A778="INDSPACKRU"),VLOOKUP($A778,'TCD-BI Rstt'!$A$7:$S$2000,$C$1,FALSE),0)))</f>
        <v>0</v>
      </c>
      <c r="E778" s="8">
        <f>IF(OR(LEFT($A778,1)="1",LEFT($A778,1)="2"),-VLOOKUP($A778,'TCD-BI Rstt'!$A$7:$S$2000,$C$1,FALSE),0)-D778</f>
        <v>0</v>
      </c>
      <c r="F778" s="8">
        <f>IF($A778="Total général",0,IF(ISERROR(VLOOKUP($A778,'TCD-BI Rstt'!$A$7:$S$2000,$C$1,FALSE)),0,IF(OR(LEFT($A778,1)="1",LEFT($A778,1)="2"),0,VLOOKUP($A778,'TCD-BI Rstt'!$A$7:$S$2000,$C$1,FALSE))))-D778</f>
        <v>0</v>
      </c>
      <c r="G778" s="8">
        <f t="shared" si="30"/>
        <v>0</v>
      </c>
    </row>
    <row r="779" spans="1:7" x14ac:dyDescent="0.35">
      <c r="A779" s="11" t="str">
        <f>'TCD-BI Rstt'!A775</f>
        <v>INDSPACKRU</v>
      </c>
      <c r="B779" s="8">
        <f>IF($A779="Total général",0,IF(ISERROR(-VLOOKUP($A779,'TCD-BI CA'!$A$7:$S$2000,$C$1,FALSE)),0,-VLOOKUP($A779,'TCD-BI CA'!$A$7:$S$2000,$C$1,FALSE)))</f>
        <v>0</v>
      </c>
      <c r="C779" s="8">
        <f t="shared" si="29"/>
        <v>0</v>
      </c>
      <c r="D779" s="8">
        <f>IF($A779="Total général",0,IF(ISERROR(VLOOKUP($A779,'TCD-BI Rstt'!$A$7:$S$2000,$C$1,FALSE)),0,IF(OR(LEFT($A779,3)="DIR",$A779="INDSPACAMA",$A779="INDSPACKRU"),VLOOKUP($A779,'TCD-BI Rstt'!$A$7:$S$2000,$C$1,FALSE),0)))</f>
        <v>0</v>
      </c>
      <c r="E779" s="8">
        <f>IF(OR(LEFT($A779,1)="1",LEFT($A779,1)="2"),-VLOOKUP($A779,'TCD-BI Rstt'!$A$7:$S$2000,$C$1,FALSE),0)-D779</f>
        <v>0</v>
      </c>
      <c r="F779" s="8">
        <f>IF($A779="Total général",0,IF(ISERROR(VLOOKUP($A779,'TCD-BI Rstt'!$A$7:$S$2000,$C$1,FALSE)),0,IF(OR(LEFT($A779,1)="1",LEFT($A779,1)="2"),0,VLOOKUP($A779,'TCD-BI Rstt'!$A$7:$S$2000,$C$1,FALSE))))-D779</f>
        <v>0</v>
      </c>
      <c r="G779" s="8">
        <f t="shared" si="30"/>
        <v>0</v>
      </c>
    </row>
    <row r="780" spans="1:7" x14ac:dyDescent="0.35">
      <c r="A780" s="11" t="str">
        <f>'TCD-BI Rstt'!A776</f>
        <v>N/A</v>
      </c>
      <c r="B780" s="8">
        <f>IF($A780="Total général",0,IF(ISERROR(-VLOOKUP($A780,'TCD-BI CA'!$A$7:$S$2000,$C$1,FALSE)),0,-VLOOKUP($A780,'TCD-BI CA'!$A$7:$S$2000,$C$1,FALSE)))</f>
        <v>0</v>
      </c>
      <c r="C780" s="8">
        <f t="shared" si="29"/>
        <v>0</v>
      </c>
      <c r="D780" s="8">
        <f>IF($A780="Total général",0,IF(ISERROR(VLOOKUP($A780,'TCD-BI Rstt'!$A$7:$S$2000,$C$1,FALSE)),0,IF(OR(LEFT($A780,3)="DIR",$A780="INDSPACAMA",$A780="INDSPACKRU"),VLOOKUP($A780,'TCD-BI Rstt'!$A$7:$S$2000,$C$1,FALSE),0)))</f>
        <v>0</v>
      </c>
      <c r="E780" s="8">
        <f>IF(OR(LEFT($A780,1)="1",LEFT($A780,1)="2"),-VLOOKUP($A780,'TCD-BI Rstt'!$A$7:$S$2000,$C$1,FALSE),0)-D780</f>
        <v>0</v>
      </c>
      <c r="F780" s="8">
        <f>IF($A780="Total général",0,IF(ISERROR(VLOOKUP($A780,'TCD-BI Rstt'!$A$7:$S$2000,$C$1,FALSE)),0,IF(OR(LEFT($A780,1)="1",LEFT($A780,1)="2"),0,VLOOKUP($A780,'TCD-BI Rstt'!$A$7:$S$2000,$C$1,FALSE))))-D780</f>
        <v>0</v>
      </c>
      <c r="G780" s="8">
        <f t="shared" si="30"/>
        <v>0</v>
      </c>
    </row>
    <row r="781" spans="1:7" x14ac:dyDescent="0.35">
      <c r="A781" s="11" t="str">
        <f>'TCD-BI Rstt'!A777</f>
        <v>STBAFRICA</v>
      </c>
      <c r="B781" s="8">
        <f>IF($A781="Total général",0,IF(ISERROR(-VLOOKUP($A781,'TCD-BI CA'!$A$7:$S$2000,$C$1,FALSE)),0,-VLOOKUP($A781,'TCD-BI CA'!$A$7:$S$2000,$C$1,FALSE)))</f>
        <v>0</v>
      </c>
      <c r="C781" s="8">
        <f t="shared" si="29"/>
        <v>0</v>
      </c>
      <c r="D781" s="8">
        <f>IF($A781="Total général",0,IF(ISERROR(VLOOKUP($A781,'TCD-BI Rstt'!$A$7:$S$2000,$C$1,FALSE)),0,IF(OR(LEFT($A781,3)="DIR",$A781="INDSPACAMA",$A781="INDSPACKRU"),VLOOKUP($A781,'TCD-BI Rstt'!$A$7:$S$2000,$C$1,FALSE),0)))</f>
        <v>0</v>
      </c>
      <c r="E781" s="8">
        <f>IF(OR(LEFT($A781,1)="1",LEFT($A781,1)="2"),-VLOOKUP($A781,'TCD-BI Rstt'!$A$7:$S$2000,$C$1,FALSE),0)-D781</f>
        <v>0</v>
      </c>
      <c r="F781" s="8">
        <f>IF($A781="Total général",0,IF(ISERROR(VLOOKUP($A781,'TCD-BI Rstt'!$A$7:$S$2000,$C$1,FALSE)),0,IF(OR(LEFT($A781,1)="1",LEFT($A781,1)="2"),0,VLOOKUP($A781,'TCD-BI Rstt'!$A$7:$S$2000,$C$1,FALSE))))-D781</f>
        <v>0</v>
      </c>
      <c r="G781" s="8">
        <f t="shared" si="30"/>
        <v>0</v>
      </c>
    </row>
    <row r="782" spans="1:7" x14ac:dyDescent="0.35">
      <c r="A782" s="11" t="str">
        <f>'TCD-BI Rstt'!A778</f>
        <v>STBAIRPORT</v>
      </c>
      <c r="B782" s="8">
        <f>IF($A782="Total général",0,IF(ISERROR(-VLOOKUP($A782,'TCD-BI CA'!$A$7:$S$2000,$C$1,FALSE)),0,-VLOOKUP($A782,'TCD-BI CA'!$A$7:$S$2000,$C$1,FALSE)))</f>
        <v>0</v>
      </c>
      <c r="C782" s="8">
        <f t="shared" si="29"/>
        <v>0</v>
      </c>
      <c r="D782" s="8">
        <f>IF($A782="Total général",0,IF(ISERROR(VLOOKUP($A782,'TCD-BI Rstt'!$A$7:$S$2000,$C$1,FALSE)),0,IF(OR(LEFT($A782,3)="DIR",$A782="INDSPACAMA",$A782="INDSPACKRU"),VLOOKUP($A782,'TCD-BI Rstt'!$A$7:$S$2000,$C$1,FALSE),0)))</f>
        <v>0</v>
      </c>
      <c r="E782" s="8">
        <f>IF(OR(LEFT($A782,1)="1",LEFT($A782,1)="2"),-VLOOKUP($A782,'TCD-BI Rstt'!$A$7:$S$2000,$C$1,FALSE),0)-D782</f>
        <v>0</v>
      </c>
      <c r="F782" s="8">
        <f>IF($A782="Total général",0,IF(ISERROR(VLOOKUP($A782,'TCD-BI Rstt'!$A$7:$S$2000,$C$1,FALSE)),0,IF(OR(LEFT($A782,1)="1",LEFT($A782,1)="2"),0,VLOOKUP($A782,'TCD-BI Rstt'!$A$7:$S$2000,$C$1,FALSE))))-D782</f>
        <v>0</v>
      </c>
      <c r="G782" s="8">
        <f t="shared" si="30"/>
        <v>0</v>
      </c>
    </row>
    <row r="783" spans="1:7" x14ac:dyDescent="0.35">
      <c r="A783" s="11" t="str">
        <f>'TCD-BI Rstt'!A779</f>
        <v>STBAMIA</v>
      </c>
      <c r="B783" s="8">
        <f>IF($A783="Total général",0,IF(ISERROR(-VLOOKUP($A783,'TCD-BI CA'!$A$7:$S$2000,$C$1,FALSE)),0,-VLOOKUP($A783,'TCD-BI CA'!$A$7:$S$2000,$C$1,FALSE)))</f>
        <v>0</v>
      </c>
      <c r="C783" s="8">
        <f t="shared" si="29"/>
        <v>0</v>
      </c>
      <c r="D783" s="8">
        <f>IF($A783="Total général",0,IF(ISERROR(VLOOKUP($A783,'TCD-BI Rstt'!$A$7:$S$2000,$C$1,FALSE)),0,IF(OR(LEFT($A783,3)="DIR",$A783="INDSPACAMA",$A783="INDSPACKRU"),VLOOKUP($A783,'TCD-BI Rstt'!$A$7:$S$2000,$C$1,FALSE),0)))</f>
        <v>0</v>
      </c>
      <c r="E783" s="8">
        <f>IF(OR(LEFT($A783,1)="1",LEFT($A783,1)="2"),-VLOOKUP($A783,'TCD-BI Rstt'!$A$7:$S$2000,$C$1,FALSE),0)-D783</f>
        <v>0</v>
      </c>
      <c r="F783" s="8">
        <f>IF($A783="Total général",0,IF(ISERROR(VLOOKUP($A783,'TCD-BI Rstt'!$A$7:$S$2000,$C$1,FALSE)),0,IF(OR(LEFT($A783,1)="1",LEFT($A783,1)="2"),0,VLOOKUP($A783,'TCD-BI Rstt'!$A$7:$S$2000,$C$1,FALSE))))-D783</f>
        <v>0</v>
      </c>
      <c r="G783" s="8">
        <f t="shared" si="30"/>
        <v>0</v>
      </c>
    </row>
    <row r="784" spans="1:7" x14ac:dyDescent="0.35">
      <c r="A784" s="11" t="str">
        <f>'TCD-BI Rstt'!A780</f>
        <v>STBFRANCE</v>
      </c>
      <c r="B784" s="8">
        <f>IF($A784="Total général",0,IF(ISERROR(-VLOOKUP($A784,'TCD-BI CA'!$A$7:$S$2000,$C$1,FALSE)),0,-VLOOKUP($A784,'TCD-BI CA'!$A$7:$S$2000,$C$1,FALSE)))</f>
        <v>0</v>
      </c>
      <c r="C784" s="8">
        <f t="shared" si="29"/>
        <v>0</v>
      </c>
      <c r="D784" s="8">
        <f>IF($A784="Total général",0,IF(ISERROR(VLOOKUP($A784,'TCD-BI Rstt'!$A$7:$S$2000,$C$1,FALSE)),0,IF(OR(LEFT($A784,3)="DIR",$A784="INDSPACAMA",$A784="INDSPACKRU"),VLOOKUP($A784,'TCD-BI Rstt'!$A$7:$S$2000,$C$1,FALSE),0)))</f>
        <v>0</v>
      </c>
      <c r="E784" s="8">
        <f>IF(OR(LEFT($A784,1)="1",LEFT($A784,1)="2"),-VLOOKUP($A784,'TCD-BI Rstt'!$A$7:$S$2000,$C$1,FALSE),0)-D784</f>
        <v>0</v>
      </c>
      <c r="F784" s="8">
        <f>IF($A784="Total général",0,IF(ISERROR(VLOOKUP($A784,'TCD-BI Rstt'!$A$7:$S$2000,$C$1,FALSE)),0,IF(OR(LEFT($A784,1)="1",LEFT($A784,1)="2"),0,VLOOKUP($A784,'TCD-BI Rstt'!$A$7:$S$2000,$C$1,FALSE))))-D784</f>
        <v>0</v>
      </c>
      <c r="G784" s="8">
        <f t="shared" si="30"/>
        <v>0</v>
      </c>
    </row>
    <row r="785" spans="1:7" x14ac:dyDescent="0.35">
      <c r="A785" s="11" t="str">
        <f>'TCD-BI Rstt'!A781</f>
        <v>STBHEAD</v>
      </c>
      <c r="B785" s="8">
        <f>IF($A785="Total général",0,IF(ISERROR(-VLOOKUP($A785,'TCD-BI CA'!$A$7:$S$2000,$C$1,FALSE)),0,-VLOOKUP($A785,'TCD-BI CA'!$A$7:$S$2000,$C$1,FALSE)))</f>
        <v>0</v>
      </c>
      <c r="C785" s="8">
        <f t="shared" si="29"/>
        <v>0</v>
      </c>
      <c r="D785" s="8">
        <f>IF($A785="Total général",0,IF(ISERROR(VLOOKUP($A785,'TCD-BI Rstt'!$A$7:$S$2000,$C$1,FALSE)),0,IF(OR(LEFT($A785,3)="DIR",$A785="INDSPACAMA",$A785="INDSPACKRU"),VLOOKUP($A785,'TCD-BI Rstt'!$A$7:$S$2000,$C$1,FALSE),0)))</f>
        <v>0</v>
      </c>
      <c r="E785" s="8">
        <f>IF(OR(LEFT($A785,1)="1",LEFT($A785,1)="2"),-VLOOKUP($A785,'TCD-BI Rstt'!$A$7:$S$2000,$C$1,FALSE),0)-D785</f>
        <v>0</v>
      </c>
      <c r="F785" s="8">
        <f>IF($A785="Total général",0,IF(ISERROR(VLOOKUP($A785,'TCD-BI Rstt'!$A$7:$S$2000,$C$1,FALSE)),0,IF(OR(LEFT($A785,1)="1",LEFT($A785,1)="2"),0,VLOOKUP($A785,'TCD-BI Rstt'!$A$7:$S$2000,$C$1,FALSE))))-D785</f>
        <v>0</v>
      </c>
      <c r="G785" s="8">
        <f t="shared" si="30"/>
        <v>0</v>
      </c>
    </row>
    <row r="786" spans="1:7" x14ac:dyDescent="0.35">
      <c r="A786" s="11" t="str">
        <f>'TCD-BI Rstt'!A782</f>
        <v>STBINFRA</v>
      </c>
      <c r="B786" s="8">
        <f>IF($A786="Total général",0,IF(ISERROR(-VLOOKUP($A786,'TCD-BI CA'!$A$7:$S$2000,$C$1,FALSE)),0,-VLOOKUP($A786,'TCD-BI CA'!$A$7:$S$2000,$C$1,FALSE)))</f>
        <v>0</v>
      </c>
      <c r="C786" s="8">
        <f t="shared" si="29"/>
        <v>0</v>
      </c>
      <c r="D786" s="8">
        <f>IF($A786="Total général",0,IF(ISERROR(VLOOKUP($A786,'TCD-BI Rstt'!$A$7:$S$2000,$C$1,FALSE)),0,IF(OR(LEFT($A786,3)="DIR",$A786="INDSPACAMA",$A786="INDSPACKRU"),VLOOKUP($A786,'TCD-BI Rstt'!$A$7:$S$2000,$C$1,FALSE),0)))</f>
        <v>0</v>
      </c>
      <c r="E786" s="8">
        <f>IF(OR(LEFT($A786,1)="1",LEFT($A786,1)="2"),-VLOOKUP($A786,'TCD-BI Rstt'!$A$7:$S$2000,$C$1,FALSE),0)-D786</f>
        <v>0</v>
      </c>
      <c r="F786" s="8">
        <f>IF($A786="Total général",0,IF(ISERROR(VLOOKUP($A786,'TCD-BI Rstt'!$A$7:$S$2000,$C$1,FALSE)),0,IF(OR(LEFT($A786,1)="1",LEFT($A786,1)="2"),0,VLOOKUP($A786,'TCD-BI Rstt'!$A$7:$S$2000,$C$1,FALSE))))-D786</f>
        <v>0</v>
      </c>
      <c r="G786" s="8">
        <f t="shared" si="30"/>
        <v>0</v>
      </c>
    </row>
    <row r="787" spans="1:7" x14ac:dyDescent="0.35">
      <c r="A787" s="11" t="str">
        <f>'TCD-BI Rstt'!A783</f>
        <v>STBINTL</v>
      </c>
      <c r="B787" s="8">
        <f>IF($A787="Total général",0,IF(ISERROR(-VLOOKUP($A787,'TCD-BI CA'!$A$7:$S$2000,$C$1,FALSE)),0,-VLOOKUP($A787,'TCD-BI CA'!$A$7:$S$2000,$C$1,FALSE)))</f>
        <v>0</v>
      </c>
      <c r="C787" s="8">
        <f t="shared" si="29"/>
        <v>0</v>
      </c>
      <c r="D787" s="8">
        <f>IF($A787="Total général",0,IF(ISERROR(VLOOKUP($A787,'TCD-BI Rstt'!$A$7:$S$2000,$C$1,FALSE)),0,IF(OR(LEFT($A787,3)="DIR",$A787="INDSPACAMA",$A787="INDSPACKRU"),VLOOKUP($A787,'TCD-BI Rstt'!$A$7:$S$2000,$C$1,FALSE),0)))</f>
        <v>0</v>
      </c>
      <c r="E787" s="8">
        <f>IF(OR(LEFT($A787,1)="1",LEFT($A787,1)="2"),-VLOOKUP($A787,'TCD-BI Rstt'!$A$7:$S$2000,$C$1,FALSE),0)-D787</f>
        <v>0</v>
      </c>
      <c r="F787" s="8">
        <f>IF($A787="Total général",0,IF(ISERROR(VLOOKUP($A787,'TCD-BI Rstt'!$A$7:$S$2000,$C$1,FALSE)),0,IF(OR(LEFT($A787,1)="1",LEFT($A787,1)="2"),0,VLOOKUP($A787,'TCD-BI Rstt'!$A$7:$S$2000,$C$1,FALSE))))-D787</f>
        <v>0</v>
      </c>
      <c r="G787" s="8">
        <f t="shared" si="30"/>
        <v>0</v>
      </c>
    </row>
    <row r="788" spans="1:7" x14ac:dyDescent="0.35">
      <c r="A788" s="11" t="str">
        <f>'TCD-BI Rstt'!A784</f>
        <v>STBLATAM</v>
      </c>
      <c r="B788" s="8">
        <f>IF($A788="Total général",0,IF(ISERROR(-VLOOKUP($A788,'TCD-BI CA'!$A$7:$S$2000,$C$1,FALSE)),0,-VLOOKUP($A788,'TCD-BI CA'!$A$7:$S$2000,$C$1,FALSE)))</f>
        <v>0</v>
      </c>
      <c r="C788" s="8">
        <f t="shared" si="29"/>
        <v>0</v>
      </c>
      <c r="D788" s="8">
        <f>IF($A788="Total général",0,IF(ISERROR(VLOOKUP($A788,'TCD-BI Rstt'!$A$7:$S$2000,$C$1,FALSE)),0,IF(OR(LEFT($A788,3)="DIR",$A788="INDSPACAMA",$A788="INDSPACKRU"),VLOOKUP($A788,'TCD-BI Rstt'!$A$7:$S$2000,$C$1,FALSE),0)))</f>
        <v>0</v>
      </c>
      <c r="E788" s="8">
        <f>IF(OR(LEFT($A788,1)="1",LEFT($A788,1)="2"),-VLOOKUP($A788,'TCD-BI Rstt'!$A$7:$S$2000,$C$1,FALSE),0)-D788</f>
        <v>0</v>
      </c>
      <c r="F788" s="8">
        <f>IF($A788="Total général",0,IF(ISERROR(VLOOKUP($A788,'TCD-BI Rstt'!$A$7:$S$2000,$C$1,FALSE)),0,IF(OR(LEFT($A788,1)="1",LEFT($A788,1)="2"),0,VLOOKUP($A788,'TCD-BI Rstt'!$A$7:$S$2000,$C$1,FALSE))))-D788</f>
        <v>0</v>
      </c>
      <c r="G788" s="8">
        <f t="shared" si="30"/>
        <v>0</v>
      </c>
    </row>
    <row r="789" spans="1:7" x14ac:dyDescent="0.35">
      <c r="A789" s="11" t="str">
        <f>'TCD-BI Rstt'!A785</f>
        <v>STBMENA</v>
      </c>
      <c r="B789" s="8">
        <f>IF($A789="Total général",0,IF(ISERROR(-VLOOKUP($A789,'TCD-BI CA'!$A$7:$S$2000,$C$1,FALSE)),0,-VLOOKUP($A789,'TCD-BI CA'!$A$7:$S$2000,$C$1,FALSE)))</f>
        <v>0</v>
      </c>
      <c r="C789" s="8">
        <f t="shared" si="29"/>
        <v>0</v>
      </c>
      <c r="D789" s="8">
        <f>IF($A789="Total général",0,IF(ISERROR(VLOOKUP($A789,'TCD-BI Rstt'!$A$7:$S$2000,$C$1,FALSE)),0,IF(OR(LEFT($A789,3)="DIR",$A789="INDSPACAMA",$A789="INDSPACKRU"),VLOOKUP($A789,'TCD-BI Rstt'!$A$7:$S$2000,$C$1,FALSE),0)))</f>
        <v>0</v>
      </c>
      <c r="E789" s="8">
        <f>IF(OR(LEFT($A789,1)="1",LEFT($A789,1)="2"),-VLOOKUP($A789,'TCD-BI Rstt'!$A$7:$S$2000,$C$1,FALSE),0)-D789</f>
        <v>0</v>
      </c>
      <c r="F789" s="8">
        <f>IF($A789="Total général",0,IF(ISERROR(VLOOKUP($A789,'TCD-BI Rstt'!$A$7:$S$2000,$C$1,FALSE)),0,IF(OR(LEFT($A789,1)="1",LEFT($A789,1)="2"),0,VLOOKUP($A789,'TCD-BI Rstt'!$A$7:$S$2000,$C$1,FALSE))))-D789</f>
        <v>0</v>
      </c>
      <c r="G789" s="8">
        <f t="shared" si="30"/>
        <v>0</v>
      </c>
    </row>
    <row r="790" spans="1:7" x14ac:dyDescent="0.35">
      <c r="A790" s="11" t="str">
        <f>'TCD-BI Rstt'!A786</f>
        <v>STBSPACAMA</v>
      </c>
      <c r="B790" s="8">
        <f>IF($A790="Total général",0,IF(ISERROR(-VLOOKUP($A790,'TCD-BI CA'!$A$7:$S$2000,$C$1,FALSE)),0,-VLOOKUP($A790,'TCD-BI CA'!$A$7:$S$2000,$C$1,FALSE)))</f>
        <v>0</v>
      </c>
      <c r="C790" s="8">
        <f t="shared" si="29"/>
        <v>0</v>
      </c>
      <c r="D790" s="8">
        <f>IF($A790="Total général",0,IF(ISERROR(VLOOKUP($A790,'TCD-BI Rstt'!$A$7:$S$2000,$C$1,FALSE)),0,IF(OR(LEFT($A790,3)="DIR",$A790="INDSPACAMA",$A790="INDSPACKRU"),VLOOKUP($A790,'TCD-BI Rstt'!$A$7:$S$2000,$C$1,FALSE),0)))</f>
        <v>0</v>
      </c>
      <c r="E790" s="8">
        <f>IF(OR(LEFT($A790,1)="1",LEFT($A790,1)="2"),-VLOOKUP($A790,'TCD-BI Rstt'!$A$7:$S$2000,$C$1,FALSE),0)-D790</f>
        <v>0</v>
      </c>
      <c r="F790" s="8">
        <f>IF($A790="Total général",0,IF(ISERROR(VLOOKUP($A790,'TCD-BI Rstt'!$A$7:$S$2000,$C$1,FALSE)),0,IF(OR(LEFT($A790,1)="1",LEFT($A790,1)="2"),0,VLOOKUP($A790,'TCD-BI Rstt'!$A$7:$S$2000,$C$1,FALSE))))-D790</f>
        <v>0</v>
      </c>
      <c r="G790" s="8">
        <f t="shared" si="30"/>
        <v>0</v>
      </c>
    </row>
    <row r="791" spans="1:7" x14ac:dyDescent="0.35">
      <c r="A791" s="11" t="str">
        <f>'TCD-BI Rstt'!A787</f>
        <v>STBSPACE</v>
      </c>
      <c r="B791" s="8">
        <f>IF($A791="Total général",0,IF(ISERROR(-VLOOKUP($A791,'TCD-BI CA'!$A$7:$S$2000,$C$1,FALSE)),0,-VLOOKUP($A791,'TCD-BI CA'!$A$7:$S$2000,$C$1,FALSE)))</f>
        <v>0</v>
      </c>
      <c r="C791" s="8">
        <f t="shared" si="29"/>
        <v>0</v>
      </c>
      <c r="D791" s="8">
        <f>IF($A791="Total général",0,IF(ISERROR(VLOOKUP($A791,'TCD-BI Rstt'!$A$7:$S$2000,$C$1,FALSE)),0,IF(OR(LEFT($A791,3)="DIR",$A791="INDSPACAMA",$A791="INDSPACKRU"),VLOOKUP($A791,'TCD-BI Rstt'!$A$7:$S$2000,$C$1,FALSE),0)))</f>
        <v>0</v>
      </c>
      <c r="E791" s="8">
        <f>IF(OR(LEFT($A791,1)="1",LEFT($A791,1)="2"),-VLOOKUP($A791,'TCD-BI Rstt'!$A$7:$S$2000,$C$1,FALSE),0)-D791</f>
        <v>0</v>
      </c>
      <c r="F791" s="8">
        <f>IF($A791="Total général",0,IF(ISERROR(VLOOKUP($A791,'TCD-BI Rstt'!$A$7:$S$2000,$C$1,FALSE)),0,IF(OR(LEFT($A791,1)="1",LEFT($A791,1)="2"),0,VLOOKUP($A791,'TCD-BI Rstt'!$A$7:$S$2000,$C$1,FALSE))))-D791</f>
        <v>0</v>
      </c>
      <c r="G791" s="8">
        <f t="shared" si="30"/>
        <v>0</v>
      </c>
    </row>
    <row r="792" spans="1:7" x14ac:dyDescent="0.35">
      <c r="A792" s="11" t="str">
        <f>'TCD-BI Rstt'!A788</f>
        <v>STBSPACKRU</v>
      </c>
      <c r="B792" s="8">
        <f>IF($A792="Total général",0,IF(ISERROR(-VLOOKUP($A792,'TCD-BI CA'!$A$7:$S$2000,$C$1,FALSE)),0,-VLOOKUP($A792,'TCD-BI CA'!$A$7:$S$2000,$C$1,FALSE)))</f>
        <v>0</v>
      </c>
      <c r="C792" s="8">
        <f t="shared" si="29"/>
        <v>0</v>
      </c>
      <c r="D792" s="8">
        <f>IF($A792="Total général",0,IF(ISERROR(VLOOKUP($A792,'TCD-BI Rstt'!$A$7:$S$2000,$C$1,FALSE)),0,IF(OR(LEFT($A792,3)="DIR",$A792="INDSPACAMA",$A792="INDSPACKRU"),VLOOKUP($A792,'TCD-BI Rstt'!$A$7:$S$2000,$C$1,FALSE),0)))</f>
        <v>0</v>
      </c>
      <c r="E792" s="8">
        <f>IF(OR(LEFT($A792,1)="1",LEFT($A792,1)="2"),-VLOOKUP($A792,'TCD-BI Rstt'!$A$7:$S$2000,$C$1,FALSE),0)-D792</f>
        <v>0</v>
      </c>
      <c r="F792" s="8">
        <f>IF($A792="Total général",0,IF(ISERROR(VLOOKUP($A792,'TCD-BI Rstt'!$A$7:$S$2000,$C$1,FALSE)),0,IF(OR(LEFT($A792,1)="1",LEFT($A792,1)="2"),0,VLOOKUP($A792,'TCD-BI Rstt'!$A$7:$S$2000,$C$1,FALSE))))-D792</f>
        <v>0</v>
      </c>
      <c r="G792" s="8">
        <f t="shared" si="30"/>
        <v>0</v>
      </c>
    </row>
    <row r="793" spans="1:7" x14ac:dyDescent="0.35">
      <c r="A793" s="11" t="str">
        <f>'TCD-BI Rstt'!A789</f>
        <v>STRUCTLESS</v>
      </c>
      <c r="B793" s="8">
        <f>IF($A793="Total général",0,IF(ISERROR(-VLOOKUP($A793,'TCD-BI CA'!$A$7:$S$2000,$C$1,FALSE)),0,-VLOOKUP($A793,'TCD-BI CA'!$A$7:$S$2000,$C$1,FALSE)))</f>
        <v>0</v>
      </c>
      <c r="C793" s="8">
        <f t="shared" si="29"/>
        <v>0</v>
      </c>
      <c r="D793" s="8">
        <f>IF($A793="Total général",0,IF(ISERROR(VLOOKUP($A793,'TCD-BI Rstt'!$A$7:$S$2000,$C$1,FALSE)),0,IF(OR(LEFT($A793,3)="DIR",$A793="INDSPACAMA",$A793="INDSPACKRU"),VLOOKUP($A793,'TCD-BI Rstt'!$A$7:$S$2000,$C$1,FALSE),0)))</f>
        <v>0</v>
      </c>
      <c r="E793" s="8">
        <f>IF(OR(LEFT($A793,1)="1",LEFT($A793,1)="2"),-VLOOKUP($A793,'TCD-BI Rstt'!$A$7:$S$2000,$C$1,FALSE),0)-D793</f>
        <v>0</v>
      </c>
      <c r="F793" s="8">
        <f>IF($A793="Total général",0,IF(ISERROR(VLOOKUP($A793,'TCD-BI Rstt'!$A$7:$S$2000,$C$1,FALSE)),0,IF(OR(LEFT($A793,1)="1",LEFT($A793,1)="2"),0,VLOOKUP($A793,'TCD-BI Rstt'!$A$7:$S$2000,$C$1,FALSE))))-D793</f>
        <v>0</v>
      </c>
      <c r="G793" s="8">
        <f t="shared" si="30"/>
        <v>0</v>
      </c>
    </row>
    <row r="794" spans="1:7" x14ac:dyDescent="0.35">
      <c r="A794" s="11" t="str">
        <f>'TCD-BI Rstt'!A790</f>
        <v>STRUCTURE</v>
      </c>
      <c r="B794" s="8">
        <f>IF($A794="Total général",0,IF(ISERROR(-VLOOKUP($A794,'TCD-BI CA'!$A$7:$S$2000,$C$1,FALSE)),0,-VLOOKUP($A794,'TCD-BI CA'!$A$7:$S$2000,$C$1,FALSE)))</f>
        <v>0</v>
      </c>
      <c r="C794" s="8">
        <f t="shared" si="29"/>
        <v>0</v>
      </c>
      <c r="D794" s="8">
        <f>IF($A794="Total général",0,IF(ISERROR(VLOOKUP($A794,'TCD-BI Rstt'!$A$7:$S$2000,$C$1,FALSE)),0,IF(OR(LEFT($A794,3)="DIR",$A794="INDSPACAMA",$A794="INDSPACKRU"),VLOOKUP($A794,'TCD-BI Rstt'!$A$7:$S$2000,$C$1,FALSE),0)))</f>
        <v>0</v>
      </c>
      <c r="E794" s="8">
        <f>IF(OR(LEFT($A794,1)="1",LEFT($A794,1)="2"),-VLOOKUP($A794,'TCD-BI Rstt'!$A$7:$S$2000,$C$1,FALSE),0)-D794</f>
        <v>0</v>
      </c>
      <c r="F794" s="8">
        <f>IF($A794="Total général",0,IF(ISERROR(VLOOKUP($A794,'TCD-BI Rstt'!$A$7:$S$2000,$C$1,FALSE)),0,IF(OR(LEFT($A794,1)="1",LEFT($A794,1)="2"),0,VLOOKUP($A794,'TCD-BI Rstt'!$A$7:$S$2000,$C$1,FALSE))))-D794</f>
        <v>0</v>
      </c>
      <c r="G794" s="8">
        <f t="shared" si="30"/>
        <v>0</v>
      </c>
    </row>
    <row r="795" spans="1:7" x14ac:dyDescent="0.35">
      <c r="A795" s="11" t="str">
        <f>'TCD-BI Rstt'!A791</f>
        <v>VPAFRICA</v>
      </c>
      <c r="B795" s="8">
        <f>IF($A795="Total général",0,IF(ISERROR(-VLOOKUP($A795,'TCD-BI CA'!$A$7:$S$2000,$C$1,FALSE)),0,-VLOOKUP($A795,'TCD-BI CA'!$A$7:$S$2000,$C$1,FALSE)))</f>
        <v>0</v>
      </c>
      <c r="C795" s="8">
        <f t="shared" si="29"/>
        <v>0</v>
      </c>
      <c r="D795" s="8">
        <f>IF($A795="Total général",0,IF(ISERROR(VLOOKUP($A795,'TCD-BI Rstt'!$A$7:$S$2000,$C$1,FALSE)),0,IF(OR(LEFT($A795,3)="DIR",$A795="INDSPACAMA",$A795="INDSPACKRU"),VLOOKUP($A795,'TCD-BI Rstt'!$A$7:$S$2000,$C$1,FALSE),0)))</f>
        <v>0</v>
      </c>
      <c r="E795" s="8">
        <f>IF(OR(LEFT($A795,1)="1",LEFT($A795,1)="2"),-VLOOKUP($A795,'TCD-BI Rstt'!$A$7:$S$2000,$C$1,FALSE),0)-D795</f>
        <v>0</v>
      </c>
      <c r="F795" s="8">
        <f>IF($A795="Total général",0,IF(ISERROR(VLOOKUP($A795,'TCD-BI Rstt'!$A$7:$S$2000,$C$1,FALSE)),0,IF(OR(LEFT($A795,1)="1",LEFT($A795,1)="2"),0,VLOOKUP($A795,'TCD-BI Rstt'!$A$7:$S$2000,$C$1,FALSE))))-D795</f>
        <v>91521.40999999996</v>
      </c>
      <c r="G795" s="8">
        <f t="shared" si="30"/>
        <v>-91521.40999999996</v>
      </c>
    </row>
    <row r="796" spans="1:7" x14ac:dyDescent="0.35">
      <c r="A796" s="11" t="str">
        <f>'TCD-BI Rstt'!A792</f>
        <v>Total général</v>
      </c>
      <c r="B796" s="8">
        <f>IF($A796="Total général",0,IF(ISERROR(-VLOOKUP($A796,'TCD-BI CA'!$A$7:$S$2000,$C$1,FALSE)),0,-VLOOKUP($A796,'TCD-BI CA'!$A$7:$S$2000,$C$1,FALSE)))</f>
        <v>0</v>
      </c>
      <c r="C796" s="8">
        <f t="shared" si="29"/>
        <v>0</v>
      </c>
      <c r="D796" s="8">
        <f>IF($A796="Total général",0,IF(ISERROR(VLOOKUP($A796,'TCD-BI Rstt'!$A$7:$S$2000,$C$1,FALSE)),0,IF(OR(LEFT($A796,3)="DIR",$A796="INDSPACAMA",$A796="INDSPACKRU"),VLOOKUP($A796,'TCD-BI Rstt'!$A$7:$S$2000,$C$1,FALSE),0)))</f>
        <v>0</v>
      </c>
      <c r="E796" s="8">
        <f>IF(OR(LEFT($A796,1)="1",LEFT($A796,1)="2"),-VLOOKUP($A796,'TCD-BI Rstt'!$A$7:$S$2000,$C$1,FALSE),0)-D796</f>
        <v>0</v>
      </c>
      <c r="F796" s="8">
        <f>IF($A796="Total général",0,IF(ISERROR(VLOOKUP($A796,'TCD-BI Rstt'!$A$7:$S$2000,$C$1,FALSE)),0,IF(OR(LEFT($A796,1)="1",LEFT($A796,1)="2"),0,VLOOKUP($A796,'TCD-BI Rstt'!$A$7:$S$2000,$C$1,FALSE))))-D796</f>
        <v>0</v>
      </c>
      <c r="G796" s="8">
        <f t="shared" si="30"/>
        <v>0</v>
      </c>
    </row>
    <row r="797" spans="1:7" x14ac:dyDescent="0.35">
      <c r="A797" s="11">
        <f>'TCD-BI Rstt'!A793</f>
        <v>0</v>
      </c>
      <c r="B797" s="8">
        <f>IF($A797="Total général",0,IF(ISERROR(-VLOOKUP($A797,'TCD-BI CA'!$A$7:$S$2000,$C$1,FALSE)),0,-VLOOKUP($A797,'TCD-BI CA'!$A$7:$S$2000,$C$1,FALSE)))</f>
        <v>0</v>
      </c>
      <c r="C797" s="8">
        <f t="shared" si="29"/>
        <v>0</v>
      </c>
      <c r="D797" s="8">
        <f>IF($A797="Total général",0,IF(ISERROR(VLOOKUP($A797,'TCD-BI Rstt'!$A$7:$S$2000,$C$1,FALSE)),0,IF(OR(LEFT($A797,3)="DIR",$A797="INDSPACAMA",$A797="INDSPACKRU"),VLOOKUP($A797,'TCD-BI Rstt'!$A$7:$S$2000,$C$1,FALSE),0)))</f>
        <v>0</v>
      </c>
      <c r="E797" s="8">
        <f>IF(OR(LEFT($A797,1)="1",LEFT($A797,1)="2"),-VLOOKUP($A797,'TCD-BI Rstt'!$A$7:$S$2000,$C$1,FALSE),0)-D797</f>
        <v>0</v>
      </c>
      <c r="F797" s="8">
        <f>IF($A797="Total général",0,IF(ISERROR(VLOOKUP($A797,'TCD-BI Rstt'!$A$7:$S$2000,$C$1,FALSE)),0,IF(OR(LEFT($A797,1)="1",LEFT($A797,1)="2"),0,VLOOKUP($A797,'TCD-BI Rstt'!$A$7:$S$2000,$C$1,FALSE))))-D797</f>
        <v>0</v>
      </c>
      <c r="G797" s="8">
        <f t="shared" si="30"/>
        <v>0</v>
      </c>
    </row>
    <row r="798" spans="1:7" x14ac:dyDescent="0.35">
      <c r="A798" s="11">
        <f>'TCD-BI Rstt'!A794</f>
        <v>0</v>
      </c>
      <c r="B798" s="8">
        <f>IF($A798="Total général",0,IF(ISERROR(-VLOOKUP($A798,'TCD-BI CA'!$A$7:$S$2000,$C$1,FALSE)),0,-VLOOKUP($A798,'TCD-BI CA'!$A$7:$S$2000,$C$1,FALSE)))</f>
        <v>0</v>
      </c>
      <c r="C798" s="8">
        <f t="shared" si="29"/>
        <v>0</v>
      </c>
      <c r="D798" s="8">
        <f>IF($A798="Total général",0,IF(ISERROR(VLOOKUP($A798,'TCD-BI Rstt'!$A$7:$S$2000,$C$1,FALSE)),0,IF(OR(LEFT($A798,3)="DIR",$A798="INDSPACAMA",$A798="INDSPACKRU"),VLOOKUP($A798,'TCD-BI Rstt'!$A$7:$S$2000,$C$1,FALSE),0)))</f>
        <v>0</v>
      </c>
      <c r="E798" s="8">
        <f>IF(OR(LEFT($A798,1)="1",LEFT($A798,1)="2"),-VLOOKUP($A798,'TCD-BI Rstt'!$A$7:$S$2000,$C$1,FALSE),0)-D798</f>
        <v>0</v>
      </c>
      <c r="F798" s="8">
        <f>IF($A798="Total général",0,IF(ISERROR(VLOOKUP($A798,'TCD-BI Rstt'!$A$7:$S$2000,$C$1,FALSE)),0,IF(OR(LEFT($A798,1)="1",LEFT($A798,1)="2"),0,VLOOKUP($A798,'TCD-BI Rstt'!$A$7:$S$2000,$C$1,FALSE))))-D798</f>
        <v>0</v>
      </c>
      <c r="G798" s="8">
        <f t="shared" si="30"/>
        <v>0</v>
      </c>
    </row>
    <row r="799" spans="1:7" x14ac:dyDescent="0.35">
      <c r="A799" s="11">
        <f>'TCD-BI Rstt'!A795</f>
        <v>0</v>
      </c>
      <c r="B799" s="8">
        <f>IF($A799="Total général",0,IF(ISERROR(-VLOOKUP($A799,'TCD-BI CA'!$A$7:$S$2000,$C$1,FALSE)),0,-VLOOKUP($A799,'TCD-BI CA'!$A$7:$S$2000,$C$1,FALSE)))</f>
        <v>0</v>
      </c>
      <c r="C799" s="8">
        <f t="shared" si="29"/>
        <v>0</v>
      </c>
      <c r="D799" s="8">
        <f>IF($A799="Total général",0,IF(ISERROR(VLOOKUP($A799,'TCD-BI Rstt'!$A$7:$S$2000,$C$1,FALSE)),0,IF(OR(LEFT($A799,3)="DIR",$A799="INDSPACAMA",$A799="INDSPACKRU"),VLOOKUP($A799,'TCD-BI Rstt'!$A$7:$S$2000,$C$1,FALSE),0)))</f>
        <v>0</v>
      </c>
      <c r="E799" s="8">
        <f>IF(OR(LEFT($A799,1)="1",LEFT($A799,1)="2"),-VLOOKUP($A799,'TCD-BI Rstt'!$A$7:$S$2000,$C$1,FALSE),0)-D799</f>
        <v>0</v>
      </c>
      <c r="F799" s="8">
        <f>IF($A799="Total général",0,IF(ISERROR(VLOOKUP($A799,'TCD-BI Rstt'!$A$7:$S$2000,$C$1,FALSE)),0,IF(OR(LEFT($A799,1)="1",LEFT($A799,1)="2"),0,VLOOKUP($A799,'TCD-BI Rstt'!$A$7:$S$2000,$C$1,FALSE))))-D799</f>
        <v>0</v>
      </c>
      <c r="G799" s="8">
        <f t="shared" si="30"/>
        <v>0</v>
      </c>
    </row>
    <row r="800" spans="1:7" x14ac:dyDescent="0.35">
      <c r="A800" s="11">
        <f>'TCD-BI Rstt'!A796</f>
        <v>0</v>
      </c>
      <c r="B800" s="8">
        <f>IF($A800="Total général",0,IF(ISERROR(-VLOOKUP($A800,'TCD-BI CA'!$A$7:$S$2000,$C$1,FALSE)),0,-VLOOKUP($A800,'TCD-BI CA'!$A$7:$S$2000,$C$1,FALSE)))</f>
        <v>0</v>
      </c>
      <c r="C800" s="8">
        <f t="shared" si="29"/>
        <v>0</v>
      </c>
      <c r="D800" s="8">
        <f>IF($A800="Total général",0,IF(ISERROR(VLOOKUP($A800,'TCD-BI Rstt'!$A$7:$S$2000,$C$1,FALSE)),0,IF(OR(LEFT($A800,3)="DIR",$A800="INDSPACAMA",$A800="INDSPACKRU"),VLOOKUP($A800,'TCD-BI Rstt'!$A$7:$S$2000,$C$1,FALSE),0)))</f>
        <v>0</v>
      </c>
      <c r="E800" s="8">
        <f>IF(OR(LEFT($A800,1)="1",LEFT($A800,1)="2"),-VLOOKUP($A800,'TCD-BI Rstt'!$A$7:$S$2000,$C$1,FALSE),0)-D800</f>
        <v>0</v>
      </c>
      <c r="F800" s="8">
        <f>IF($A800="Total général",0,IF(ISERROR(VLOOKUP($A800,'TCD-BI Rstt'!$A$7:$S$2000,$C$1,FALSE)),0,IF(OR(LEFT($A800,1)="1",LEFT($A800,1)="2"),0,VLOOKUP($A800,'TCD-BI Rstt'!$A$7:$S$2000,$C$1,FALSE))))-D800</f>
        <v>0</v>
      </c>
      <c r="G800" s="8">
        <f t="shared" si="30"/>
        <v>0</v>
      </c>
    </row>
    <row r="801" spans="1:7" x14ac:dyDescent="0.35">
      <c r="A801" s="11">
        <f>'TCD-BI Rstt'!A797</f>
        <v>0</v>
      </c>
      <c r="B801" s="8">
        <f>IF($A801="Total général",0,IF(ISERROR(-VLOOKUP($A801,'TCD-BI CA'!$A$7:$S$2000,$C$1,FALSE)),0,-VLOOKUP($A801,'TCD-BI CA'!$A$7:$S$2000,$C$1,FALSE)))</f>
        <v>0</v>
      </c>
      <c r="C801" s="8">
        <f t="shared" si="29"/>
        <v>0</v>
      </c>
      <c r="D801" s="8">
        <f>IF($A801="Total général",0,IF(ISERROR(VLOOKUP($A801,'TCD-BI Rstt'!$A$7:$S$2000,$C$1,FALSE)),0,IF(OR(LEFT($A801,3)="DIR",$A801="INDSPACAMA",$A801="INDSPACKRU"),VLOOKUP($A801,'TCD-BI Rstt'!$A$7:$S$2000,$C$1,FALSE),0)))</f>
        <v>0</v>
      </c>
      <c r="E801" s="8">
        <f>IF(OR(LEFT($A801,1)="1",LEFT($A801,1)="2"),-VLOOKUP($A801,'TCD-BI Rstt'!$A$7:$S$2000,$C$1,FALSE),0)-D801</f>
        <v>0</v>
      </c>
      <c r="F801" s="8">
        <f>IF($A801="Total général",0,IF(ISERROR(VLOOKUP($A801,'TCD-BI Rstt'!$A$7:$S$2000,$C$1,FALSE)),0,IF(OR(LEFT($A801,1)="1",LEFT($A801,1)="2"),0,VLOOKUP($A801,'TCD-BI Rstt'!$A$7:$S$2000,$C$1,FALSE))))-D801</f>
        <v>0</v>
      </c>
      <c r="G801" s="8">
        <f t="shared" si="30"/>
        <v>0</v>
      </c>
    </row>
    <row r="802" spans="1:7" x14ac:dyDescent="0.35">
      <c r="A802" s="11">
        <f>'TCD-BI Rstt'!A798</f>
        <v>0</v>
      </c>
      <c r="B802" s="8">
        <f>IF($A802="Total général",0,IF(ISERROR(-VLOOKUP($A802,'TCD-BI CA'!$A$7:$S$2000,$C$1,FALSE)),0,-VLOOKUP($A802,'TCD-BI CA'!$A$7:$S$2000,$C$1,FALSE)))</f>
        <v>0</v>
      </c>
      <c r="C802" s="8">
        <f t="shared" si="29"/>
        <v>0</v>
      </c>
      <c r="D802" s="8">
        <f>IF($A802="Total général",0,IF(ISERROR(VLOOKUP($A802,'TCD-BI Rstt'!$A$7:$S$2000,$C$1,FALSE)),0,IF(OR(LEFT($A802,3)="DIR",$A802="INDSPACAMA",$A802="INDSPACKRU"),VLOOKUP($A802,'TCD-BI Rstt'!$A$7:$S$2000,$C$1,FALSE),0)))</f>
        <v>0</v>
      </c>
      <c r="E802" s="8">
        <f>IF(OR(LEFT($A802,1)="1",LEFT($A802,1)="2"),-VLOOKUP($A802,'TCD-BI Rstt'!$A$7:$S$2000,$C$1,FALSE),0)-D802</f>
        <v>0</v>
      </c>
      <c r="F802" s="8">
        <f>IF($A802="Total général",0,IF(ISERROR(VLOOKUP($A802,'TCD-BI Rstt'!$A$7:$S$2000,$C$1,FALSE)),0,IF(OR(LEFT($A802,1)="1",LEFT($A802,1)="2"),0,VLOOKUP($A802,'TCD-BI Rstt'!$A$7:$S$2000,$C$1,FALSE))))-D802</f>
        <v>0</v>
      </c>
      <c r="G802" s="8">
        <f t="shared" si="30"/>
        <v>0</v>
      </c>
    </row>
    <row r="803" spans="1:7" x14ac:dyDescent="0.35">
      <c r="A803" s="11">
        <f>'TCD-BI Rstt'!A799</f>
        <v>0</v>
      </c>
      <c r="B803" s="8">
        <f>IF($A803="Total général",0,IF(ISERROR(-VLOOKUP($A803,'TCD-BI CA'!$A$7:$S$2000,$C$1,FALSE)),0,-VLOOKUP($A803,'TCD-BI CA'!$A$7:$S$2000,$C$1,FALSE)))</f>
        <v>0</v>
      </c>
      <c r="C803" s="8">
        <f t="shared" si="29"/>
        <v>0</v>
      </c>
      <c r="D803" s="8">
        <f>IF($A803="Total général",0,IF(ISERROR(VLOOKUP($A803,'TCD-BI Rstt'!$A$7:$S$2000,$C$1,FALSE)),0,IF(OR(LEFT($A803,3)="DIR",$A803="INDSPACAMA",$A803="INDSPACKRU"),VLOOKUP($A803,'TCD-BI Rstt'!$A$7:$S$2000,$C$1,FALSE),0)))</f>
        <v>0</v>
      </c>
      <c r="E803" s="8">
        <f>IF(OR(LEFT($A803,1)="1",LEFT($A803,1)="2"),-VLOOKUP($A803,'TCD-BI Rstt'!$A$7:$S$2000,$C$1,FALSE),0)-D803</f>
        <v>0</v>
      </c>
      <c r="F803" s="8">
        <f>IF($A803="Total général",0,IF(ISERROR(VLOOKUP($A803,'TCD-BI Rstt'!$A$7:$S$2000,$C$1,FALSE)),0,IF(OR(LEFT($A803,1)="1",LEFT($A803,1)="2"),0,VLOOKUP($A803,'TCD-BI Rstt'!$A$7:$S$2000,$C$1,FALSE))))-D803</f>
        <v>0</v>
      </c>
      <c r="G803" s="8">
        <f t="shared" si="30"/>
        <v>0</v>
      </c>
    </row>
    <row r="804" spans="1:7" x14ac:dyDescent="0.35">
      <c r="A804" s="11">
        <f>'TCD-BI Rstt'!A800</f>
        <v>0</v>
      </c>
      <c r="B804" s="8">
        <f>IF($A804="Total général",0,IF(ISERROR(-VLOOKUP($A804,'TCD-BI CA'!$A$7:$S$2000,$C$1,FALSE)),0,-VLOOKUP($A804,'TCD-BI CA'!$A$7:$S$2000,$C$1,FALSE)))</f>
        <v>0</v>
      </c>
      <c r="C804" s="8">
        <f t="shared" si="29"/>
        <v>0</v>
      </c>
      <c r="D804" s="8">
        <f>IF($A804="Total général",0,IF(ISERROR(VLOOKUP($A804,'TCD-BI Rstt'!$A$7:$S$2000,$C$1,FALSE)),0,IF(OR(LEFT($A804,3)="DIR",$A804="INDSPACAMA",$A804="INDSPACKRU"),VLOOKUP($A804,'TCD-BI Rstt'!$A$7:$S$2000,$C$1,FALSE),0)))</f>
        <v>0</v>
      </c>
      <c r="E804" s="8">
        <f>IF(OR(LEFT($A804,1)="1",LEFT($A804,1)="2"),-VLOOKUP($A804,'TCD-BI Rstt'!$A$7:$S$2000,$C$1,FALSE),0)-D804</f>
        <v>0</v>
      </c>
      <c r="F804" s="8">
        <f>IF($A804="Total général",0,IF(ISERROR(VLOOKUP($A804,'TCD-BI Rstt'!$A$7:$S$2000,$C$1,FALSE)),0,IF(OR(LEFT($A804,1)="1",LEFT($A804,1)="2"),0,VLOOKUP($A804,'TCD-BI Rstt'!$A$7:$S$2000,$C$1,FALSE))))-D804</f>
        <v>0</v>
      </c>
      <c r="G804" s="8">
        <f t="shared" si="30"/>
        <v>0</v>
      </c>
    </row>
    <row r="805" spans="1:7" x14ac:dyDescent="0.35">
      <c r="A805" s="11">
        <f>'TCD-BI Rstt'!A801</f>
        <v>0</v>
      </c>
      <c r="B805" s="8">
        <f>IF($A805="Total général",0,IF(ISERROR(-VLOOKUP($A805,'TCD-BI CA'!$A$7:$S$2000,$C$1,FALSE)),0,-VLOOKUP($A805,'TCD-BI CA'!$A$7:$S$2000,$C$1,FALSE)))</f>
        <v>0</v>
      </c>
      <c r="C805" s="8">
        <f t="shared" si="29"/>
        <v>0</v>
      </c>
      <c r="D805" s="8">
        <f>IF($A805="Total général",0,IF(ISERROR(VLOOKUP($A805,'TCD-BI Rstt'!$A$7:$S$2000,$C$1,FALSE)),0,IF(OR(LEFT($A805,3)="DIR",$A805="INDSPACAMA",$A805="INDSPACKRU"),VLOOKUP($A805,'TCD-BI Rstt'!$A$7:$S$2000,$C$1,FALSE),0)))</f>
        <v>0</v>
      </c>
      <c r="E805" s="8">
        <f>IF(OR(LEFT($A805,1)="1",LEFT($A805,1)="2"),-VLOOKUP($A805,'TCD-BI Rstt'!$A$7:$S$2000,$C$1,FALSE),0)-D805</f>
        <v>0</v>
      </c>
      <c r="F805" s="8">
        <f>IF($A805="Total général",0,IF(ISERROR(VLOOKUP($A805,'TCD-BI Rstt'!$A$7:$S$2000,$C$1,FALSE)),0,IF(OR(LEFT($A805,1)="1",LEFT($A805,1)="2"),0,VLOOKUP($A805,'TCD-BI Rstt'!$A$7:$S$2000,$C$1,FALSE))))-D805</f>
        <v>0</v>
      </c>
      <c r="G805" s="8">
        <f t="shared" si="30"/>
        <v>0</v>
      </c>
    </row>
    <row r="806" spans="1:7" x14ac:dyDescent="0.35">
      <c r="A806" s="11">
        <f>'TCD-BI Rstt'!A802</f>
        <v>0</v>
      </c>
      <c r="B806" s="8">
        <f>IF($A806="Total général",0,IF(ISERROR(-VLOOKUP($A806,'TCD-BI CA'!$A$7:$S$2000,$C$1,FALSE)),0,-VLOOKUP($A806,'TCD-BI CA'!$A$7:$S$2000,$C$1,FALSE)))</f>
        <v>0</v>
      </c>
      <c r="C806" s="8">
        <f t="shared" si="29"/>
        <v>0</v>
      </c>
      <c r="D806" s="8">
        <f>IF($A806="Total général",0,IF(ISERROR(VLOOKUP($A806,'TCD-BI Rstt'!$A$7:$S$2000,$C$1,FALSE)),0,IF(OR(LEFT($A806,3)="DIR",$A806="INDSPACAMA",$A806="INDSPACKRU"),VLOOKUP($A806,'TCD-BI Rstt'!$A$7:$S$2000,$C$1,FALSE),0)))</f>
        <v>0</v>
      </c>
      <c r="E806" s="8">
        <f>IF(OR(LEFT($A806,1)="1",LEFT($A806,1)="2"),-VLOOKUP($A806,'TCD-BI Rstt'!$A$7:$S$2000,$C$1,FALSE),0)-D806</f>
        <v>0</v>
      </c>
      <c r="F806" s="8">
        <f>IF($A806="Total général",0,IF(ISERROR(VLOOKUP($A806,'TCD-BI Rstt'!$A$7:$S$2000,$C$1,FALSE)),0,IF(OR(LEFT($A806,1)="1",LEFT($A806,1)="2"),0,VLOOKUP($A806,'TCD-BI Rstt'!$A$7:$S$2000,$C$1,FALSE))))-D806</f>
        <v>0</v>
      </c>
      <c r="G806" s="8">
        <f t="shared" si="30"/>
        <v>0</v>
      </c>
    </row>
    <row r="807" spans="1:7" x14ac:dyDescent="0.35">
      <c r="A807" s="11">
        <f>'TCD-BI Rstt'!A803</f>
        <v>0</v>
      </c>
      <c r="B807" s="8">
        <f>IF($A807="Total général",0,IF(ISERROR(-VLOOKUP($A807,'TCD-BI CA'!$A$7:$S$2000,$C$1,FALSE)),0,-VLOOKUP($A807,'TCD-BI CA'!$A$7:$S$2000,$C$1,FALSE)))</f>
        <v>0</v>
      </c>
      <c r="C807" s="8">
        <f t="shared" si="29"/>
        <v>0</v>
      </c>
      <c r="D807" s="8">
        <f>IF($A807="Total général",0,IF(ISERROR(VLOOKUP($A807,'TCD-BI Rstt'!$A$7:$S$2000,$C$1,FALSE)),0,IF(OR(LEFT($A807,3)="DIR",$A807="INDSPACAMA",$A807="INDSPACKRU"),VLOOKUP($A807,'TCD-BI Rstt'!$A$7:$S$2000,$C$1,FALSE),0)))</f>
        <v>0</v>
      </c>
      <c r="E807" s="8">
        <f>IF(OR(LEFT($A807,1)="1",LEFT($A807,1)="2"),-VLOOKUP($A807,'TCD-BI Rstt'!$A$7:$S$2000,$C$1,FALSE),0)-D807</f>
        <v>0</v>
      </c>
      <c r="F807" s="8">
        <f>IF($A807="Total général",0,IF(ISERROR(VLOOKUP($A807,'TCD-BI Rstt'!$A$7:$S$2000,$C$1,FALSE)),0,IF(OR(LEFT($A807,1)="1",LEFT($A807,1)="2"),0,VLOOKUP($A807,'TCD-BI Rstt'!$A$7:$S$2000,$C$1,FALSE))))-D807</f>
        <v>0</v>
      </c>
      <c r="G807" s="8">
        <f t="shared" si="30"/>
        <v>0</v>
      </c>
    </row>
    <row r="808" spans="1:7" x14ac:dyDescent="0.35">
      <c r="A808" s="11">
        <f>'TCD-BI Rstt'!A804</f>
        <v>0</v>
      </c>
      <c r="B808" s="8">
        <f>IF($A808="Total général",0,IF(ISERROR(-VLOOKUP($A808,'TCD-BI CA'!$A$7:$S$2000,$C$1,FALSE)),0,-VLOOKUP($A808,'TCD-BI CA'!$A$7:$S$2000,$C$1,FALSE)))</f>
        <v>0</v>
      </c>
      <c r="C808" s="8">
        <f t="shared" si="29"/>
        <v>0</v>
      </c>
      <c r="D808" s="8">
        <f>IF($A808="Total général",0,IF(ISERROR(VLOOKUP($A808,'TCD-BI Rstt'!$A$7:$S$2000,$C$1,FALSE)),0,IF(OR(LEFT($A808,3)="DIR",$A808="INDSPACAMA",$A808="INDSPACKRU"),VLOOKUP($A808,'TCD-BI Rstt'!$A$7:$S$2000,$C$1,FALSE),0)))</f>
        <v>0</v>
      </c>
      <c r="E808" s="8">
        <f>IF(OR(LEFT($A808,1)="1",LEFT($A808,1)="2"),-VLOOKUP($A808,'TCD-BI Rstt'!$A$7:$S$2000,$C$1,FALSE),0)-D808</f>
        <v>0</v>
      </c>
      <c r="F808" s="8">
        <f>IF($A808="Total général",0,IF(ISERROR(VLOOKUP($A808,'TCD-BI Rstt'!$A$7:$S$2000,$C$1,FALSE)),0,IF(OR(LEFT($A808,1)="1",LEFT($A808,1)="2"),0,VLOOKUP($A808,'TCD-BI Rstt'!$A$7:$S$2000,$C$1,FALSE))))-D808</f>
        <v>0</v>
      </c>
      <c r="G808" s="8">
        <f t="shared" si="30"/>
        <v>0</v>
      </c>
    </row>
    <row r="809" spans="1:7" x14ac:dyDescent="0.35">
      <c r="A809" s="11">
        <f>'TCD-BI Rstt'!A805</f>
        <v>0</v>
      </c>
      <c r="B809" s="8">
        <f>IF($A809="Total général",0,IF(ISERROR(-VLOOKUP($A809,'TCD-BI CA'!$A$7:$S$2000,$C$1,FALSE)),0,-VLOOKUP($A809,'TCD-BI CA'!$A$7:$S$2000,$C$1,FALSE)))</f>
        <v>0</v>
      </c>
      <c r="C809" s="8">
        <f t="shared" si="29"/>
        <v>0</v>
      </c>
      <c r="D809" s="8">
        <f>IF($A809="Total général",0,IF(ISERROR(VLOOKUP($A809,'TCD-BI Rstt'!$A$7:$S$2000,$C$1,FALSE)),0,IF(OR(LEFT($A809,3)="DIR",$A809="INDSPACAMA",$A809="INDSPACKRU"),VLOOKUP($A809,'TCD-BI Rstt'!$A$7:$S$2000,$C$1,FALSE),0)))</f>
        <v>0</v>
      </c>
      <c r="E809" s="8">
        <f>IF(OR(LEFT($A809,1)="1",LEFT($A809,1)="2"),-VLOOKUP($A809,'TCD-BI Rstt'!$A$7:$S$2000,$C$1,FALSE),0)-D809</f>
        <v>0</v>
      </c>
      <c r="F809" s="8">
        <f>IF($A809="Total général",0,IF(ISERROR(VLOOKUP($A809,'TCD-BI Rstt'!$A$7:$S$2000,$C$1,FALSE)),0,IF(OR(LEFT($A809,1)="1",LEFT($A809,1)="2"),0,VLOOKUP($A809,'TCD-BI Rstt'!$A$7:$S$2000,$C$1,FALSE))))-D809</f>
        <v>0</v>
      </c>
      <c r="G809" s="8">
        <f t="shared" si="30"/>
        <v>0</v>
      </c>
    </row>
    <row r="810" spans="1:7" x14ac:dyDescent="0.35">
      <c r="A810" s="11">
        <f>'TCD-BI Rstt'!A806</f>
        <v>0</v>
      </c>
      <c r="B810" s="8">
        <f>IF($A810="Total général",0,IF(ISERROR(-VLOOKUP($A810,'TCD-BI CA'!$A$7:$S$2000,$C$1,FALSE)),0,-VLOOKUP($A810,'TCD-BI CA'!$A$7:$S$2000,$C$1,FALSE)))</f>
        <v>0</v>
      </c>
      <c r="C810" s="8">
        <f t="shared" si="29"/>
        <v>0</v>
      </c>
      <c r="D810" s="8">
        <f>IF($A810="Total général",0,IF(ISERROR(VLOOKUP($A810,'TCD-BI Rstt'!$A$7:$S$2000,$C$1,FALSE)),0,IF(OR(LEFT($A810,3)="DIR",$A810="INDSPACAMA",$A810="INDSPACKRU"),VLOOKUP($A810,'TCD-BI Rstt'!$A$7:$S$2000,$C$1,FALSE),0)))</f>
        <v>0</v>
      </c>
      <c r="E810" s="8">
        <f>IF(OR(LEFT($A810,1)="1",LEFT($A810,1)="2"),-VLOOKUP($A810,'TCD-BI Rstt'!$A$7:$S$2000,$C$1,FALSE),0)-D810</f>
        <v>0</v>
      </c>
      <c r="F810" s="8">
        <f>IF($A810="Total général",0,IF(ISERROR(VLOOKUP($A810,'TCD-BI Rstt'!$A$7:$S$2000,$C$1,FALSE)),0,IF(OR(LEFT($A810,1)="1",LEFT($A810,1)="2"),0,VLOOKUP($A810,'TCD-BI Rstt'!$A$7:$S$2000,$C$1,FALSE))))-D810</f>
        <v>0</v>
      </c>
      <c r="G810" s="8">
        <f t="shared" si="30"/>
        <v>0</v>
      </c>
    </row>
    <row r="811" spans="1:7" x14ac:dyDescent="0.35">
      <c r="A811" s="11">
        <f>'TCD-BI Rstt'!A807</f>
        <v>0</v>
      </c>
      <c r="B811" s="8">
        <f>IF($A811="Total général",0,IF(ISERROR(-VLOOKUP($A811,'TCD-BI CA'!$A$7:$S$2000,$C$1,FALSE)),0,-VLOOKUP($A811,'TCD-BI CA'!$A$7:$S$2000,$C$1,FALSE)))</f>
        <v>0</v>
      </c>
      <c r="C811" s="8">
        <f t="shared" si="29"/>
        <v>0</v>
      </c>
      <c r="D811" s="8">
        <f>IF($A811="Total général",0,IF(ISERROR(VLOOKUP($A811,'TCD-BI Rstt'!$A$7:$S$2000,$C$1,FALSE)),0,IF(OR(LEFT($A811,3)="DIR",$A811="INDSPACAMA",$A811="INDSPACKRU"),VLOOKUP($A811,'TCD-BI Rstt'!$A$7:$S$2000,$C$1,FALSE),0)))</f>
        <v>0</v>
      </c>
      <c r="E811" s="8">
        <f>IF(OR(LEFT($A811,1)="1",LEFT($A811,1)="2"),-VLOOKUP($A811,'TCD-BI Rstt'!$A$7:$S$2000,$C$1,FALSE),0)-D811</f>
        <v>0</v>
      </c>
      <c r="F811" s="8">
        <f>IF($A811="Total général",0,IF(ISERROR(VLOOKUP($A811,'TCD-BI Rstt'!$A$7:$S$2000,$C$1,FALSE)),0,IF(OR(LEFT($A811,1)="1",LEFT($A811,1)="2"),0,VLOOKUP($A811,'TCD-BI Rstt'!$A$7:$S$2000,$C$1,FALSE))))-D811</f>
        <v>0</v>
      </c>
      <c r="G811" s="8">
        <f t="shared" si="30"/>
        <v>0</v>
      </c>
    </row>
    <row r="812" spans="1:7" x14ac:dyDescent="0.35">
      <c r="A812" s="11">
        <f>'TCD-BI Rstt'!A808</f>
        <v>0</v>
      </c>
      <c r="B812" s="8">
        <f>IF($A812="Total général",0,IF(ISERROR(-VLOOKUP($A812,'TCD-BI CA'!$A$7:$S$2000,$C$1,FALSE)),0,-VLOOKUP($A812,'TCD-BI CA'!$A$7:$S$2000,$C$1,FALSE)))</f>
        <v>0</v>
      </c>
      <c r="C812" s="8">
        <f t="shared" si="29"/>
        <v>0</v>
      </c>
      <c r="D812" s="8">
        <f>IF($A812="Total général",0,IF(ISERROR(VLOOKUP($A812,'TCD-BI Rstt'!$A$7:$S$2000,$C$1,FALSE)),0,IF(OR(LEFT($A812,3)="DIR",$A812="INDSPACAMA",$A812="INDSPACKRU"),VLOOKUP($A812,'TCD-BI Rstt'!$A$7:$S$2000,$C$1,FALSE),0)))</f>
        <v>0</v>
      </c>
      <c r="E812" s="8">
        <f>IF(OR(LEFT($A812,1)="1",LEFT($A812,1)="2"),-VLOOKUP($A812,'TCD-BI Rstt'!$A$7:$S$2000,$C$1,FALSE),0)-D812</f>
        <v>0</v>
      </c>
      <c r="F812" s="8">
        <f>IF($A812="Total général",0,IF(ISERROR(VLOOKUP($A812,'TCD-BI Rstt'!$A$7:$S$2000,$C$1,FALSE)),0,IF(OR(LEFT($A812,1)="1",LEFT($A812,1)="2"),0,VLOOKUP($A812,'TCD-BI Rstt'!$A$7:$S$2000,$C$1,FALSE))))-D812</f>
        <v>0</v>
      </c>
      <c r="G812" s="8">
        <f t="shared" si="30"/>
        <v>0</v>
      </c>
    </row>
    <row r="813" spans="1:7" x14ac:dyDescent="0.35">
      <c r="A813" s="11">
        <f>'TCD-BI Rstt'!A809</f>
        <v>0</v>
      </c>
      <c r="B813" s="8">
        <f>IF($A813="Total général",0,IF(ISERROR(-VLOOKUP($A813,'TCD-BI CA'!$A$7:$S$2000,$C$1,FALSE)),0,-VLOOKUP($A813,'TCD-BI CA'!$A$7:$S$2000,$C$1,FALSE)))</f>
        <v>0</v>
      </c>
      <c r="C813" s="8">
        <f t="shared" si="29"/>
        <v>0</v>
      </c>
      <c r="D813" s="8">
        <f>IF($A813="Total général",0,IF(ISERROR(VLOOKUP($A813,'TCD-BI Rstt'!$A$7:$S$2000,$C$1,FALSE)),0,IF(OR(LEFT($A813,3)="DIR",$A813="INDSPACAMA",$A813="INDSPACKRU"),VLOOKUP($A813,'TCD-BI Rstt'!$A$7:$S$2000,$C$1,FALSE),0)))</f>
        <v>0</v>
      </c>
      <c r="E813" s="8">
        <f>IF(OR(LEFT($A813,1)="1",LEFT($A813,1)="2"),-VLOOKUP($A813,'TCD-BI Rstt'!$A$7:$S$2000,$C$1,FALSE),0)-D813</f>
        <v>0</v>
      </c>
      <c r="F813" s="8">
        <f>IF($A813="Total général",0,IF(ISERROR(VLOOKUP($A813,'TCD-BI Rstt'!$A$7:$S$2000,$C$1,FALSE)),0,IF(OR(LEFT($A813,1)="1",LEFT($A813,1)="2"),0,VLOOKUP($A813,'TCD-BI Rstt'!$A$7:$S$2000,$C$1,FALSE))))-D813</f>
        <v>0</v>
      </c>
      <c r="G813" s="8">
        <f t="shared" si="30"/>
        <v>0</v>
      </c>
    </row>
    <row r="814" spans="1:7" x14ac:dyDescent="0.35">
      <c r="A814" s="11">
        <f>'TCD-BI Rstt'!A810</f>
        <v>0</v>
      </c>
      <c r="B814" s="8">
        <f>IF($A814="Total général",0,IF(ISERROR(-VLOOKUP($A814,'TCD-BI CA'!$A$7:$S$2000,$C$1,FALSE)),0,-VLOOKUP($A814,'TCD-BI CA'!$A$7:$S$2000,$C$1,FALSE)))</f>
        <v>0</v>
      </c>
      <c r="C814" s="8">
        <f t="shared" si="29"/>
        <v>0</v>
      </c>
      <c r="D814" s="8">
        <f>IF($A814="Total général",0,IF(ISERROR(VLOOKUP($A814,'TCD-BI Rstt'!$A$7:$S$2000,$C$1,FALSE)),0,IF(OR(LEFT($A814,3)="DIR",$A814="INDSPACAMA",$A814="INDSPACKRU"),VLOOKUP($A814,'TCD-BI Rstt'!$A$7:$S$2000,$C$1,FALSE),0)))</f>
        <v>0</v>
      </c>
      <c r="E814" s="8">
        <f>IF(OR(LEFT($A814,1)="1",LEFT($A814,1)="2"),-VLOOKUP($A814,'TCD-BI Rstt'!$A$7:$S$2000,$C$1,FALSE),0)-D814</f>
        <v>0</v>
      </c>
      <c r="F814" s="8">
        <f>IF($A814="Total général",0,IF(ISERROR(VLOOKUP($A814,'TCD-BI Rstt'!$A$7:$S$2000,$C$1,FALSE)),0,IF(OR(LEFT($A814,1)="1",LEFT($A814,1)="2"),0,VLOOKUP($A814,'TCD-BI Rstt'!$A$7:$S$2000,$C$1,FALSE))))-D814</f>
        <v>0</v>
      </c>
      <c r="G814" s="8">
        <f t="shared" si="30"/>
        <v>0</v>
      </c>
    </row>
    <row r="815" spans="1:7" x14ac:dyDescent="0.35">
      <c r="A815" s="11">
        <f>'TCD-BI Rstt'!A811</f>
        <v>0</v>
      </c>
      <c r="B815" s="8">
        <f>IF($A815="Total général",0,IF(ISERROR(-VLOOKUP($A815,'TCD-BI CA'!$A$7:$S$2000,$C$1,FALSE)),0,-VLOOKUP($A815,'TCD-BI CA'!$A$7:$S$2000,$C$1,FALSE)))</f>
        <v>0</v>
      </c>
      <c r="C815" s="8">
        <f t="shared" si="29"/>
        <v>0</v>
      </c>
      <c r="D815" s="8">
        <f>IF($A815="Total général",0,IF(ISERROR(VLOOKUP($A815,'TCD-BI Rstt'!$A$7:$S$2000,$C$1,FALSE)),0,IF(OR(LEFT($A815,3)="DIR",$A815="INDSPACAMA",$A815="INDSPACKRU"),VLOOKUP($A815,'TCD-BI Rstt'!$A$7:$S$2000,$C$1,FALSE),0)))</f>
        <v>0</v>
      </c>
      <c r="E815" s="8">
        <f>IF(OR(LEFT($A815,1)="1",LEFT($A815,1)="2"),-VLOOKUP($A815,'TCD-BI Rstt'!$A$7:$S$2000,$C$1,FALSE),0)-D815</f>
        <v>0</v>
      </c>
      <c r="F815" s="8">
        <f>IF($A815="Total général",0,IF(ISERROR(VLOOKUP($A815,'TCD-BI Rstt'!$A$7:$S$2000,$C$1,FALSE)),0,IF(OR(LEFT($A815,1)="1",LEFT($A815,1)="2"),0,VLOOKUP($A815,'TCD-BI Rstt'!$A$7:$S$2000,$C$1,FALSE))))-D815</f>
        <v>0</v>
      </c>
      <c r="G815" s="8">
        <f t="shared" si="30"/>
        <v>0</v>
      </c>
    </row>
    <row r="816" spans="1:7" x14ac:dyDescent="0.35">
      <c r="A816" s="11">
        <f>'TCD-BI Rstt'!A812</f>
        <v>0</v>
      </c>
      <c r="B816" s="8">
        <f>IF($A816="Total général",0,IF(ISERROR(-VLOOKUP($A816,'TCD-BI CA'!$A$7:$S$2000,$C$1,FALSE)),0,-VLOOKUP($A816,'TCD-BI CA'!$A$7:$S$2000,$C$1,FALSE)))</f>
        <v>0</v>
      </c>
      <c r="C816" s="8">
        <f t="shared" si="29"/>
        <v>0</v>
      </c>
      <c r="D816" s="8">
        <f>IF($A816="Total général",0,IF(ISERROR(VLOOKUP($A816,'TCD-BI Rstt'!$A$7:$S$2000,$C$1,FALSE)),0,IF(OR(LEFT($A816,3)="DIR",$A816="INDSPACAMA",$A816="INDSPACKRU"),VLOOKUP($A816,'TCD-BI Rstt'!$A$7:$S$2000,$C$1,FALSE),0)))</f>
        <v>0</v>
      </c>
      <c r="E816" s="8">
        <f>IF(OR(LEFT($A816,1)="1",LEFT($A816,1)="2"),-VLOOKUP($A816,'TCD-BI Rstt'!$A$7:$S$2000,$C$1,FALSE),0)-D816</f>
        <v>0</v>
      </c>
      <c r="F816" s="8">
        <f>IF($A816="Total général",0,IF(ISERROR(VLOOKUP($A816,'TCD-BI Rstt'!$A$7:$S$2000,$C$1,FALSE)),0,IF(OR(LEFT($A816,1)="1",LEFT($A816,1)="2"),0,VLOOKUP($A816,'TCD-BI Rstt'!$A$7:$S$2000,$C$1,FALSE))))-D816</f>
        <v>0</v>
      </c>
      <c r="G816" s="8">
        <f t="shared" si="30"/>
        <v>0</v>
      </c>
    </row>
    <row r="817" spans="1:7" x14ac:dyDescent="0.35">
      <c r="A817" s="11">
        <f>'TCD-BI Rstt'!A813</f>
        <v>0</v>
      </c>
      <c r="B817" s="8">
        <f>IF($A817="Total général",0,IF(ISERROR(-VLOOKUP($A817,'TCD-BI CA'!$A$7:$S$2000,$C$1,FALSE)),0,-VLOOKUP($A817,'TCD-BI CA'!$A$7:$S$2000,$C$1,FALSE)))</f>
        <v>0</v>
      </c>
      <c r="C817" s="8">
        <f t="shared" si="29"/>
        <v>0</v>
      </c>
      <c r="D817" s="8">
        <f>IF($A817="Total général",0,IF(ISERROR(VLOOKUP($A817,'TCD-BI Rstt'!$A$7:$S$2000,$C$1,FALSE)),0,IF(OR(LEFT($A817,3)="DIR",$A817="INDSPACAMA",$A817="INDSPACKRU"),VLOOKUP($A817,'TCD-BI Rstt'!$A$7:$S$2000,$C$1,FALSE),0)))</f>
        <v>0</v>
      </c>
      <c r="E817" s="8">
        <f>IF(OR(LEFT($A817,1)="1",LEFT($A817,1)="2"),-VLOOKUP($A817,'TCD-BI Rstt'!$A$7:$S$2000,$C$1,FALSE),0)-D817</f>
        <v>0</v>
      </c>
      <c r="F817" s="8">
        <f>IF($A817="Total général",0,IF(ISERROR(VLOOKUP($A817,'TCD-BI Rstt'!$A$7:$S$2000,$C$1,FALSE)),0,IF(OR(LEFT($A817,1)="1",LEFT($A817,1)="2"),0,VLOOKUP($A817,'TCD-BI Rstt'!$A$7:$S$2000,$C$1,FALSE))))-D817</f>
        <v>0</v>
      </c>
      <c r="G817" s="8">
        <f t="shared" si="30"/>
        <v>0</v>
      </c>
    </row>
    <row r="818" spans="1:7" x14ac:dyDescent="0.35">
      <c r="A818" s="11">
        <f>'TCD-BI Rstt'!A814</f>
        <v>0</v>
      </c>
      <c r="B818" s="8">
        <f>IF($A818="Total général",0,IF(ISERROR(-VLOOKUP($A818,'TCD-BI CA'!$A$7:$S$2000,$C$1,FALSE)),0,-VLOOKUP($A818,'TCD-BI CA'!$A$7:$S$2000,$C$1,FALSE)))</f>
        <v>0</v>
      </c>
      <c r="C818" s="8">
        <f t="shared" si="29"/>
        <v>0</v>
      </c>
      <c r="D818" s="8">
        <f>IF($A818="Total général",0,IF(ISERROR(VLOOKUP($A818,'TCD-BI Rstt'!$A$7:$S$2000,$C$1,FALSE)),0,IF(OR(LEFT($A818,3)="DIR",$A818="INDSPACAMA",$A818="INDSPACKRU"),VLOOKUP($A818,'TCD-BI Rstt'!$A$7:$S$2000,$C$1,FALSE),0)))</f>
        <v>0</v>
      </c>
      <c r="E818" s="8">
        <f>IF(OR(LEFT($A818,1)="1",LEFT($A818,1)="2"),-VLOOKUP($A818,'TCD-BI Rstt'!$A$7:$S$2000,$C$1,FALSE),0)-D818</f>
        <v>0</v>
      </c>
      <c r="F818" s="8">
        <f>IF($A818="Total général",0,IF(ISERROR(VLOOKUP($A818,'TCD-BI Rstt'!$A$7:$S$2000,$C$1,FALSE)),0,IF(OR(LEFT($A818,1)="1",LEFT($A818,1)="2"),0,VLOOKUP($A818,'TCD-BI Rstt'!$A$7:$S$2000,$C$1,FALSE))))-D818</f>
        <v>0</v>
      </c>
      <c r="G818" s="8">
        <f t="shared" si="30"/>
        <v>0</v>
      </c>
    </row>
    <row r="819" spans="1:7" x14ac:dyDescent="0.35">
      <c r="A819" s="11">
        <f>'TCD-BI Rstt'!A815</f>
        <v>0</v>
      </c>
      <c r="B819" s="8">
        <f>IF($A819="Total général",0,IF(ISERROR(-VLOOKUP($A819,'TCD-BI CA'!$A$7:$S$2000,$C$1,FALSE)),0,-VLOOKUP($A819,'TCD-BI CA'!$A$7:$S$2000,$C$1,FALSE)))</f>
        <v>0</v>
      </c>
      <c r="C819" s="8">
        <f t="shared" si="29"/>
        <v>0</v>
      </c>
      <c r="D819" s="8">
        <f>IF($A819="Total général",0,IF(ISERROR(VLOOKUP($A819,'TCD-BI Rstt'!$A$7:$S$2000,$C$1,FALSE)),0,IF(OR(LEFT($A819,3)="DIR",$A819="INDSPACAMA",$A819="INDSPACKRU"),VLOOKUP($A819,'TCD-BI Rstt'!$A$7:$S$2000,$C$1,FALSE),0)))</f>
        <v>0</v>
      </c>
      <c r="E819" s="8">
        <f>IF(OR(LEFT($A819,1)="1",LEFT($A819,1)="2"),-VLOOKUP($A819,'TCD-BI Rstt'!$A$7:$S$2000,$C$1,FALSE),0)-D819</f>
        <v>0</v>
      </c>
      <c r="F819" s="8">
        <f>IF($A819="Total général",0,IF(ISERROR(VLOOKUP($A819,'TCD-BI Rstt'!$A$7:$S$2000,$C$1,FALSE)),0,IF(OR(LEFT($A819,1)="1",LEFT($A819,1)="2"),0,VLOOKUP($A819,'TCD-BI Rstt'!$A$7:$S$2000,$C$1,FALSE))))-D819</f>
        <v>0</v>
      </c>
      <c r="G819" s="8">
        <f t="shared" si="30"/>
        <v>0</v>
      </c>
    </row>
    <row r="820" spans="1:7" x14ac:dyDescent="0.35">
      <c r="A820" s="11">
        <f>'TCD-BI Rstt'!A816</f>
        <v>0</v>
      </c>
      <c r="B820" s="8">
        <f>IF($A820="Total général",0,IF(ISERROR(-VLOOKUP($A820,'TCD-BI CA'!$A$7:$S$2000,$C$1,FALSE)),0,-VLOOKUP($A820,'TCD-BI CA'!$A$7:$S$2000,$C$1,FALSE)))</f>
        <v>0</v>
      </c>
      <c r="C820" s="8">
        <f t="shared" si="29"/>
        <v>0</v>
      </c>
      <c r="D820" s="8">
        <f>IF($A820="Total général",0,IF(ISERROR(VLOOKUP($A820,'TCD-BI Rstt'!$A$7:$S$2000,$C$1,FALSE)),0,IF(OR(LEFT($A820,3)="DIR",$A820="INDSPACAMA",$A820="INDSPACKRU"),VLOOKUP($A820,'TCD-BI Rstt'!$A$7:$S$2000,$C$1,FALSE),0)))</f>
        <v>0</v>
      </c>
      <c r="E820" s="8">
        <f>IF(OR(LEFT($A820,1)="1",LEFT($A820,1)="2"),-VLOOKUP($A820,'TCD-BI Rstt'!$A$7:$S$2000,$C$1,FALSE),0)-D820</f>
        <v>0</v>
      </c>
      <c r="F820" s="8">
        <f>IF($A820="Total général",0,IF(ISERROR(VLOOKUP($A820,'TCD-BI Rstt'!$A$7:$S$2000,$C$1,FALSE)),0,IF(OR(LEFT($A820,1)="1",LEFT($A820,1)="2"),0,VLOOKUP($A820,'TCD-BI Rstt'!$A$7:$S$2000,$C$1,FALSE))))-D820</f>
        <v>0</v>
      </c>
      <c r="G820" s="8">
        <f t="shared" si="30"/>
        <v>0</v>
      </c>
    </row>
    <row r="821" spans="1:7" x14ac:dyDescent="0.35">
      <c r="A821" s="11">
        <f>'TCD-BI Rstt'!A817</f>
        <v>0</v>
      </c>
      <c r="B821" s="8">
        <f>IF($A821="Total général",0,IF(ISERROR(-VLOOKUP($A821,'TCD-BI CA'!$A$7:$S$2000,$C$1,FALSE)),0,-VLOOKUP($A821,'TCD-BI CA'!$A$7:$S$2000,$C$1,FALSE)))</f>
        <v>0</v>
      </c>
      <c r="C821" s="8">
        <f t="shared" si="29"/>
        <v>0</v>
      </c>
      <c r="D821" s="8">
        <f>IF($A821="Total général",0,IF(ISERROR(VLOOKUP($A821,'TCD-BI Rstt'!$A$7:$S$2000,$C$1,FALSE)),0,IF(OR(LEFT($A821,3)="DIR",$A821="INDSPACAMA",$A821="INDSPACKRU"),VLOOKUP($A821,'TCD-BI Rstt'!$A$7:$S$2000,$C$1,FALSE),0)))</f>
        <v>0</v>
      </c>
      <c r="E821" s="8">
        <f>IF(OR(LEFT($A821,1)="1",LEFT($A821,1)="2"),-VLOOKUP($A821,'TCD-BI Rstt'!$A$7:$S$2000,$C$1,FALSE),0)-D821</f>
        <v>0</v>
      </c>
      <c r="F821" s="8">
        <f>IF($A821="Total général",0,IF(ISERROR(VLOOKUP($A821,'TCD-BI Rstt'!$A$7:$S$2000,$C$1,FALSE)),0,IF(OR(LEFT($A821,1)="1",LEFT($A821,1)="2"),0,VLOOKUP($A821,'TCD-BI Rstt'!$A$7:$S$2000,$C$1,FALSE))))-D821</f>
        <v>0</v>
      </c>
      <c r="G821" s="8">
        <f t="shared" si="30"/>
        <v>0</v>
      </c>
    </row>
    <row r="822" spans="1:7" x14ac:dyDescent="0.35">
      <c r="A822" s="11">
        <f>'TCD-BI Rstt'!A818</f>
        <v>0</v>
      </c>
      <c r="B822" s="8">
        <f>IF($A822="Total général",0,IF(ISERROR(-VLOOKUP($A822,'TCD-BI CA'!$A$7:$S$2000,$C$1,FALSE)),0,-VLOOKUP($A822,'TCD-BI CA'!$A$7:$S$2000,$C$1,FALSE)))</f>
        <v>0</v>
      </c>
      <c r="C822" s="8">
        <f t="shared" si="29"/>
        <v>0</v>
      </c>
      <c r="D822" s="8">
        <f>IF($A822="Total général",0,IF(ISERROR(VLOOKUP($A822,'TCD-BI Rstt'!$A$7:$S$2000,$C$1,FALSE)),0,IF(OR(LEFT($A822,3)="DIR",$A822="INDSPACAMA",$A822="INDSPACKRU"),VLOOKUP($A822,'TCD-BI Rstt'!$A$7:$S$2000,$C$1,FALSE),0)))</f>
        <v>0</v>
      </c>
      <c r="E822" s="8">
        <f>IF(OR(LEFT($A822,1)="1",LEFT($A822,1)="2"),-VLOOKUP($A822,'TCD-BI Rstt'!$A$7:$S$2000,$C$1,FALSE),0)-D822</f>
        <v>0</v>
      </c>
      <c r="F822" s="8">
        <f>IF($A822="Total général",0,IF(ISERROR(VLOOKUP($A822,'TCD-BI Rstt'!$A$7:$S$2000,$C$1,FALSE)),0,IF(OR(LEFT($A822,1)="1",LEFT($A822,1)="2"),0,VLOOKUP($A822,'TCD-BI Rstt'!$A$7:$S$2000,$C$1,FALSE))))-D822</f>
        <v>0</v>
      </c>
      <c r="G822" s="8">
        <f t="shared" si="30"/>
        <v>0</v>
      </c>
    </row>
    <row r="823" spans="1:7" x14ac:dyDescent="0.35">
      <c r="A823" s="11">
        <f>'TCD-BI Rstt'!A819</f>
        <v>0</v>
      </c>
      <c r="B823" s="8">
        <f>IF($A823="Total général",0,IF(ISERROR(-VLOOKUP($A823,'TCD-BI CA'!$A$7:$S$2000,$C$1,FALSE)),0,-VLOOKUP($A823,'TCD-BI CA'!$A$7:$S$2000,$C$1,FALSE)))</f>
        <v>0</v>
      </c>
      <c r="C823" s="8">
        <f t="shared" si="29"/>
        <v>0</v>
      </c>
      <c r="D823" s="8">
        <f>IF($A823="Total général",0,IF(ISERROR(VLOOKUP($A823,'TCD-BI Rstt'!$A$7:$S$2000,$C$1,FALSE)),0,IF(OR(LEFT($A823,3)="DIR",$A823="INDSPACAMA",$A823="INDSPACKRU"),VLOOKUP($A823,'TCD-BI Rstt'!$A$7:$S$2000,$C$1,FALSE),0)))</f>
        <v>0</v>
      </c>
      <c r="E823" s="8">
        <f>IF(OR(LEFT($A823,1)="1",LEFT($A823,1)="2"),-VLOOKUP($A823,'TCD-BI Rstt'!$A$7:$S$2000,$C$1,FALSE),0)-D823</f>
        <v>0</v>
      </c>
      <c r="F823" s="8">
        <f>IF($A823="Total général",0,IF(ISERROR(VLOOKUP($A823,'TCD-BI Rstt'!$A$7:$S$2000,$C$1,FALSE)),0,IF(OR(LEFT($A823,1)="1",LEFT($A823,1)="2"),0,VLOOKUP($A823,'TCD-BI Rstt'!$A$7:$S$2000,$C$1,FALSE))))-D823</f>
        <v>0</v>
      </c>
      <c r="G823" s="8">
        <f t="shared" si="30"/>
        <v>0</v>
      </c>
    </row>
    <row r="824" spans="1:7" x14ac:dyDescent="0.35">
      <c r="A824" s="11">
        <f>'TCD-BI Rstt'!A820</f>
        <v>0</v>
      </c>
      <c r="B824" s="8">
        <f>IF($A824="Total général",0,IF(ISERROR(-VLOOKUP($A824,'TCD-BI CA'!$A$7:$S$2000,$C$1,FALSE)),0,-VLOOKUP($A824,'TCD-BI CA'!$A$7:$S$2000,$C$1,FALSE)))</f>
        <v>0</v>
      </c>
      <c r="C824" s="8">
        <f t="shared" si="29"/>
        <v>0</v>
      </c>
      <c r="D824" s="8">
        <f>IF($A824="Total général",0,IF(ISERROR(VLOOKUP($A824,'TCD-BI Rstt'!$A$7:$S$2000,$C$1,FALSE)),0,IF(OR(LEFT($A824,3)="DIR",$A824="INDSPACAMA",$A824="INDSPACKRU"),VLOOKUP($A824,'TCD-BI Rstt'!$A$7:$S$2000,$C$1,FALSE),0)))</f>
        <v>0</v>
      </c>
      <c r="E824" s="8">
        <f>IF(OR(LEFT($A824,1)="1",LEFT($A824,1)="2"),-VLOOKUP($A824,'TCD-BI Rstt'!$A$7:$S$2000,$C$1,FALSE),0)-D824</f>
        <v>0</v>
      </c>
      <c r="F824" s="8">
        <f>IF($A824="Total général",0,IF(ISERROR(VLOOKUP($A824,'TCD-BI Rstt'!$A$7:$S$2000,$C$1,FALSE)),0,IF(OR(LEFT($A824,1)="1",LEFT($A824,1)="2"),0,VLOOKUP($A824,'TCD-BI Rstt'!$A$7:$S$2000,$C$1,FALSE))))-D824</f>
        <v>0</v>
      </c>
      <c r="G824" s="8">
        <f t="shared" si="30"/>
        <v>0</v>
      </c>
    </row>
    <row r="825" spans="1:7" x14ac:dyDescent="0.35">
      <c r="A825" s="11">
        <f>'TCD-BI Rstt'!A821</f>
        <v>0</v>
      </c>
      <c r="B825" s="8">
        <f>IF($A825="Total général",0,IF(ISERROR(-VLOOKUP($A825,'TCD-BI CA'!$A$7:$S$2000,$C$1,FALSE)),0,-VLOOKUP($A825,'TCD-BI CA'!$A$7:$S$2000,$C$1,FALSE)))</f>
        <v>0</v>
      </c>
      <c r="C825" s="8">
        <f t="shared" si="29"/>
        <v>0</v>
      </c>
      <c r="D825" s="8">
        <f>IF($A825="Total général",0,IF(ISERROR(VLOOKUP($A825,'TCD-BI Rstt'!$A$7:$S$2000,$C$1,FALSE)),0,IF(OR(LEFT($A825,3)="DIR",$A825="INDSPACAMA",$A825="INDSPACKRU"),VLOOKUP($A825,'TCD-BI Rstt'!$A$7:$S$2000,$C$1,FALSE),0)))</f>
        <v>0</v>
      </c>
      <c r="E825" s="8">
        <f>IF(OR(LEFT($A825,1)="1",LEFT($A825,1)="2"),-VLOOKUP($A825,'TCD-BI Rstt'!$A$7:$S$2000,$C$1,FALSE),0)-D825</f>
        <v>0</v>
      </c>
      <c r="F825" s="8">
        <f>IF($A825="Total général",0,IF(ISERROR(VLOOKUP($A825,'TCD-BI Rstt'!$A$7:$S$2000,$C$1,FALSE)),0,IF(OR(LEFT($A825,1)="1",LEFT($A825,1)="2"),0,VLOOKUP($A825,'TCD-BI Rstt'!$A$7:$S$2000,$C$1,FALSE))))-D825</f>
        <v>0</v>
      </c>
      <c r="G825" s="8">
        <f t="shared" si="30"/>
        <v>0</v>
      </c>
    </row>
    <row r="826" spans="1:7" x14ac:dyDescent="0.35">
      <c r="A826" s="11">
        <f>'TCD-BI Rstt'!A822</f>
        <v>0</v>
      </c>
      <c r="B826" s="8">
        <f>IF($A826="Total général",0,IF(ISERROR(-VLOOKUP($A826,'TCD-BI CA'!$A$7:$S$2000,$C$1,FALSE)),0,-VLOOKUP($A826,'TCD-BI CA'!$A$7:$S$2000,$C$1,FALSE)))</f>
        <v>0</v>
      </c>
      <c r="C826" s="8">
        <f t="shared" si="29"/>
        <v>0</v>
      </c>
      <c r="D826" s="8">
        <f>IF($A826="Total général",0,IF(ISERROR(VLOOKUP($A826,'TCD-BI Rstt'!$A$7:$S$2000,$C$1,FALSE)),0,IF(OR(LEFT($A826,3)="DIR",$A826="INDSPACAMA",$A826="INDSPACKRU"),VLOOKUP($A826,'TCD-BI Rstt'!$A$7:$S$2000,$C$1,FALSE),0)))</f>
        <v>0</v>
      </c>
      <c r="E826" s="8">
        <f>IF(OR(LEFT($A826,1)="1",LEFT($A826,1)="2"),-VLOOKUP($A826,'TCD-BI Rstt'!$A$7:$S$2000,$C$1,FALSE),0)-D826</f>
        <v>0</v>
      </c>
      <c r="F826" s="8">
        <f>IF($A826="Total général",0,IF(ISERROR(VLOOKUP($A826,'TCD-BI Rstt'!$A$7:$S$2000,$C$1,FALSE)),0,IF(OR(LEFT($A826,1)="1",LEFT($A826,1)="2"),0,VLOOKUP($A826,'TCD-BI Rstt'!$A$7:$S$2000,$C$1,FALSE))))-D826</f>
        <v>0</v>
      </c>
      <c r="G826" s="8">
        <f t="shared" si="30"/>
        <v>0</v>
      </c>
    </row>
    <row r="827" spans="1:7" x14ac:dyDescent="0.35">
      <c r="A827" s="11">
        <f>'TCD-BI Rstt'!A823</f>
        <v>0</v>
      </c>
      <c r="B827" s="8">
        <f>IF($A827="Total général",0,IF(ISERROR(-VLOOKUP($A827,'TCD-BI CA'!$A$7:$S$2000,$C$1,FALSE)),0,-VLOOKUP($A827,'TCD-BI CA'!$A$7:$S$2000,$C$1,FALSE)))</f>
        <v>0</v>
      </c>
      <c r="C827" s="8">
        <f t="shared" si="29"/>
        <v>0</v>
      </c>
      <c r="D827" s="8">
        <f>IF($A827="Total général",0,IF(ISERROR(VLOOKUP($A827,'TCD-BI Rstt'!$A$7:$S$2000,$C$1,FALSE)),0,IF(OR(LEFT($A827,3)="DIR",$A827="INDSPACAMA",$A827="INDSPACKRU"),VLOOKUP($A827,'TCD-BI Rstt'!$A$7:$S$2000,$C$1,FALSE),0)))</f>
        <v>0</v>
      </c>
      <c r="E827" s="8">
        <f>IF(OR(LEFT($A827,1)="1",LEFT($A827,1)="2"),-VLOOKUP($A827,'TCD-BI Rstt'!$A$7:$S$2000,$C$1,FALSE),0)-D827</f>
        <v>0</v>
      </c>
      <c r="F827" s="8">
        <f>IF($A827="Total général",0,IF(ISERROR(VLOOKUP($A827,'TCD-BI Rstt'!$A$7:$S$2000,$C$1,FALSE)),0,IF(OR(LEFT($A827,1)="1",LEFT($A827,1)="2"),0,VLOOKUP($A827,'TCD-BI Rstt'!$A$7:$S$2000,$C$1,FALSE))))-D827</f>
        <v>0</v>
      </c>
      <c r="G827" s="8">
        <f t="shared" si="30"/>
        <v>0</v>
      </c>
    </row>
    <row r="828" spans="1:7" x14ac:dyDescent="0.35">
      <c r="A828" s="11">
        <f>'TCD-BI Rstt'!A824</f>
        <v>0</v>
      </c>
      <c r="B828" s="8">
        <f>IF($A828="Total général",0,IF(ISERROR(-VLOOKUP($A828,'TCD-BI CA'!$A$7:$S$2000,$C$1,FALSE)),0,-VLOOKUP($A828,'TCD-BI CA'!$A$7:$S$2000,$C$1,FALSE)))</f>
        <v>0</v>
      </c>
      <c r="C828" s="8">
        <f t="shared" si="29"/>
        <v>0</v>
      </c>
      <c r="D828" s="8">
        <f>IF($A828="Total général",0,IF(ISERROR(VLOOKUP($A828,'TCD-BI Rstt'!$A$7:$S$2000,$C$1,FALSE)),0,IF(OR(LEFT($A828,3)="DIR",$A828="INDSPACAMA",$A828="INDSPACKRU"),VLOOKUP($A828,'TCD-BI Rstt'!$A$7:$S$2000,$C$1,FALSE),0)))</f>
        <v>0</v>
      </c>
      <c r="E828" s="8">
        <f>IF(OR(LEFT($A828,1)="1",LEFT($A828,1)="2"),-VLOOKUP($A828,'TCD-BI Rstt'!$A$7:$S$2000,$C$1,FALSE),0)-D828</f>
        <v>0</v>
      </c>
      <c r="F828" s="8">
        <f>IF($A828="Total général",0,IF(ISERROR(VLOOKUP($A828,'TCD-BI Rstt'!$A$7:$S$2000,$C$1,FALSE)),0,IF(OR(LEFT($A828,1)="1",LEFT($A828,1)="2"),0,VLOOKUP($A828,'TCD-BI Rstt'!$A$7:$S$2000,$C$1,FALSE))))-D828</f>
        <v>0</v>
      </c>
      <c r="G828" s="8">
        <f t="shared" si="30"/>
        <v>0</v>
      </c>
    </row>
    <row r="829" spans="1:7" x14ac:dyDescent="0.35">
      <c r="A829" s="11">
        <f>'TCD-BI Rstt'!A825</f>
        <v>0</v>
      </c>
      <c r="B829" s="8">
        <f>IF($A829="Total général",0,IF(ISERROR(-VLOOKUP($A829,'TCD-BI CA'!$A$7:$S$2000,$C$1,FALSE)),0,-VLOOKUP($A829,'TCD-BI CA'!$A$7:$S$2000,$C$1,FALSE)))</f>
        <v>0</v>
      </c>
      <c r="C829" s="8">
        <f t="shared" ref="C829:C892" si="31">B829-E829-D829</f>
        <v>0</v>
      </c>
      <c r="D829" s="8">
        <f>IF($A829="Total général",0,IF(ISERROR(VLOOKUP($A829,'TCD-BI Rstt'!$A$7:$S$2000,$C$1,FALSE)),0,IF(OR(LEFT($A829,3)="DIR",$A829="INDSPACAMA",$A829="INDSPACKRU"),VLOOKUP($A829,'TCD-BI Rstt'!$A$7:$S$2000,$C$1,FALSE),0)))</f>
        <v>0</v>
      </c>
      <c r="E829" s="8">
        <f>IF(OR(LEFT($A829,1)="1",LEFT($A829,1)="2"),-VLOOKUP($A829,'TCD-BI Rstt'!$A$7:$S$2000,$C$1,FALSE),0)-D829</f>
        <v>0</v>
      </c>
      <c r="F829" s="8">
        <f>IF($A829="Total général",0,IF(ISERROR(VLOOKUP($A829,'TCD-BI Rstt'!$A$7:$S$2000,$C$1,FALSE)),0,IF(OR(LEFT($A829,1)="1",LEFT($A829,1)="2"),0,VLOOKUP($A829,'TCD-BI Rstt'!$A$7:$S$2000,$C$1,FALSE))))-D829</f>
        <v>0</v>
      </c>
      <c r="G829" s="8">
        <f t="shared" ref="G829:G892" si="32">E829-F829</f>
        <v>0</v>
      </c>
    </row>
    <row r="830" spans="1:7" x14ac:dyDescent="0.35">
      <c r="A830" s="11">
        <f>'TCD-BI Rstt'!A826</f>
        <v>0</v>
      </c>
      <c r="B830" s="8">
        <f>IF($A830="Total général",0,IF(ISERROR(-VLOOKUP($A830,'TCD-BI CA'!$A$7:$S$2000,$C$1,FALSE)),0,-VLOOKUP($A830,'TCD-BI CA'!$A$7:$S$2000,$C$1,FALSE)))</f>
        <v>0</v>
      </c>
      <c r="C830" s="8">
        <f t="shared" si="31"/>
        <v>0</v>
      </c>
      <c r="D830" s="8">
        <f>IF($A830="Total général",0,IF(ISERROR(VLOOKUP($A830,'TCD-BI Rstt'!$A$7:$S$2000,$C$1,FALSE)),0,IF(OR(LEFT($A830,3)="DIR",$A830="INDSPACAMA",$A830="INDSPACKRU"),VLOOKUP($A830,'TCD-BI Rstt'!$A$7:$S$2000,$C$1,FALSE),0)))</f>
        <v>0</v>
      </c>
      <c r="E830" s="8">
        <f>IF(OR(LEFT($A830,1)="1",LEFT($A830,1)="2"),-VLOOKUP($A830,'TCD-BI Rstt'!$A$7:$S$2000,$C$1,FALSE),0)-D830</f>
        <v>0</v>
      </c>
      <c r="F830" s="8">
        <f>IF($A830="Total général",0,IF(ISERROR(VLOOKUP($A830,'TCD-BI Rstt'!$A$7:$S$2000,$C$1,FALSE)),0,IF(OR(LEFT($A830,1)="1",LEFT($A830,1)="2"),0,VLOOKUP($A830,'TCD-BI Rstt'!$A$7:$S$2000,$C$1,FALSE))))-D830</f>
        <v>0</v>
      </c>
      <c r="G830" s="8">
        <f t="shared" si="32"/>
        <v>0</v>
      </c>
    </row>
    <row r="831" spans="1:7" x14ac:dyDescent="0.35">
      <c r="A831" s="11">
        <f>'TCD-BI Rstt'!A827</f>
        <v>0</v>
      </c>
      <c r="B831" s="8">
        <f>IF($A831="Total général",0,IF(ISERROR(-VLOOKUP($A831,'TCD-BI CA'!$A$7:$S$2000,$C$1,FALSE)),0,-VLOOKUP($A831,'TCD-BI CA'!$A$7:$S$2000,$C$1,FALSE)))</f>
        <v>0</v>
      </c>
      <c r="C831" s="8">
        <f t="shared" si="31"/>
        <v>0</v>
      </c>
      <c r="D831" s="8">
        <f>IF($A831="Total général",0,IF(ISERROR(VLOOKUP($A831,'TCD-BI Rstt'!$A$7:$S$2000,$C$1,FALSE)),0,IF(OR(LEFT($A831,3)="DIR",$A831="INDSPACAMA",$A831="INDSPACKRU"),VLOOKUP($A831,'TCD-BI Rstt'!$A$7:$S$2000,$C$1,FALSE),0)))</f>
        <v>0</v>
      </c>
      <c r="E831" s="8">
        <f>IF(OR(LEFT($A831,1)="1",LEFT($A831,1)="2"),-VLOOKUP($A831,'TCD-BI Rstt'!$A$7:$S$2000,$C$1,FALSE),0)-D831</f>
        <v>0</v>
      </c>
      <c r="F831" s="8">
        <f>IF($A831="Total général",0,IF(ISERROR(VLOOKUP($A831,'TCD-BI Rstt'!$A$7:$S$2000,$C$1,FALSE)),0,IF(OR(LEFT($A831,1)="1",LEFT($A831,1)="2"),0,VLOOKUP($A831,'TCD-BI Rstt'!$A$7:$S$2000,$C$1,FALSE))))-D831</f>
        <v>0</v>
      </c>
      <c r="G831" s="8">
        <f t="shared" si="32"/>
        <v>0</v>
      </c>
    </row>
    <row r="832" spans="1:7" x14ac:dyDescent="0.35">
      <c r="A832" s="11">
        <f>'TCD-BI Rstt'!A828</f>
        <v>0</v>
      </c>
      <c r="B832" s="8">
        <f>IF($A832="Total général",0,IF(ISERROR(-VLOOKUP($A832,'TCD-BI CA'!$A$7:$S$2000,$C$1,FALSE)),0,-VLOOKUP($A832,'TCD-BI CA'!$A$7:$S$2000,$C$1,FALSE)))</f>
        <v>0</v>
      </c>
      <c r="C832" s="8">
        <f t="shared" si="31"/>
        <v>0</v>
      </c>
      <c r="D832" s="8">
        <f>IF($A832="Total général",0,IF(ISERROR(VLOOKUP($A832,'TCD-BI Rstt'!$A$7:$S$2000,$C$1,FALSE)),0,IF(OR(LEFT($A832,3)="DIR",$A832="INDSPACAMA",$A832="INDSPACKRU"),VLOOKUP($A832,'TCD-BI Rstt'!$A$7:$S$2000,$C$1,FALSE),0)))</f>
        <v>0</v>
      </c>
      <c r="E832" s="8">
        <f>IF(OR(LEFT($A832,1)="1",LEFT($A832,1)="2"),-VLOOKUP($A832,'TCD-BI Rstt'!$A$7:$S$2000,$C$1,FALSE),0)-D832</f>
        <v>0</v>
      </c>
      <c r="F832" s="8">
        <f>IF($A832="Total général",0,IF(ISERROR(VLOOKUP($A832,'TCD-BI Rstt'!$A$7:$S$2000,$C$1,FALSE)),0,IF(OR(LEFT($A832,1)="1",LEFT($A832,1)="2"),0,VLOOKUP($A832,'TCD-BI Rstt'!$A$7:$S$2000,$C$1,FALSE))))-D832</f>
        <v>0</v>
      </c>
      <c r="G832" s="8">
        <f t="shared" si="32"/>
        <v>0</v>
      </c>
    </row>
    <row r="833" spans="1:7" x14ac:dyDescent="0.35">
      <c r="A833" s="11">
        <f>'TCD-BI Rstt'!A829</f>
        <v>0</v>
      </c>
      <c r="B833" s="8">
        <f>IF($A833="Total général",0,IF(ISERROR(-VLOOKUP($A833,'TCD-BI CA'!$A$7:$S$2000,$C$1,FALSE)),0,-VLOOKUP($A833,'TCD-BI CA'!$A$7:$S$2000,$C$1,FALSE)))</f>
        <v>0</v>
      </c>
      <c r="C833" s="8">
        <f t="shared" si="31"/>
        <v>0</v>
      </c>
      <c r="D833" s="8">
        <f>IF($A833="Total général",0,IF(ISERROR(VLOOKUP($A833,'TCD-BI Rstt'!$A$7:$S$2000,$C$1,FALSE)),0,IF(OR(LEFT($A833,3)="DIR",$A833="INDSPACAMA",$A833="INDSPACKRU"),VLOOKUP($A833,'TCD-BI Rstt'!$A$7:$S$2000,$C$1,FALSE),0)))</f>
        <v>0</v>
      </c>
      <c r="E833" s="8">
        <f>IF(OR(LEFT($A833,1)="1",LEFT($A833,1)="2"),-VLOOKUP($A833,'TCD-BI Rstt'!$A$7:$S$2000,$C$1,FALSE),0)-D833</f>
        <v>0</v>
      </c>
      <c r="F833" s="8">
        <f>IF($A833="Total général",0,IF(ISERROR(VLOOKUP($A833,'TCD-BI Rstt'!$A$7:$S$2000,$C$1,FALSE)),0,IF(OR(LEFT($A833,1)="1",LEFT($A833,1)="2"),0,VLOOKUP($A833,'TCD-BI Rstt'!$A$7:$S$2000,$C$1,FALSE))))-D833</f>
        <v>0</v>
      </c>
      <c r="G833" s="8">
        <f t="shared" si="32"/>
        <v>0</v>
      </c>
    </row>
    <row r="834" spans="1:7" x14ac:dyDescent="0.35">
      <c r="A834" s="11">
        <f>'TCD-BI Rstt'!A830</f>
        <v>0</v>
      </c>
      <c r="B834" s="8">
        <f>IF($A834="Total général",0,IF(ISERROR(-VLOOKUP($A834,'TCD-BI CA'!$A$7:$S$2000,$C$1,FALSE)),0,-VLOOKUP($A834,'TCD-BI CA'!$A$7:$S$2000,$C$1,FALSE)))</f>
        <v>0</v>
      </c>
      <c r="C834" s="8">
        <f t="shared" si="31"/>
        <v>0</v>
      </c>
      <c r="D834" s="8">
        <f>IF($A834="Total général",0,IF(ISERROR(VLOOKUP($A834,'TCD-BI Rstt'!$A$7:$S$2000,$C$1,FALSE)),0,IF(OR(LEFT($A834,3)="DIR",$A834="INDSPACAMA",$A834="INDSPACKRU"),VLOOKUP($A834,'TCD-BI Rstt'!$A$7:$S$2000,$C$1,FALSE),0)))</f>
        <v>0</v>
      </c>
      <c r="E834" s="8">
        <f>IF(OR(LEFT($A834,1)="1",LEFT($A834,1)="2"),-VLOOKUP($A834,'TCD-BI Rstt'!$A$7:$S$2000,$C$1,FALSE),0)-D834</f>
        <v>0</v>
      </c>
      <c r="F834" s="8">
        <f>IF($A834="Total général",0,IF(ISERROR(VLOOKUP($A834,'TCD-BI Rstt'!$A$7:$S$2000,$C$1,FALSE)),0,IF(OR(LEFT($A834,1)="1",LEFT($A834,1)="2"),0,VLOOKUP($A834,'TCD-BI Rstt'!$A$7:$S$2000,$C$1,FALSE))))-D834</f>
        <v>0</v>
      </c>
      <c r="G834" s="8">
        <f t="shared" si="32"/>
        <v>0</v>
      </c>
    </row>
    <row r="835" spans="1:7" x14ac:dyDescent="0.35">
      <c r="A835" s="11">
        <f>'TCD-BI Rstt'!A831</f>
        <v>0</v>
      </c>
      <c r="B835" s="8">
        <f>IF($A835="Total général",0,IF(ISERROR(-VLOOKUP($A835,'TCD-BI CA'!$A$7:$S$2000,$C$1,FALSE)),0,-VLOOKUP($A835,'TCD-BI CA'!$A$7:$S$2000,$C$1,FALSE)))</f>
        <v>0</v>
      </c>
      <c r="C835" s="8">
        <f t="shared" si="31"/>
        <v>0</v>
      </c>
      <c r="D835" s="8">
        <f>IF($A835="Total général",0,IF(ISERROR(VLOOKUP($A835,'TCD-BI Rstt'!$A$7:$S$2000,$C$1,FALSE)),0,IF(OR(LEFT($A835,3)="DIR",$A835="INDSPACAMA",$A835="INDSPACKRU"),VLOOKUP($A835,'TCD-BI Rstt'!$A$7:$S$2000,$C$1,FALSE),0)))</f>
        <v>0</v>
      </c>
      <c r="E835" s="8">
        <f>IF(OR(LEFT($A835,1)="1",LEFT($A835,1)="2"),-VLOOKUP($A835,'TCD-BI Rstt'!$A$7:$S$2000,$C$1,FALSE),0)-D835</f>
        <v>0</v>
      </c>
      <c r="F835" s="8">
        <f>IF($A835="Total général",0,IF(ISERROR(VLOOKUP($A835,'TCD-BI Rstt'!$A$7:$S$2000,$C$1,FALSE)),0,IF(OR(LEFT($A835,1)="1",LEFT($A835,1)="2"),0,VLOOKUP($A835,'TCD-BI Rstt'!$A$7:$S$2000,$C$1,FALSE))))-D835</f>
        <v>0</v>
      </c>
      <c r="G835" s="8">
        <f t="shared" si="32"/>
        <v>0</v>
      </c>
    </row>
    <row r="836" spans="1:7" x14ac:dyDescent="0.35">
      <c r="A836" s="11">
        <f>'TCD-BI Rstt'!A832</f>
        <v>0</v>
      </c>
      <c r="B836" s="8">
        <f>IF($A836="Total général",0,IF(ISERROR(-VLOOKUP($A836,'TCD-BI CA'!$A$7:$S$2000,$C$1,FALSE)),0,-VLOOKUP($A836,'TCD-BI CA'!$A$7:$S$2000,$C$1,FALSE)))</f>
        <v>0</v>
      </c>
      <c r="C836" s="8">
        <f t="shared" si="31"/>
        <v>0</v>
      </c>
      <c r="D836" s="8">
        <f>IF($A836="Total général",0,IF(ISERROR(VLOOKUP($A836,'TCD-BI Rstt'!$A$7:$S$2000,$C$1,FALSE)),0,IF(OR(LEFT($A836,3)="DIR",$A836="INDSPACAMA",$A836="INDSPACKRU"),VLOOKUP($A836,'TCD-BI Rstt'!$A$7:$S$2000,$C$1,FALSE),0)))</f>
        <v>0</v>
      </c>
      <c r="E836" s="8">
        <f>IF(OR(LEFT($A836,1)="1",LEFT($A836,1)="2"),-VLOOKUP($A836,'TCD-BI Rstt'!$A$7:$S$2000,$C$1,FALSE),0)-D836</f>
        <v>0</v>
      </c>
      <c r="F836" s="8">
        <f>IF($A836="Total général",0,IF(ISERROR(VLOOKUP($A836,'TCD-BI Rstt'!$A$7:$S$2000,$C$1,FALSE)),0,IF(OR(LEFT($A836,1)="1",LEFT($A836,1)="2"),0,VLOOKUP($A836,'TCD-BI Rstt'!$A$7:$S$2000,$C$1,FALSE))))-D836</f>
        <v>0</v>
      </c>
      <c r="G836" s="8">
        <f t="shared" si="32"/>
        <v>0</v>
      </c>
    </row>
    <row r="837" spans="1:7" x14ac:dyDescent="0.35">
      <c r="A837" s="11">
        <f>'TCD-BI Rstt'!A833</f>
        <v>0</v>
      </c>
      <c r="B837" s="8">
        <f>IF($A837="Total général",0,IF(ISERROR(-VLOOKUP($A837,'TCD-BI CA'!$A$7:$S$2000,$C$1,FALSE)),0,-VLOOKUP($A837,'TCD-BI CA'!$A$7:$S$2000,$C$1,FALSE)))</f>
        <v>0</v>
      </c>
      <c r="C837" s="8">
        <f t="shared" si="31"/>
        <v>0</v>
      </c>
      <c r="D837" s="8">
        <f>IF($A837="Total général",0,IF(ISERROR(VLOOKUP($A837,'TCD-BI Rstt'!$A$7:$S$2000,$C$1,FALSE)),0,IF(OR(LEFT($A837,3)="DIR",$A837="INDSPACAMA",$A837="INDSPACKRU"),VLOOKUP($A837,'TCD-BI Rstt'!$A$7:$S$2000,$C$1,FALSE),0)))</f>
        <v>0</v>
      </c>
      <c r="E837" s="8">
        <f>IF(OR(LEFT($A837,1)="1",LEFT($A837,1)="2"),-VLOOKUP($A837,'TCD-BI Rstt'!$A$7:$S$2000,$C$1,FALSE),0)-D837</f>
        <v>0</v>
      </c>
      <c r="F837" s="8">
        <f>IF($A837="Total général",0,IF(ISERROR(VLOOKUP($A837,'TCD-BI Rstt'!$A$7:$S$2000,$C$1,FALSE)),0,IF(OR(LEFT($A837,1)="1",LEFT($A837,1)="2"),0,VLOOKUP($A837,'TCD-BI Rstt'!$A$7:$S$2000,$C$1,FALSE))))-D837</f>
        <v>0</v>
      </c>
      <c r="G837" s="8">
        <f t="shared" si="32"/>
        <v>0</v>
      </c>
    </row>
    <row r="838" spans="1:7" x14ac:dyDescent="0.35">
      <c r="A838" s="11">
        <f>'TCD-BI Rstt'!A834</f>
        <v>0</v>
      </c>
      <c r="B838" s="8">
        <f>IF($A838="Total général",0,IF(ISERROR(-VLOOKUP($A838,'TCD-BI CA'!$A$7:$S$2000,$C$1,FALSE)),0,-VLOOKUP($A838,'TCD-BI CA'!$A$7:$S$2000,$C$1,FALSE)))</f>
        <v>0</v>
      </c>
      <c r="C838" s="8">
        <f t="shared" si="31"/>
        <v>0</v>
      </c>
      <c r="D838" s="8">
        <f>IF($A838="Total général",0,IF(ISERROR(VLOOKUP($A838,'TCD-BI Rstt'!$A$7:$S$2000,$C$1,FALSE)),0,IF(OR(LEFT($A838,3)="DIR",$A838="INDSPACAMA",$A838="INDSPACKRU"),VLOOKUP($A838,'TCD-BI Rstt'!$A$7:$S$2000,$C$1,FALSE),0)))</f>
        <v>0</v>
      </c>
      <c r="E838" s="8">
        <f>IF(OR(LEFT($A838,1)="1",LEFT($A838,1)="2"),-VLOOKUP($A838,'TCD-BI Rstt'!$A$7:$S$2000,$C$1,FALSE),0)-D838</f>
        <v>0</v>
      </c>
      <c r="F838" s="8">
        <f>IF($A838="Total général",0,IF(ISERROR(VLOOKUP($A838,'TCD-BI Rstt'!$A$7:$S$2000,$C$1,FALSE)),0,IF(OR(LEFT($A838,1)="1",LEFT($A838,1)="2"),0,VLOOKUP($A838,'TCD-BI Rstt'!$A$7:$S$2000,$C$1,FALSE))))-D838</f>
        <v>0</v>
      </c>
      <c r="G838" s="8">
        <f t="shared" si="32"/>
        <v>0</v>
      </c>
    </row>
    <row r="839" spans="1:7" x14ac:dyDescent="0.35">
      <c r="A839" s="11">
        <f>'TCD-BI Rstt'!A835</f>
        <v>0</v>
      </c>
      <c r="B839" s="8">
        <f>IF($A839="Total général",0,IF(ISERROR(-VLOOKUP($A839,'TCD-BI CA'!$A$7:$S$2000,$C$1,FALSE)),0,-VLOOKUP($A839,'TCD-BI CA'!$A$7:$S$2000,$C$1,FALSE)))</f>
        <v>0</v>
      </c>
      <c r="C839" s="8">
        <f t="shared" si="31"/>
        <v>0</v>
      </c>
      <c r="D839" s="8">
        <f>IF($A839="Total général",0,IF(ISERROR(VLOOKUP($A839,'TCD-BI Rstt'!$A$7:$S$2000,$C$1,FALSE)),0,IF(OR(LEFT($A839,3)="DIR",$A839="INDSPACAMA",$A839="INDSPACKRU"),VLOOKUP($A839,'TCD-BI Rstt'!$A$7:$S$2000,$C$1,FALSE),0)))</f>
        <v>0</v>
      </c>
      <c r="E839" s="8">
        <f>IF(OR(LEFT($A839,1)="1",LEFT($A839,1)="2"),-VLOOKUP($A839,'TCD-BI Rstt'!$A$7:$S$2000,$C$1,FALSE),0)-D839</f>
        <v>0</v>
      </c>
      <c r="F839" s="8">
        <f>IF($A839="Total général",0,IF(ISERROR(VLOOKUP($A839,'TCD-BI Rstt'!$A$7:$S$2000,$C$1,FALSE)),0,IF(OR(LEFT($A839,1)="1",LEFT($A839,1)="2"),0,VLOOKUP($A839,'TCD-BI Rstt'!$A$7:$S$2000,$C$1,FALSE))))-D839</f>
        <v>0</v>
      </c>
      <c r="G839" s="8">
        <f t="shared" si="32"/>
        <v>0</v>
      </c>
    </row>
    <row r="840" spans="1:7" x14ac:dyDescent="0.35">
      <c r="A840" s="11">
        <f>'TCD-BI Rstt'!A836</f>
        <v>0</v>
      </c>
      <c r="B840" s="8">
        <f>IF($A840="Total général",0,IF(ISERROR(-VLOOKUP($A840,'TCD-BI CA'!$A$7:$S$2000,$C$1,FALSE)),0,-VLOOKUP($A840,'TCD-BI CA'!$A$7:$S$2000,$C$1,FALSE)))</f>
        <v>0</v>
      </c>
      <c r="C840" s="8">
        <f t="shared" si="31"/>
        <v>0</v>
      </c>
      <c r="D840" s="8">
        <f>IF($A840="Total général",0,IF(ISERROR(VLOOKUP($A840,'TCD-BI Rstt'!$A$7:$S$2000,$C$1,FALSE)),0,IF(OR(LEFT($A840,3)="DIR",$A840="INDSPACAMA",$A840="INDSPACKRU"),VLOOKUP($A840,'TCD-BI Rstt'!$A$7:$S$2000,$C$1,FALSE),0)))</f>
        <v>0</v>
      </c>
      <c r="E840" s="8">
        <f>IF(OR(LEFT($A840,1)="1",LEFT($A840,1)="2"),-VLOOKUP($A840,'TCD-BI Rstt'!$A$7:$S$2000,$C$1,FALSE),0)-D840</f>
        <v>0</v>
      </c>
      <c r="F840" s="8">
        <f>IF($A840="Total général",0,IF(ISERROR(VLOOKUP($A840,'TCD-BI Rstt'!$A$7:$S$2000,$C$1,FALSE)),0,IF(OR(LEFT($A840,1)="1",LEFT($A840,1)="2"),0,VLOOKUP($A840,'TCD-BI Rstt'!$A$7:$S$2000,$C$1,FALSE))))-D840</f>
        <v>0</v>
      </c>
      <c r="G840" s="8">
        <f t="shared" si="32"/>
        <v>0</v>
      </c>
    </row>
    <row r="841" spans="1:7" x14ac:dyDescent="0.35">
      <c r="A841" s="11">
        <f>'TCD-BI Rstt'!A837</f>
        <v>0</v>
      </c>
      <c r="B841" s="8">
        <f>IF($A841="Total général",0,IF(ISERROR(-VLOOKUP($A841,'TCD-BI CA'!$A$7:$S$2000,$C$1,FALSE)),0,-VLOOKUP($A841,'TCD-BI CA'!$A$7:$S$2000,$C$1,FALSE)))</f>
        <v>0</v>
      </c>
      <c r="C841" s="8">
        <f t="shared" si="31"/>
        <v>0</v>
      </c>
      <c r="D841" s="8">
        <f>IF($A841="Total général",0,IF(ISERROR(VLOOKUP($A841,'TCD-BI Rstt'!$A$7:$S$2000,$C$1,FALSE)),0,IF(OR(LEFT($A841,3)="DIR",$A841="INDSPACAMA",$A841="INDSPACKRU"),VLOOKUP($A841,'TCD-BI Rstt'!$A$7:$S$2000,$C$1,FALSE),0)))</f>
        <v>0</v>
      </c>
      <c r="E841" s="8">
        <f>IF(OR(LEFT($A841,1)="1",LEFT($A841,1)="2"),-VLOOKUP($A841,'TCD-BI Rstt'!$A$7:$S$2000,$C$1,FALSE),0)-D841</f>
        <v>0</v>
      </c>
      <c r="F841" s="8">
        <f>IF($A841="Total général",0,IF(ISERROR(VLOOKUP($A841,'TCD-BI Rstt'!$A$7:$S$2000,$C$1,FALSE)),0,IF(OR(LEFT($A841,1)="1",LEFT($A841,1)="2"),0,VLOOKUP($A841,'TCD-BI Rstt'!$A$7:$S$2000,$C$1,FALSE))))-D841</f>
        <v>0</v>
      </c>
      <c r="G841" s="8">
        <f t="shared" si="32"/>
        <v>0</v>
      </c>
    </row>
    <row r="842" spans="1:7" x14ac:dyDescent="0.35">
      <c r="A842" s="11">
        <f>'TCD-BI Rstt'!A838</f>
        <v>0</v>
      </c>
      <c r="B842" s="8">
        <f>IF($A842="Total général",0,IF(ISERROR(-VLOOKUP($A842,'TCD-BI CA'!$A$7:$S$2000,$C$1,FALSE)),0,-VLOOKUP($A842,'TCD-BI CA'!$A$7:$S$2000,$C$1,FALSE)))</f>
        <v>0</v>
      </c>
      <c r="C842" s="8">
        <f t="shared" si="31"/>
        <v>0</v>
      </c>
      <c r="D842" s="8">
        <f>IF($A842="Total général",0,IF(ISERROR(VLOOKUP($A842,'TCD-BI Rstt'!$A$7:$S$2000,$C$1,FALSE)),0,IF(OR(LEFT($A842,3)="DIR",$A842="INDSPACAMA",$A842="INDSPACKRU"),VLOOKUP($A842,'TCD-BI Rstt'!$A$7:$S$2000,$C$1,FALSE),0)))</f>
        <v>0</v>
      </c>
      <c r="E842" s="8">
        <f>IF(OR(LEFT($A842,1)="1",LEFT($A842,1)="2"),-VLOOKUP($A842,'TCD-BI Rstt'!$A$7:$S$2000,$C$1,FALSE),0)-D842</f>
        <v>0</v>
      </c>
      <c r="F842" s="8">
        <f>IF($A842="Total général",0,IF(ISERROR(VLOOKUP($A842,'TCD-BI Rstt'!$A$7:$S$2000,$C$1,FALSE)),0,IF(OR(LEFT($A842,1)="1",LEFT($A842,1)="2"),0,VLOOKUP($A842,'TCD-BI Rstt'!$A$7:$S$2000,$C$1,FALSE))))-D842</f>
        <v>0</v>
      </c>
      <c r="G842" s="8">
        <f t="shared" si="32"/>
        <v>0</v>
      </c>
    </row>
    <row r="843" spans="1:7" x14ac:dyDescent="0.35">
      <c r="A843" s="11">
        <f>'TCD-BI Rstt'!A839</f>
        <v>0</v>
      </c>
      <c r="B843" s="8">
        <f>IF($A843="Total général",0,IF(ISERROR(-VLOOKUP($A843,'TCD-BI CA'!$A$7:$S$2000,$C$1,FALSE)),0,-VLOOKUP($A843,'TCD-BI CA'!$A$7:$S$2000,$C$1,FALSE)))</f>
        <v>0</v>
      </c>
      <c r="C843" s="8">
        <f t="shared" si="31"/>
        <v>0</v>
      </c>
      <c r="D843" s="8">
        <f>IF($A843="Total général",0,IF(ISERROR(VLOOKUP($A843,'TCD-BI Rstt'!$A$7:$S$2000,$C$1,FALSE)),0,IF(OR(LEFT($A843,3)="DIR",$A843="INDSPACAMA",$A843="INDSPACKRU"),VLOOKUP($A843,'TCD-BI Rstt'!$A$7:$S$2000,$C$1,FALSE),0)))</f>
        <v>0</v>
      </c>
      <c r="E843" s="8">
        <f>IF(OR(LEFT($A843,1)="1",LEFT($A843,1)="2"),-VLOOKUP($A843,'TCD-BI Rstt'!$A$7:$S$2000,$C$1,FALSE),0)-D843</f>
        <v>0</v>
      </c>
      <c r="F843" s="8">
        <f>IF($A843="Total général",0,IF(ISERROR(VLOOKUP($A843,'TCD-BI Rstt'!$A$7:$S$2000,$C$1,FALSE)),0,IF(OR(LEFT($A843,1)="1",LEFT($A843,1)="2"),0,VLOOKUP($A843,'TCD-BI Rstt'!$A$7:$S$2000,$C$1,FALSE))))-D843</f>
        <v>0</v>
      </c>
      <c r="G843" s="8">
        <f t="shared" si="32"/>
        <v>0</v>
      </c>
    </row>
    <row r="844" spans="1:7" x14ac:dyDescent="0.35">
      <c r="A844" s="11">
        <f>'TCD-BI Rstt'!A840</f>
        <v>0</v>
      </c>
      <c r="B844" s="8">
        <f>IF($A844="Total général",0,IF(ISERROR(-VLOOKUP($A844,'TCD-BI CA'!$A$7:$S$2000,$C$1,FALSE)),0,-VLOOKUP($A844,'TCD-BI CA'!$A$7:$S$2000,$C$1,FALSE)))</f>
        <v>0</v>
      </c>
      <c r="C844" s="8">
        <f t="shared" si="31"/>
        <v>0</v>
      </c>
      <c r="D844" s="8">
        <f>IF($A844="Total général",0,IF(ISERROR(VLOOKUP($A844,'TCD-BI Rstt'!$A$7:$S$2000,$C$1,FALSE)),0,IF(OR(LEFT($A844,3)="DIR",$A844="INDSPACAMA",$A844="INDSPACKRU"),VLOOKUP($A844,'TCD-BI Rstt'!$A$7:$S$2000,$C$1,FALSE),0)))</f>
        <v>0</v>
      </c>
      <c r="E844" s="8">
        <f>IF(OR(LEFT($A844,1)="1",LEFT($A844,1)="2"),-VLOOKUP($A844,'TCD-BI Rstt'!$A$7:$S$2000,$C$1,FALSE),0)-D844</f>
        <v>0</v>
      </c>
      <c r="F844" s="8">
        <f>IF($A844="Total général",0,IF(ISERROR(VLOOKUP($A844,'TCD-BI Rstt'!$A$7:$S$2000,$C$1,FALSE)),0,IF(OR(LEFT($A844,1)="1",LEFT($A844,1)="2"),0,VLOOKUP($A844,'TCD-BI Rstt'!$A$7:$S$2000,$C$1,FALSE))))-D844</f>
        <v>0</v>
      </c>
      <c r="G844" s="8">
        <f t="shared" si="32"/>
        <v>0</v>
      </c>
    </row>
    <row r="845" spans="1:7" x14ac:dyDescent="0.35">
      <c r="A845" s="11">
        <f>'TCD-BI Rstt'!A841</f>
        <v>0</v>
      </c>
      <c r="B845" s="8">
        <f>IF($A845="Total général",0,IF(ISERROR(-VLOOKUP($A845,'TCD-BI CA'!$A$7:$S$2000,$C$1,FALSE)),0,-VLOOKUP($A845,'TCD-BI CA'!$A$7:$S$2000,$C$1,FALSE)))</f>
        <v>0</v>
      </c>
      <c r="C845" s="8">
        <f t="shared" si="31"/>
        <v>0</v>
      </c>
      <c r="D845" s="8">
        <f>IF($A845="Total général",0,IF(ISERROR(VLOOKUP($A845,'TCD-BI Rstt'!$A$7:$S$2000,$C$1,FALSE)),0,IF(OR(LEFT($A845,3)="DIR",$A845="INDSPACAMA",$A845="INDSPACKRU"),VLOOKUP($A845,'TCD-BI Rstt'!$A$7:$S$2000,$C$1,FALSE),0)))</f>
        <v>0</v>
      </c>
      <c r="E845" s="8">
        <f>IF(OR(LEFT($A845,1)="1",LEFT($A845,1)="2"),-VLOOKUP($A845,'TCD-BI Rstt'!$A$7:$S$2000,$C$1,FALSE),0)-D845</f>
        <v>0</v>
      </c>
      <c r="F845" s="8">
        <f>IF($A845="Total général",0,IF(ISERROR(VLOOKUP($A845,'TCD-BI Rstt'!$A$7:$S$2000,$C$1,FALSE)),0,IF(OR(LEFT($A845,1)="1",LEFT($A845,1)="2"),0,VLOOKUP($A845,'TCD-BI Rstt'!$A$7:$S$2000,$C$1,FALSE))))-D845</f>
        <v>0</v>
      </c>
      <c r="G845" s="8">
        <f t="shared" si="32"/>
        <v>0</v>
      </c>
    </row>
    <row r="846" spans="1:7" x14ac:dyDescent="0.35">
      <c r="A846" s="11">
        <f>'TCD-BI Rstt'!A842</f>
        <v>0</v>
      </c>
      <c r="B846" s="8">
        <f>IF($A846="Total général",0,IF(ISERROR(-VLOOKUP($A846,'TCD-BI CA'!$A$7:$S$2000,$C$1,FALSE)),0,-VLOOKUP($A846,'TCD-BI CA'!$A$7:$S$2000,$C$1,FALSE)))</f>
        <v>0</v>
      </c>
      <c r="C846" s="8">
        <f t="shared" si="31"/>
        <v>0</v>
      </c>
      <c r="D846" s="8">
        <f>IF($A846="Total général",0,IF(ISERROR(VLOOKUP($A846,'TCD-BI Rstt'!$A$7:$S$2000,$C$1,FALSE)),0,IF(OR(LEFT($A846,3)="DIR",$A846="INDSPACAMA",$A846="INDSPACKRU"),VLOOKUP($A846,'TCD-BI Rstt'!$A$7:$S$2000,$C$1,FALSE),0)))</f>
        <v>0</v>
      </c>
      <c r="E846" s="8">
        <f>IF(OR(LEFT($A846,1)="1",LEFT($A846,1)="2"),-VLOOKUP($A846,'TCD-BI Rstt'!$A$7:$S$2000,$C$1,FALSE),0)-D846</f>
        <v>0</v>
      </c>
      <c r="F846" s="8">
        <f>IF($A846="Total général",0,IF(ISERROR(VLOOKUP($A846,'TCD-BI Rstt'!$A$7:$S$2000,$C$1,FALSE)),0,IF(OR(LEFT($A846,1)="1",LEFT($A846,1)="2"),0,VLOOKUP($A846,'TCD-BI Rstt'!$A$7:$S$2000,$C$1,FALSE))))-D846</f>
        <v>0</v>
      </c>
      <c r="G846" s="8">
        <f t="shared" si="32"/>
        <v>0</v>
      </c>
    </row>
    <row r="847" spans="1:7" x14ac:dyDescent="0.35">
      <c r="A847" s="11">
        <f>'TCD-BI Rstt'!A843</f>
        <v>0</v>
      </c>
      <c r="B847" s="8">
        <f>IF($A847="Total général",0,IF(ISERROR(-VLOOKUP($A847,'TCD-BI CA'!$A$7:$S$2000,$C$1,FALSE)),0,-VLOOKUP($A847,'TCD-BI CA'!$A$7:$S$2000,$C$1,FALSE)))</f>
        <v>0</v>
      </c>
      <c r="C847" s="8">
        <f t="shared" si="31"/>
        <v>0</v>
      </c>
      <c r="D847" s="8">
        <f>IF($A847="Total général",0,IF(ISERROR(VLOOKUP($A847,'TCD-BI Rstt'!$A$7:$S$2000,$C$1,FALSE)),0,IF(OR(LEFT($A847,3)="DIR",$A847="INDSPACAMA",$A847="INDSPACKRU"),VLOOKUP($A847,'TCD-BI Rstt'!$A$7:$S$2000,$C$1,FALSE),0)))</f>
        <v>0</v>
      </c>
      <c r="E847" s="8">
        <f>IF(OR(LEFT($A847,1)="1",LEFT($A847,1)="2"),-VLOOKUP($A847,'TCD-BI Rstt'!$A$7:$S$2000,$C$1,FALSE),0)-D847</f>
        <v>0</v>
      </c>
      <c r="F847" s="8">
        <f>IF($A847="Total général",0,IF(ISERROR(VLOOKUP($A847,'TCD-BI Rstt'!$A$7:$S$2000,$C$1,FALSE)),0,IF(OR(LEFT($A847,1)="1",LEFT($A847,1)="2"),0,VLOOKUP($A847,'TCD-BI Rstt'!$A$7:$S$2000,$C$1,FALSE))))-D847</f>
        <v>0</v>
      </c>
      <c r="G847" s="8">
        <f t="shared" si="32"/>
        <v>0</v>
      </c>
    </row>
    <row r="848" spans="1:7" x14ac:dyDescent="0.35">
      <c r="A848" s="11">
        <f>'TCD-BI Rstt'!A844</f>
        <v>0</v>
      </c>
      <c r="B848" s="8">
        <f>IF($A848="Total général",0,IF(ISERROR(-VLOOKUP($A848,'TCD-BI CA'!$A$7:$S$2000,$C$1,FALSE)),0,-VLOOKUP($A848,'TCD-BI CA'!$A$7:$S$2000,$C$1,FALSE)))</f>
        <v>0</v>
      </c>
      <c r="C848" s="8">
        <f t="shared" si="31"/>
        <v>0</v>
      </c>
      <c r="D848" s="8">
        <f>IF($A848="Total général",0,IF(ISERROR(VLOOKUP($A848,'TCD-BI Rstt'!$A$7:$S$2000,$C$1,FALSE)),0,IF(OR(LEFT($A848,3)="DIR",$A848="INDSPACAMA",$A848="INDSPACKRU"),VLOOKUP($A848,'TCD-BI Rstt'!$A$7:$S$2000,$C$1,FALSE),0)))</f>
        <v>0</v>
      </c>
      <c r="E848" s="8">
        <f>IF(OR(LEFT($A848,1)="1",LEFT($A848,1)="2"),-VLOOKUP($A848,'TCD-BI Rstt'!$A$7:$S$2000,$C$1,FALSE),0)-D848</f>
        <v>0</v>
      </c>
      <c r="F848" s="8">
        <f>IF($A848="Total général",0,IF(ISERROR(VLOOKUP($A848,'TCD-BI Rstt'!$A$7:$S$2000,$C$1,FALSE)),0,IF(OR(LEFT($A848,1)="1",LEFT($A848,1)="2"),0,VLOOKUP($A848,'TCD-BI Rstt'!$A$7:$S$2000,$C$1,FALSE))))-D848</f>
        <v>0</v>
      </c>
      <c r="G848" s="8">
        <f t="shared" si="32"/>
        <v>0</v>
      </c>
    </row>
    <row r="849" spans="1:7" x14ac:dyDescent="0.35">
      <c r="A849" s="11">
        <f>'TCD-BI Rstt'!A845</f>
        <v>0</v>
      </c>
      <c r="B849" s="8">
        <f>IF($A849="Total général",0,IF(ISERROR(-VLOOKUP($A849,'TCD-BI CA'!$A$7:$S$2000,$C$1,FALSE)),0,-VLOOKUP($A849,'TCD-BI CA'!$A$7:$S$2000,$C$1,FALSE)))</f>
        <v>0</v>
      </c>
      <c r="C849" s="8">
        <f t="shared" si="31"/>
        <v>0</v>
      </c>
      <c r="D849" s="8">
        <f>IF($A849="Total général",0,IF(ISERROR(VLOOKUP($A849,'TCD-BI Rstt'!$A$7:$S$2000,$C$1,FALSE)),0,IF(OR(LEFT($A849,3)="DIR",$A849="INDSPACAMA",$A849="INDSPACKRU"),VLOOKUP($A849,'TCD-BI Rstt'!$A$7:$S$2000,$C$1,FALSE),0)))</f>
        <v>0</v>
      </c>
      <c r="E849" s="8">
        <f>IF(OR(LEFT($A849,1)="1",LEFT($A849,1)="2"),-VLOOKUP($A849,'TCD-BI Rstt'!$A$7:$S$2000,$C$1,FALSE),0)-D849</f>
        <v>0</v>
      </c>
      <c r="F849" s="8">
        <f>IF($A849="Total général",0,IF(ISERROR(VLOOKUP($A849,'TCD-BI Rstt'!$A$7:$S$2000,$C$1,FALSE)),0,IF(OR(LEFT($A849,1)="1",LEFT($A849,1)="2"),0,VLOOKUP($A849,'TCD-BI Rstt'!$A$7:$S$2000,$C$1,FALSE))))-D849</f>
        <v>0</v>
      </c>
      <c r="G849" s="8">
        <f t="shared" si="32"/>
        <v>0</v>
      </c>
    </row>
    <row r="850" spans="1:7" x14ac:dyDescent="0.35">
      <c r="A850" s="11">
        <f>'TCD-BI Rstt'!A846</f>
        <v>0</v>
      </c>
      <c r="B850" s="8">
        <f>IF($A850="Total général",0,IF(ISERROR(-VLOOKUP($A850,'TCD-BI CA'!$A$7:$S$2000,$C$1,FALSE)),0,-VLOOKUP($A850,'TCD-BI CA'!$A$7:$S$2000,$C$1,FALSE)))</f>
        <v>0</v>
      </c>
      <c r="C850" s="8">
        <f t="shared" si="31"/>
        <v>0</v>
      </c>
      <c r="D850" s="8">
        <f>IF($A850="Total général",0,IF(ISERROR(VLOOKUP($A850,'TCD-BI Rstt'!$A$7:$S$2000,$C$1,FALSE)),0,IF(OR(LEFT($A850,3)="DIR",$A850="INDSPACAMA",$A850="INDSPACKRU"),VLOOKUP($A850,'TCD-BI Rstt'!$A$7:$S$2000,$C$1,FALSE),0)))</f>
        <v>0</v>
      </c>
      <c r="E850" s="8">
        <f>IF(OR(LEFT($A850,1)="1",LEFT($A850,1)="2"),-VLOOKUP($A850,'TCD-BI Rstt'!$A$7:$S$2000,$C$1,FALSE),0)-D850</f>
        <v>0</v>
      </c>
      <c r="F850" s="8">
        <f>IF($A850="Total général",0,IF(ISERROR(VLOOKUP($A850,'TCD-BI Rstt'!$A$7:$S$2000,$C$1,FALSE)),0,IF(OR(LEFT($A850,1)="1",LEFT($A850,1)="2"),0,VLOOKUP($A850,'TCD-BI Rstt'!$A$7:$S$2000,$C$1,FALSE))))-D850</f>
        <v>0</v>
      </c>
      <c r="G850" s="8">
        <f t="shared" si="32"/>
        <v>0</v>
      </c>
    </row>
    <row r="851" spans="1:7" x14ac:dyDescent="0.35">
      <c r="A851" s="11">
        <f>'TCD-BI Rstt'!A847</f>
        <v>0</v>
      </c>
      <c r="B851" s="8">
        <f>IF($A851="Total général",0,IF(ISERROR(-VLOOKUP($A851,'TCD-BI CA'!$A$7:$S$2000,$C$1,FALSE)),0,-VLOOKUP($A851,'TCD-BI CA'!$A$7:$S$2000,$C$1,FALSE)))</f>
        <v>0</v>
      </c>
      <c r="C851" s="8">
        <f t="shared" si="31"/>
        <v>0</v>
      </c>
      <c r="D851" s="8">
        <f>IF($A851="Total général",0,IF(ISERROR(VLOOKUP($A851,'TCD-BI Rstt'!$A$7:$S$2000,$C$1,FALSE)),0,IF(OR(LEFT($A851,3)="DIR",$A851="INDSPACAMA",$A851="INDSPACKRU"),VLOOKUP($A851,'TCD-BI Rstt'!$A$7:$S$2000,$C$1,FALSE),0)))</f>
        <v>0</v>
      </c>
      <c r="E851" s="8">
        <f>IF(OR(LEFT($A851,1)="1",LEFT($A851,1)="2"),-VLOOKUP($A851,'TCD-BI Rstt'!$A$7:$S$2000,$C$1,FALSE),0)-D851</f>
        <v>0</v>
      </c>
      <c r="F851" s="8">
        <f>IF($A851="Total général",0,IF(ISERROR(VLOOKUP($A851,'TCD-BI Rstt'!$A$7:$S$2000,$C$1,FALSE)),0,IF(OR(LEFT($A851,1)="1",LEFT($A851,1)="2"),0,VLOOKUP($A851,'TCD-BI Rstt'!$A$7:$S$2000,$C$1,FALSE))))-D851</f>
        <v>0</v>
      </c>
      <c r="G851" s="8">
        <f t="shared" si="32"/>
        <v>0</v>
      </c>
    </row>
    <row r="852" spans="1:7" x14ac:dyDescent="0.35">
      <c r="A852" s="11">
        <f>'TCD-BI Rstt'!A848</f>
        <v>0</v>
      </c>
      <c r="B852" s="8">
        <f>IF($A852="Total général",0,IF(ISERROR(-VLOOKUP($A852,'TCD-BI CA'!$A$7:$S$2000,$C$1,FALSE)),0,-VLOOKUP($A852,'TCD-BI CA'!$A$7:$S$2000,$C$1,FALSE)))</f>
        <v>0</v>
      </c>
      <c r="C852" s="8">
        <f t="shared" si="31"/>
        <v>0</v>
      </c>
      <c r="D852" s="8">
        <f>IF($A852="Total général",0,IF(ISERROR(VLOOKUP($A852,'TCD-BI Rstt'!$A$7:$S$2000,$C$1,FALSE)),0,IF(OR(LEFT($A852,3)="DIR",$A852="INDSPACAMA",$A852="INDSPACKRU"),VLOOKUP($A852,'TCD-BI Rstt'!$A$7:$S$2000,$C$1,FALSE),0)))</f>
        <v>0</v>
      </c>
      <c r="E852" s="8">
        <f>IF(OR(LEFT($A852,1)="1",LEFT($A852,1)="2"),-VLOOKUP($A852,'TCD-BI Rstt'!$A$7:$S$2000,$C$1,FALSE),0)-D852</f>
        <v>0</v>
      </c>
      <c r="F852" s="8">
        <f>IF($A852="Total général",0,IF(ISERROR(VLOOKUP($A852,'TCD-BI Rstt'!$A$7:$S$2000,$C$1,FALSE)),0,IF(OR(LEFT($A852,1)="1",LEFT($A852,1)="2"),0,VLOOKUP($A852,'TCD-BI Rstt'!$A$7:$S$2000,$C$1,FALSE))))-D852</f>
        <v>0</v>
      </c>
      <c r="G852" s="8">
        <f t="shared" si="32"/>
        <v>0</v>
      </c>
    </row>
    <row r="853" spans="1:7" x14ac:dyDescent="0.35">
      <c r="A853" s="11">
        <f>'TCD-BI Rstt'!A849</f>
        <v>0</v>
      </c>
      <c r="B853" s="8">
        <f>IF($A853="Total général",0,IF(ISERROR(-VLOOKUP($A853,'TCD-BI CA'!$A$7:$S$2000,$C$1,FALSE)),0,-VLOOKUP($A853,'TCD-BI CA'!$A$7:$S$2000,$C$1,FALSE)))</f>
        <v>0</v>
      </c>
      <c r="C853" s="8">
        <f t="shared" si="31"/>
        <v>0</v>
      </c>
      <c r="D853" s="8">
        <f>IF($A853="Total général",0,IF(ISERROR(VLOOKUP($A853,'TCD-BI Rstt'!$A$7:$S$2000,$C$1,FALSE)),0,IF(OR(LEFT($A853,3)="DIR",$A853="INDSPACAMA",$A853="INDSPACKRU"),VLOOKUP($A853,'TCD-BI Rstt'!$A$7:$S$2000,$C$1,FALSE),0)))</f>
        <v>0</v>
      </c>
      <c r="E853" s="8">
        <f>IF(OR(LEFT($A853,1)="1",LEFT($A853,1)="2"),-VLOOKUP($A853,'TCD-BI Rstt'!$A$7:$S$2000,$C$1,FALSE),0)-D853</f>
        <v>0</v>
      </c>
      <c r="F853" s="8">
        <f>IF($A853="Total général",0,IF(ISERROR(VLOOKUP($A853,'TCD-BI Rstt'!$A$7:$S$2000,$C$1,FALSE)),0,IF(OR(LEFT($A853,1)="1",LEFT($A853,1)="2"),0,VLOOKUP($A853,'TCD-BI Rstt'!$A$7:$S$2000,$C$1,FALSE))))-D853</f>
        <v>0</v>
      </c>
      <c r="G853" s="8">
        <f t="shared" si="32"/>
        <v>0</v>
      </c>
    </row>
    <row r="854" spans="1:7" x14ac:dyDescent="0.35">
      <c r="A854" s="11">
        <f>'TCD-BI Rstt'!A850</f>
        <v>0</v>
      </c>
      <c r="B854" s="8">
        <f>IF($A854="Total général",0,IF(ISERROR(-VLOOKUP($A854,'TCD-BI CA'!$A$7:$S$2000,$C$1,FALSE)),0,-VLOOKUP($A854,'TCD-BI CA'!$A$7:$S$2000,$C$1,FALSE)))</f>
        <v>0</v>
      </c>
      <c r="C854" s="8">
        <f t="shared" si="31"/>
        <v>0</v>
      </c>
      <c r="D854" s="8">
        <f>IF($A854="Total général",0,IF(ISERROR(VLOOKUP($A854,'TCD-BI Rstt'!$A$7:$S$2000,$C$1,FALSE)),0,IF(OR(LEFT($A854,3)="DIR",$A854="INDSPACAMA",$A854="INDSPACKRU"),VLOOKUP($A854,'TCD-BI Rstt'!$A$7:$S$2000,$C$1,FALSE),0)))</f>
        <v>0</v>
      </c>
      <c r="E854" s="8">
        <f>IF(OR(LEFT($A854,1)="1",LEFT($A854,1)="2"),-VLOOKUP($A854,'TCD-BI Rstt'!$A$7:$S$2000,$C$1,FALSE),0)-D854</f>
        <v>0</v>
      </c>
      <c r="F854" s="8">
        <f>IF($A854="Total général",0,IF(ISERROR(VLOOKUP($A854,'TCD-BI Rstt'!$A$7:$S$2000,$C$1,FALSE)),0,IF(OR(LEFT($A854,1)="1",LEFT($A854,1)="2"),0,VLOOKUP($A854,'TCD-BI Rstt'!$A$7:$S$2000,$C$1,FALSE))))-D854</f>
        <v>0</v>
      </c>
      <c r="G854" s="8">
        <f t="shared" si="32"/>
        <v>0</v>
      </c>
    </row>
    <row r="855" spans="1:7" x14ac:dyDescent="0.35">
      <c r="A855" s="11">
        <f>'TCD-BI Rstt'!A851</f>
        <v>0</v>
      </c>
      <c r="B855" s="8">
        <f>IF($A855="Total général",0,IF(ISERROR(-VLOOKUP($A855,'TCD-BI CA'!$A$7:$S$2000,$C$1,FALSE)),0,-VLOOKUP($A855,'TCD-BI CA'!$A$7:$S$2000,$C$1,FALSE)))</f>
        <v>0</v>
      </c>
      <c r="C855" s="8">
        <f t="shared" si="31"/>
        <v>0</v>
      </c>
      <c r="D855" s="8">
        <f>IF($A855="Total général",0,IF(ISERROR(VLOOKUP($A855,'TCD-BI Rstt'!$A$7:$S$2000,$C$1,FALSE)),0,IF(OR(LEFT($A855,3)="DIR",$A855="INDSPACAMA",$A855="INDSPACKRU"),VLOOKUP($A855,'TCD-BI Rstt'!$A$7:$S$2000,$C$1,FALSE),0)))</f>
        <v>0</v>
      </c>
      <c r="E855" s="8">
        <f>IF(OR(LEFT($A855,1)="1",LEFT($A855,1)="2"),-VLOOKUP($A855,'TCD-BI Rstt'!$A$7:$S$2000,$C$1,FALSE),0)-D855</f>
        <v>0</v>
      </c>
      <c r="F855" s="8">
        <f>IF($A855="Total général",0,IF(ISERROR(VLOOKUP($A855,'TCD-BI Rstt'!$A$7:$S$2000,$C$1,FALSE)),0,IF(OR(LEFT($A855,1)="1",LEFT($A855,1)="2"),0,VLOOKUP($A855,'TCD-BI Rstt'!$A$7:$S$2000,$C$1,FALSE))))-D855</f>
        <v>0</v>
      </c>
      <c r="G855" s="8">
        <f t="shared" si="32"/>
        <v>0</v>
      </c>
    </row>
    <row r="856" spans="1:7" x14ac:dyDescent="0.35">
      <c r="A856" s="11">
        <f>'TCD-BI Rstt'!A852</f>
        <v>0</v>
      </c>
      <c r="B856" s="8">
        <f>IF($A856="Total général",0,IF(ISERROR(-VLOOKUP($A856,'TCD-BI CA'!$A$7:$S$2000,$C$1,FALSE)),0,-VLOOKUP($A856,'TCD-BI CA'!$A$7:$S$2000,$C$1,FALSE)))</f>
        <v>0</v>
      </c>
      <c r="C856" s="8">
        <f t="shared" si="31"/>
        <v>0</v>
      </c>
      <c r="D856" s="8">
        <f>IF($A856="Total général",0,IF(ISERROR(VLOOKUP($A856,'TCD-BI Rstt'!$A$7:$S$2000,$C$1,FALSE)),0,IF(OR(LEFT($A856,3)="DIR",$A856="INDSPACAMA",$A856="INDSPACKRU"),VLOOKUP($A856,'TCD-BI Rstt'!$A$7:$S$2000,$C$1,FALSE),0)))</f>
        <v>0</v>
      </c>
      <c r="E856" s="8">
        <f>IF(OR(LEFT($A856,1)="1",LEFT($A856,1)="2"),-VLOOKUP($A856,'TCD-BI Rstt'!$A$7:$S$2000,$C$1,FALSE),0)-D856</f>
        <v>0</v>
      </c>
      <c r="F856" s="8">
        <f>IF($A856="Total général",0,IF(ISERROR(VLOOKUP($A856,'TCD-BI Rstt'!$A$7:$S$2000,$C$1,FALSE)),0,IF(OR(LEFT($A856,1)="1",LEFT($A856,1)="2"),0,VLOOKUP($A856,'TCD-BI Rstt'!$A$7:$S$2000,$C$1,FALSE))))-D856</f>
        <v>0</v>
      </c>
      <c r="G856" s="8">
        <f t="shared" si="32"/>
        <v>0</v>
      </c>
    </row>
    <row r="857" spans="1:7" x14ac:dyDescent="0.35">
      <c r="A857" s="11">
        <f>'TCD-BI Rstt'!A853</f>
        <v>0</v>
      </c>
      <c r="B857" s="8">
        <f>IF($A857="Total général",0,IF(ISERROR(-VLOOKUP($A857,'TCD-BI CA'!$A$7:$S$2000,$C$1,FALSE)),0,-VLOOKUP($A857,'TCD-BI CA'!$A$7:$S$2000,$C$1,FALSE)))</f>
        <v>0</v>
      </c>
      <c r="C857" s="8">
        <f t="shared" si="31"/>
        <v>0</v>
      </c>
      <c r="D857" s="8">
        <f>IF($A857="Total général",0,IF(ISERROR(VLOOKUP($A857,'TCD-BI Rstt'!$A$7:$S$2000,$C$1,FALSE)),0,IF(OR(LEFT($A857,3)="DIR",$A857="INDSPACAMA",$A857="INDSPACKRU"),VLOOKUP($A857,'TCD-BI Rstt'!$A$7:$S$2000,$C$1,FALSE),0)))</f>
        <v>0</v>
      </c>
      <c r="E857" s="8">
        <f>IF(OR(LEFT($A857,1)="1",LEFT($A857,1)="2"),-VLOOKUP($A857,'TCD-BI Rstt'!$A$7:$S$2000,$C$1,FALSE),0)-D857</f>
        <v>0</v>
      </c>
      <c r="F857" s="8">
        <f>IF($A857="Total général",0,IF(ISERROR(VLOOKUP($A857,'TCD-BI Rstt'!$A$7:$S$2000,$C$1,FALSE)),0,IF(OR(LEFT($A857,1)="1",LEFT($A857,1)="2"),0,VLOOKUP($A857,'TCD-BI Rstt'!$A$7:$S$2000,$C$1,FALSE))))-D857</f>
        <v>0</v>
      </c>
      <c r="G857" s="8">
        <f t="shared" si="32"/>
        <v>0</v>
      </c>
    </row>
    <row r="858" spans="1:7" x14ac:dyDescent="0.35">
      <c r="A858" s="11">
        <f>'TCD-BI Rstt'!A854</f>
        <v>0</v>
      </c>
      <c r="B858" s="8">
        <f>IF($A858="Total général",0,IF(ISERROR(-VLOOKUP($A858,'TCD-BI CA'!$A$7:$S$2000,$C$1,FALSE)),0,-VLOOKUP($A858,'TCD-BI CA'!$A$7:$S$2000,$C$1,FALSE)))</f>
        <v>0</v>
      </c>
      <c r="C858" s="8">
        <f t="shared" si="31"/>
        <v>0</v>
      </c>
      <c r="D858" s="8">
        <f>IF($A858="Total général",0,IF(ISERROR(VLOOKUP($A858,'TCD-BI Rstt'!$A$7:$S$2000,$C$1,FALSE)),0,IF(OR(LEFT($A858,3)="DIR",$A858="INDSPACAMA",$A858="INDSPACKRU"),VLOOKUP($A858,'TCD-BI Rstt'!$A$7:$S$2000,$C$1,FALSE),0)))</f>
        <v>0</v>
      </c>
      <c r="E858" s="8">
        <f>IF(OR(LEFT($A858,1)="1",LEFT($A858,1)="2"),-VLOOKUP($A858,'TCD-BI Rstt'!$A$7:$S$2000,$C$1,FALSE),0)-D858</f>
        <v>0</v>
      </c>
      <c r="F858" s="8">
        <f>IF($A858="Total général",0,IF(ISERROR(VLOOKUP($A858,'TCD-BI Rstt'!$A$7:$S$2000,$C$1,FALSE)),0,IF(OR(LEFT($A858,1)="1",LEFT($A858,1)="2"),0,VLOOKUP($A858,'TCD-BI Rstt'!$A$7:$S$2000,$C$1,FALSE))))-D858</f>
        <v>0</v>
      </c>
      <c r="G858" s="8">
        <f t="shared" si="32"/>
        <v>0</v>
      </c>
    </row>
    <row r="859" spans="1:7" x14ac:dyDescent="0.35">
      <c r="A859" s="11">
        <f>'TCD-BI Rstt'!A855</f>
        <v>0</v>
      </c>
      <c r="B859" s="8">
        <f>IF($A859="Total général",0,IF(ISERROR(-VLOOKUP($A859,'TCD-BI CA'!$A$7:$S$2000,$C$1,FALSE)),0,-VLOOKUP($A859,'TCD-BI CA'!$A$7:$S$2000,$C$1,FALSE)))</f>
        <v>0</v>
      </c>
      <c r="C859" s="8">
        <f t="shared" si="31"/>
        <v>0</v>
      </c>
      <c r="D859" s="8">
        <f>IF($A859="Total général",0,IF(ISERROR(VLOOKUP($A859,'TCD-BI Rstt'!$A$7:$S$2000,$C$1,FALSE)),0,IF(OR(LEFT($A859,3)="DIR",$A859="INDSPACAMA",$A859="INDSPACKRU"),VLOOKUP($A859,'TCD-BI Rstt'!$A$7:$S$2000,$C$1,FALSE),0)))</f>
        <v>0</v>
      </c>
      <c r="E859" s="8">
        <f>IF(OR(LEFT($A859,1)="1",LEFT($A859,1)="2"),-VLOOKUP($A859,'TCD-BI Rstt'!$A$7:$S$2000,$C$1,FALSE),0)-D859</f>
        <v>0</v>
      </c>
      <c r="F859" s="8">
        <f>IF($A859="Total général",0,IF(ISERROR(VLOOKUP($A859,'TCD-BI Rstt'!$A$7:$S$2000,$C$1,FALSE)),0,IF(OR(LEFT($A859,1)="1",LEFT($A859,1)="2"),0,VLOOKUP($A859,'TCD-BI Rstt'!$A$7:$S$2000,$C$1,FALSE))))-D859</f>
        <v>0</v>
      </c>
      <c r="G859" s="8">
        <f t="shared" si="32"/>
        <v>0</v>
      </c>
    </row>
    <row r="860" spans="1:7" x14ac:dyDescent="0.35">
      <c r="A860" s="11">
        <f>'TCD-BI Rstt'!A856</f>
        <v>0</v>
      </c>
      <c r="B860" s="8">
        <f>IF($A860="Total général",0,IF(ISERROR(-VLOOKUP($A860,'TCD-BI CA'!$A$7:$S$2000,$C$1,FALSE)),0,-VLOOKUP($A860,'TCD-BI CA'!$A$7:$S$2000,$C$1,FALSE)))</f>
        <v>0</v>
      </c>
      <c r="C860" s="8">
        <f t="shared" si="31"/>
        <v>0</v>
      </c>
      <c r="D860" s="8">
        <f>IF($A860="Total général",0,IF(ISERROR(VLOOKUP($A860,'TCD-BI Rstt'!$A$7:$S$2000,$C$1,FALSE)),0,IF(OR(LEFT($A860,3)="DIR",$A860="INDSPACAMA",$A860="INDSPACKRU"),VLOOKUP($A860,'TCD-BI Rstt'!$A$7:$S$2000,$C$1,FALSE),0)))</f>
        <v>0</v>
      </c>
      <c r="E860" s="8">
        <f>IF(OR(LEFT($A860,1)="1",LEFT($A860,1)="2"),-VLOOKUP($A860,'TCD-BI Rstt'!$A$7:$S$2000,$C$1,FALSE),0)-D860</f>
        <v>0</v>
      </c>
      <c r="F860" s="8">
        <f>IF($A860="Total général",0,IF(ISERROR(VLOOKUP($A860,'TCD-BI Rstt'!$A$7:$S$2000,$C$1,FALSE)),0,IF(OR(LEFT($A860,1)="1",LEFT($A860,1)="2"),0,VLOOKUP($A860,'TCD-BI Rstt'!$A$7:$S$2000,$C$1,FALSE))))-D860</f>
        <v>0</v>
      </c>
      <c r="G860" s="8">
        <f t="shared" si="32"/>
        <v>0</v>
      </c>
    </row>
    <row r="861" spans="1:7" x14ac:dyDescent="0.35">
      <c r="A861" s="11">
        <f>'TCD-BI Rstt'!A857</f>
        <v>0</v>
      </c>
      <c r="B861" s="8">
        <f>IF($A861="Total général",0,IF(ISERROR(-VLOOKUP($A861,'TCD-BI CA'!$A$7:$S$2000,$C$1,FALSE)),0,-VLOOKUP($A861,'TCD-BI CA'!$A$7:$S$2000,$C$1,FALSE)))</f>
        <v>0</v>
      </c>
      <c r="C861" s="8">
        <f t="shared" si="31"/>
        <v>0</v>
      </c>
      <c r="D861" s="8">
        <f>IF($A861="Total général",0,IF(ISERROR(VLOOKUP($A861,'TCD-BI Rstt'!$A$7:$S$2000,$C$1,FALSE)),0,IF(OR(LEFT($A861,3)="DIR",$A861="INDSPACAMA",$A861="INDSPACKRU"),VLOOKUP($A861,'TCD-BI Rstt'!$A$7:$S$2000,$C$1,FALSE),0)))</f>
        <v>0</v>
      </c>
      <c r="E861" s="8">
        <f>IF(OR(LEFT($A861,1)="1",LEFT($A861,1)="2"),-VLOOKUP($A861,'TCD-BI Rstt'!$A$7:$S$2000,$C$1,FALSE),0)-D861</f>
        <v>0</v>
      </c>
      <c r="F861" s="8">
        <f>IF($A861="Total général",0,IF(ISERROR(VLOOKUP($A861,'TCD-BI Rstt'!$A$7:$S$2000,$C$1,FALSE)),0,IF(OR(LEFT($A861,1)="1",LEFT($A861,1)="2"),0,VLOOKUP($A861,'TCD-BI Rstt'!$A$7:$S$2000,$C$1,FALSE))))-D861</f>
        <v>0</v>
      </c>
      <c r="G861" s="8">
        <f t="shared" si="32"/>
        <v>0</v>
      </c>
    </row>
    <row r="862" spans="1:7" x14ac:dyDescent="0.35">
      <c r="A862" s="11">
        <f>'TCD-BI Rstt'!A858</f>
        <v>0</v>
      </c>
      <c r="B862" s="8">
        <f>IF($A862="Total général",0,IF(ISERROR(-VLOOKUP($A862,'TCD-BI CA'!$A$7:$S$2000,$C$1,FALSE)),0,-VLOOKUP($A862,'TCD-BI CA'!$A$7:$S$2000,$C$1,FALSE)))</f>
        <v>0</v>
      </c>
      <c r="C862" s="8">
        <f t="shared" si="31"/>
        <v>0</v>
      </c>
      <c r="D862" s="8">
        <f>IF($A862="Total général",0,IF(ISERROR(VLOOKUP($A862,'TCD-BI Rstt'!$A$7:$S$2000,$C$1,FALSE)),0,IF(OR(LEFT($A862,3)="DIR",$A862="INDSPACAMA",$A862="INDSPACKRU"),VLOOKUP($A862,'TCD-BI Rstt'!$A$7:$S$2000,$C$1,FALSE),0)))</f>
        <v>0</v>
      </c>
      <c r="E862" s="8">
        <f>IF(OR(LEFT($A862,1)="1",LEFT($A862,1)="2"),-VLOOKUP($A862,'TCD-BI Rstt'!$A$7:$S$2000,$C$1,FALSE),0)-D862</f>
        <v>0</v>
      </c>
      <c r="F862" s="8">
        <f>IF($A862="Total général",0,IF(ISERROR(VLOOKUP($A862,'TCD-BI Rstt'!$A$7:$S$2000,$C$1,FALSE)),0,IF(OR(LEFT($A862,1)="1",LEFT($A862,1)="2"),0,VLOOKUP($A862,'TCD-BI Rstt'!$A$7:$S$2000,$C$1,FALSE))))-D862</f>
        <v>0</v>
      </c>
      <c r="G862" s="8">
        <f t="shared" si="32"/>
        <v>0</v>
      </c>
    </row>
    <row r="863" spans="1:7" x14ac:dyDescent="0.35">
      <c r="A863" s="11">
        <f>'TCD-BI Rstt'!A859</f>
        <v>0</v>
      </c>
      <c r="B863" s="8">
        <f>IF($A863="Total général",0,IF(ISERROR(-VLOOKUP($A863,'TCD-BI CA'!$A$7:$S$2000,$C$1,FALSE)),0,-VLOOKUP($A863,'TCD-BI CA'!$A$7:$S$2000,$C$1,FALSE)))</f>
        <v>0</v>
      </c>
      <c r="C863" s="8">
        <f t="shared" si="31"/>
        <v>0</v>
      </c>
      <c r="D863" s="8">
        <f>IF($A863="Total général",0,IF(ISERROR(VLOOKUP($A863,'TCD-BI Rstt'!$A$7:$S$2000,$C$1,FALSE)),0,IF(OR(LEFT($A863,3)="DIR",$A863="INDSPACAMA",$A863="INDSPACKRU"),VLOOKUP($A863,'TCD-BI Rstt'!$A$7:$S$2000,$C$1,FALSE),0)))</f>
        <v>0</v>
      </c>
      <c r="E863" s="8">
        <f>IF(OR(LEFT($A863,1)="1",LEFT($A863,1)="2"),-VLOOKUP($A863,'TCD-BI Rstt'!$A$7:$S$2000,$C$1,FALSE),0)-D863</f>
        <v>0</v>
      </c>
      <c r="F863" s="8">
        <f>IF($A863="Total général",0,IF(ISERROR(VLOOKUP($A863,'TCD-BI Rstt'!$A$7:$S$2000,$C$1,FALSE)),0,IF(OR(LEFT($A863,1)="1",LEFT($A863,1)="2"),0,VLOOKUP($A863,'TCD-BI Rstt'!$A$7:$S$2000,$C$1,FALSE))))-D863</f>
        <v>0</v>
      </c>
      <c r="G863" s="8">
        <f t="shared" si="32"/>
        <v>0</v>
      </c>
    </row>
    <row r="864" spans="1:7" x14ac:dyDescent="0.35">
      <c r="A864" s="11">
        <f>'TCD-BI Rstt'!A860</f>
        <v>0</v>
      </c>
      <c r="B864" s="8">
        <f>IF($A864="Total général",0,IF(ISERROR(-VLOOKUP($A864,'TCD-BI CA'!$A$7:$S$2000,$C$1,FALSE)),0,-VLOOKUP($A864,'TCD-BI CA'!$A$7:$S$2000,$C$1,FALSE)))</f>
        <v>0</v>
      </c>
      <c r="C864" s="8">
        <f t="shared" si="31"/>
        <v>0</v>
      </c>
      <c r="D864" s="8">
        <f>IF($A864="Total général",0,IF(ISERROR(VLOOKUP($A864,'TCD-BI Rstt'!$A$7:$S$2000,$C$1,FALSE)),0,IF(OR(LEFT($A864,3)="DIR",$A864="INDSPACAMA",$A864="INDSPACKRU"),VLOOKUP($A864,'TCD-BI Rstt'!$A$7:$S$2000,$C$1,FALSE),0)))</f>
        <v>0</v>
      </c>
      <c r="E864" s="8">
        <f>IF(OR(LEFT($A864,1)="1",LEFT($A864,1)="2"),-VLOOKUP($A864,'TCD-BI Rstt'!$A$7:$S$2000,$C$1,FALSE),0)-D864</f>
        <v>0</v>
      </c>
      <c r="F864" s="8">
        <f>IF($A864="Total général",0,IF(ISERROR(VLOOKUP($A864,'TCD-BI Rstt'!$A$7:$S$2000,$C$1,FALSE)),0,IF(OR(LEFT($A864,1)="1",LEFT($A864,1)="2"),0,VLOOKUP($A864,'TCD-BI Rstt'!$A$7:$S$2000,$C$1,FALSE))))-D864</f>
        <v>0</v>
      </c>
      <c r="G864" s="8">
        <f t="shared" si="32"/>
        <v>0</v>
      </c>
    </row>
    <row r="865" spans="1:7" x14ac:dyDescent="0.35">
      <c r="A865" s="11">
        <f>'TCD-BI Rstt'!A861</f>
        <v>0</v>
      </c>
      <c r="B865" s="8">
        <f>IF($A865="Total général",0,IF(ISERROR(-VLOOKUP($A865,'TCD-BI CA'!$A$7:$S$2000,$C$1,FALSE)),0,-VLOOKUP($A865,'TCD-BI CA'!$A$7:$S$2000,$C$1,FALSE)))</f>
        <v>0</v>
      </c>
      <c r="C865" s="8">
        <f t="shared" si="31"/>
        <v>0</v>
      </c>
      <c r="D865" s="8">
        <f>IF($A865="Total général",0,IF(ISERROR(VLOOKUP($A865,'TCD-BI Rstt'!$A$7:$S$2000,$C$1,FALSE)),0,IF(OR(LEFT($A865,3)="DIR",$A865="INDSPACAMA",$A865="INDSPACKRU"),VLOOKUP($A865,'TCD-BI Rstt'!$A$7:$S$2000,$C$1,FALSE),0)))</f>
        <v>0</v>
      </c>
      <c r="E865" s="8">
        <f>IF(OR(LEFT($A865,1)="1",LEFT($A865,1)="2"),-VLOOKUP($A865,'TCD-BI Rstt'!$A$7:$S$2000,$C$1,FALSE),0)-D865</f>
        <v>0</v>
      </c>
      <c r="F865" s="8">
        <f>IF($A865="Total général",0,IF(ISERROR(VLOOKUP($A865,'TCD-BI Rstt'!$A$7:$S$2000,$C$1,FALSE)),0,IF(OR(LEFT($A865,1)="1",LEFT($A865,1)="2"),0,VLOOKUP($A865,'TCD-BI Rstt'!$A$7:$S$2000,$C$1,FALSE))))-D865</f>
        <v>0</v>
      </c>
      <c r="G865" s="8">
        <f t="shared" si="32"/>
        <v>0</v>
      </c>
    </row>
    <row r="866" spans="1:7" x14ac:dyDescent="0.35">
      <c r="A866" s="11">
        <f>'TCD-BI Rstt'!A862</f>
        <v>0</v>
      </c>
      <c r="B866" s="8">
        <f>IF($A866="Total général",0,IF(ISERROR(-VLOOKUP($A866,'TCD-BI CA'!$A$7:$S$2000,$C$1,FALSE)),0,-VLOOKUP($A866,'TCD-BI CA'!$A$7:$S$2000,$C$1,FALSE)))</f>
        <v>0</v>
      </c>
      <c r="C866" s="8">
        <f t="shared" si="31"/>
        <v>0</v>
      </c>
      <c r="D866" s="8">
        <f>IF($A866="Total général",0,IF(ISERROR(VLOOKUP($A866,'TCD-BI Rstt'!$A$7:$S$2000,$C$1,FALSE)),0,IF(OR(LEFT($A866,3)="DIR",$A866="INDSPACAMA",$A866="INDSPACKRU"),VLOOKUP($A866,'TCD-BI Rstt'!$A$7:$S$2000,$C$1,FALSE),0)))</f>
        <v>0</v>
      </c>
      <c r="E866" s="8">
        <f>IF(OR(LEFT($A866,1)="1",LEFT($A866,1)="2"),-VLOOKUP($A866,'TCD-BI Rstt'!$A$7:$S$2000,$C$1,FALSE),0)-D866</f>
        <v>0</v>
      </c>
      <c r="F866" s="8">
        <f>IF($A866="Total général",0,IF(ISERROR(VLOOKUP($A866,'TCD-BI Rstt'!$A$7:$S$2000,$C$1,FALSE)),0,IF(OR(LEFT($A866,1)="1",LEFT($A866,1)="2"),0,VLOOKUP($A866,'TCD-BI Rstt'!$A$7:$S$2000,$C$1,FALSE))))-D866</f>
        <v>0</v>
      </c>
      <c r="G866" s="8">
        <f t="shared" si="32"/>
        <v>0</v>
      </c>
    </row>
    <row r="867" spans="1:7" x14ac:dyDescent="0.35">
      <c r="A867" s="11">
        <f>'TCD-BI Rstt'!A863</f>
        <v>0</v>
      </c>
      <c r="B867" s="8">
        <f>IF($A867="Total général",0,IF(ISERROR(-VLOOKUP($A867,'TCD-BI CA'!$A$7:$S$2000,$C$1,FALSE)),0,-VLOOKUP($A867,'TCD-BI CA'!$A$7:$S$2000,$C$1,FALSE)))</f>
        <v>0</v>
      </c>
      <c r="C867" s="8">
        <f t="shared" si="31"/>
        <v>0</v>
      </c>
      <c r="D867" s="8">
        <f>IF($A867="Total général",0,IF(ISERROR(VLOOKUP($A867,'TCD-BI Rstt'!$A$7:$S$2000,$C$1,FALSE)),0,IF(OR(LEFT($A867,3)="DIR",$A867="INDSPACAMA",$A867="INDSPACKRU"),VLOOKUP($A867,'TCD-BI Rstt'!$A$7:$S$2000,$C$1,FALSE),0)))</f>
        <v>0</v>
      </c>
      <c r="E867" s="8">
        <f>IF(OR(LEFT($A867,1)="1",LEFT($A867,1)="2"),-VLOOKUP($A867,'TCD-BI Rstt'!$A$7:$S$2000,$C$1,FALSE),0)-D867</f>
        <v>0</v>
      </c>
      <c r="F867" s="8">
        <f>IF($A867="Total général",0,IF(ISERROR(VLOOKUP($A867,'TCD-BI Rstt'!$A$7:$S$2000,$C$1,FALSE)),0,IF(OR(LEFT($A867,1)="1",LEFT($A867,1)="2"),0,VLOOKUP($A867,'TCD-BI Rstt'!$A$7:$S$2000,$C$1,FALSE))))-D867</f>
        <v>0</v>
      </c>
      <c r="G867" s="8">
        <f t="shared" si="32"/>
        <v>0</v>
      </c>
    </row>
    <row r="868" spans="1:7" x14ac:dyDescent="0.35">
      <c r="A868" s="11">
        <f>'TCD-BI Rstt'!A864</f>
        <v>0</v>
      </c>
      <c r="B868" s="8">
        <f>IF($A868="Total général",0,IF(ISERROR(-VLOOKUP($A868,'TCD-BI CA'!$A$7:$S$2000,$C$1,FALSE)),0,-VLOOKUP($A868,'TCD-BI CA'!$A$7:$S$2000,$C$1,FALSE)))</f>
        <v>0</v>
      </c>
      <c r="C868" s="8">
        <f t="shared" si="31"/>
        <v>0</v>
      </c>
      <c r="D868" s="8">
        <f>IF($A868="Total général",0,IF(ISERROR(VLOOKUP($A868,'TCD-BI Rstt'!$A$7:$S$2000,$C$1,FALSE)),0,IF(OR(LEFT($A868,3)="DIR",$A868="INDSPACAMA",$A868="INDSPACKRU"),VLOOKUP($A868,'TCD-BI Rstt'!$A$7:$S$2000,$C$1,FALSE),0)))</f>
        <v>0</v>
      </c>
      <c r="E868" s="8">
        <f>IF(OR(LEFT($A868,1)="1",LEFT($A868,1)="2"),-VLOOKUP($A868,'TCD-BI Rstt'!$A$7:$S$2000,$C$1,FALSE),0)-D868</f>
        <v>0</v>
      </c>
      <c r="F868" s="8">
        <f>IF($A868="Total général",0,IF(ISERROR(VLOOKUP($A868,'TCD-BI Rstt'!$A$7:$S$2000,$C$1,FALSE)),0,IF(OR(LEFT($A868,1)="1",LEFT($A868,1)="2"),0,VLOOKUP($A868,'TCD-BI Rstt'!$A$7:$S$2000,$C$1,FALSE))))-D868</f>
        <v>0</v>
      </c>
      <c r="G868" s="8">
        <f t="shared" si="32"/>
        <v>0</v>
      </c>
    </row>
    <row r="869" spans="1:7" x14ac:dyDescent="0.35">
      <c r="A869" s="11">
        <f>'TCD-BI Rstt'!A865</f>
        <v>0</v>
      </c>
      <c r="B869" s="8">
        <f>IF($A869="Total général",0,IF(ISERROR(-VLOOKUP($A869,'TCD-BI CA'!$A$7:$S$2000,$C$1,FALSE)),0,-VLOOKUP($A869,'TCD-BI CA'!$A$7:$S$2000,$C$1,FALSE)))</f>
        <v>0</v>
      </c>
      <c r="C869" s="8">
        <f t="shared" si="31"/>
        <v>0</v>
      </c>
      <c r="D869" s="8">
        <f>IF($A869="Total général",0,IF(ISERROR(VLOOKUP($A869,'TCD-BI Rstt'!$A$7:$S$2000,$C$1,FALSE)),0,IF(OR(LEFT($A869,3)="DIR",$A869="INDSPACAMA",$A869="INDSPACKRU"),VLOOKUP($A869,'TCD-BI Rstt'!$A$7:$S$2000,$C$1,FALSE),0)))</f>
        <v>0</v>
      </c>
      <c r="E869" s="8">
        <f>IF(OR(LEFT($A869,1)="1",LEFT($A869,1)="2"),-VLOOKUP($A869,'TCD-BI Rstt'!$A$7:$S$2000,$C$1,FALSE),0)-D869</f>
        <v>0</v>
      </c>
      <c r="F869" s="8">
        <f>IF($A869="Total général",0,IF(ISERROR(VLOOKUP($A869,'TCD-BI Rstt'!$A$7:$S$2000,$C$1,FALSE)),0,IF(OR(LEFT($A869,1)="1",LEFT($A869,1)="2"),0,VLOOKUP($A869,'TCD-BI Rstt'!$A$7:$S$2000,$C$1,FALSE))))-D869</f>
        <v>0</v>
      </c>
      <c r="G869" s="8">
        <f t="shared" si="32"/>
        <v>0</v>
      </c>
    </row>
    <row r="870" spans="1:7" x14ac:dyDescent="0.35">
      <c r="A870" s="11">
        <f>'TCD-BI Rstt'!A866</f>
        <v>0</v>
      </c>
      <c r="B870" s="8">
        <f>IF($A870="Total général",0,IF(ISERROR(-VLOOKUP($A870,'TCD-BI CA'!$A$7:$S$2000,$C$1,FALSE)),0,-VLOOKUP($A870,'TCD-BI CA'!$A$7:$S$2000,$C$1,FALSE)))</f>
        <v>0</v>
      </c>
      <c r="C870" s="8">
        <f t="shared" si="31"/>
        <v>0</v>
      </c>
      <c r="D870" s="8">
        <f>IF($A870="Total général",0,IF(ISERROR(VLOOKUP($A870,'TCD-BI Rstt'!$A$7:$S$2000,$C$1,FALSE)),0,IF(OR(LEFT($A870,3)="DIR",$A870="INDSPACAMA",$A870="INDSPACKRU"),VLOOKUP($A870,'TCD-BI Rstt'!$A$7:$S$2000,$C$1,FALSE),0)))</f>
        <v>0</v>
      </c>
      <c r="E870" s="8">
        <f>IF(OR(LEFT($A870,1)="1",LEFT($A870,1)="2"),-VLOOKUP($A870,'TCD-BI Rstt'!$A$7:$S$2000,$C$1,FALSE),0)-D870</f>
        <v>0</v>
      </c>
      <c r="F870" s="8">
        <f>IF($A870="Total général",0,IF(ISERROR(VLOOKUP($A870,'TCD-BI Rstt'!$A$7:$S$2000,$C$1,FALSE)),0,IF(OR(LEFT($A870,1)="1",LEFT($A870,1)="2"),0,VLOOKUP($A870,'TCD-BI Rstt'!$A$7:$S$2000,$C$1,FALSE))))-D870</f>
        <v>0</v>
      </c>
      <c r="G870" s="8">
        <f t="shared" si="32"/>
        <v>0</v>
      </c>
    </row>
    <row r="871" spans="1:7" x14ac:dyDescent="0.35">
      <c r="A871" s="11">
        <f>'TCD-BI Rstt'!A867</f>
        <v>0</v>
      </c>
      <c r="B871" s="8">
        <f>IF($A871="Total général",0,IF(ISERROR(-VLOOKUP($A871,'TCD-BI CA'!$A$7:$S$2000,$C$1,FALSE)),0,-VLOOKUP($A871,'TCD-BI CA'!$A$7:$S$2000,$C$1,FALSE)))</f>
        <v>0</v>
      </c>
      <c r="C871" s="8">
        <f t="shared" si="31"/>
        <v>0</v>
      </c>
      <c r="D871" s="8">
        <f>IF($A871="Total général",0,IF(ISERROR(VLOOKUP($A871,'TCD-BI Rstt'!$A$7:$S$2000,$C$1,FALSE)),0,IF(OR(LEFT($A871,3)="DIR",$A871="INDSPACAMA",$A871="INDSPACKRU"),VLOOKUP($A871,'TCD-BI Rstt'!$A$7:$S$2000,$C$1,FALSE),0)))</f>
        <v>0</v>
      </c>
      <c r="E871" s="8">
        <f>IF(OR(LEFT($A871,1)="1",LEFT($A871,1)="2"),-VLOOKUP($A871,'TCD-BI Rstt'!$A$7:$S$2000,$C$1,FALSE),0)-D871</f>
        <v>0</v>
      </c>
      <c r="F871" s="8">
        <f>IF($A871="Total général",0,IF(ISERROR(VLOOKUP($A871,'TCD-BI Rstt'!$A$7:$S$2000,$C$1,FALSE)),0,IF(OR(LEFT($A871,1)="1",LEFT($A871,1)="2"),0,VLOOKUP($A871,'TCD-BI Rstt'!$A$7:$S$2000,$C$1,FALSE))))-D871</f>
        <v>0</v>
      </c>
      <c r="G871" s="8">
        <f t="shared" si="32"/>
        <v>0</v>
      </c>
    </row>
    <row r="872" spans="1:7" x14ac:dyDescent="0.35">
      <c r="A872" s="11">
        <f>'TCD-BI Rstt'!A868</f>
        <v>0</v>
      </c>
      <c r="B872" s="8">
        <f>IF($A872="Total général",0,IF(ISERROR(-VLOOKUP($A872,'TCD-BI CA'!$A$7:$S$2000,$C$1,FALSE)),0,-VLOOKUP($A872,'TCD-BI CA'!$A$7:$S$2000,$C$1,FALSE)))</f>
        <v>0</v>
      </c>
      <c r="C872" s="8">
        <f t="shared" si="31"/>
        <v>0</v>
      </c>
      <c r="D872" s="8">
        <f>IF($A872="Total général",0,IF(ISERROR(VLOOKUP($A872,'TCD-BI Rstt'!$A$7:$S$2000,$C$1,FALSE)),0,IF(OR(LEFT($A872,3)="DIR",$A872="INDSPACAMA",$A872="INDSPACKRU"),VLOOKUP($A872,'TCD-BI Rstt'!$A$7:$S$2000,$C$1,FALSE),0)))</f>
        <v>0</v>
      </c>
      <c r="E872" s="8">
        <f>IF(OR(LEFT($A872,1)="1",LEFT($A872,1)="2"),-VLOOKUP($A872,'TCD-BI Rstt'!$A$7:$S$2000,$C$1,FALSE),0)-D872</f>
        <v>0</v>
      </c>
      <c r="F872" s="8">
        <f>IF($A872="Total général",0,IF(ISERROR(VLOOKUP($A872,'TCD-BI Rstt'!$A$7:$S$2000,$C$1,FALSE)),0,IF(OR(LEFT($A872,1)="1",LEFT($A872,1)="2"),0,VLOOKUP($A872,'TCD-BI Rstt'!$A$7:$S$2000,$C$1,FALSE))))-D872</f>
        <v>0</v>
      </c>
      <c r="G872" s="8">
        <f t="shared" si="32"/>
        <v>0</v>
      </c>
    </row>
    <row r="873" spans="1:7" x14ac:dyDescent="0.35">
      <c r="A873" s="11">
        <f>'TCD-BI Rstt'!A869</f>
        <v>0</v>
      </c>
      <c r="B873" s="8">
        <f>IF($A873="Total général",0,IF(ISERROR(-VLOOKUP($A873,'TCD-BI CA'!$A$7:$S$2000,$C$1,FALSE)),0,-VLOOKUP($A873,'TCD-BI CA'!$A$7:$S$2000,$C$1,FALSE)))</f>
        <v>0</v>
      </c>
      <c r="C873" s="8">
        <f t="shared" si="31"/>
        <v>0</v>
      </c>
      <c r="D873" s="8">
        <f>IF($A873="Total général",0,IF(ISERROR(VLOOKUP($A873,'TCD-BI Rstt'!$A$7:$S$2000,$C$1,FALSE)),0,IF(OR(LEFT($A873,3)="DIR",$A873="INDSPACAMA",$A873="INDSPACKRU"),VLOOKUP($A873,'TCD-BI Rstt'!$A$7:$S$2000,$C$1,FALSE),0)))</f>
        <v>0</v>
      </c>
      <c r="E873" s="8">
        <f>IF(OR(LEFT($A873,1)="1",LEFT($A873,1)="2"),-VLOOKUP($A873,'TCD-BI Rstt'!$A$7:$S$2000,$C$1,FALSE),0)-D873</f>
        <v>0</v>
      </c>
      <c r="F873" s="8">
        <f>IF($A873="Total général",0,IF(ISERROR(VLOOKUP($A873,'TCD-BI Rstt'!$A$7:$S$2000,$C$1,FALSE)),0,IF(OR(LEFT($A873,1)="1",LEFT($A873,1)="2"),0,VLOOKUP($A873,'TCD-BI Rstt'!$A$7:$S$2000,$C$1,FALSE))))-D873</f>
        <v>0</v>
      </c>
      <c r="G873" s="8">
        <f t="shared" si="32"/>
        <v>0</v>
      </c>
    </row>
    <row r="874" spans="1:7" x14ac:dyDescent="0.35">
      <c r="A874" s="11">
        <f>'TCD-BI Rstt'!A870</f>
        <v>0</v>
      </c>
      <c r="B874" s="8">
        <f>IF($A874="Total général",0,IF(ISERROR(-VLOOKUP($A874,'TCD-BI CA'!$A$7:$S$2000,$C$1,FALSE)),0,-VLOOKUP($A874,'TCD-BI CA'!$A$7:$S$2000,$C$1,FALSE)))</f>
        <v>0</v>
      </c>
      <c r="C874" s="8">
        <f t="shared" si="31"/>
        <v>0</v>
      </c>
      <c r="D874" s="8">
        <f>IF($A874="Total général",0,IF(ISERROR(VLOOKUP($A874,'TCD-BI Rstt'!$A$7:$S$2000,$C$1,FALSE)),0,IF(OR(LEFT($A874,3)="DIR",$A874="INDSPACAMA",$A874="INDSPACKRU"),VLOOKUP($A874,'TCD-BI Rstt'!$A$7:$S$2000,$C$1,FALSE),0)))</f>
        <v>0</v>
      </c>
      <c r="E874" s="8">
        <f>IF(OR(LEFT($A874,1)="1",LEFT($A874,1)="2"),-VLOOKUP($A874,'TCD-BI Rstt'!$A$7:$S$2000,$C$1,FALSE),0)-D874</f>
        <v>0</v>
      </c>
      <c r="F874" s="8">
        <f>IF($A874="Total général",0,IF(ISERROR(VLOOKUP($A874,'TCD-BI Rstt'!$A$7:$S$2000,$C$1,FALSE)),0,IF(OR(LEFT($A874,1)="1",LEFT($A874,1)="2"),0,VLOOKUP($A874,'TCD-BI Rstt'!$A$7:$S$2000,$C$1,FALSE))))-D874</f>
        <v>0</v>
      </c>
      <c r="G874" s="8">
        <f t="shared" si="32"/>
        <v>0</v>
      </c>
    </row>
    <row r="875" spans="1:7" x14ac:dyDescent="0.35">
      <c r="A875" s="11">
        <f>'TCD-BI Rstt'!A871</f>
        <v>0</v>
      </c>
      <c r="B875" s="8">
        <f>IF($A875="Total général",0,IF(ISERROR(-VLOOKUP($A875,'TCD-BI CA'!$A$7:$S$2000,$C$1,FALSE)),0,-VLOOKUP($A875,'TCD-BI CA'!$A$7:$S$2000,$C$1,FALSE)))</f>
        <v>0</v>
      </c>
      <c r="C875" s="8">
        <f t="shared" si="31"/>
        <v>0</v>
      </c>
      <c r="D875" s="8">
        <f>IF($A875="Total général",0,IF(ISERROR(VLOOKUP($A875,'TCD-BI Rstt'!$A$7:$S$2000,$C$1,FALSE)),0,IF(OR(LEFT($A875,3)="DIR",$A875="INDSPACAMA",$A875="INDSPACKRU"),VLOOKUP($A875,'TCD-BI Rstt'!$A$7:$S$2000,$C$1,FALSE),0)))</f>
        <v>0</v>
      </c>
      <c r="E875" s="8">
        <f>IF(OR(LEFT($A875,1)="1",LEFT($A875,1)="2"),-VLOOKUP($A875,'TCD-BI Rstt'!$A$7:$S$2000,$C$1,FALSE),0)-D875</f>
        <v>0</v>
      </c>
      <c r="F875" s="8">
        <f>IF($A875="Total général",0,IF(ISERROR(VLOOKUP($A875,'TCD-BI Rstt'!$A$7:$S$2000,$C$1,FALSE)),0,IF(OR(LEFT($A875,1)="1",LEFT($A875,1)="2"),0,VLOOKUP($A875,'TCD-BI Rstt'!$A$7:$S$2000,$C$1,FALSE))))-D875</f>
        <v>0</v>
      </c>
      <c r="G875" s="8">
        <f t="shared" si="32"/>
        <v>0</v>
      </c>
    </row>
    <row r="876" spans="1:7" x14ac:dyDescent="0.35">
      <c r="A876" s="11">
        <f>'TCD-BI Rstt'!A872</f>
        <v>0</v>
      </c>
      <c r="B876" s="8">
        <f>IF($A876="Total général",0,IF(ISERROR(-VLOOKUP($A876,'TCD-BI CA'!$A$7:$S$2000,$C$1,FALSE)),0,-VLOOKUP($A876,'TCD-BI CA'!$A$7:$S$2000,$C$1,FALSE)))</f>
        <v>0</v>
      </c>
      <c r="C876" s="8">
        <f t="shared" si="31"/>
        <v>0</v>
      </c>
      <c r="D876" s="8">
        <f>IF($A876="Total général",0,IF(ISERROR(VLOOKUP($A876,'TCD-BI Rstt'!$A$7:$S$2000,$C$1,FALSE)),0,IF(OR(LEFT($A876,3)="DIR",$A876="INDSPACAMA",$A876="INDSPACKRU"),VLOOKUP($A876,'TCD-BI Rstt'!$A$7:$S$2000,$C$1,FALSE),0)))</f>
        <v>0</v>
      </c>
      <c r="E876" s="8">
        <f>IF(OR(LEFT($A876,1)="1",LEFT($A876,1)="2"),-VLOOKUP($A876,'TCD-BI Rstt'!$A$7:$S$2000,$C$1,FALSE),0)-D876</f>
        <v>0</v>
      </c>
      <c r="F876" s="8">
        <f>IF($A876="Total général",0,IF(ISERROR(VLOOKUP($A876,'TCD-BI Rstt'!$A$7:$S$2000,$C$1,FALSE)),0,IF(OR(LEFT($A876,1)="1",LEFT($A876,1)="2"),0,VLOOKUP($A876,'TCD-BI Rstt'!$A$7:$S$2000,$C$1,FALSE))))-D876</f>
        <v>0</v>
      </c>
      <c r="G876" s="8">
        <f t="shared" si="32"/>
        <v>0</v>
      </c>
    </row>
    <row r="877" spans="1:7" x14ac:dyDescent="0.35">
      <c r="A877" s="11">
        <f>'TCD-BI Rstt'!A873</f>
        <v>0</v>
      </c>
      <c r="B877" s="8">
        <f>IF($A877="Total général",0,IF(ISERROR(-VLOOKUP($A877,'TCD-BI CA'!$A$7:$S$2000,$C$1,FALSE)),0,-VLOOKUP($A877,'TCD-BI CA'!$A$7:$S$2000,$C$1,FALSE)))</f>
        <v>0</v>
      </c>
      <c r="C877" s="8">
        <f t="shared" si="31"/>
        <v>0</v>
      </c>
      <c r="D877" s="8">
        <f>IF($A877="Total général",0,IF(ISERROR(VLOOKUP($A877,'TCD-BI Rstt'!$A$7:$S$2000,$C$1,FALSE)),0,IF(OR(LEFT($A877,3)="DIR",$A877="INDSPACAMA",$A877="INDSPACKRU"),VLOOKUP($A877,'TCD-BI Rstt'!$A$7:$S$2000,$C$1,FALSE),0)))</f>
        <v>0</v>
      </c>
      <c r="E877" s="8">
        <f>IF(OR(LEFT($A877,1)="1",LEFT($A877,1)="2"),-VLOOKUP($A877,'TCD-BI Rstt'!$A$7:$S$2000,$C$1,FALSE),0)-D877</f>
        <v>0</v>
      </c>
      <c r="F877" s="8">
        <f>IF($A877="Total général",0,IF(ISERROR(VLOOKUP($A877,'TCD-BI Rstt'!$A$7:$S$2000,$C$1,FALSE)),0,IF(OR(LEFT($A877,1)="1",LEFT($A877,1)="2"),0,VLOOKUP($A877,'TCD-BI Rstt'!$A$7:$S$2000,$C$1,FALSE))))-D877</f>
        <v>0</v>
      </c>
      <c r="G877" s="8">
        <f t="shared" si="32"/>
        <v>0</v>
      </c>
    </row>
    <row r="878" spans="1:7" x14ac:dyDescent="0.35">
      <c r="A878" s="11">
        <f>'TCD-BI Rstt'!A874</f>
        <v>0</v>
      </c>
      <c r="B878" s="8">
        <f>IF($A878="Total général",0,IF(ISERROR(-VLOOKUP($A878,'TCD-BI CA'!$A$7:$S$2000,$C$1,FALSE)),0,-VLOOKUP($A878,'TCD-BI CA'!$A$7:$S$2000,$C$1,FALSE)))</f>
        <v>0</v>
      </c>
      <c r="C878" s="8">
        <f t="shared" si="31"/>
        <v>0</v>
      </c>
      <c r="D878" s="8">
        <f>IF($A878="Total général",0,IF(ISERROR(VLOOKUP($A878,'TCD-BI Rstt'!$A$7:$S$2000,$C$1,FALSE)),0,IF(OR(LEFT($A878,3)="DIR",$A878="INDSPACAMA",$A878="INDSPACKRU"),VLOOKUP($A878,'TCD-BI Rstt'!$A$7:$S$2000,$C$1,FALSE),0)))</f>
        <v>0</v>
      </c>
      <c r="E878" s="8">
        <f>IF(OR(LEFT($A878,1)="1",LEFT($A878,1)="2"),-VLOOKUP($A878,'TCD-BI Rstt'!$A$7:$S$2000,$C$1,FALSE),0)-D878</f>
        <v>0</v>
      </c>
      <c r="F878" s="8">
        <f>IF($A878="Total général",0,IF(ISERROR(VLOOKUP($A878,'TCD-BI Rstt'!$A$7:$S$2000,$C$1,FALSE)),0,IF(OR(LEFT($A878,1)="1",LEFT($A878,1)="2"),0,VLOOKUP($A878,'TCD-BI Rstt'!$A$7:$S$2000,$C$1,FALSE))))-D878</f>
        <v>0</v>
      </c>
      <c r="G878" s="8">
        <f t="shared" si="32"/>
        <v>0</v>
      </c>
    </row>
    <row r="879" spans="1:7" x14ac:dyDescent="0.35">
      <c r="A879" s="11">
        <f>'TCD-BI Rstt'!A875</f>
        <v>0</v>
      </c>
      <c r="B879" s="8">
        <f>IF($A879="Total général",0,IF(ISERROR(-VLOOKUP($A879,'TCD-BI CA'!$A$7:$S$2000,$C$1,FALSE)),0,-VLOOKUP($A879,'TCD-BI CA'!$A$7:$S$2000,$C$1,FALSE)))</f>
        <v>0</v>
      </c>
      <c r="C879" s="8">
        <f t="shared" si="31"/>
        <v>0</v>
      </c>
      <c r="D879" s="8">
        <f>IF($A879="Total général",0,IF(ISERROR(VLOOKUP($A879,'TCD-BI Rstt'!$A$7:$S$2000,$C$1,FALSE)),0,IF(OR(LEFT($A879,3)="DIR",$A879="INDSPACAMA",$A879="INDSPACKRU"),VLOOKUP($A879,'TCD-BI Rstt'!$A$7:$S$2000,$C$1,FALSE),0)))</f>
        <v>0</v>
      </c>
      <c r="E879" s="8">
        <f>IF(OR(LEFT($A879,1)="1",LEFT($A879,1)="2"),-VLOOKUP($A879,'TCD-BI Rstt'!$A$7:$S$2000,$C$1,FALSE),0)-D879</f>
        <v>0</v>
      </c>
      <c r="F879" s="8">
        <f>IF($A879="Total général",0,IF(ISERROR(VLOOKUP($A879,'TCD-BI Rstt'!$A$7:$S$2000,$C$1,FALSE)),0,IF(OR(LEFT($A879,1)="1",LEFT($A879,1)="2"),0,VLOOKUP($A879,'TCD-BI Rstt'!$A$7:$S$2000,$C$1,FALSE))))-D879</f>
        <v>0</v>
      </c>
      <c r="G879" s="8">
        <f t="shared" si="32"/>
        <v>0</v>
      </c>
    </row>
    <row r="880" spans="1:7" x14ac:dyDescent="0.35">
      <c r="A880" s="11">
        <f>'TCD-BI Rstt'!A876</f>
        <v>0</v>
      </c>
      <c r="B880" s="8">
        <f>IF($A880="Total général",0,IF(ISERROR(-VLOOKUP($A880,'TCD-BI CA'!$A$7:$S$2000,$C$1,FALSE)),0,-VLOOKUP($A880,'TCD-BI CA'!$A$7:$S$2000,$C$1,FALSE)))</f>
        <v>0</v>
      </c>
      <c r="C880" s="8">
        <f t="shared" si="31"/>
        <v>0</v>
      </c>
      <c r="D880" s="8">
        <f>IF($A880="Total général",0,IF(ISERROR(VLOOKUP($A880,'TCD-BI Rstt'!$A$7:$S$2000,$C$1,FALSE)),0,IF(OR(LEFT($A880,3)="DIR",$A880="INDSPACAMA",$A880="INDSPACKRU"),VLOOKUP($A880,'TCD-BI Rstt'!$A$7:$S$2000,$C$1,FALSE),0)))</f>
        <v>0</v>
      </c>
      <c r="E880" s="8">
        <f>IF(OR(LEFT($A880,1)="1",LEFT($A880,1)="2"),-VLOOKUP($A880,'TCD-BI Rstt'!$A$7:$S$2000,$C$1,FALSE),0)-D880</f>
        <v>0</v>
      </c>
      <c r="F880" s="8">
        <f>IF($A880="Total général",0,IF(ISERROR(VLOOKUP($A880,'TCD-BI Rstt'!$A$7:$S$2000,$C$1,FALSE)),0,IF(OR(LEFT($A880,1)="1",LEFT($A880,1)="2"),0,VLOOKUP($A880,'TCD-BI Rstt'!$A$7:$S$2000,$C$1,FALSE))))-D880</f>
        <v>0</v>
      </c>
      <c r="G880" s="8">
        <f t="shared" si="32"/>
        <v>0</v>
      </c>
    </row>
    <row r="881" spans="1:7" x14ac:dyDescent="0.35">
      <c r="A881" s="11">
        <f>'TCD-BI Rstt'!A877</f>
        <v>0</v>
      </c>
      <c r="B881" s="8">
        <f>IF($A881="Total général",0,IF(ISERROR(-VLOOKUP($A881,'TCD-BI CA'!$A$7:$S$2000,$C$1,FALSE)),0,-VLOOKUP($A881,'TCD-BI CA'!$A$7:$S$2000,$C$1,FALSE)))</f>
        <v>0</v>
      </c>
      <c r="C881" s="8">
        <f t="shared" si="31"/>
        <v>0</v>
      </c>
      <c r="D881" s="8">
        <f>IF($A881="Total général",0,IF(ISERROR(VLOOKUP($A881,'TCD-BI Rstt'!$A$7:$S$2000,$C$1,FALSE)),0,IF(OR(LEFT($A881,3)="DIR",$A881="INDSPACAMA",$A881="INDSPACKRU"),VLOOKUP($A881,'TCD-BI Rstt'!$A$7:$S$2000,$C$1,FALSE),0)))</f>
        <v>0</v>
      </c>
      <c r="E881" s="8">
        <f>IF(OR(LEFT($A881,1)="1",LEFT($A881,1)="2"),-VLOOKUP($A881,'TCD-BI Rstt'!$A$7:$S$2000,$C$1,FALSE),0)-D881</f>
        <v>0</v>
      </c>
      <c r="F881" s="8">
        <f>IF($A881="Total général",0,IF(ISERROR(VLOOKUP($A881,'TCD-BI Rstt'!$A$7:$S$2000,$C$1,FALSE)),0,IF(OR(LEFT($A881,1)="1",LEFT($A881,1)="2"),0,VLOOKUP($A881,'TCD-BI Rstt'!$A$7:$S$2000,$C$1,FALSE))))-D881</f>
        <v>0</v>
      </c>
      <c r="G881" s="8">
        <f t="shared" si="32"/>
        <v>0</v>
      </c>
    </row>
    <row r="882" spans="1:7" x14ac:dyDescent="0.35">
      <c r="A882" s="11">
        <f>'TCD-BI Rstt'!A878</f>
        <v>0</v>
      </c>
      <c r="B882" s="8">
        <f>IF($A882="Total général",0,IF(ISERROR(-VLOOKUP($A882,'TCD-BI CA'!$A$7:$S$2000,$C$1,FALSE)),0,-VLOOKUP($A882,'TCD-BI CA'!$A$7:$S$2000,$C$1,FALSE)))</f>
        <v>0</v>
      </c>
      <c r="C882" s="8">
        <f t="shared" si="31"/>
        <v>0</v>
      </c>
      <c r="D882" s="8">
        <f>IF($A882="Total général",0,IF(ISERROR(VLOOKUP($A882,'TCD-BI Rstt'!$A$7:$S$2000,$C$1,FALSE)),0,IF(OR(LEFT($A882,3)="DIR",$A882="INDSPACAMA",$A882="INDSPACKRU"),VLOOKUP($A882,'TCD-BI Rstt'!$A$7:$S$2000,$C$1,FALSE),0)))</f>
        <v>0</v>
      </c>
      <c r="E882" s="8">
        <f>IF(OR(LEFT($A882,1)="1",LEFT($A882,1)="2"),-VLOOKUP($A882,'TCD-BI Rstt'!$A$7:$S$2000,$C$1,FALSE),0)-D882</f>
        <v>0</v>
      </c>
      <c r="F882" s="8">
        <f>IF($A882="Total général",0,IF(ISERROR(VLOOKUP($A882,'TCD-BI Rstt'!$A$7:$S$2000,$C$1,FALSE)),0,IF(OR(LEFT($A882,1)="1",LEFT($A882,1)="2"),0,VLOOKUP($A882,'TCD-BI Rstt'!$A$7:$S$2000,$C$1,FALSE))))-D882</f>
        <v>0</v>
      </c>
      <c r="G882" s="8">
        <f t="shared" si="32"/>
        <v>0</v>
      </c>
    </row>
    <row r="883" spans="1:7" x14ac:dyDescent="0.35">
      <c r="A883" s="11">
        <f>'TCD-BI Rstt'!A879</f>
        <v>0</v>
      </c>
      <c r="B883" s="8">
        <f>IF($A883="Total général",0,IF(ISERROR(-VLOOKUP($A883,'TCD-BI CA'!$A$7:$S$2000,$C$1,FALSE)),0,-VLOOKUP($A883,'TCD-BI CA'!$A$7:$S$2000,$C$1,FALSE)))</f>
        <v>0</v>
      </c>
      <c r="C883" s="8">
        <f t="shared" si="31"/>
        <v>0</v>
      </c>
      <c r="D883" s="8">
        <f>IF($A883="Total général",0,IF(ISERROR(VLOOKUP($A883,'TCD-BI Rstt'!$A$7:$S$2000,$C$1,FALSE)),0,IF(OR(LEFT($A883,3)="DIR",$A883="INDSPACAMA",$A883="INDSPACKRU"),VLOOKUP($A883,'TCD-BI Rstt'!$A$7:$S$2000,$C$1,FALSE),0)))</f>
        <v>0</v>
      </c>
      <c r="E883" s="8">
        <f>IF(OR(LEFT($A883,1)="1",LEFT($A883,1)="2"),-VLOOKUP($A883,'TCD-BI Rstt'!$A$7:$S$2000,$C$1,FALSE),0)-D883</f>
        <v>0</v>
      </c>
      <c r="F883" s="8">
        <f>IF($A883="Total général",0,IF(ISERROR(VLOOKUP($A883,'TCD-BI Rstt'!$A$7:$S$2000,$C$1,FALSE)),0,IF(OR(LEFT($A883,1)="1",LEFT($A883,1)="2"),0,VLOOKUP($A883,'TCD-BI Rstt'!$A$7:$S$2000,$C$1,FALSE))))-D883</f>
        <v>0</v>
      </c>
      <c r="G883" s="8">
        <f t="shared" si="32"/>
        <v>0</v>
      </c>
    </row>
    <row r="884" spans="1:7" x14ac:dyDescent="0.35">
      <c r="A884" s="11">
        <f>'TCD-BI Rstt'!A880</f>
        <v>0</v>
      </c>
      <c r="B884" s="8">
        <f>IF($A884="Total général",0,IF(ISERROR(-VLOOKUP($A884,'TCD-BI CA'!$A$7:$S$2000,$C$1,FALSE)),0,-VLOOKUP($A884,'TCD-BI CA'!$A$7:$S$2000,$C$1,FALSE)))</f>
        <v>0</v>
      </c>
      <c r="C884" s="8">
        <f t="shared" si="31"/>
        <v>0</v>
      </c>
      <c r="D884" s="8">
        <f>IF($A884="Total général",0,IF(ISERROR(VLOOKUP($A884,'TCD-BI Rstt'!$A$7:$S$2000,$C$1,FALSE)),0,IF(OR(LEFT($A884,3)="DIR",$A884="INDSPACAMA",$A884="INDSPACKRU"),VLOOKUP($A884,'TCD-BI Rstt'!$A$7:$S$2000,$C$1,FALSE),0)))</f>
        <v>0</v>
      </c>
      <c r="E884" s="8">
        <f>IF(OR(LEFT($A884,1)="1",LEFT($A884,1)="2"),-VLOOKUP($A884,'TCD-BI Rstt'!$A$7:$S$2000,$C$1,FALSE),0)-D884</f>
        <v>0</v>
      </c>
      <c r="F884" s="8">
        <f>IF($A884="Total général",0,IF(ISERROR(VLOOKUP($A884,'TCD-BI Rstt'!$A$7:$S$2000,$C$1,FALSE)),0,IF(OR(LEFT($A884,1)="1",LEFT($A884,1)="2"),0,VLOOKUP($A884,'TCD-BI Rstt'!$A$7:$S$2000,$C$1,FALSE))))-D884</f>
        <v>0</v>
      </c>
      <c r="G884" s="8">
        <f t="shared" si="32"/>
        <v>0</v>
      </c>
    </row>
    <row r="885" spans="1:7" x14ac:dyDescent="0.35">
      <c r="A885" s="11">
        <f>'TCD-BI Rstt'!A881</f>
        <v>0</v>
      </c>
      <c r="B885" s="8">
        <f>IF($A885="Total général",0,IF(ISERROR(-VLOOKUP($A885,'TCD-BI CA'!$A$7:$S$2000,$C$1,FALSE)),0,-VLOOKUP($A885,'TCD-BI CA'!$A$7:$S$2000,$C$1,FALSE)))</f>
        <v>0</v>
      </c>
      <c r="C885" s="8">
        <f t="shared" si="31"/>
        <v>0</v>
      </c>
      <c r="D885" s="8">
        <f>IF($A885="Total général",0,IF(ISERROR(VLOOKUP($A885,'TCD-BI Rstt'!$A$7:$S$2000,$C$1,FALSE)),0,IF(OR(LEFT($A885,3)="DIR",$A885="INDSPACAMA",$A885="INDSPACKRU"),VLOOKUP($A885,'TCD-BI Rstt'!$A$7:$S$2000,$C$1,FALSE),0)))</f>
        <v>0</v>
      </c>
      <c r="E885" s="8">
        <f>IF(OR(LEFT($A885,1)="1",LEFT($A885,1)="2"),-VLOOKUP($A885,'TCD-BI Rstt'!$A$7:$S$2000,$C$1,FALSE),0)-D885</f>
        <v>0</v>
      </c>
      <c r="F885" s="8">
        <f>IF($A885="Total général",0,IF(ISERROR(VLOOKUP($A885,'TCD-BI Rstt'!$A$7:$S$2000,$C$1,FALSE)),0,IF(OR(LEFT($A885,1)="1",LEFT($A885,1)="2"),0,VLOOKUP($A885,'TCD-BI Rstt'!$A$7:$S$2000,$C$1,FALSE))))-D885</f>
        <v>0</v>
      </c>
      <c r="G885" s="8">
        <f t="shared" si="32"/>
        <v>0</v>
      </c>
    </row>
    <row r="886" spans="1:7" x14ac:dyDescent="0.35">
      <c r="A886" s="11">
        <f>'TCD-BI Rstt'!A882</f>
        <v>0</v>
      </c>
      <c r="B886" s="8">
        <f>IF($A886="Total général",0,IF(ISERROR(-VLOOKUP($A886,'TCD-BI CA'!$A$7:$S$2000,$C$1,FALSE)),0,-VLOOKUP($A886,'TCD-BI CA'!$A$7:$S$2000,$C$1,FALSE)))</f>
        <v>0</v>
      </c>
      <c r="C886" s="8">
        <f t="shared" si="31"/>
        <v>0</v>
      </c>
      <c r="D886" s="8">
        <f>IF($A886="Total général",0,IF(ISERROR(VLOOKUP($A886,'TCD-BI Rstt'!$A$7:$S$2000,$C$1,FALSE)),0,IF(OR(LEFT($A886,3)="DIR",$A886="INDSPACAMA",$A886="INDSPACKRU"),VLOOKUP($A886,'TCD-BI Rstt'!$A$7:$S$2000,$C$1,FALSE),0)))</f>
        <v>0</v>
      </c>
      <c r="E886" s="8">
        <f>IF(OR(LEFT($A886,1)="1",LEFT($A886,1)="2"),-VLOOKUP($A886,'TCD-BI Rstt'!$A$7:$S$2000,$C$1,FALSE),0)-D886</f>
        <v>0</v>
      </c>
      <c r="F886" s="8">
        <f>IF($A886="Total général",0,IF(ISERROR(VLOOKUP($A886,'TCD-BI Rstt'!$A$7:$S$2000,$C$1,FALSE)),0,IF(OR(LEFT($A886,1)="1",LEFT($A886,1)="2"),0,VLOOKUP($A886,'TCD-BI Rstt'!$A$7:$S$2000,$C$1,FALSE))))-D886</f>
        <v>0</v>
      </c>
      <c r="G886" s="8">
        <f t="shared" si="32"/>
        <v>0</v>
      </c>
    </row>
    <row r="887" spans="1:7" x14ac:dyDescent="0.35">
      <c r="A887" s="11">
        <f>'TCD-BI Rstt'!A883</f>
        <v>0</v>
      </c>
      <c r="B887" s="8">
        <f>IF($A887="Total général",0,IF(ISERROR(-VLOOKUP($A887,'TCD-BI CA'!$A$7:$S$2000,$C$1,FALSE)),0,-VLOOKUP($A887,'TCD-BI CA'!$A$7:$S$2000,$C$1,FALSE)))</f>
        <v>0</v>
      </c>
      <c r="C887" s="8">
        <f t="shared" si="31"/>
        <v>0</v>
      </c>
      <c r="D887" s="8">
        <f>IF($A887="Total général",0,IF(ISERROR(VLOOKUP($A887,'TCD-BI Rstt'!$A$7:$S$2000,$C$1,FALSE)),0,IF(OR(LEFT($A887,3)="DIR",$A887="INDSPACAMA",$A887="INDSPACKRU"),VLOOKUP($A887,'TCD-BI Rstt'!$A$7:$S$2000,$C$1,FALSE),0)))</f>
        <v>0</v>
      </c>
      <c r="E887" s="8">
        <f>IF(OR(LEFT($A887,1)="1",LEFT($A887,1)="2"),-VLOOKUP($A887,'TCD-BI Rstt'!$A$7:$S$2000,$C$1,FALSE),0)-D887</f>
        <v>0</v>
      </c>
      <c r="F887" s="8">
        <f>IF($A887="Total général",0,IF(ISERROR(VLOOKUP($A887,'TCD-BI Rstt'!$A$7:$S$2000,$C$1,FALSE)),0,IF(OR(LEFT($A887,1)="1",LEFT($A887,1)="2"),0,VLOOKUP($A887,'TCD-BI Rstt'!$A$7:$S$2000,$C$1,FALSE))))-D887</f>
        <v>0</v>
      </c>
      <c r="G887" s="8">
        <f t="shared" si="32"/>
        <v>0</v>
      </c>
    </row>
    <row r="888" spans="1:7" x14ac:dyDescent="0.35">
      <c r="A888" s="11">
        <f>'TCD-BI Rstt'!A884</f>
        <v>0</v>
      </c>
      <c r="B888" s="8">
        <f>IF($A888="Total général",0,IF(ISERROR(-VLOOKUP($A888,'TCD-BI CA'!$A$7:$S$2000,$C$1,FALSE)),0,-VLOOKUP($A888,'TCD-BI CA'!$A$7:$S$2000,$C$1,FALSE)))</f>
        <v>0</v>
      </c>
      <c r="C888" s="8">
        <f t="shared" si="31"/>
        <v>0</v>
      </c>
      <c r="D888" s="8">
        <f>IF($A888="Total général",0,IF(ISERROR(VLOOKUP($A888,'TCD-BI Rstt'!$A$7:$S$2000,$C$1,FALSE)),0,IF(OR(LEFT($A888,3)="DIR",$A888="INDSPACAMA",$A888="INDSPACKRU"),VLOOKUP($A888,'TCD-BI Rstt'!$A$7:$S$2000,$C$1,FALSE),0)))</f>
        <v>0</v>
      </c>
      <c r="E888" s="8">
        <f>IF(OR(LEFT($A888,1)="1",LEFT($A888,1)="2"),-VLOOKUP($A888,'TCD-BI Rstt'!$A$7:$S$2000,$C$1,FALSE),0)-D888</f>
        <v>0</v>
      </c>
      <c r="F888" s="8">
        <f>IF($A888="Total général",0,IF(ISERROR(VLOOKUP($A888,'TCD-BI Rstt'!$A$7:$S$2000,$C$1,FALSE)),0,IF(OR(LEFT($A888,1)="1",LEFT($A888,1)="2"),0,VLOOKUP($A888,'TCD-BI Rstt'!$A$7:$S$2000,$C$1,FALSE))))-D888</f>
        <v>0</v>
      </c>
      <c r="G888" s="8">
        <f t="shared" si="32"/>
        <v>0</v>
      </c>
    </row>
    <row r="889" spans="1:7" x14ac:dyDescent="0.35">
      <c r="A889" s="11">
        <f>'TCD-BI Rstt'!A885</f>
        <v>0</v>
      </c>
      <c r="B889" s="8">
        <f>IF($A889="Total général",0,IF(ISERROR(-VLOOKUP($A889,'TCD-BI CA'!$A$7:$S$2000,$C$1,FALSE)),0,-VLOOKUP($A889,'TCD-BI CA'!$A$7:$S$2000,$C$1,FALSE)))</f>
        <v>0</v>
      </c>
      <c r="C889" s="8">
        <f t="shared" si="31"/>
        <v>0</v>
      </c>
      <c r="D889" s="8">
        <f>IF($A889="Total général",0,IF(ISERROR(VLOOKUP($A889,'TCD-BI Rstt'!$A$7:$S$2000,$C$1,FALSE)),0,IF(OR(LEFT($A889,3)="DIR",$A889="INDSPACAMA",$A889="INDSPACKRU"),VLOOKUP($A889,'TCD-BI Rstt'!$A$7:$S$2000,$C$1,FALSE),0)))</f>
        <v>0</v>
      </c>
      <c r="E889" s="8">
        <f>IF(OR(LEFT($A889,1)="1",LEFT($A889,1)="2"),-VLOOKUP($A889,'TCD-BI Rstt'!$A$7:$S$2000,$C$1,FALSE),0)-D889</f>
        <v>0</v>
      </c>
      <c r="F889" s="8">
        <f>IF($A889="Total général",0,IF(ISERROR(VLOOKUP($A889,'TCD-BI Rstt'!$A$7:$S$2000,$C$1,FALSE)),0,IF(OR(LEFT($A889,1)="1",LEFT($A889,1)="2"),0,VLOOKUP($A889,'TCD-BI Rstt'!$A$7:$S$2000,$C$1,FALSE))))-D889</f>
        <v>0</v>
      </c>
      <c r="G889" s="8">
        <f t="shared" si="32"/>
        <v>0</v>
      </c>
    </row>
    <row r="890" spans="1:7" x14ac:dyDescent="0.35">
      <c r="A890" s="11">
        <f>'TCD-BI Rstt'!A886</f>
        <v>0</v>
      </c>
      <c r="B890" s="8">
        <f>IF($A890="Total général",0,IF(ISERROR(-VLOOKUP($A890,'TCD-BI CA'!$A$7:$S$2000,$C$1,FALSE)),0,-VLOOKUP($A890,'TCD-BI CA'!$A$7:$S$2000,$C$1,FALSE)))</f>
        <v>0</v>
      </c>
      <c r="C890" s="8">
        <f t="shared" si="31"/>
        <v>0</v>
      </c>
      <c r="D890" s="8">
        <f>IF($A890="Total général",0,IF(ISERROR(VLOOKUP($A890,'TCD-BI Rstt'!$A$7:$S$2000,$C$1,FALSE)),0,IF(OR(LEFT($A890,3)="DIR",$A890="INDSPACAMA",$A890="INDSPACKRU"),VLOOKUP($A890,'TCD-BI Rstt'!$A$7:$S$2000,$C$1,FALSE),0)))</f>
        <v>0</v>
      </c>
      <c r="E890" s="8">
        <f>IF(OR(LEFT($A890,1)="1",LEFT($A890,1)="2"),-VLOOKUP($A890,'TCD-BI Rstt'!$A$7:$S$2000,$C$1,FALSE),0)-D890</f>
        <v>0</v>
      </c>
      <c r="F890" s="8">
        <f>IF($A890="Total général",0,IF(ISERROR(VLOOKUP($A890,'TCD-BI Rstt'!$A$7:$S$2000,$C$1,FALSE)),0,IF(OR(LEFT($A890,1)="1",LEFT($A890,1)="2"),0,VLOOKUP($A890,'TCD-BI Rstt'!$A$7:$S$2000,$C$1,FALSE))))-D890</f>
        <v>0</v>
      </c>
      <c r="G890" s="8">
        <f t="shared" si="32"/>
        <v>0</v>
      </c>
    </row>
    <row r="891" spans="1:7" x14ac:dyDescent="0.35">
      <c r="A891" s="11">
        <f>'TCD-BI Rstt'!A887</f>
        <v>0</v>
      </c>
      <c r="B891" s="8">
        <f>IF($A891="Total général",0,IF(ISERROR(-VLOOKUP($A891,'TCD-BI CA'!$A$7:$S$2000,$C$1,FALSE)),0,-VLOOKUP($A891,'TCD-BI CA'!$A$7:$S$2000,$C$1,FALSE)))</f>
        <v>0</v>
      </c>
      <c r="C891" s="8">
        <f t="shared" si="31"/>
        <v>0</v>
      </c>
      <c r="D891" s="8">
        <f>IF($A891="Total général",0,IF(ISERROR(VLOOKUP($A891,'TCD-BI Rstt'!$A$7:$S$2000,$C$1,FALSE)),0,IF(OR(LEFT($A891,3)="DIR",$A891="INDSPACAMA",$A891="INDSPACKRU"),VLOOKUP($A891,'TCD-BI Rstt'!$A$7:$S$2000,$C$1,FALSE),0)))</f>
        <v>0</v>
      </c>
      <c r="E891" s="8">
        <f>IF(OR(LEFT($A891,1)="1",LEFT($A891,1)="2"),-VLOOKUP($A891,'TCD-BI Rstt'!$A$7:$S$2000,$C$1,FALSE),0)-D891</f>
        <v>0</v>
      </c>
      <c r="F891" s="8">
        <f>IF($A891="Total général",0,IF(ISERROR(VLOOKUP($A891,'TCD-BI Rstt'!$A$7:$S$2000,$C$1,FALSE)),0,IF(OR(LEFT($A891,1)="1",LEFT($A891,1)="2"),0,VLOOKUP($A891,'TCD-BI Rstt'!$A$7:$S$2000,$C$1,FALSE))))-D891</f>
        <v>0</v>
      </c>
      <c r="G891" s="8">
        <f t="shared" si="32"/>
        <v>0</v>
      </c>
    </row>
    <row r="892" spans="1:7" x14ac:dyDescent="0.35">
      <c r="A892" s="11">
        <f>'TCD-BI Rstt'!A888</f>
        <v>0</v>
      </c>
      <c r="B892" s="8">
        <f>IF($A892="Total général",0,IF(ISERROR(-VLOOKUP($A892,'TCD-BI CA'!$A$7:$S$2000,$C$1,FALSE)),0,-VLOOKUP($A892,'TCD-BI CA'!$A$7:$S$2000,$C$1,FALSE)))</f>
        <v>0</v>
      </c>
      <c r="C892" s="8">
        <f t="shared" si="31"/>
        <v>0</v>
      </c>
      <c r="D892" s="8">
        <f>IF($A892="Total général",0,IF(ISERROR(VLOOKUP($A892,'TCD-BI Rstt'!$A$7:$S$2000,$C$1,FALSE)),0,IF(OR(LEFT($A892,3)="DIR",$A892="INDSPACAMA",$A892="INDSPACKRU"),VLOOKUP($A892,'TCD-BI Rstt'!$A$7:$S$2000,$C$1,FALSE),0)))</f>
        <v>0</v>
      </c>
      <c r="E892" s="8">
        <f>IF(OR(LEFT($A892,1)="1",LEFT($A892,1)="2"),-VLOOKUP($A892,'TCD-BI Rstt'!$A$7:$S$2000,$C$1,FALSE),0)-D892</f>
        <v>0</v>
      </c>
      <c r="F892" s="8">
        <f>IF($A892="Total général",0,IF(ISERROR(VLOOKUP($A892,'TCD-BI Rstt'!$A$7:$S$2000,$C$1,FALSE)),0,IF(OR(LEFT($A892,1)="1",LEFT($A892,1)="2"),0,VLOOKUP($A892,'TCD-BI Rstt'!$A$7:$S$2000,$C$1,FALSE))))-D892</f>
        <v>0</v>
      </c>
      <c r="G892" s="8">
        <f t="shared" si="32"/>
        <v>0</v>
      </c>
    </row>
    <row r="893" spans="1:7" x14ac:dyDescent="0.35">
      <c r="A893" s="11">
        <f>'TCD-BI Rstt'!A889</f>
        <v>0</v>
      </c>
      <c r="B893" s="8">
        <f>IF($A893="Total général",0,IF(ISERROR(-VLOOKUP($A893,'TCD-BI CA'!$A$7:$S$2000,$C$1,FALSE)),0,-VLOOKUP($A893,'TCD-BI CA'!$A$7:$S$2000,$C$1,FALSE)))</f>
        <v>0</v>
      </c>
      <c r="C893" s="8">
        <f t="shared" ref="C893:C956" si="33">B893-E893-D893</f>
        <v>0</v>
      </c>
      <c r="D893" s="8">
        <f>IF($A893="Total général",0,IF(ISERROR(VLOOKUP($A893,'TCD-BI Rstt'!$A$7:$S$2000,$C$1,FALSE)),0,IF(OR(LEFT($A893,3)="DIR",$A893="INDSPACAMA",$A893="INDSPACKRU"),VLOOKUP($A893,'TCD-BI Rstt'!$A$7:$S$2000,$C$1,FALSE),0)))</f>
        <v>0</v>
      </c>
      <c r="E893" s="8">
        <f>IF(OR(LEFT($A893,1)="1",LEFT($A893,1)="2"),-VLOOKUP($A893,'TCD-BI Rstt'!$A$7:$S$2000,$C$1,FALSE),0)-D893</f>
        <v>0</v>
      </c>
      <c r="F893" s="8">
        <f>IF($A893="Total général",0,IF(ISERROR(VLOOKUP($A893,'TCD-BI Rstt'!$A$7:$S$2000,$C$1,FALSE)),0,IF(OR(LEFT($A893,1)="1",LEFT($A893,1)="2"),0,VLOOKUP($A893,'TCD-BI Rstt'!$A$7:$S$2000,$C$1,FALSE))))-D893</f>
        <v>0</v>
      </c>
      <c r="G893" s="8">
        <f t="shared" ref="G893:G956" si="34">E893-F893</f>
        <v>0</v>
      </c>
    </row>
    <row r="894" spans="1:7" x14ac:dyDescent="0.35">
      <c r="A894" s="11">
        <f>'TCD-BI Rstt'!A890</f>
        <v>0</v>
      </c>
      <c r="B894" s="8">
        <f>IF($A894="Total général",0,IF(ISERROR(-VLOOKUP($A894,'TCD-BI CA'!$A$7:$S$2000,$C$1,FALSE)),0,-VLOOKUP($A894,'TCD-BI CA'!$A$7:$S$2000,$C$1,FALSE)))</f>
        <v>0</v>
      </c>
      <c r="C894" s="8">
        <f t="shared" si="33"/>
        <v>0</v>
      </c>
      <c r="D894" s="8">
        <f>IF($A894="Total général",0,IF(ISERROR(VLOOKUP($A894,'TCD-BI Rstt'!$A$7:$S$2000,$C$1,FALSE)),0,IF(OR(LEFT($A894,3)="DIR",$A894="INDSPACAMA",$A894="INDSPACKRU"),VLOOKUP($A894,'TCD-BI Rstt'!$A$7:$S$2000,$C$1,FALSE),0)))</f>
        <v>0</v>
      </c>
      <c r="E894" s="8">
        <f>IF(OR(LEFT($A894,1)="1",LEFT($A894,1)="2"),-VLOOKUP($A894,'TCD-BI Rstt'!$A$7:$S$2000,$C$1,FALSE),0)-D894</f>
        <v>0</v>
      </c>
      <c r="F894" s="8">
        <f>IF($A894="Total général",0,IF(ISERROR(VLOOKUP($A894,'TCD-BI Rstt'!$A$7:$S$2000,$C$1,FALSE)),0,IF(OR(LEFT($A894,1)="1",LEFT($A894,1)="2"),0,VLOOKUP($A894,'TCD-BI Rstt'!$A$7:$S$2000,$C$1,FALSE))))-D894</f>
        <v>0</v>
      </c>
      <c r="G894" s="8">
        <f t="shared" si="34"/>
        <v>0</v>
      </c>
    </row>
    <row r="895" spans="1:7" x14ac:dyDescent="0.35">
      <c r="A895" s="11">
        <f>'TCD-BI Rstt'!A891</f>
        <v>0</v>
      </c>
      <c r="B895" s="8">
        <f>IF($A895="Total général",0,IF(ISERROR(-VLOOKUP($A895,'TCD-BI CA'!$A$7:$S$2000,$C$1,FALSE)),0,-VLOOKUP($A895,'TCD-BI CA'!$A$7:$S$2000,$C$1,FALSE)))</f>
        <v>0</v>
      </c>
      <c r="C895" s="8">
        <f t="shared" si="33"/>
        <v>0</v>
      </c>
      <c r="D895" s="8">
        <f>IF($A895="Total général",0,IF(ISERROR(VLOOKUP($A895,'TCD-BI Rstt'!$A$7:$S$2000,$C$1,FALSE)),0,IF(OR(LEFT($A895,3)="DIR",$A895="INDSPACAMA",$A895="INDSPACKRU"),VLOOKUP($A895,'TCD-BI Rstt'!$A$7:$S$2000,$C$1,FALSE),0)))</f>
        <v>0</v>
      </c>
      <c r="E895" s="8">
        <f>IF(OR(LEFT($A895,1)="1",LEFT($A895,1)="2"),-VLOOKUP($A895,'TCD-BI Rstt'!$A$7:$S$2000,$C$1,FALSE),0)-D895</f>
        <v>0</v>
      </c>
      <c r="F895" s="8">
        <f>IF($A895="Total général",0,IF(ISERROR(VLOOKUP($A895,'TCD-BI Rstt'!$A$7:$S$2000,$C$1,FALSE)),0,IF(OR(LEFT($A895,1)="1",LEFT($A895,1)="2"),0,VLOOKUP($A895,'TCD-BI Rstt'!$A$7:$S$2000,$C$1,FALSE))))-D895</f>
        <v>0</v>
      </c>
      <c r="G895" s="8">
        <f t="shared" si="34"/>
        <v>0</v>
      </c>
    </row>
    <row r="896" spans="1:7" x14ac:dyDescent="0.35">
      <c r="A896" s="11">
        <f>'TCD-BI Rstt'!A892</f>
        <v>0</v>
      </c>
      <c r="B896" s="8">
        <f>IF($A896="Total général",0,IF(ISERROR(-VLOOKUP($A896,'TCD-BI CA'!$A$7:$S$2000,$C$1,FALSE)),0,-VLOOKUP($A896,'TCD-BI CA'!$A$7:$S$2000,$C$1,FALSE)))</f>
        <v>0</v>
      </c>
      <c r="C896" s="8">
        <f t="shared" si="33"/>
        <v>0</v>
      </c>
      <c r="D896" s="8">
        <f>IF($A896="Total général",0,IF(ISERROR(VLOOKUP($A896,'TCD-BI Rstt'!$A$7:$S$2000,$C$1,FALSE)),0,IF(OR(LEFT($A896,3)="DIR",$A896="INDSPACAMA",$A896="INDSPACKRU"),VLOOKUP($A896,'TCD-BI Rstt'!$A$7:$S$2000,$C$1,FALSE),0)))</f>
        <v>0</v>
      </c>
      <c r="E896" s="8">
        <f>IF(OR(LEFT($A896,1)="1",LEFT($A896,1)="2"),-VLOOKUP($A896,'TCD-BI Rstt'!$A$7:$S$2000,$C$1,FALSE),0)-D896</f>
        <v>0</v>
      </c>
      <c r="F896" s="8">
        <f>IF($A896="Total général",0,IF(ISERROR(VLOOKUP($A896,'TCD-BI Rstt'!$A$7:$S$2000,$C$1,FALSE)),0,IF(OR(LEFT($A896,1)="1",LEFT($A896,1)="2"),0,VLOOKUP($A896,'TCD-BI Rstt'!$A$7:$S$2000,$C$1,FALSE))))-D896</f>
        <v>0</v>
      </c>
      <c r="G896" s="8">
        <f t="shared" si="34"/>
        <v>0</v>
      </c>
    </row>
    <row r="897" spans="1:7" x14ac:dyDescent="0.35">
      <c r="A897" s="11">
        <f>'TCD-BI Rstt'!A893</f>
        <v>0</v>
      </c>
      <c r="B897" s="8">
        <f>IF($A897="Total général",0,IF(ISERROR(-VLOOKUP($A897,'TCD-BI CA'!$A$7:$S$2000,$C$1,FALSE)),0,-VLOOKUP($A897,'TCD-BI CA'!$A$7:$S$2000,$C$1,FALSE)))</f>
        <v>0</v>
      </c>
      <c r="C897" s="8">
        <f t="shared" si="33"/>
        <v>0</v>
      </c>
      <c r="D897" s="8">
        <f>IF($A897="Total général",0,IF(ISERROR(VLOOKUP($A897,'TCD-BI Rstt'!$A$7:$S$2000,$C$1,FALSE)),0,IF(OR(LEFT($A897,3)="DIR",$A897="INDSPACAMA",$A897="INDSPACKRU"),VLOOKUP($A897,'TCD-BI Rstt'!$A$7:$S$2000,$C$1,FALSE),0)))</f>
        <v>0</v>
      </c>
      <c r="E897" s="8">
        <f>IF(OR(LEFT($A897,1)="1",LEFT($A897,1)="2"),-VLOOKUP($A897,'TCD-BI Rstt'!$A$7:$S$2000,$C$1,FALSE),0)-D897</f>
        <v>0</v>
      </c>
      <c r="F897" s="8">
        <f>IF($A897="Total général",0,IF(ISERROR(VLOOKUP($A897,'TCD-BI Rstt'!$A$7:$S$2000,$C$1,FALSE)),0,IF(OR(LEFT($A897,1)="1",LEFT($A897,1)="2"),0,VLOOKUP($A897,'TCD-BI Rstt'!$A$7:$S$2000,$C$1,FALSE))))-D897</f>
        <v>0</v>
      </c>
      <c r="G897" s="8">
        <f t="shared" si="34"/>
        <v>0</v>
      </c>
    </row>
    <row r="898" spans="1:7" x14ac:dyDescent="0.35">
      <c r="A898" s="11">
        <f>'TCD-BI Rstt'!A894</f>
        <v>0</v>
      </c>
      <c r="B898" s="8">
        <f>IF($A898="Total général",0,IF(ISERROR(-VLOOKUP($A898,'TCD-BI CA'!$A$7:$S$2000,$C$1,FALSE)),0,-VLOOKUP($A898,'TCD-BI CA'!$A$7:$S$2000,$C$1,FALSE)))</f>
        <v>0</v>
      </c>
      <c r="C898" s="8">
        <f t="shared" si="33"/>
        <v>0</v>
      </c>
      <c r="D898" s="8">
        <f>IF($A898="Total général",0,IF(ISERROR(VLOOKUP($A898,'TCD-BI Rstt'!$A$7:$S$2000,$C$1,FALSE)),0,IF(OR(LEFT($A898,3)="DIR",$A898="INDSPACAMA",$A898="INDSPACKRU"),VLOOKUP($A898,'TCD-BI Rstt'!$A$7:$S$2000,$C$1,FALSE),0)))</f>
        <v>0</v>
      </c>
      <c r="E898" s="8">
        <f>IF(OR(LEFT($A898,1)="1",LEFT($A898,1)="2"),-VLOOKUP($A898,'TCD-BI Rstt'!$A$7:$S$2000,$C$1,FALSE),0)-D898</f>
        <v>0</v>
      </c>
      <c r="F898" s="8">
        <f>IF($A898="Total général",0,IF(ISERROR(VLOOKUP($A898,'TCD-BI Rstt'!$A$7:$S$2000,$C$1,FALSE)),0,IF(OR(LEFT($A898,1)="1",LEFT($A898,1)="2"),0,VLOOKUP($A898,'TCD-BI Rstt'!$A$7:$S$2000,$C$1,FALSE))))-D898</f>
        <v>0</v>
      </c>
      <c r="G898" s="8">
        <f t="shared" si="34"/>
        <v>0</v>
      </c>
    </row>
    <row r="899" spans="1:7" x14ac:dyDescent="0.35">
      <c r="A899" s="11">
        <f>'TCD-BI Rstt'!A895</f>
        <v>0</v>
      </c>
      <c r="B899" s="8">
        <f>IF($A899="Total général",0,IF(ISERROR(-VLOOKUP($A899,'TCD-BI CA'!$A$7:$S$2000,$C$1,FALSE)),0,-VLOOKUP($A899,'TCD-BI CA'!$A$7:$S$2000,$C$1,FALSE)))</f>
        <v>0</v>
      </c>
      <c r="C899" s="8">
        <f t="shared" si="33"/>
        <v>0</v>
      </c>
      <c r="D899" s="8">
        <f>IF($A899="Total général",0,IF(ISERROR(VLOOKUP($A899,'TCD-BI Rstt'!$A$7:$S$2000,$C$1,FALSE)),0,IF(OR(LEFT($A899,3)="DIR",$A899="INDSPACAMA",$A899="INDSPACKRU"),VLOOKUP($A899,'TCD-BI Rstt'!$A$7:$S$2000,$C$1,FALSE),0)))</f>
        <v>0</v>
      </c>
      <c r="E899" s="8">
        <f>IF(OR(LEFT($A899,1)="1",LEFT($A899,1)="2"),-VLOOKUP($A899,'TCD-BI Rstt'!$A$7:$S$2000,$C$1,FALSE),0)-D899</f>
        <v>0</v>
      </c>
      <c r="F899" s="8">
        <f>IF($A899="Total général",0,IF(ISERROR(VLOOKUP($A899,'TCD-BI Rstt'!$A$7:$S$2000,$C$1,FALSE)),0,IF(OR(LEFT($A899,1)="1",LEFT($A899,1)="2"),0,VLOOKUP($A899,'TCD-BI Rstt'!$A$7:$S$2000,$C$1,FALSE))))-D899</f>
        <v>0</v>
      </c>
      <c r="G899" s="8">
        <f t="shared" si="34"/>
        <v>0</v>
      </c>
    </row>
    <row r="900" spans="1:7" x14ac:dyDescent="0.35">
      <c r="A900" s="11">
        <f>'TCD-BI Rstt'!A896</f>
        <v>0</v>
      </c>
      <c r="B900" s="8">
        <f>IF($A900="Total général",0,IF(ISERROR(-VLOOKUP($A900,'TCD-BI CA'!$A$7:$S$2000,$C$1,FALSE)),0,-VLOOKUP($A900,'TCD-BI CA'!$A$7:$S$2000,$C$1,FALSE)))</f>
        <v>0</v>
      </c>
      <c r="C900" s="8">
        <f t="shared" si="33"/>
        <v>0</v>
      </c>
      <c r="D900" s="8">
        <f>IF($A900="Total général",0,IF(ISERROR(VLOOKUP($A900,'TCD-BI Rstt'!$A$7:$S$2000,$C$1,FALSE)),0,IF(OR(LEFT($A900,3)="DIR",$A900="INDSPACAMA",$A900="INDSPACKRU"),VLOOKUP($A900,'TCD-BI Rstt'!$A$7:$S$2000,$C$1,FALSE),0)))</f>
        <v>0</v>
      </c>
      <c r="E900" s="8">
        <f>IF(OR(LEFT($A900,1)="1",LEFT($A900,1)="2"),-VLOOKUP($A900,'TCD-BI Rstt'!$A$7:$S$2000,$C$1,FALSE),0)-D900</f>
        <v>0</v>
      </c>
      <c r="F900" s="8">
        <f>IF($A900="Total général",0,IF(ISERROR(VLOOKUP($A900,'TCD-BI Rstt'!$A$7:$S$2000,$C$1,FALSE)),0,IF(OR(LEFT($A900,1)="1",LEFT($A900,1)="2"),0,VLOOKUP($A900,'TCD-BI Rstt'!$A$7:$S$2000,$C$1,FALSE))))-D900</f>
        <v>0</v>
      </c>
      <c r="G900" s="8">
        <f t="shared" si="34"/>
        <v>0</v>
      </c>
    </row>
    <row r="901" spans="1:7" x14ac:dyDescent="0.35">
      <c r="A901" s="11">
        <f>'TCD-BI Rstt'!A897</f>
        <v>0</v>
      </c>
      <c r="B901" s="8">
        <f>IF($A901="Total général",0,IF(ISERROR(-VLOOKUP($A901,'TCD-BI CA'!$A$7:$S$2000,$C$1,FALSE)),0,-VLOOKUP($A901,'TCD-BI CA'!$A$7:$S$2000,$C$1,FALSE)))</f>
        <v>0</v>
      </c>
      <c r="C901" s="8">
        <f t="shared" si="33"/>
        <v>0</v>
      </c>
      <c r="D901" s="8">
        <f>IF($A901="Total général",0,IF(ISERROR(VLOOKUP($A901,'TCD-BI Rstt'!$A$7:$S$2000,$C$1,FALSE)),0,IF(OR(LEFT($A901,3)="DIR",$A901="INDSPACAMA",$A901="INDSPACKRU"),VLOOKUP($A901,'TCD-BI Rstt'!$A$7:$S$2000,$C$1,FALSE),0)))</f>
        <v>0</v>
      </c>
      <c r="E901" s="8">
        <f>IF(OR(LEFT($A901,1)="1",LEFT($A901,1)="2"),-VLOOKUP($A901,'TCD-BI Rstt'!$A$7:$S$2000,$C$1,FALSE),0)-D901</f>
        <v>0</v>
      </c>
      <c r="F901" s="8">
        <f>IF($A901="Total général",0,IF(ISERROR(VLOOKUP($A901,'TCD-BI Rstt'!$A$7:$S$2000,$C$1,FALSE)),0,IF(OR(LEFT($A901,1)="1",LEFT($A901,1)="2"),0,VLOOKUP($A901,'TCD-BI Rstt'!$A$7:$S$2000,$C$1,FALSE))))-D901</f>
        <v>0</v>
      </c>
      <c r="G901" s="8">
        <f t="shared" si="34"/>
        <v>0</v>
      </c>
    </row>
    <row r="902" spans="1:7" x14ac:dyDescent="0.35">
      <c r="A902" s="11">
        <f>'TCD-BI Rstt'!A898</f>
        <v>0</v>
      </c>
      <c r="B902" s="8">
        <f>IF($A902="Total général",0,IF(ISERROR(-VLOOKUP($A902,'TCD-BI CA'!$A$7:$S$2000,$C$1,FALSE)),0,-VLOOKUP($A902,'TCD-BI CA'!$A$7:$S$2000,$C$1,FALSE)))</f>
        <v>0</v>
      </c>
      <c r="C902" s="8">
        <f t="shared" si="33"/>
        <v>0</v>
      </c>
      <c r="D902" s="8">
        <f>IF($A902="Total général",0,IF(ISERROR(VLOOKUP($A902,'TCD-BI Rstt'!$A$7:$S$2000,$C$1,FALSE)),0,IF(OR(LEFT($A902,3)="DIR",$A902="INDSPACAMA",$A902="INDSPACKRU"),VLOOKUP($A902,'TCD-BI Rstt'!$A$7:$S$2000,$C$1,FALSE),0)))</f>
        <v>0</v>
      </c>
      <c r="E902" s="8">
        <f>IF(OR(LEFT($A902,1)="1",LEFT($A902,1)="2"),-VLOOKUP($A902,'TCD-BI Rstt'!$A$7:$S$2000,$C$1,FALSE),0)-D902</f>
        <v>0</v>
      </c>
      <c r="F902" s="8">
        <f>IF($A902="Total général",0,IF(ISERROR(VLOOKUP($A902,'TCD-BI Rstt'!$A$7:$S$2000,$C$1,FALSE)),0,IF(OR(LEFT($A902,1)="1",LEFT($A902,1)="2"),0,VLOOKUP($A902,'TCD-BI Rstt'!$A$7:$S$2000,$C$1,FALSE))))-D902</f>
        <v>0</v>
      </c>
      <c r="G902" s="8">
        <f t="shared" si="34"/>
        <v>0</v>
      </c>
    </row>
    <row r="903" spans="1:7" x14ac:dyDescent="0.35">
      <c r="A903" s="11">
        <f>'TCD-BI Rstt'!A899</f>
        <v>0</v>
      </c>
      <c r="B903" s="8">
        <f>IF($A903="Total général",0,IF(ISERROR(-VLOOKUP($A903,'TCD-BI CA'!$A$7:$S$2000,$C$1,FALSE)),0,-VLOOKUP($A903,'TCD-BI CA'!$A$7:$S$2000,$C$1,FALSE)))</f>
        <v>0</v>
      </c>
      <c r="C903" s="8">
        <f t="shared" si="33"/>
        <v>0</v>
      </c>
      <c r="D903" s="8">
        <f>IF($A903="Total général",0,IF(ISERROR(VLOOKUP($A903,'TCD-BI Rstt'!$A$7:$S$2000,$C$1,FALSE)),0,IF(OR(LEFT($A903,3)="DIR",$A903="INDSPACAMA",$A903="INDSPACKRU"),VLOOKUP($A903,'TCD-BI Rstt'!$A$7:$S$2000,$C$1,FALSE),0)))</f>
        <v>0</v>
      </c>
      <c r="E903" s="8">
        <f>IF(OR(LEFT($A903,1)="1",LEFT($A903,1)="2"),-VLOOKUP($A903,'TCD-BI Rstt'!$A$7:$S$2000,$C$1,FALSE),0)-D903</f>
        <v>0</v>
      </c>
      <c r="F903" s="8">
        <f>IF($A903="Total général",0,IF(ISERROR(VLOOKUP($A903,'TCD-BI Rstt'!$A$7:$S$2000,$C$1,FALSE)),0,IF(OR(LEFT($A903,1)="1",LEFT($A903,1)="2"),0,VLOOKUP($A903,'TCD-BI Rstt'!$A$7:$S$2000,$C$1,FALSE))))-D903</f>
        <v>0</v>
      </c>
      <c r="G903" s="8">
        <f t="shared" si="34"/>
        <v>0</v>
      </c>
    </row>
    <row r="904" spans="1:7" x14ac:dyDescent="0.35">
      <c r="A904" s="11">
        <f>'TCD-BI Rstt'!A900</f>
        <v>0</v>
      </c>
      <c r="B904" s="8">
        <f>IF($A904="Total général",0,IF(ISERROR(-VLOOKUP($A904,'TCD-BI CA'!$A$7:$S$2000,$C$1,FALSE)),0,-VLOOKUP($A904,'TCD-BI CA'!$A$7:$S$2000,$C$1,FALSE)))</f>
        <v>0</v>
      </c>
      <c r="C904" s="8">
        <f t="shared" si="33"/>
        <v>0</v>
      </c>
      <c r="D904" s="8">
        <f>IF($A904="Total général",0,IF(ISERROR(VLOOKUP($A904,'TCD-BI Rstt'!$A$7:$S$2000,$C$1,FALSE)),0,IF(OR(LEFT($A904,3)="DIR",$A904="INDSPACAMA",$A904="INDSPACKRU"),VLOOKUP($A904,'TCD-BI Rstt'!$A$7:$S$2000,$C$1,FALSE),0)))</f>
        <v>0</v>
      </c>
      <c r="E904" s="8">
        <f>IF(OR(LEFT($A904,1)="1",LEFT($A904,1)="2"),-VLOOKUP($A904,'TCD-BI Rstt'!$A$7:$S$2000,$C$1,FALSE),0)-D904</f>
        <v>0</v>
      </c>
      <c r="F904" s="8">
        <f>IF($A904="Total général",0,IF(ISERROR(VLOOKUP($A904,'TCD-BI Rstt'!$A$7:$S$2000,$C$1,FALSE)),0,IF(OR(LEFT($A904,1)="1",LEFT($A904,1)="2"),0,VLOOKUP($A904,'TCD-BI Rstt'!$A$7:$S$2000,$C$1,FALSE))))-D904</f>
        <v>0</v>
      </c>
      <c r="G904" s="8">
        <f t="shared" si="34"/>
        <v>0</v>
      </c>
    </row>
    <row r="905" spans="1:7" x14ac:dyDescent="0.35">
      <c r="A905" s="11">
        <f>'TCD-BI Rstt'!A901</f>
        <v>0</v>
      </c>
      <c r="B905" s="8">
        <f>IF($A905="Total général",0,IF(ISERROR(-VLOOKUP($A905,'TCD-BI CA'!$A$7:$S$2000,$C$1,FALSE)),0,-VLOOKUP($A905,'TCD-BI CA'!$A$7:$S$2000,$C$1,FALSE)))</f>
        <v>0</v>
      </c>
      <c r="C905" s="8">
        <f t="shared" si="33"/>
        <v>0</v>
      </c>
      <c r="D905" s="8">
        <f>IF($A905="Total général",0,IF(ISERROR(VLOOKUP($A905,'TCD-BI Rstt'!$A$7:$S$2000,$C$1,FALSE)),0,IF(OR(LEFT($A905,3)="DIR",$A905="INDSPACAMA",$A905="INDSPACKRU"),VLOOKUP($A905,'TCD-BI Rstt'!$A$7:$S$2000,$C$1,FALSE),0)))</f>
        <v>0</v>
      </c>
      <c r="E905" s="8">
        <f>IF(OR(LEFT($A905,1)="1",LEFT($A905,1)="2"),-VLOOKUP($A905,'TCD-BI Rstt'!$A$7:$S$2000,$C$1,FALSE),0)-D905</f>
        <v>0</v>
      </c>
      <c r="F905" s="8">
        <f>IF($A905="Total général",0,IF(ISERROR(VLOOKUP($A905,'TCD-BI Rstt'!$A$7:$S$2000,$C$1,FALSE)),0,IF(OR(LEFT($A905,1)="1",LEFT($A905,1)="2"),0,VLOOKUP($A905,'TCD-BI Rstt'!$A$7:$S$2000,$C$1,FALSE))))-D905</f>
        <v>0</v>
      </c>
      <c r="G905" s="8">
        <f t="shared" si="34"/>
        <v>0</v>
      </c>
    </row>
    <row r="906" spans="1:7" x14ac:dyDescent="0.35">
      <c r="A906" s="11">
        <f>'TCD-BI Rstt'!A902</f>
        <v>0</v>
      </c>
      <c r="B906" s="8">
        <f>IF($A906="Total général",0,IF(ISERROR(-VLOOKUP($A906,'TCD-BI CA'!$A$7:$S$2000,$C$1,FALSE)),0,-VLOOKUP($A906,'TCD-BI CA'!$A$7:$S$2000,$C$1,FALSE)))</f>
        <v>0</v>
      </c>
      <c r="C906" s="8">
        <f t="shared" si="33"/>
        <v>0</v>
      </c>
      <c r="D906" s="8">
        <f>IF($A906="Total général",0,IF(ISERROR(VLOOKUP($A906,'TCD-BI Rstt'!$A$7:$S$2000,$C$1,FALSE)),0,IF(OR(LEFT($A906,3)="DIR",$A906="INDSPACAMA",$A906="INDSPACKRU"),VLOOKUP($A906,'TCD-BI Rstt'!$A$7:$S$2000,$C$1,FALSE),0)))</f>
        <v>0</v>
      </c>
      <c r="E906" s="8">
        <f>IF(OR(LEFT($A906,1)="1",LEFT($A906,1)="2"),-VLOOKUP($A906,'TCD-BI Rstt'!$A$7:$S$2000,$C$1,FALSE),0)-D906</f>
        <v>0</v>
      </c>
      <c r="F906" s="8">
        <f>IF($A906="Total général",0,IF(ISERROR(VLOOKUP($A906,'TCD-BI Rstt'!$A$7:$S$2000,$C$1,FALSE)),0,IF(OR(LEFT($A906,1)="1",LEFT($A906,1)="2"),0,VLOOKUP($A906,'TCD-BI Rstt'!$A$7:$S$2000,$C$1,FALSE))))-D906</f>
        <v>0</v>
      </c>
      <c r="G906" s="8">
        <f t="shared" si="34"/>
        <v>0</v>
      </c>
    </row>
    <row r="907" spans="1:7" x14ac:dyDescent="0.35">
      <c r="A907" s="11">
        <f>'TCD-BI Rstt'!A903</f>
        <v>0</v>
      </c>
      <c r="B907" s="8">
        <f>IF($A907="Total général",0,IF(ISERROR(-VLOOKUP($A907,'TCD-BI CA'!$A$7:$S$2000,$C$1,FALSE)),0,-VLOOKUP($A907,'TCD-BI CA'!$A$7:$S$2000,$C$1,FALSE)))</f>
        <v>0</v>
      </c>
      <c r="C907" s="8">
        <f t="shared" si="33"/>
        <v>0</v>
      </c>
      <c r="D907" s="8">
        <f>IF($A907="Total général",0,IF(ISERROR(VLOOKUP($A907,'TCD-BI Rstt'!$A$7:$S$2000,$C$1,FALSE)),0,IF(OR(LEFT($A907,3)="DIR",$A907="INDSPACAMA",$A907="INDSPACKRU"),VLOOKUP($A907,'TCD-BI Rstt'!$A$7:$S$2000,$C$1,FALSE),0)))</f>
        <v>0</v>
      </c>
      <c r="E907" s="8">
        <f>IF(OR(LEFT($A907,1)="1",LEFT($A907,1)="2"),-VLOOKUP($A907,'TCD-BI Rstt'!$A$7:$S$2000,$C$1,FALSE),0)-D907</f>
        <v>0</v>
      </c>
      <c r="F907" s="8">
        <f>IF($A907="Total général",0,IF(ISERROR(VLOOKUP($A907,'TCD-BI Rstt'!$A$7:$S$2000,$C$1,FALSE)),0,IF(OR(LEFT($A907,1)="1",LEFT($A907,1)="2"),0,VLOOKUP($A907,'TCD-BI Rstt'!$A$7:$S$2000,$C$1,FALSE))))-D907</f>
        <v>0</v>
      </c>
      <c r="G907" s="8">
        <f t="shared" si="34"/>
        <v>0</v>
      </c>
    </row>
    <row r="908" spans="1:7" x14ac:dyDescent="0.35">
      <c r="A908" s="11">
        <f>'TCD-BI Rstt'!A904</f>
        <v>0</v>
      </c>
      <c r="B908" s="8">
        <f>IF($A908="Total général",0,IF(ISERROR(-VLOOKUP($A908,'TCD-BI CA'!$A$7:$S$2000,$C$1,FALSE)),0,-VLOOKUP($A908,'TCD-BI CA'!$A$7:$S$2000,$C$1,FALSE)))</f>
        <v>0</v>
      </c>
      <c r="C908" s="8">
        <f t="shared" si="33"/>
        <v>0</v>
      </c>
      <c r="D908" s="8">
        <f>IF($A908="Total général",0,IF(ISERROR(VLOOKUP($A908,'TCD-BI Rstt'!$A$7:$S$2000,$C$1,FALSE)),0,IF(OR(LEFT($A908,3)="DIR",$A908="INDSPACAMA",$A908="INDSPACKRU"),VLOOKUP($A908,'TCD-BI Rstt'!$A$7:$S$2000,$C$1,FALSE),0)))</f>
        <v>0</v>
      </c>
      <c r="E908" s="8">
        <f>IF(OR(LEFT($A908,1)="1",LEFT($A908,1)="2"),-VLOOKUP($A908,'TCD-BI Rstt'!$A$7:$S$2000,$C$1,FALSE),0)-D908</f>
        <v>0</v>
      </c>
      <c r="F908" s="8">
        <f>IF($A908="Total général",0,IF(ISERROR(VLOOKUP($A908,'TCD-BI Rstt'!$A$7:$S$2000,$C$1,FALSE)),0,IF(OR(LEFT($A908,1)="1",LEFT($A908,1)="2"),0,VLOOKUP($A908,'TCD-BI Rstt'!$A$7:$S$2000,$C$1,FALSE))))-D908</f>
        <v>0</v>
      </c>
      <c r="G908" s="8">
        <f t="shared" si="34"/>
        <v>0</v>
      </c>
    </row>
    <row r="909" spans="1:7" x14ac:dyDescent="0.35">
      <c r="A909" s="11">
        <f>'TCD-BI Rstt'!A905</f>
        <v>0</v>
      </c>
      <c r="B909" s="8">
        <f>IF($A909="Total général",0,IF(ISERROR(-VLOOKUP($A909,'TCD-BI CA'!$A$7:$S$2000,$C$1,FALSE)),0,-VLOOKUP($A909,'TCD-BI CA'!$A$7:$S$2000,$C$1,FALSE)))</f>
        <v>0</v>
      </c>
      <c r="C909" s="8">
        <f t="shared" si="33"/>
        <v>0</v>
      </c>
      <c r="D909" s="8">
        <f>IF($A909="Total général",0,IF(ISERROR(VLOOKUP($A909,'TCD-BI Rstt'!$A$7:$S$2000,$C$1,FALSE)),0,IF(OR(LEFT($A909,3)="DIR",$A909="INDSPACAMA",$A909="INDSPACKRU"),VLOOKUP($A909,'TCD-BI Rstt'!$A$7:$S$2000,$C$1,FALSE),0)))</f>
        <v>0</v>
      </c>
      <c r="E909" s="8">
        <f>IF(OR(LEFT($A909,1)="1",LEFT($A909,1)="2"),-VLOOKUP($A909,'TCD-BI Rstt'!$A$7:$S$2000,$C$1,FALSE),0)-D909</f>
        <v>0</v>
      </c>
      <c r="F909" s="8">
        <f>IF($A909="Total général",0,IF(ISERROR(VLOOKUP($A909,'TCD-BI Rstt'!$A$7:$S$2000,$C$1,FALSE)),0,IF(OR(LEFT($A909,1)="1",LEFT($A909,1)="2"),0,VLOOKUP($A909,'TCD-BI Rstt'!$A$7:$S$2000,$C$1,FALSE))))-D909</f>
        <v>0</v>
      </c>
      <c r="G909" s="8">
        <f t="shared" si="34"/>
        <v>0</v>
      </c>
    </row>
    <row r="910" spans="1:7" x14ac:dyDescent="0.35">
      <c r="A910" s="11">
        <f>'TCD-BI Rstt'!A906</f>
        <v>0</v>
      </c>
      <c r="B910" s="8">
        <f>IF($A910="Total général",0,IF(ISERROR(-VLOOKUP($A910,'TCD-BI CA'!$A$7:$S$2000,$C$1,FALSE)),0,-VLOOKUP($A910,'TCD-BI CA'!$A$7:$S$2000,$C$1,FALSE)))</f>
        <v>0</v>
      </c>
      <c r="C910" s="8">
        <f t="shared" si="33"/>
        <v>0</v>
      </c>
      <c r="D910" s="8">
        <f>IF($A910="Total général",0,IF(ISERROR(VLOOKUP($A910,'TCD-BI Rstt'!$A$7:$S$2000,$C$1,FALSE)),0,IF(OR(LEFT($A910,3)="DIR",$A910="INDSPACAMA",$A910="INDSPACKRU"),VLOOKUP($A910,'TCD-BI Rstt'!$A$7:$S$2000,$C$1,FALSE),0)))</f>
        <v>0</v>
      </c>
      <c r="E910" s="8">
        <f>IF(OR(LEFT($A910,1)="1",LEFT($A910,1)="2"),-VLOOKUP($A910,'TCD-BI Rstt'!$A$7:$S$2000,$C$1,FALSE),0)-D910</f>
        <v>0</v>
      </c>
      <c r="F910" s="8">
        <f>IF($A910="Total général",0,IF(ISERROR(VLOOKUP($A910,'TCD-BI Rstt'!$A$7:$S$2000,$C$1,FALSE)),0,IF(OR(LEFT($A910,1)="1",LEFT($A910,1)="2"),0,VLOOKUP($A910,'TCD-BI Rstt'!$A$7:$S$2000,$C$1,FALSE))))-D910</f>
        <v>0</v>
      </c>
      <c r="G910" s="8">
        <f t="shared" si="34"/>
        <v>0</v>
      </c>
    </row>
    <row r="911" spans="1:7" x14ac:dyDescent="0.35">
      <c r="A911" s="11">
        <f>'TCD-BI Rstt'!A907</f>
        <v>0</v>
      </c>
      <c r="B911" s="8">
        <f>IF($A911="Total général",0,IF(ISERROR(-VLOOKUP($A911,'TCD-BI CA'!$A$7:$S$2000,$C$1,FALSE)),0,-VLOOKUP($A911,'TCD-BI CA'!$A$7:$S$2000,$C$1,FALSE)))</f>
        <v>0</v>
      </c>
      <c r="C911" s="8">
        <f t="shared" si="33"/>
        <v>0</v>
      </c>
      <c r="D911" s="8">
        <f>IF($A911="Total général",0,IF(ISERROR(VLOOKUP($A911,'TCD-BI Rstt'!$A$7:$S$2000,$C$1,FALSE)),0,IF(OR(LEFT($A911,3)="DIR",$A911="INDSPACAMA",$A911="INDSPACKRU"),VLOOKUP($A911,'TCD-BI Rstt'!$A$7:$S$2000,$C$1,FALSE),0)))</f>
        <v>0</v>
      </c>
      <c r="E911" s="8">
        <f>IF(OR(LEFT($A911,1)="1",LEFT($A911,1)="2"),-VLOOKUP($A911,'TCD-BI Rstt'!$A$7:$S$2000,$C$1,FALSE),0)-D911</f>
        <v>0</v>
      </c>
      <c r="F911" s="8">
        <f>IF($A911="Total général",0,IF(ISERROR(VLOOKUP($A911,'TCD-BI Rstt'!$A$7:$S$2000,$C$1,FALSE)),0,IF(OR(LEFT($A911,1)="1",LEFT($A911,1)="2"),0,VLOOKUP($A911,'TCD-BI Rstt'!$A$7:$S$2000,$C$1,FALSE))))-D911</f>
        <v>0</v>
      </c>
      <c r="G911" s="8">
        <f t="shared" si="34"/>
        <v>0</v>
      </c>
    </row>
    <row r="912" spans="1:7" x14ac:dyDescent="0.35">
      <c r="A912" s="11">
        <f>'TCD-BI Rstt'!A908</f>
        <v>0</v>
      </c>
      <c r="B912" s="8">
        <f>IF($A912="Total général",0,IF(ISERROR(-VLOOKUP($A912,'TCD-BI CA'!$A$7:$S$2000,$C$1,FALSE)),0,-VLOOKUP($A912,'TCD-BI CA'!$A$7:$S$2000,$C$1,FALSE)))</f>
        <v>0</v>
      </c>
      <c r="C912" s="8">
        <f t="shared" si="33"/>
        <v>0</v>
      </c>
      <c r="D912" s="8">
        <f>IF($A912="Total général",0,IF(ISERROR(VLOOKUP($A912,'TCD-BI Rstt'!$A$7:$S$2000,$C$1,FALSE)),0,IF(OR(LEFT($A912,3)="DIR",$A912="INDSPACAMA",$A912="INDSPACKRU"),VLOOKUP($A912,'TCD-BI Rstt'!$A$7:$S$2000,$C$1,FALSE),0)))</f>
        <v>0</v>
      </c>
      <c r="E912" s="8">
        <f>IF(OR(LEFT($A912,1)="1",LEFT($A912,1)="2"),-VLOOKUP($A912,'TCD-BI Rstt'!$A$7:$S$2000,$C$1,FALSE),0)-D912</f>
        <v>0</v>
      </c>
      <c r="F912" s="8">
        <f>IF($A912="Total général",0,IF(ISERROR(VLOOKUP($A912,'TCD-BI Rstt'!$A$7:$S$2000,$C$1,FALSE)),0,IF(OR(LEFT($A912,1)="1",LEFT($A912,1)="2"),0,VLOOKUP($A912,'TCD-BI Rstt'!$A$7:$S$2000,$C$1,FALSE))))-D912</f>
        <v>0</v>
      </c>
      <c r="G912" s="8">
        <f t="shared" si="34"/>
        <v>0</v>
      </c>
    </row>
    <row r="913" spans="1:7" x14ac:dyDescent="0.35">
      <c r="A913" s="11">
        <f>'TCD-BI Rstt'!A909</f>
        <v>0</v>
      </c>
      <c r="B913" s="8">
        <f>IF($A913="Total général",0,IF(ISERROR(-VLOOKUP($A913,'TCD-BI CA'!$A$7:$S$2000,$C$1,FALSE)),0,-VLOOKUP($A913,'TCD-BI CA'!$A$7:$S$2000,$C$1,FALSE)))</f>
        <v>0</v>
      </c>
      <c r="C913" s="8">
        <f t="shared" si="33"/>
        <v>0</v>
      </c>
      <c r="D913" s="8">
        <f>IF($A913="Total général",0,IF(ISERROR(VLOOKUP($A913,'TCD-BI Rstt'!$A$7:$S$2000,$C$1,FALSE)),0,IF(OR(LEFT($A913,3)="DIR",$A913="INDSPACAMA",$A913="INDSPACKRU"),VLOOKUP($A913,'TCD-BI Rstt'!$A$7:$S$2000,$C$1,FALSE),0)))</f>
        <v>0</v>
      </c>
      <c r="E913" s="8">
        <f>IF(OR(LEFT($A913,1)="1",LEFT($A913,1)="2"),-VLOOKUP($A913,'TCD-BI Rstt'!$A$7:$S$2000,$C$1,FALSE),0)-D913</f>
        <v>0</v>
      </c>
      <c r="F913" s="8">
        <f>IF($A913="Total général",0,IF(ISERROR(VLOOKUP($A913,'TCD-BI Rstt'!$A$7:$S$2000,$C$1,FALSE)),0,IF(OR(LEFT($A913,1)="1",LEFT($A913,1)="2"),0,VLOOKUP($A913,'TCD-BI Rstt'!$A$7:$S$2000,$C$1,FALSE))))-D913</f>
        <v>0</v>
      </c>
      <c r="G913" s="8">
        <f t="shared" si="34"/>
        <v>0</v>
      </c>
    </row>
    <row r="914" spans="1:7" x14ac:dyDescent="0.35">
      <c r="A914" s="11">
        <f>'TCD-BI Rstt'!A910</f>
        <v>0</v>
      </c>
      <c r="B914" s="8">
        <f>IF($A914="Total général",0,IF(ISERROR(-VLOOKUP($A914,'TCD-BI CA'!$A$7:$S$2000,$C$1,FALSE)),0,-VLOOKUP($A914,'TCD-BI CA'!$A$7:$S$2000,$C$1,FALSE)))</f>
        <v>0</v>
      </c>
      <c r="C914" s="8">
        <f t="shared" si="33"/>
        <v>0</v>
      </c>
      <c r="D914" s="8">
        <f>IF($A914="Total général",0,IF(ISERROR(VLOOKUP($A914,'TCD-BI Rstt'!$A$7:$S$2000,$C$1,FALSE)),0,IF(OR(LEFT($A914,3)="DIR",$A914="INDSPACAMA",$A914="INDSPACKRU"),VLOOKUP($A914,'TCD-BI Rstt'!$A$7:$S$2000,$C$1,FALSE),0)))</f>
        <v>0</v>
      </c>
      <c r="E914" s="8">
        <f>IF(OR(LEFT($A914,1)="1",LEFT($A914,1)="2"),-VLOOKUP($A914,'TCD-BI Rstt'!$A$7:$S$2000,$C$1,FALSE),0)-D914</f>
        <v>0</v>
      </c>
      <c r="F914" s="8">
        <f>IF($A914="Total général",0,IF(ISERROR(VLOOKUP($A914,'TCD-BI Rstt'!$A$7:$S$2000,$C$1,FALSE)),0,IF(OR(LEFT($A914,1)="1",LEFT($A914,1)="2"),0,VLOOKUP($A914,'TCD-BI Rstt'!$A$7:$S$2000,$C$1,FALSE))))-D914</f>
        <v>0</v>
      </c>
      <c r="G914" s="8">
        <f t="shared" si="34"/>
        <v>0</v>
      </c>
    </row>
    <row r="915" spans="1:7" x14ac:dyDescent="0.35">
      <c r="A915" s="11">
        <f>'TCD-BI Rstt'!A911</f>
        <v>0</v>
      </c>
      <c r="B915" s="8">
        <f>IF($A915="Total général",0,IF(ISERROR(-VLOOKUP($A915,'TCD-BI CA'!$A$7:$S$2000,$C$1,FALSE)),0,-VLOOKUP($A915,'TCD-BI CA'!$A$7:$S$2000,$C$1,FALSE)))</f>
        <v>0</v>
      </c>
      <c r="C915" s="8">
        <f t="shared" si="33"/>
        <v>0</v>
      </c>
      <c r="D915" s="8">
        <f>IF($A915="Total général",0,IF(ISERROR(VLOOKUP($A915,'TCD-BI Rstt'!$A$7:$S$2000,$C$1,FALSE)),0,IF(OR(LEFT($A915,3)="DIR",$A915="INDSPACAMA",$A915="INDSPACKRU"),VLOOKUP($A915,'TCD-BI Rstt'!$A$7:$S$2000,$C$1,FALSE),0)))</f>
        <v>0</v>
      </c>
      <c r="E915" s="8">
        <f>IF(OR(LEFT($A915,1)="1",LEFT($A915,1)="2"),-VLOOKUP($A915,'TCD-BI Rstt'!$A$7:$S$2000,$C$1,FALSE),0)-D915</f>
        <v>0</v>
      </c>
      <c r="F915" s="8">
        <f>IF($A915="Total général",0,IF(ISERROR(VLOOKUP($A915,'TCD-BI Rstt'!$A$7:$S$2000,$C$1,FALSE)),0,IF(OR(LEFT($A915,1)="1",LEFT($A915,1)="2"),0,VLOOKUP($A915,'TCD-BI Rstt'!$A$7:$S$2000,$C$1,FALSE))))-D915</f>
        <v>0</v>
      </c>
      <c r="G915" s="8">
        <f t="shared" si="34"/>
        <v>0</v>
      </c>
    </row>
    <row r="916" spans="1:7" x14ac:dyDescent="0.35">
      <c r="A916" s="11">
        <f>'TCD-BI Rstt'!A912</f>
        <v>0</v>
      </c>
      <c r="B916" s="8">
        <f>IF($A916="Total général",0,IF(ISERROR(-VLOOKUP($A916,'TCD-BI CA'!$A$7:$S$2000,$C$1,FALSE)),0,-VLOOKUP($A916,'TCD-BI CA'!$A$7:$S$2000,$C$1,FALSE)))</f>
        <v>0</v>
      </c>
      <c r="C916" s="8">
        <f t="shared" si="33"/>
        <v>0</v>
      </c>
      <c r="D916" s="8">
        <f>IF($A916="Total général",0,IF(ISERROR(VLOOKUP($A916,'TCD-BI Rstt'!$A$7:$S$2000,$C$1,FALSE)),0,IF(OR(LEFT($A916,3)="DIR",$A916="INDSPACAMA",$A916="INDSPACKRU"),VLOOKUP($A916,'TCD-BI Rstt'!$A$7:$S$2000,$C$1,FALSE),0)))</f>
        <v>0</v>
      </c>
      <c r="E916" s="8">
        <f>IF(OR(LEFT($A916,1)="1",LEFT($A916,1)="2"),-VLOOKUP($A916,'TCD-BI Rstt'!$A$7:$S$2000,$C$1,FALSE),0)-D916</f>
        <v>0</v>
      </c>
      <c r="F916" s="8">
        <f>IF($A916="Total général",0,IF(ISERROR(VLOOKUP($A916,'TCD-BI Rstt'!$A$7:$S$2000,$C$1,FALSE)),0,IF(OR(LEFT($A916,1)="1",LEFT($A916,1)="2"),0,VLOOKUP($A916,'TCD-BI Rstt'!$A$7:$S$2000,$C$1,FALSE))))-D916</f>
        <v>0</v>
      </c>
      <c r="G916" s="8">
        <f t="shared" si="34"/>
        <v>0</v>
      </c>
    </row>
    <row r="917" spans="1:7" x14ac:dyDescent="0.35">
      <c r="A917" s="11">
        <f>'TCD-BI Rstt'!A913</f>
        <v>0</v>
      </c>
      <c r="B917" s="8">
        <f>IF($A917="Total général",0,IF(ISERROR(-VLOOKUP($A917,'TCD-BI CA'!$A$7:$S$2000,$C$1,FALSE)),0,-VLOOKUP($A917,'TCD-BI CA'!$A$7:$S$2000,$C$1,FALSE)))</f>
        <v>0</v>
      </c>
      <c r="C917" s="8">
        <f t="shared" si="33"/>
        <v>0</v>
      </c>
      <c r="D917" s="8">
        <f>IF($A917="Total général",0,IF(ISERROR(VLOOKUP($A917,'TCD-BI Rstt'!$A$7:$S$2000,$C$1,FALSE)),0,IF(OR(LEFT($A917,3)="DIR",$A917="INDSPACAMA",$A917="INDSPACKRU"),VLOOKUP($A917,'TCD-BI Rstt'!$A$7:$S$2000,$C$1,FALSE),0)))</f>
        <v>0</v>
      </c>
      <c r="E917" s="8">
        <f>IF(OR(LEFT($A917,1)="1",LEFT($A917,1)="2"),-VLOOKUP($A917,'TCD-BI Rstt'!$A$7:$S$2000,$C$1,FALSE),0)-D917</f>
        <v>0</v>
      </c>
      <c r="F917" s="8">
        <f>IF($A917="Total général",0,IF(ISERROR(VLOOKUP($A917,'TCD-BI Rstt'!$A$7:$S$2000,$C$1,FALSE)),0,IF(OR(LEFT($A917,1)="1",LEFT($A917,1)="2"),0,VLOOKUP($A917,'TCD-BI Rstt'!$A$7:$S$2000,$C$1,FALSE))))-D917</f>
        <v>0</v>
      </c>
      <c r="G917" s="8">
        <f t="shared" si="34"/>
        <v>0</v>
      </c>
    </row>
    <row r="918" spans="1:7" x14ac:dyDescent="0.35">
      <c r="A918" s="11">
        <f>'TCD-BI Rstt'!A914</f>
        <v>0</v>
      </c>
      <c r="B918" s="8">
        <f>IF($A918="Total général",0,IF(ISERROR(-VLOOKUP($A918,'TCD-BI CA'!$A$7:$S$2000,$C$1,FALSE)),0,-VLOOKUP($A918,'TCD-BI CA'!$A$7:$S$2000,$C$1,FALSE)))</f>
        <v>0</v>
      </c>
      <c r="C918" s="8">
        <f t="shared" si="33"/>
        <v>0</v>
      </c>
      <c r="D918" s="8">
        <f>IF($A918="Total général",0,IF(ISERROR(VLOOKUP($A918,'TCD-BI Rstt'!$A$7:$S$2000,$C$1,FALSE)),0,IF(OR(LEFT($A918,3)="DIR",$A918="INDSPACAMA",$A918="INDSPACKRU"),VLOOKUP($A918,'TCD-BI Rstt'!$A$7:$S$2000,$C$1,FALSE),0)))</f>
        <v>0</v>
      </c>
      <c r="E918" s="8">
        <f>IF(OR(LEFT($A918,1)="1",LEFT($A918,1)="2"),-VLOOKUP($A918,'TCD-BI Rstt'!$A$7:$S$2000,$C$1,FALSE),0)-D918</f>
        <v>0</v>
      </c>
      <c r="F918" s="8">
        <f>IF($A918="Total général",0,IF(ISERROR(VLOOKUP($A918,'TCD-BI Rstt'!$A$7:$S$2000,$C$1,FALSE)),0,IF(OR(LEFT($A918,1)="1",LEFT($A918,1)="2"),0,VLOOKUP($A918,'TCD-BI Rstt'!$A$7:$S$2000,$C$1,FALSE))))-D918</f>
        <v>0</v>
      </c>
      <c r="G918" s="8">
        <f t="shared" si="34"/>
        <v>0</v>
      </c>
    </row>
    <row r="919" spans="1:7" x14ac:dyDescent="0.35">
      <c r="A919" s="11">
        <f>'TCD-BI Rstt'!A915</f>
        <v>0</v>
      </c>
      <c r="B919" s="8">
        <f>IF($A919="Total général",0,IF(ISERROR(-VLOOKUP($A919,'TCD-BI CA'!$A$7:$S$2000,$C$1,FALSE)),0,-VLOOKUP($A919,'TCD-BI CA'!$A$7:$S$2000,$C$1,FALSE)))</f>
        <v>0</v>
      </c>
      <c r="C919" s="8">
        <f t="shared" si="33"/>
        <v>0</v>
      </c>
      <c r="D919" s="8">
        <f>IF($A919="Total général",0,IF(ISERROR(VLOOKUP($A919,'TCD-BI Rstt'!$A$7:$S$2000,$C$1,FALSE)),0,IF(OR(LEFT($A919,3)="DIR",$A919="INDSPACAMA",$A919="INDSPACKRU"),VLOOKUP($A919,'TCD-BI Rstt'!$A$7:$S$2000,$C$1,FALSE),0)))</f>
        <v>0</v>
      </c>
      <c r="E919" s="8">
        <f>IF(OR(LEFT($A919,1)="1",LEFT($A919,1)="2"),-VLOOKUP($A919,'TCD-BI Rstt'!$A$7:$S$2000,$C$1,FALSE),0)-D919</f>
        <v>0</v>
      </c>
      <c r="F919" s="8">
        <f>IF($A919="Total général",0,IF(ISERROR(VLOOKUP($A919,'TCD-BI Rstt'!$A$7:$S$2000,$C$1,FALSE)),0,IF(OR(LEFT($A919,1)="1",LEFT($A919,1)="2"),0,VLOOKUP($A919,'TCD-BI Rstt'!$A$7:$S$2000,$C$1,FALSE))))-D919</f>
        <v>0</v>
      </c>
      <c r="G919" s="8">
        <f t="shared" si="34"/>
        <v>0</v>
      </c>
    </row>
    <row r="920" spans="1:7" x14ac:dyDescent="0.35">
      <c r="A920" s="11">
        <f>'TCD-BI Rstt'!A916</f>
        <v>0</v>
      </c>
      <c r="B920" s="8">
        <f>IF($A920="Total général",0,IF(ISERROR(-VLOOKUP($A920,'TCD-BI CA'!$A$7:$S$2000,$C$1,FALSE)),0,-VLOOKUP($A920,'TCD-BI CA'!$A$7:$S$2000,$C$1,FALSE)))</f>
        <v>0</v>
      </c>
      <c r="C920" s="8">
        <f t="shared" si="33"/>
        <v>0</v>
      </c>
      <c r="D920" s="8">
        <f>IF($A920="Total général",0,IF(ISERROR(VLOOKUP($A920,'TCD-BI Rstt'!$A$7:$S$2000,$C$1,FALSE)),0,IF(OR(LEFT($A920,3)="DIR",$A920="INDSPACAMA",$A920="INDSPACKRU"),VLOOKUP($A920,'TCD-BI Rstt'!$A$7:$S$2000,$C$1,FALSE),0)))</f>
        <v>0</v>
      </c>
      <c r="E920" s="8">
        <f>IF(OR(LEFT($A920,1)="1",LEFT($A920,1)="2"),-VLOOKUP($A920,'TCD-BI Rstt'!$A$7:$S$2000,$C$1,FALSE),0)-D920</f>
        <v>0</v>
      </c>
      <c r="F920" s="8">
        <f>IF($A920="Total général",0,IF(ISERROR(VLOOKUP($A920,'TCD-BI Rstt'!$A$7:$S$2000,$C$1,FALSE)),0,IF(OR(LEFT($A920,1)="1",LEFT($A920,1)="2"),0,VLOOKUP($A920,'TCD-BI Rstt'!$A$7:$S$2000,$C$1,FALSE))))-D920</f>
        <v>0</v>
      </c>
      <c r="G920" s="8">
        <f t="shared" si="34"/>
        <v>0</v>
      </c>
    </row>
    <row r="921" spans="1:7" x14ac:dyDescent="0.35">
      <c r="A921" s="11">
        <f>'TCD-BI Rstt'!A917</f>
        <v>0</v>
      </c>
      <c r="B921" s="8">
        <f>IF($A921="Total général",0,IF(ISERROR(-VLOOKUP($A921,'TCD-BI CA'!$A$7:$S$2000,$C$1,FALSE)),0,-VLOOKUP($A921,'TCD-BI CA'!$A$7:$S$2000,$C$1,FALSE)))</f>
        <v>0</v>
      </c>
      <c r="C921" s="8">
        <f t="shared" si="33"/>
        <v>0</v>
      </c>
      <c r="D921" s="8">
        <f>IF($A921="Total général",0,IF(ISERROR(VLOOKUP($A921,'TCD-BI Rstt'!$A$7:$S$2000,$C$1,FALSE)),0,IF(OR(LEFT($A921,3)="DIR",$A921="INDSPACAMA",$A921="INDSPACKRU"),VLOOKUP($A921,'TCD-BI Rstt'!$A$7:$S$2000,$C$1,FALSE),0)))</f>
        <v>0</v>
      </c>
      <c r="E921" s="8">
        <f>IF(OR(LEFT($A921,1)="1",LEFT($A921,1)="2"),-VLOOKUP($A921,'TCD-BI Rstt'!$A$7:$S$2000,$C$1,FALSE),0)-D921</f>
        <v>0</v>
      </c>
      <c r="F921" s="8">
        <f>IF($A921="Total général",0,IF(ISERROR(VLOOKUP($A921,'TCD-BI Rstt'!$A$7:$S$2000,$C$1,FALSE)),0,IF(OR(LEFT($A921,1)="1",LEFT($A921,1)="2"),0,VLOOKUP($A921,'TCD-BI Rstt'!$A$7:$S$2000,$C$1,FALSE))))-D921</f>
        <v>0</v>
      </c>
      <c r="G921" s="8">
        <f t="shared" si="34"/>
        <v>0</v>
      </c>
    </row>
    <row r="922" spans="1:7" x14ac:dyDescent="0.35">
      <c r="A922" s="11">
        <f>'TCD-BI Rstt'!A918</f>
        <v>0</v>
      </c>
      <c r="B922" s="8">
        <f>IF($A922="Total général",0,IF(ISERROR(-VLOOKUP($A922,'TCD-BI CA'!$A$7:$S$2000,$C$1,FALSE)),0,-VLOOKUP($A922,'TCD-BI CA'!$A$7:$S$2000,$C$1,FALSE)))</f>
        <v>0</v>
      </c>
      <c r="C922" s="8">
        <f t="shared" si="33"/>
        <v>0</v>
      </c>
      <c r="D922" s="8">
        <f>IF($A922="Total général",0,IF(ISERROR(VLOOKUP($A922,'TCD-BI Rstt'!$A$7:$S$2000,$C$1,FALSE)),0,IF(OR(LEFT($A922,3)="DIR",$A922="INDSPACAMA",$A922="INDSPACKRU"),VLOOKUP($A922,'TCD-BI Rstt'!$A$7:$S$2000,$C$1,FALSE),0)))</f>
        <v>0</v>
      </c>
      <c r="E922" s="8">
        <f>IF(OR(LEFT($A922,1)="1",LEFT($A922,1)="2"),-VLOOKUP($A922,'TCD-BI Rstt'!$A$7:$S$2000,$C$1,FALSE),0)-D922</f>
        <v>0</v>
      </c>
      <c r="F922" s="8">
        <f>IF($A922="Total général",0,IF(ISERROR(VLOOKUP($A922,'TCD-BI Rstt'!$A$7:$S$2000,$C$1,FALSE)),0,IF(OR(LEFT($A922,1)="1",LEFT($A922,1)="2"),0,VLOOKUP($A922,'TCD-BI Rstt'!$A$7:$S$2000,$C$1,FALSE))))-D922</f>
        <v>0</v>
      </c>
      <c r="G922" s="8">
        <f t="shared" si="34"/>
        <v>0</v>
      </c>
    </row>
    <row r="923" spans="1:7" x14ac:dyDescent="0.35">
      <c r="A923" s="11">
        <f>'TCD-BI Rstt'!A919</f>
        <v>0</v>
      </c>
      <c r="B923" s="8">
        <f>IF($A923="Total général",0,IF(ISERROR(-VLOOKUP($A923,'TCD-BI CA'!$A$7:$S$2000,$C$1,FALSE)),0,-VLOOKUP($A923,'TCD-BI CA'!$A$7:$S$2000,$C$1,FALSE)))</f>
        <v>0</v>
      </c>
      <c r="C923" s="8">
        <f t="shared" si="33"/>
        <v>0</v>
      </c>
      <c r="D923" s="8">
        <f>IF($A923="Total général",0,IF(ISERROR(VLOOKUP($A923,'TCD-BI Rstt'!$A$7:$S$2000,$C$1,FALSE)),0,IF(OR(LEFT($A923,3)="DIR",$A923="INDSPACAMA",$A923="INDSPACKRU"),VLOOKUP($A923,'TCD-BI Rstt'!$A$7:$S$2000,$C$1,FALSE),0)))</f>
        <v>0</v>
      </c>
      <c r="E923" s="8">
        <f>IF(OR(LEFT($A923,1)="1",LEFT($A923,1)="2"),-VLOOKUP($A923,'TCD-BI Rstt'!$A$7:$S$2000,$C$1,FALSE),0)-D923</f>
        <v>0</v>
      </c>
      <c r="F923" s="8">
        <f>IF($A923="Total général",0,IF(ISERROR(VLOOKUP($A923,'TCD-BI Rstt'!$A$7:$S$2000,$C$1,FALSE)),0,IF(OR(LEFT($A923,1)="1",LEFT($A923,1)="2"),0,VLOOKUP($A923,'TCD-BI Rstt'!$A$7:$S$2000,$C$1,FALSE))))-D923</f>
        <v>0</v>
      </c>
      <c r="G923" s="8">
        <f t="shared" si="34"/>
        <v>0</v>
      </c>
    </row>
    <row r="924" spans="1:7" x14ac:dyDescent="0.35">
      <c r="A924" s="11">
        <f>'TCD-BI Rstt'!A920</f>
        <v>0</v>
      </c>
      <c r="B924" s="8">
        <f>IF($A924="Total général",0,IF(ISERROR(-VLOOKUP($A924,'TCD-BI CA'!$A$7:$S$2000,$C$1,FALSE)),0,-VLOOKUP($A924,'TCD-BI CA'!$A$7:$S$2000,$C$1,FALSE)))</f>
        <v>0</v>
      </c>
      <c r="C924" s="8">
        <f t="shared" si="33"/>
        <v>0</v>
      </c>
      <c r="D924" s="8">
        <f>IF($A924="Total général",0,IF(ISERROR(VLOOKUP($A924,'TCD-BI Rstt'!$A$7:$S$2000,$C$1,FALSE)),0,IF(OR(LEFT($A924,3)="DIR",$A924="INDSPACAMA",$A924="INDSPACKRU"),VLOOKUP($A924,'TCD-BI Rstt'!$A$7:$S$2000,$C$1,FALSE),0)))</f>
        <v>0</v>
      </c>
      <c r="E924" s="8">
        <f>IF(OR(LEFT($A924,1)="1",LEFT($A924,1)="2"),-VLOOKUP($A924,'TCD-BI Rstt'!$A$7:$S$2000,$C$1,FALSE),0)-D924</f>
        <v>0</v>
      </c>
      <c r="F924" s="8">
        <f>IF($A924="Total général",0,IF(ISERROR(VLOOKUP($A924,'TCD-BI Rstt'!$A$7:$S$2000,$C$1,FALSE)),0,IF(OR(LEFT($A924,1)="1",LEFT($A924,1)="2"),0,VLOOKUP($A924,'TCD-BI Rstt'!$A$7:$S$2000,$C$1,FALSE))))-D924</f>
        <v>0</v>
      </c>
      <c r="G924" s="8">
        <f t="shared" si="34"/>
        <v>0</v>
      </c>
    </row>
    <row r="925" spans="1:7" x14ac:dyDescent="0.35">
      <c r="A925" s="11">
        <f>'TCD-BI Rstt'!A921</f>
        <v>0</v>
      </c>
      <c r="B925" s="8">
        <f>IF($A925="Total général",0,IF(ISERROR(-VLOOKUP($A925,'TCD-BI CA'!$A$7:$S$2000,$C$1,FALSE)),0,-VLOOKUP($A925,'TCD-BI CA'!$A$7:$S$2000,$C$1,FALSE)))</f>
        <v>0</v>
      </c>
      <c r="C925" s="8">
        <f t="shared" si="33"/>
        <v>0</v>
      </c>
      <c r="D925" s="8">
        <f>IF($A925="Total général",0,IF(ISERROR(VLOOKUP($A925,'TCD-BI Rstt'!$A$7:$S$2000,$C$1,FALSE)),0,IF(OR(LEFT($A925,3)="DIR",$A925="INDSPACAMA",$A925="INDSPACKRU"),VLOOKUP($A925,'TCD-BI Rstt'!$A$7:$S$2000,$C$1,FALSE),0)))</f>
        <v>0</v>
      </c>
      <c r="E925" s="8">
        <f>IF(OR(LEFT($A925,1)="1",LEFT($A925,1)="2"),-VLOOKUP($A925,'TCD-BI Rstt'!$A$7:$S$2000,$C$1,FALSE),0)-D925</f>
        <v>0</v>
      </c>
      <c r="F925" s="8">
        <f>IF($A925="Total général",0,IF(ISERROR(VLOOKUP($A925,'TCD-BI Rstt'!$A$7:$S$2000,$C$1,FALSE)),0,IF(OR(LEFT($A925,1)="1",LEFT($A925,1)="2"),0,VLOOKUP($A925,'TCD-BI Rstt'!$A$7:$S$2000,$C$1,FALSE))))-D925</f>
        <v>0</v>
      </c>
      <c r="G925" s="8">
        <f t="shared" si="34"/>
        <v>0</v>
      </c>
    </row>
    <row r="926" spans="1:7" x14ac:dyDescent="0.35">
      <c r="A926" s="11">
        <f>'TCD-BI Rstt'!A922</f>
        <v>0</v>
      </c>
      <c r="B926" s="8">
        <f>IF($A926="Total général",0,IF(ISERROR(-VLOOKUP($A926,'TCD-BI CA'!$A$7:$S$2000,$C$1,FALSE)),0,-VLOOKUP($A926,'TCD-BI CA'!$A$7:$S$2000,$C$1,FALSE)))</f>
        <v>0</v>
      </c>
      <c r="C926" s="8">
        <f t="shared" si="33"/>
        <v>0</v>
      </c>
      <c r="D926" s="8">
        <f>IF($A926="Total général",0,IF(ISERROR(VLOOKUP($A926,'TCD-BI Rstt'!$A$7:$S$2000,$C$1,FALSE)),0,IF(OR(LEFT($A926,3)="DIR",$A926="INDSPACAMA",$A926="INDSPACKRU"),VLOOKUP($A926,'TCD-BI Rstt'!$A$7:$S$2000,$C$1,FALSE),0)))</f>
        <v>0</v>
      </c>
      <c r="E926" s="8">
        <f>IF(OR(LEFT($A926,1)="1",LEFT($A926,1)="2"),-VLOOKUP($A926,'TCD-BI Rstt'!$A$7:$S$2000,$C$1,FALSE),0)-D926</f>
        <v>0</v>
      </c>
      <c r="F926" s="8">
        <f>IF($A926="Total général",0,IF(ISERROR(VLOOKUP($A926,'TCD-BI Rstt'!$A$7:$S$2000,$C$1,FALSE)),0,IF(OR(LEFT($A926,1)="1",LEFT($A926,1)="2"),0,VLOOKUP($A926,'TCD-BI Rstt'!$A$7:$S$2000,$C$1,FALSE))))-D926</f>
        <v>0</v>
      </c>
      <c r="G926" s="8">
        <f t="shared" si="34"/>
        <v>0</v>
      </c>
    </row>
    <row r="927" spans="1:7" x14ac:dyDescent="0.35">
      <c r="A927" s="11">
        <f>'TCD-BI Rstt'!A923</f>
        <v>0</v>
      </c>
      <c r="B927" s="8">
        <f>IF($A927="Total général",0,IF(ISERROR(-VLOOKUP($A927,'TCD-BI CA'!$A$7:$S$2000,$C$1,FALSE)),0,-VLOOKUP($A927,'TCD-BI CA'!$A$7:$S$2000,$C$1,FALSE)))</f>
        <v>0</v>
      </c>
      <c r="C927" s="8">
        <f t="shared" si="33"/>
        <v>0</v>
      </c>
      <c r="D927" s="8">
        <f>IF($A927="Total général",0,IF(ISERROR(VLOOKUP($A927,'TCD-BI Rstt'!$A$7:$S$2000,$C$1,FALSE)),0,IF(OR(LEFT($A927,3)="DIR",$A927="INDSPACAMA",$A927="INDSPACKRU"),VLOOKUP($A927,'TCD-BI Rstt'!$A$7:$S$2000,$C$1,FALSE),0)))</f>
        <v>0</v>
      </c>
      <c r="E927" s="8">
        <f>IF(OR(LEFT($A927,1)="1",LEFT($A927,1)="2"),-VLOOKUP($A927,'TCD-BI Rstt'!$A$7:$S$2000,$C$1,FALSE),0)-D927</f>
        <v>0</v>
      </c>
      <c r="F927" s="8">
        <f>IF($A927="Total général",0,IF(ISERROR(VLOOKUP($A927,'TCD-BI Rstt'!$A$7:$S$2000,$C$1,FALSE)),0,IF(OR(LEFT($A927,1)="1",LEFT($A927,1)="2"),0,VLOOKUP($A927,'TCD-BI Rstt'!$A$7:$S$2000,$C$1,FALSE))))-D927</f>
        <v>0</v>
      </c>
      <c r="G927" s="8">
        <f t="shared" si="34"/>
        <v>0</v>
      </c>
    </row>
    <row r="928" spans="1:7" x14ac:dyDescent="0.35">
      <c r="A928" s="11">
        <f>'TCD-BI Rstt'!A924</f>
        <v>0</v>
      </c>
      <c r="B928" s="8">
        <f>IF($A928="Total général",0,IF(ISERROR(-VLOOKUP($A928,'TCD-BI CA'!$A$7:$S$2000,$C$1,FALSE)),0,-VLOOKUP($A928,'TCD-BI CA'!$A$7:$S$2000,$C$1,FALSE)))</f>
        <v>0</v>
      </c>
      <c r="C928" s="8">
        <f t="shared" si="33"/>
        <v>0</v>
      </c>
      <c r="D928" s="8">
        <f>IF($A928="Total général",0,IF(ISERROR(VLOOKUP($A928,'TCD-BI Rstt'!$A$7:$S$2000,$C$1,FALSE)),0,IF(OR(LEFT($A928,3)="DIR",$A928="INDSPACAMA",$A928="INDSPACKRU"),VLOOKUP($A928,'TCD-BI Rstt'!$A$7:$S$2000,$C$1,FALSE),0)))</f>
        <v>0</v>
      </c>
      <c r="E928" s="8">
        <f>IF(OR(LEFT($A928,1)="1",LEFT($A928,1)="2"),-VLOOKUP($A928,'TCD-BI Rstt'!$A$7:$S$2000,$C$1,FALSE),0)-D928</f>
        <v>0</v>
      </c>
      <c r="F928" s="8">
        <f>IF($A928="Total général",0,IF(ISERROR(VLOOKUP($A928,'TCD-BI Rstt'!$A$7:$S$2000,$C$1,FALSE)),0,IF(OR(LEFT($A928,1)="1",LEFT($A928,1)="2"),0,VLOOKUP($A928,'TCD-BI Rstt'!$A$7:$S$2000,$C$1,FALSE))))-D928</f>
        <v>0</v>
      </c>
      <c r="G928" s="8">
        <f t="shared" si="34"/>
        <v>0</v>
      </c>
    </row>
    <row r="929" spans="1:7" x14ac:dyDescent="0.35">
      <c r="A929" s="11">
        <f>'TCD-BI Rstt'!A925</f>
        <v>0</v>
      </c>
      <c r="B929" s="8">
        <f>IF($A929="Total général",0,IF(ISERROR(-VLOOKUP($A929,'TCD-BI CA'!$A$7:$S$2000,$C$1,FALSE)),0,-VLOOKUP($A929,'TCD-BI CA'!$A$7:$S$2000,$C$1,FALSE)))</f>
        <v>0</v>
      </c>
      <c r="C929" s="8">
        <f t="shared" si="33"/>
        <v>0</v>
      </c>
      <c r="D929" s="8">
        <f>IF($A929="Total général",0,IF(ISERROR(VLOOKUP($A929,'TCD-BI Rstt'!$A$7:$S$2000,$C$1,FALSE)),0,IF(OR(LEFT($A929,3)="DIR",$A929="INDSPACAMA",$A929="INDSPACKRU"),VLOOKUP($A929,'TCD-BI Rstt'!$A$7:$S$2000,$C$1,FALSE),0)))</f>
        <v>0</v>
      </c>
      <c r="E929" s="8">
        <f>IF(OR(LEFT($A929,1)="1",LEFT($A929,1)="2"),-VLOOKUP($A929,'TCD-BI Rstt'!$A$7:$S$2000,$C$1,FALSE),0)-D929</f>
        <v>0</v>
      </c>
      <c r="F929" s="8">
        <f>IF($A929="Total général",0,IF(ISERROR(VLOOKUP($A929,'TCD-BI Rstt'!$A$7:$S$2000,$C$1,FALSE)),0,IF(OR(LEFT($A929,1)="1",LEFT($A929,1)="2"),0,VLOOKUP($A929,'TCD-BI Rstt'!$A$7:$S$2000,$C$1,FALSE))))-D929</f>
        <v>0</v>
      </c>
      <c r="G929" s="8">
        <f t="shared" si="34"/>
        <v>0</v>
      </c>
    </row>
    <row r="930" spans="1:7" x14ac:dyDescent="0.35">
      <c r="A930" s="11">
        <f>'TCD-BI Rstt'!A926</f>
        <v>0</v>
      </c>
      <c r="B930" s="8">
        <f>IF($A930="Total général",0,IF(ISERROR(-VLOOKUP($A930,'TCD-BI CA'!$A$7:$S$2000,$C$1,FALSE)),0,-VLOOKUP($A930,'TCD-BI CA'!$A$7:$S$2000,$C$1,FALSE)))</f>
        <v>0</v>
      </c>
      <c r="C930" s="8">
        <f t="shared" si="33"/>
        <v>0</v>
      </c>
      <c r="D930" s="8">
        <f>IF($A930="Total général",0,IF(ISERROR(VLOOKUP($A930,'TCD-BI Rstt'!$A$7:$S$2000,$C$1,FALSE)),0,IF(OR(LEFT($A930,3)="DIR",$A930="INDSPACAMA",$A930="INDSPACKRU"),VLOOKUP($A930,'TCD-BI Rstt'!$A$7:$S$2000,$C$1,FALSE),0)))</f>
        <v>0</v>
      </c>
      <c r="E930" s="8">
        <f>IF(OR(LEFT($A930,1)="1",LEFT($A930,1)="2"),-VLOOKUP($A930,'TCD-BI Rstt'!$A$7:$S$2000,$C$1,FALSE),0)-D930</f>
        <v>0</v>
      </c>
      <c r="F930" s="8">
        <f>IF($A930="Total général",0,IF(ISERROR(VLOOKUP($A930,'TCD-BI Rstt'!$A$7:$S$2000,$C$1,FALSE)),0,IF(OR(LEFT($A930,1)="1",LEFT($A930,1)="2"),0,VLOOKUP($A930,'TCD-BI Rstt'!$A$7:$S$2000,$C$1,FALSE))))-D930</f>
        <v>0</v>
      </c>
      <c r="G930" s="8">
        <f t="shared" si="34"/>
        <v>0</v>
      </c>
    </row>
    <row r="931" spans="1:7" x14ac:dyDescent="0.35">
      <c r="A931" s="11">
        <f>'TCD-BI Rstt'!A927</f>
        <v>0</v>
      </c>
      <c r="B931" s="8">
        <f>IF($A931="Total général",0,IF(ISERROR(-VLOOKUP($A931,'TCD-BI CA'!$A$7:$S$2000,$C$1,FALSE)),0,-VLOOKUP($A931,'TCD-BI CA'!$A$7:$S$2000,$C$1,FALSE)))</f>
        <v>0</v>
      </c>
      <c r="C931" s="8">
        <f t="shared" si="33"/>
        <v>0</v>
      </c>
      <c r="D931" s="8">
        <f>IF($A931="Total général",0,IF(ISERROR(VLOOKUP($A931,'TCD-BI Rstt'!$A$7:$S$2000,$C$1,FALSE)),0,IF(OR(LEFT($A931,3)="DIR",$A931="INDSPACAMA",$A931="INDSPACKRU"),VLOOKUP($A931,'TCD-BI Rstt'!$A$7:$S$2000,$C$1,FALSE),0)))</f>
        <v>0</v>
      </c>
      <c r="E931" s="8">
        <f>IF(OR(LEFT($A931,1)="1",LEFT($A931,1)="2"),-VLOOKUP($A931,'TCD-BI Rstt'!$A$7:$S$2000,$C$1,FALSE),0)-D931</f>
        <v>0</v>
      </c>
      <c r="F931" s="8">
        <f>IF($A931="Total général",0,IF(ISERROR(VLOOKUP($A931,'TCD-BI Rstt'!$A$7:$S$2000,$C$1,FALSE)),0,IF(OR(LEFT($A931,1)="1",LEFT($A931,1)="2"),0,VLOOKUP($A931,'TCD-BI Rstt'!$A$7:$S$2000,$C$1,FALSE))))-D931</f>
        <v>0</v>
      </c>
      <c r="G931" s="8">
        <f t="shared" si="34"/>
        <v>0</v>
      </c>
    </row>
    <row r="932" spans="1:7" x14ac:dyDescent="0.35">
      <c r="A932" s="11">
        <f>'TCD-BI Rstt'!A928</f>
        <v>0</v>
      </c>
      <c r="B932" s="8">
        <f>IF($A932="Total général",0,IF(ISERROR(-VLOOKUP($A932,'TCD-BI CA'!$A$7:$S$2000,$C$1,FALSE)),0,-VLOOKUP($A932,'TCD-BI CA'!$A$7:$S$2000,$C$1,FALSE)))</f>
        <v>0</v>
      </c>
      <c r="C932" s="8">
        <f t="shared" si="33"/>
        <v>0</v>
      </c>
      <c r="D932" s="8">
        <f>IF($A932="Total général",0,IF(ISERROR(VLOOKUP($A932,'TCD-BI Rstt'!$A$7:$S$2000,$C$1,FALSE)),0,IF(OR(LEFT($A932,3)="DIR",$A932="INDSPACAMA",$A932="INDSPACKRU"),VLOOKUP($A932,'TCD-BI Rstt'!$A$7:$S$2000,$C$1,FALSE),0)))</f>
        <v>0</v>
      </c>
      <c r="E932" s="8">
        <f>IF(OR(LEFT($A932,1)="1",LEFT($A932,1)="2"),-VLOOKUP($A932,'TCD-BI Rstt'!$A$7:$S$2000,$C$1,FALSE),0)-D932</f>
        <v>0</v>
      </c>
      <c r="F932" s="8">
        <f>IF($A932="Total général",0,IF(ISERROR(VLOOKUP($A932,'TCD-BI Rstt'!$A$7:$S$2000,$C$1,FALSE)),0,IF(OR(LEFT($A932,1)="1",LEFT($A932,1)="2"),0,VLOOKUP($A932,'TCD-BI Rstt'!$A$7:$S$2000,$C$1,FALSE))))-D932</f>
        <v>0</v>
      </c>
      <c r="G932" s="8">
        <f t="shared" si="34"/>
        <v>0</v>
      </c>
    </row>
    <row r="933" spans="1:7" x14ac:dyDescent="0.35">
      <c r="A933" s="11">
        <f>'TCD-BI Rstt'!A929</f>
        <v>0</v>
      </c>
      <c r="B933" s="8">
        <f>IF($A933="Total général",0,IF(ISERROR(-VLOOKUP($A933,'TCD-BI CA'!$A$7:$S$2000,$C$1,FALSE)),0,-VLOOKUP($A933,'TCD-BI CA'!$A$7:$S$2000,$C$1,FALSE)))</f>
        <v>0</v>
      </c>
      <c r="C933" s="8">
        <f t="shared" si="33"/>
        <v>0</v>
      </c>
      <c r="D933" s="8">
        <f>IF($A933="Total général",0,IF(ISERROR(VLOOKUP($A933,'TCD-BI Rstt'!$A$7:$S$2000,$C$1,FALSE)),0,IF(OR(LEFT($A933,3)="DIR",$A933="INDSPACAMA",$A933="INDSPACKRU"),VLOOKUP($A933,'TCD-BI Rstt'!$A$7:$S$2000,$C$1,FALSE),0)))</f>
        <v>0</v>
      </c>
      <c r="E933" s="8">
        <f>IF(OR(LEFT($A933,1)="1",LEFT($A933,1)="2"),-VLOOKUP($A933,'TCD-BI Rstt'!$A$7:$S$2000,$C$1,FALSE),0)-D933</f>
        <v>0</v>
      </c>
      <c r="F933" s="8">
        <f>IF($A933="Total général",0,IF(ISERROR(VLOOKUP($A933,'TCD-BI Rstt'!$A$7:$S$2000,$C$1,FALSE)),0,IF(OR(LEFT($A933,1)="1",LEFT($A933,1)="2"),0,VLOOKUP($A933,'TCD-BI Rstt'!$A$7:$S$2000,$C$1,FALSE))))-D933</f>
        <v>0</v>
      </c>
      <c r="G933" s="8">
        <f t="shared" si="34"/>
        <v>0</v>
      </c>
    </row>
    <row r="934" spans="1:7" x14ac:dyDescent="0.35">
      <c r="A934" s="11">
        <f>'TCD-BI Rstt'!A930</f>
        <v>0</v>
      </c>
      <c r="B934" s="8">
        <f>IF($A934="Total général",0,IF(ISERROR(-VLOOKUP($A934,'TCD-BI CA'!$A$7:$S$2000,$C$1,FALSE)),0,-VLOOKUP($A934,'TCD-BI CA'!$A$7:$S$2000,$C$1,FALSE)))</f>
        <v>0</v>
      </c>
      <c r="C934" s="8">
        <f t="shared" si="33"/>
        <v>0</v>
      </c>
      <c r="D934" s="8">
        <f>IF($A934="Total général",0,IF(ISERROR(VLOOKUP($A934,'TCD-BI Rstt'!$A$7:$S$2000,$C$1,FALSE)),0,IF(OR(LEFT($A934,3)="DIR",$A934="INDSPACAMA",$A934="INDSPACKRU"),VLOOKUP($A934,'TCD-BI Rstt'!$A$7:$S$2000,$C$1,FALSE),0)))</f>
        <v>0</v>
      </c>
      <c r="E934" s="8">
        <f>IF(OR(LEFT($A934,1)="1",LEFT($A934,1)="2"),-VLOOKUP($A934,'TCD-BI Rstt'!$A$7:$S$2000,$C$1,FALSE),0)-D934</f>
        <v>0</v>
      </c>
      <c r="F934" s="8">
        <f>IF($A934="Total général",0,IF(ISERROR(VLOOKUP($A934,'TCD-BI Rstt'!$A$7:$S$2000,$C$1,FALSE)),0,IF(OR(LEFT($A934,1)="1",LEFT($A934,1)="2"),0,VLOOKUP($A934,'TCD-BI Rstt'!$A$7:$S$2000,$C$1,FALSE))))-D934</f>
        <v>0</v>
      </c>
      <c r="G934" s="8">
        <f t="shared" si="34"/>
        <v>0</v>
      </c>
    </row>
    <row r="935" spans="1:7" x14ac:dyDescent="0.35">
      <c r="A935" s="11">
        <f>'TCD-BI Rstt'!A931</f>
        <v>0</v>
      </c>
      <c r="B935" s="8">
        <f>IF($A935="Total général",0,IF(ISERROR(-VLOOKUP($A935,'TCD-BI CA'!$A$7:$S$2000,$C$1,FALSE)),0,-VLOOKUP($A935,'TCD-BI CA'!$A$7:$S$2000,$C$1,FALSE)))</f>
        <v>0</v>
      </c>
      <c r="C935" s="8">
        <f t="shared" si="33"/>
        <v>0</v>
      </c>
      <c r="D935" s="8">
        <f>IF($A935="Total général",0,IF(ISERROR(VLOOKUP($A935,'TCD-BI Rstt'!$A$7:$S$2000,$C$1,FALSE)),0,IF(OR(LEFT($A935,3)="DIR",$A935="INDSPACAMA",$A935="INDSPACKRU"),VLOOKUP($A935,'TCD-BI Rstt'!$A$7:$S$2000,$C$1,FALSE),0)))</f>
        <v>0</v>
      </c>
      <c r="E935" s="8">
        <f>IF(OR(LEFT($A935,1)="1",LEFT($A935,1)="2"),-VLOOKUP($A935,'TCD-BI Rstt'!$A$7:$S$2000,$C$1,FALSE),0)-D935</f>
        <v>0</v>
      </c>
      <c r="F935" s="8">
        <f>IF($A935="Total général",0,IF(ISERROR(VLOOKUP($A935,'TCD-BI Rstt'!$A$7:$S$2000,$C$1,FALSE)),0,IF(OR(LEFT($A935,1)="1",LEFT($A935,1)="2"),0,VLOOKUP($A935,'TCD-BI Rstt'!$A$7:$S$2000,$C$1,FALSE))))-D935</f>
        <v>0</v>
      </c>
      <c r="G935" s="8">
        <f t="shared" si="34"/>
        <v>0</v>
      </c>
    </row>
    <row r="936" spans="1:7" x14ac:dyDescent="0.35">
      <c r="A936" s="11">
        <f>'TCD-BI Rstt'!A932</f>
        <v>0</v>
      </c>
      <c r="B936" s="8">
        <f>IF($A936="Total général",0,IF(ISERROR(-VLOOKUP($A936,'TCD-BI CA'!$A$7:$S$2000,$C$1,FALSE)),0,-VLOOKUP($A936,'TCD-BI CA'!$A$7:$S$2000,$C$1,FALSE)))</f>
        <v>0</v>
      </c>
      <c r="C936" s="8">
        <f t="shared" si="33"/>
        <v>0</v>
      </c>
      <c r="D936" s="8">
        <f>IF($A936="Total général",0,IF(ISERROR(VLOOKUP($A936,'TCD-BI Rstt'!$A$7:$S$2000,$C$1,FALSE)),0,IF(OR(LEFT($A936,3)="DIR",$A936="INDSPACAMA",$A936="INDSPACKRU"),VLOOKUP($A936,'TCD-BI Rstt'!$A$7:$S$2000,$C$1,FALSE),0)))</f>
        <v>0</v>
      </c>
      <c r="E936" s="8">
        <f>IF(OR(LEFT($A936,1)="1",LEFT($A936,1)="2"),-VLOOKUP($A936,'TCD-BI Rstt'!$A$7:$S$2000,$C$1,FALSE),0)-D936</f>
        <v>0</v>
      </c>
      <c r="F936" s="8">
        <f>IF($A936="Total général",0,IF(ISERROR(VLOOKUP($A936,'TCD-BI Rstt'!$A$7:$S$2000,$C$1,FALSE)),0,IF(OR(LEFT($A936,1)="1",LEFT($A936,1)="2"),0,VLOOKUP($A936,'TCD-BI Rstt'!$A$7:$S$2000,$C$1,FALSE))))-D936</f>
        <v>0</v>
      </c>
      <c r="G936" s="8">
        <f t="shared" si="34"/>
        <v>0</v>
      </c>
    </row>
    <row r="937" spans="1:7" x14ac:dyDescent="0.35">
      <c r="A937" s="11">
        <f>'TCD-BI Rstt'!A933</f>
        <v>0</v>
      </c>
      <c r="B937" s="8">
        <f>IF($A937="Total général",0,IF(ISERROR(-VLOOKUP($A937,'TCD-BI CA'!$A$7:$S$2000,$C$1,FALSE)),0,-VLOOKUP($A937,'TCD-BI CA'!$A$7:$S$2000,$C$1,FALSE)))</f>
        <v>0</v>
      </c>
      <c r="C937" s="8">
        <f t="shared" si="33"/>
        <v>0</v>
      </c>
      <c r="D937" s="8">
        <f>IF($A937="Total général",0,IF(ISERROR(VLOOKUP($A937,'TCD-BI Rstt'!$A$7:$S$2000,$C$1,FALSE)),0,IF(OR(LEFT($A937,3)="DIR",$A937="INDSPACAMA",$A937="INDSPACKRU"),VLOOKUP($A937,'TCD-BI Rstt'!$A$7:$S$2000,$C$1,FALSE),0)))</f>
        <v>0</v>
      </c>
      <c r="E937" s="8">
        <f>IF(OR(LEFT($A937,1)="1",LEFT($A937,1)="2"),-VLOOKUP($A937,'TCD-BI Rstt'!$A$7:$S$2000,$C$1,FALSE),0)-D937</f>
        <v>0</v>
      </c>
      <c r="F937" s="8">
        <f>IF($A937="Total général",0,IF(ISERROR(VLOOKUP($A937,'TCD-BI Rstt'!$A$7:$S$2000,$C$1,FALSE)),0,IF(OR(LEFT($A937,1)="1",LEFT($A937,1)="2"),0,VLOOKUP($A937,'TCD-BI Rstt'!$A$7:$S$2000,$C$1,FALSE))))-D937</f>
        <v>0</v>
      </c>
      <c r="G937" s="8">
        <f t="shared" si="34"/>
        <v>0</v>
      </c>
    </row>
    <row r="938" spans="1:7" x14ac:dyDescent="0.35">
      <c r="A938" s="11">
        <f>'TCD-BI Rstt'!A934</f>
        <v>0</v>
      </c>
      <c r="B938" s="8">
        <f>IF($A938="Total général",0,IF(ISERROR(-VLOOKUP($A938,'TCD-BI CA'!$A$7:$S$2000,$C$1,FALSE)),0,-VLOOKUP($A938,'TCD-BI CA'!$A$7:$S$2000,$C$1,FALSE)))</f>
        <v>0</v>
      </c>
      <c r="C938" s="8">
        <f t="shared" si="33"/>
        <v>0</v>
      </c>
      <c r="D938" s="8">
        <f>IF($A938="Total général",0,IF(ISERROR(VLOOKUP($A938,'TCD-BI Rstt'!$A$7:$S$2000,$C$1,FALSE)),0,IF(OR(LEFT($A938,3)="DIR",$A938="INDSPACAMA",$A938="INDSPACKRU"),VLOOKUP($A938,'TCD-BI Rstt'!$A$7:$S$2000,$C$1,FALSE),0)))</f>
        <v>0</v>
      </c>
      <c r="E938" s="8">
        <f>IF(OR(LEFT($A938,1)="1",LEFT($A938,1)="2"),-VLOOKUP($A938,'TCD-BI Rstt'!$A$7:$S$2000,$C$1,FALSE),0)-D938</f>
        <v>0</v>
      </c>
      <c r="F938" s="8">
        <f>IF($A938="Total général",0,IF(ISERROR(VLOOKUP($A938,'TCD-BI Rstt'!$A$7:$S$2000,$C$1,FALSE)),0,IF(OR(LEFT($A938,1)="1",LEFT($A938,1)="2"),0,VLOOKUP($A938,'TCD-BI Rstt'!$A$7:$S$2000,$C$1,FALSE))))-D938</f>
        <v>0</v>
      </c>
      <c r="G938" s="8">
        <f t="shared" si="34"/>
        <v>0</v>
      </c>
    </row>
    <row r="939" spans="1:7" x14ac:dyDescent="0.35">
      <c r="A939" s="11">
        <f>'TCD-BI Rstt'!A935</f>
        <v>0</v>
      </c>
      <c r="B939" s="8">
        <f>IF($A939="Total général",0,IF(ISERROR(-VLOOKUP($A939,'TCD-BI CA'!$A$7:$S$2000,$C$1,FALSE)),0,-VLOOKUP($A939,'TCD-BI CA'!$A$7:$S$2000,$C$1,FALSE)))</f>
        <v>0</v>
      </c>
      <c r="C939" s="8">
        <f t="shared" si="33"/>
        <v>0</v>
      </c>
      <c r="D939" s="8">
        <f>IF($A939="Total général",0,IF(ISERROR(VLOOKUP($A939,'TCD-BI Rstt'!$A$7:$S$2000,$C$1,FALSE)),0,IF(OR(LEFT($A939,3)="DIR",$A939="INDSPACAMA",$A939="INDSPACKRU"),VLOOKUP($A939,'TCD-BI Rstt'!$A$7:$S$2000,$C$1,FALSE),0)))</f>
        <v>0</v>
      </c>
      <c r="E939" s="8">
        <f>IF(OR(LEFT($A939,1)="1",LEFT($A939,1)="2"),-VLOOKUP($A939,'TCD-BI Rstt'!$A$7:$S$2000,$C$1,FALSE),0)-D939</f>
        <v>0</v>
      </c>
      <c r="F939" s="8">
        <f>IF($A939="Total général",0,IF(ISERROR(VLOOKUP($A939,'TCD-BI Rstt'!$A$7:$S$2000,$C$1,FALSE)),0,IF(OR(LEFT($A939,1)="1",LEFT($A939,1)="2"),0,VLOOKUP($A939,'TCD-BI Rstt'!$A$7:$S$2000,$C$1,FALSE))))-D939</f>
        <v>0</v>
      </c>
      <c r="G939" s="8">
        <f t="shared" si="34"/>
        <v>0</v>
      </c>
    </row>
    <row r="940" spans="1:7" x14ac:dyDescent="0.35">
      <c r="A940" s="11">
        <f>'TCD-BI Rstt'!A936</f>
        <v>0</v>
      </c>
      <c r="B940" s="8">
        <f>IF($A940="Total général",0,IF(ISERROR(-VLOOKUP($A940,'TCD-BI CA'!$A$7:$S$2000,$C$1,FALSE)),0,-VLOOKUP($A940,'TCD-BI CA'!$A$7:$S$2000,$C$1,FALSE)))</f>
        <v>0</v>
      </c>
      <c r="C940" s="8">
        <f t="shared" si="33"/>
        <v>0</v>
      </c>
      <c r="D940" s="8">
        <f>IF($A940="Total général",0,IF(ISERROR(VLOOKUP($A940,'TCD-BI Rstt'!$A$7:$S$2000,$C$1,FALSE)),0,IF(OR(LEFT($A940,3)="DIR",$A940="INDSPACAMA",$A940="INDSPACKRU"),VLOOKUP($A940,'TCD-BI Rstt'!$A$7:$S$2000,$C$1,FALSE),0)))</f>
        <v>0</v>
      </c>
      <c r="E940" s="8">
        <f>IF(OR(LEFT($A940,1)="1",LEFT($A940,1)="2"),-VLOOKUP($A940,'TCD-BI Rstt'!$A$7:$S$2000,$C$1,FALSE),0)-D940</f>
        <v>0</v>
      </c>
      <c r="F940" s="8">
        <f>IF($A940="Total général",0,IF(ISERROR(VLOOKUP($A940,'TCD-BI Rstt'!$A$7:$S$2000,$C$1,FALSE)),0,IF(OR(LEFT($A940,1)="1",LEFT($A940,1)="2"),0,VLOOKUP($A940,'TCD-BI Rstt'!$A$7:$S$2000,$C$1,FALSE))))-D940</f>
        <v>0</v>
      </c>
      <c r="G940" s="8">
        <f t="shared" si="34"/>
        <v>0</v>
      </c>
    </row>
    <row r="941" spans="1:7" x14ac:dyDescent="0.35">
      <c r="A941" s="11">
        <f>'TCD-BI Rstt'!A937</f>
        <v>0</v>
      </c>
      <c r="B941" s="8">
        <f>IF($A941="Total général",0,IF(ISERROR(-VLOOKUP($A941,'TCD-BI CA'!$A$7:$S$2000,$C$1,FALSE)),0,-VLOOKUP($A941,'TCD-BI CA'!$A$7:$S$2000,$C$1,FALSE)))</f>
        <v>0</v>
      </c>
      <c r="C941" s="8">
        <f t="shared" si="33"/>
        <v>0</v>
      </c>
      <c r="D941" s="8">
        <f>IF($A941="Total général",0,IF(ISERROR(VLOOKUP($A941,'TCD-BI Rstt'!$A$7:$S$2000,$C$1,FALSE)),0,IF(OR(LEFT($A941,3)="DIR",$A941="INDSPACAMA",$A941="INDSPACKRU"),VLOOKUP($A941,'TCD-BI Rstt'!$A$7:$S$2000,$C$1,FALSE),0)))</f>
        <v>0</v>
      </c>
      <c r="E941" s="8">
        <f>IF(OR(LEFT($A941,1)="1",LEFT($A941,1)="2"),-VLOOKUP($A941,'TCD-BI Rstt'!$A$7:$S$2000,$C$1,FALSE),0)-D941</f>
        <v>0</v>
      </c>
      <c r="F941" s="8">
        <f>IF($A941="Total général",0,IF(ISERROR(VLOOKUP($A941,'TCD-BI Rstt'!$A$7:$S$2000,$C$1,FALSE)),0,IF(OR(LEFT($A941,1)="1",LEFT($A941,1)="2"),0,VLOOKUP($A941,'TCD-BI Rstt'!$A$7:$S$2000,$C$1,FALSE))))-D941</f>
        <v>0</v>
      </c>
      <c r="G941" s="8">
        <f t="shared" si="34"/>
        <v>0</v>
      </c>
    </row>
    <row r="942" spans="1:7" x14ac:dyDescent="0.35">
      <c r="A942" s="11">
        <f>'TCD-BI Rstt'!A938</f>
        <v>0</v>
      </c>
      <c r="B942" s="8">
        <f>IF($A942="Total général",0,IF(ISERROR(-VLOOKUP($A942,'TCD-BI CA'!$A$7:$S$2000,$C$1,FALSE)),0,-VLOOKUP($A942,'TCD-BI CA'!$A$7:$S$2000,$C$1,FALSE)))</f>
        <v>0</v>
      </c>
      <c r="C942" s="8">
        <f t="shared" si="33"/>
        <v>0</v>
      </c>
      <c r="D942" s="8">
        <f>IF($A942="Total général",0,IF(ISERROR(VLOOKUP($A942,'TCD-BI Rstt'!$A$7:$S$2000,$C$1,FALSE)),0,IF(OR(LEFT($A942,3)="DIR",$A942="INDSPACAMA",$A942="INDSPACKRU"),VLOOKUP($A942,'TCD-BI Rstt'!$A$7:$S$2000,$C$1,FALSE),0)))</f>
        <v>0</v>
      </c>
      <c r="E942" s="8">
        <f>IF(OR(LEFT($A942,1)="1",LEFT($A942,1)="2"),-VLOOKUP($A942,'TCD-BI Rstt'!$A$7:$S$2000,$C$1,FALSE),0)-D942</f>
        <v>0</v>
      </c>
      <c r="F942" s="8">
        <f>IF($A942="Total général",0,IF(ISERROR(VLOOKUP($A942,'TCD-BI Rstt'!$A$7:$S$2000,$C$1,FALSE)),0,IF(OR(LEFT($A942,1)="1",LEFT($A942,1)="2"),0,VLOOKUP($A942,'TCD-BI Rstt'!$A$7:$S$2000,$C$1,FALSE))))-D942</f>
        <v>0</v>
      </c>
      <c r="G942" s="8">
        <f t="shared" si="34"/>
        <v>0</v>
      </c>
    </row>
    <row r="943" spans="1:7" x14ac:dyDescent="0.35">
      <c r="A943" s="11">
        <f>'TCD-BI Rstt'!A939</f>
        <v>0</v>
      </c>
      <c r="B943" s="8">
        <f>IF($A943="Total général",0,IF(ISERROR(-VLOOKUP($A943,'TCD-BI CA'!$A$7:$S$2000,$C$1,FALSE)),0,-VLOOKUP($A943,'TCD-BI CA'!$A$7:$S$2000,$C$1,FALSE)))</f>
        <v>0</v>
      </c>
      <c r="C943" s="8">
        <f t="shared" si="33"/>
        <v>0</v>
      </c>
      <c r="D943" s="8">
        <f>IF($A943="Total général",0,IF(ISERROR(VLOOKUP($A943,'TCD-BI Rstt'!$A$7:$S$2000,$C$1,FALSE)),0,IF(OR(LEFT($A943,3)="DIR",$A943="INDSPACAMA",$A943="INDSPACKRU"),VLOOKUP($A943,'TCD-BI Rstt'!$A$7:$S$2000,$C$1,FALSE),0)))</f>
        <v>0</v>
      </c>
      <c r="E943" s="8">
        <f>IF(OR(LEFT($A943,1)="1",LEFT($A943,1)="2"),-VLOOKUP($A943,'TCD-BI Rstt'!$A$7:$S$2000,$C$1,FALSE),0)-D943</f>
        <v>0</v>
      </c>
      <c r="F943" s="8">
        <f>IF($A943="Total général",0,IF(ISERROR(VLOOKUP($A943,'TCD-BI Rstt'!$A$7:$S$2000,$C$1,FALSE)),0,IF(OR(LEFT($A943,1)="1",LEFT($A943,1)="2"),0,VLOOKUP($A943,'TCD-BI Rstt'!$A$7:$S$2000,$C$1,FALSE))))-D943</f>
        <v>0</v>
      </c>
      <c r="G943" s="8">
        <f t="shared" si="34"/>
        <v>0</v>
      </c>
    </row>
    <row r="944" spans="1:7" x14ac:dyDescent="0.35">
      <c r="A944" s="11">
        <f>'TCD-BI Rstt'!A940</f>
        <v>0</v>
      </c>
      <c r="B944" s="8">
        <f>IF($A944="Total général",0,IF(ISERROR(-VLOOKUP($A944,'TCD-BI CA'!$A$7:$S$2000,$C$1,FALSE)),0,-VLOOKUP($A944,'TCD-BI CA'!$A$7:$S$2000,$C$1,FALSE)))</f>
        <v>0</v>
      </c>
      <c r="C944" s="8">
        <f t="shared" si="33"/>
        <v>0</v>
      </c>
      <c r="D944" s="8">
        <f>IF($A944="Total général",0,IF(ISERROR(VLOOKUP($A944,'TCD-BI Rstt'!$A$7:$S$2000,$C$1,FALSE)),0,IF(OR(LEFT($A944,3)="DIR",$A944="INDSPACAMA",$A944="INDSPACKRU"),VLOOKUP($A944,'TCD-BI Rstt'!$A$7:$S$2000,$C$1,FALSE),0)))</f>
        <v>0</v>
      </c>
      <c r="E944" s="8">
        <f>IF(OR(LEFT($A944,1)="1",LEFT($A944,1)="2"),-VLOOKUP($A944,'TCD-BI Rstt'!$A$7:$S$2000,$C$1,FALSE),0)-D944</f>
        <v>0</v>
      </c>
      <c r="F944" s="8">
        <f>IF($A944="Total général",0,IF(ISERROR(VLOOKUP($A944,'TCD-BI Rstt'!$A$7:$S$2000,$C$1,FALSE)),0,IF(OR(LEFT($A944,1)="1",LEFT($A944,1)="2"),0,VLOOKUP($A944,'TCD-BI Rstt'!$A$7:$S$2000,$C$1,FALSE))))-D944</f>
        <v>0</v>
      </c>
      <c r="G944" s="8">
        <f t="shared" si="34"/>
        <v>0</v>
      </c>
    </row>
    <row r="945" spans="1:7" x14ac:dyDescent="0.35">
      <c r="A945" s="11">
        <f>'TCD-BI Rstt'!A941</f>
        <v>0</v>
      </c>
      <c r="B945" s="8">
        <f>IF($A945="Total général",0,IF(ISERROR(-VLOOKUP($A945,'TCD-BI CA'!$A$7:$S$2000,$C$1,FALSE)),0,-VLOOKUP($A945,'TCD-BI CA'!$A$7:$S$2000,$C$1,FALSE)))</f>
        <v>0</v>
      </c>
      <c r="C945" s="8">
        <f t="shared" si="33"/>
        <v>0</v>
      </c>
      <c r="D945" s="8">
        <f>IF($A945="Total général",0,IF(ISERROR(VLOOKUP($A945,'TCD-BI Rstt'!$A$7:$S$2000,$C$1,FALSE)),0,IF(OR(LEFT($A945,3)="DIR",$A945="INDSPACAMA",$A945="INDSPACKRU"),VLOOKUP($A945,'TCD-BI Rstt'!$A$7:$S$2000,$C$1,FALSE),0)))</f>
        <v>0</v>
      </c>
      <c r="E945" s="8">
        <f>IF(OR(LEFT($A945,1)="1",LEFT($A945,1)="2"),-VLOOKUP($A945,'TCD-BI Rstt'!$A$7:$S$2000,$C$1,FALSE),0)-D945</f>
        <v>0</v>
      </c>
      <c r="F945" s="8">
        <f>IF($A945="Total général",0,IF(ISERROR(VLOOKUP($A945,'TCD-BI Rstt'!$A$7:$S$2000,$C$1,FALSE)),0,IF(OR(LEFT($A945,1)="1",LEFT($A945,1)="2"),0,VLOOKUP($A945,'TCD-BI Rstt'!$A$7:$S$2000,$C$1,FALSE))))-D945</f>
        <v>0</v>
      </c>
      <c r="G945" s="8">
        <f t="shared" si="34"/>
        <v>0</v>
      </c>
    </row>
    <row r="946" spans="1:7" x14ac:dyDescent="0.35">
      <c r="A946" s="11">
        <f>'TCD-BI Rstt'!A942</f>
        <v>0</v>
      </c>
      <c r="B946" s="8">
        <f>IF($A946="Total général",0,IF(ISERROR(-VLOOKUP($A946,'TCD-BI CA'!$A$7:$S$2000,$C$1,FALSE)),0,-VLOOKUP($A946,'TCD-BI CA'!$A$7:$S$2000,$C$1,FALSE)))</f>
        <v>0</v>
      </c>
      <c r="C946" s="8">
        <f t="shared" si="33"/>
        <v>0</v>
      </c>
      <c r="D946" s="8">
        <f>IF($A946="Total général",0,IF(ISERROR(VLOOKUP($A946,'TCD-BI Rstt'!$A$7:$S$2000,$C$1,FALSE)),0,IF(OR(LEFT($A946,3)="DIR",$A946="INDSPACAMA",$A946="INDSPACKRU"),VLOOKUP($A946,'TCD-BI Rstt'!$A$7:$S$2000,$C$1,FALSE),0)))</f>
        <v>0</v>
      </c>
      <c r="E946" s="8">
        <f>IF(OR(LEFT($A946,1)="1",LEFT($A946,1)="2"),-VLOOKUP($A946,'TCD-BI Rstt'!$A$7:$S$2000,$C$1,FALSE),0)-D946</f>
        <v>0</v>
      </c>
      <c r="F946" s="8">
        <f>IF($A946="Total général",0,IF(ISERROR(VLOOKUP($A946,'TCD-BI Rstt'!$A$7:$S$2000,$C$1,FALSE)),0,IF(OR(LEFT($A946,1)="1",LEFT($A946,1)="2"),0,VLOOKUP($A946,'TCD-BI Rstt'!$A$7:$S$2000,$C$1,FALSE))))-D946</f>
        <v>0</v>
      </c>
      <c r="G946" s="8">
        <f t="shared" si="34"/>
        <v>0</v>
      </c>
    </row>
    <row r="947" spans="1:7" x14ac:dyDescent="0.35">
      <c r="A947" s="11">
        <f>'TCD-BI Rstt'!A943</f>
        <v>0</v>
      </c>
      <c r="B947" s="8">
        <f>IF($A947="Total général",0,IF(ISERROR(-VLOOKUP($A947,'TCD-BI CA'!$A$7:$S$2000,$C$1,FALSE)),0,-VLOOKUP($A947,'TCD-BI CA'!$A$7:$S$2000,$C$1,FALSE)))</f>
        <v>0</v>
      </c>
      <c r="C947" s="8">
        <f t="shared" si="33"/>
        <v>0</v>
      </c>
      <c r="D947" s="8">
        <f>IF($A947="Total général",0,IF(ISERROR(VLOOKUP($A947,'TCD-BI Rstt'!$A$7:$S$2000,$C$1,FALSE)),0,IF(OR(LEFT($A947,3)="DIR",$A947="INDSPACAMA",$A947="INDSPACKRU"),VLOOKUP($A947,'TCD-BI Rstt'!$A$7:$S$2000,$C$1,FALSE),0)))</f>
        <v>0</v>
      </c>
      <c r="E947" s="8">
        <f>IF(OR(LEFT($A947,1)="1",LEFT($A947,1)="2"),-VLOOKUP($A947,'TCD-BI Rstt'!$A$7:$S$2000,$C$1,FALSE),0)-D947</f>
        <v>0</v>
      </c>
      <c r="F947" s="8">
        <f>IF($A947="Total général",0,IF(ISERROR(VLOOKUP($A947,'TCD-BI Rstt'!$A$7:$S$2000,$C$1,FALSE)),0,IF(OR(LEFT($A947,1)="1",LEFT($A947,1)="2"),0,VLOOKUP($A947,'TCD-BI Rstt'!$A$7:$S$2000,$C$1,FALSE))))-D947</f>
        <v>0</v>
      </c>
      <c r="G947" s="8">
        <f t="shared" si="34"/>
        <v>0</v>
      </c>
    </row>
    <row r="948" spans="1:7" x14ac:dyDescent="0.35">
      <c r="A948" s="11">
        <f>'TCD-BI Rstt'!A944</f>
        <v>0</v>
      </c>
      <c r="B948" s="8">
        <f>IF($A948="Total général",0,IF(ISERROR(-VLOOKUP($A948,'TCD-BI CA'!$A$7:$S$2000,$C$1,FALSE)),0,-VLOOKUP($A948,'TCD-BI CA'!$A$7:$S$2000,$C$1,FALSE)))</f>
        <v>0</v>
      </c>
      <c r="C948" s="8">
        <f t="shared" si="33"/>
        <v>0</v>
      </c>
      <c r="D948" s="8">
        <f>IF($A948="Total général",0,IF(ISERROR(VLOOKUP($A948,'TCD-BI Rstt'!$A$7:$S$2000,$C$1,FALSE)),0,IF(OR(LEFT($A948,3)="DIR",$A948="INDSPACAMA",$A948="INDSPACKRU"),VLOOKUP($A948,'TCD-BI Rstt'!$A$7:$S$2000,$C$1,FALSE),0)))</f>
        <v>0</v>
      </c>
      <c r="E948" s="8">
        <f>IF(OR(LEFT($A948,1)="1",LEFT($A948,1)="2"),-VLOOKUP($A948,'TCD-BI Rstt'!$A$7:$S$2000,$C$1,FALSE),0)-D948</f>
        <v>0</v>
      </c>
      <c r="F948" s="8">
        <f>IF($A948="Total général",0,IF(ISERROR(VLOOKUP($A948,'TCD-BI Rstt'!$A$7:$S$2000,$C$1,FALSE)),0,IF(OR(LEFT($A948,1)="1",LEFT($A948,1)="2"),0,VLOOKUP($A948,'TCD-BI Rstt'!$A$7:$S$2000,$C$1,FALSE))))-D948</f>
        <v>0</v>
      </c>
      <c r="G948" s="8">
        <f t="shared" si="34"/>
        <v>0</v>
      </c>
    </row>
    <row r="949" spans="1:7" x14ac:dyDescent="0.35">
      <c r="A949" s="11">
        <f>'TCD-BI Rstt'!A945</f>
        <v>0</v>
      </c>
      <c r="B949" s="8">
        <f>IF($A949="Total général",0,IF(ISERROR(-VLOOKUP($A949,'TCD-BI CA'!$A$7:$S$2000,$C$1,FALSE)),0,-VLOOKUP($A949,'TCD-BI CA'!$A$7:$S$2000,$C$1,FALSE)))</f>
        <v>0</v>
      </c>
      <c r="C949" s="8">
        <f t="shared" si="33"/>
        <v>0</v>
      </c>
      <c r="D949" s="8">
        <f>IF($A949="Total général",0,IF(ISERROR(VLOOKUP($A949,'TCD-BI Rstt'!$A$7:$S$2000,$C$1,FALSE)),0,IF(OR(LEFT($A949,3)="DIR",$A949="INDSPACAMA",$A949="INDSPACKRU"),VLOOKUP($A949,'TCD-BI Rstt'!$A$7:$S$2000,$C$1,FALSE),0)))</f>
        <v>0</v>
      </c>
      <c r="E949" s="8">
        <f>IF(OR(LEFT($A949,1)="1",LEFT($A949,1)="2"),-VLOOKUP($A949,'TCD-BI Rstt'!$A$7:$S$2000,$C$1,FALSE),0)-D949</f>
        <v>0</v>
      </c>
      <c r="F949" s="8">
        <f>IF($A949="Total général",0,IF(ISERROR(VLOOKUP($A949,'TCD-BI Rstt'!$A$7:$S$2000,$C$1,FALSE)),0,IF(OR(LEFT($A949,1)="1",LEFT($A949,1)="2"),0,VLOOKUP($A949,'TCD-BI Rstt'!$A$7:$S$2000,$C$1,FALSE))))-D949</f>
        <v>0</v>
      </c>
      <c r="G949" s="8">
        <f t="shared" si="34"/>
        <v>0</v>
      </c>
    </row>
    <row r="950" spans="1:7" x14ac:dyDescent="0.35">
      <c r="A950" s="11">
        <f>'TCD-BI Rstt'!A946</f>
        <v>0</v>
      </c>
      <c r="B950" s="8">
        <f>IF($A950="Total général",0,IF(ISERROR(-VLOOKUP($A950,'TCD-BI CA'!$A$7:$S$2000,$C$1,FALSE)),0,-VLOOKUP($A950,'TCD-BI CA'!$A$7:$S$2000,$C$1,FALSE)))</f>
        <v>0</v>
      </c>
      <c r="C950" s="8">
        <f t="shared" si="33"/>
        <v>0</v>
      </c>
      <c r="D950" s="8">
        <f>IF($A950="Total général",0,IF(ISERROR(VLOOKUP($A950,'TCD-BI Rstt'!$A$7:$S$2000,$C$1,FALSE)),0,IF(OR(LEFT($A950,3)="DIR",$A950="INDSPACAMA",$A950="INDSPACKRU"),VLOOKUP($A950,'TCD-BI Rstt'!$A$7:$S$2000,$C$1,FALSE),0)))</f>
        <v>0</v>
      </c>
      <c r="E950" s="8">
        <f>IF(OR(LEFT($A950,1)="1",LEFT($A950,1)="2"),-VLOOKUP($A950,'TCD-BI Rstt'!$A$7:$S$2000,$C$1,FALSE),0)-D950</f>
        <v>0</v>
      </c>
      <c r="F950" s="8">
        <f>IF($A950="Total général",0,IF(ISERROR(VLOOKUP($A950,'TCD-BI Rstt'!$A$7:$S$2000,$C$1,FALSE)),0,IF(OR(LEFT($A950,1)="1",LEFT($A950,1)="2"),0,VLOOKUP($A950,'TCD-BI Rstt'!$A$7:$S$2000,$C$1,FALSE))))-D950</f>
        <v>0</v>
      </c>
      <c r="G950" s="8">
        <f t="shared" si="34"/>
        <v>0</v>
      </c>
    </row>
    <row r="951" spans="1:7" x14ac:dyDescent="0.35">
      <c r="A951" s="11">
        <f>'TCD-BI Rstt'!A947</f>
        <v>0</v>
      </c>
      <c r="B951" s="8">
        <f>IF($A951="Total général",0,IF(ISERROR(-VLOOKUP($A951,'TCD-BI CA'!$A$7:$S$2000,$C$1,FALSE)),0,-VLOOKUP($A951,'TCD-BI CA'!$A$7:$S$2000,$C$1,FALSE)))</f>
        <v>0</v>
      </c>
      <c r="C951" s="8">
        <f t="shared" si="33"/>
        <v>0</v>
      </c>
      <c r="D951" s="8">
        <f>IF($A951="Total général",0,IF(ISERROR(VLOOKUP($A951,'TCD-BI Rstt'!$A$7:$S$2000,$C$1,FALSE)),0,IF(OR(LEFT($A951,3)="DIR",$A951="INDSPACAMA",$A951="INDSPACKRU"),VLOOKUP($A951,'TCD-BI Rstt'!$A$7:$S$2000,$C$1,FALSE),0)))</f>
        <v>0</v>
      </c>
      <c r="E951" s="8">
        <f>IF(OR(LEFT($A951,1)="1",LEFT($A951,1)="2"),-VLOOKUP($A951,'TCD-BI Rstt'!$A$7:$S$2000,$C$1,FALSE),0)-D951</f>
        <v>0</v>
      </c>
      <c r="F951" s="8">
        <f>IF($A951="Total général",0,IF(ISERROR(VLOOKUP($A951,'TCD-BI Rstt'!$A$7:$S$2000,$C$1,FALSE)),0,IF(OR(LEFT($A951,1)="1",LEFT($A951,1)="2"),0,VLOOKUP($A951,'TCD-BI Rstt'!$A$7:$S$2000,$C$1,FALSE))))-D951</f>
        <v>0</v>
      </c>
      <c r="G951" s="8">
        <f t="shared" si="34"/>
        <v>0</v>
      </c>
    </row>
    <row r="952" spans="1:7" x14ac:dyDescent="0.35">
      <c r="A952" s="11">
        <f>'TCD-BI Rstt'!A948</f>
        <v>0</v>
      </c>
      <c r="B952" s="8">
        <f>IF($A952="Total général",0,IF(ISERROR(-VLOOKUP($A952,'TCD-BI CA'!$A$7:$S$2000,$C$1,FALSE)),0,-VLOOKUP($A952,'TCD-BI CA'!$A$7:$S$2000,$C$1,FALSE)))</f>
        <v>0</v>
      </c>
      <c r="C952" s="8">
        <f t="shared" si="33"/>
        <v>0</v>
      </c>
      <c r="D952" s="8">
        <f>IF($A952="Total général",0,IF(ISERROR(VLOOKUP($A952,'TCD-BI Rstt'!$A$7:$S$2000,$C$1,FALSE)),0,IF(OR(LEFT($A952,3)="DIR",$A952="INDSPACAMA",$A952="INDSPACKRU"),VLOOKUP($A952,'TCD-BI Rstt'!$A$7:$S$2000,$C$1,FALSE),0)))</f>
        <v>0</v>
      </c>
      <c r="E952" s="8">
        <f>IF(OR(LEFT($A952,1)="1",LEFT($A952,1)="2"),-VLOOKUP($A952,'TCD-BI Rstt'!$A$7:$S$2000,$C$1,FALSE),0)-D952</f>
        <v>0</v>
      </c>
      <c r="F952" s="8">
        <f>IF($A952="Total général",0,IF(ISERROR(VLOOKUP($A952,'TCD-BI Rstt'!$A$7:$S$2000,$C$1,FALSE)),0,IF(OR(LEFT($A952,1)="1",LEFT($A952,1)="2"),0,VLOOKUP($A952,'TCD-BI Rstt'!$A$7:$S$2000,$C$1,FALSE))))-D952</f>
        <v>0</v>
      </c>
      <c r="G952" s="8">
        <f t="shared" si="34"/>
        <v>0</v>
      </c>
    </row>
    <row r="953" spans="1:7" x14ac:dyDescent="0.35">
      <c r="A953" s="11">
        <f>'TCD-BI Rstt'!A949</f>
        <v>0</v>
      </c>
      <c r="B953" s="8">
        <f>IF($A953="Total général",0,IF(ISERROR(-VLOOKUP($A953,'TCD-BI CA'!$A$7:$S$2000,$C$1,FALSE)),0,-VLOOKUP($A953,'TCD-BI CA'!$A$7:$S$2000,$C$1,FALSE)))</f>
        <v>0</v>
      </c>
      <c r="C953" s="8">
        <f t="shared" si="33"/>
        <v>0</v>
      </c>
      <c r="D953" s="8">
        <f>IF($A953="Total général",0,IF(ISERROR(VLOOKUP($A953,'TCD-BI Rstt'!$A$7:$S$2000,$C$1,FALSE)),0,IF(OR(LEFT($A953,3)="DIR",$A953="INDSPACAMA",$A953="INDSPACKRU"),VLOOKUP($A953,'TCD-BI Rstt'!$A$7:$S$2000,$C$1,FALSE),0)))</f>
        <v>0</v>
      </c>
      <c r="E953" s="8">
        <f>IF(OR(LEFT($A953,1)="1",LEFT($A953,1)="2"),-VLOOKUP($A953,'TCD-BI Rstt'!$A$7:$S$2000,$C$1,FALSE),0)-D953</f>
        <v>0</v>
      </c>
      <c r="F953" s="8">
        <f>IF($A953="Total général",0,IF(ISERROR(VLOOKUP($A953,'TCD-BI Rstt'!$A$7:$S$2000,$C$1,FALSE)),0,IF(OR(LEFT($A953,1)="1",LEFT($A953,1)="2"),0,VLOOKUP($A953,'TCD-BI Rstt'!$A$7:$S$2000,$C$1,FALSE))))-D953</f>
        <v>0</v>
      </c>
      <c r="G953" s="8">
        <f t="shared" si="34"/>
        <v>0</v>
      </c>
    </row>
    <row r="954" spans="1:7" x14ac:dyDescent="0.35">
      <c r="A954" s="11">
        <f>'TCD-BI Rstt'!A950</f>
        <v>0</v>
      </c>
      <c r="B954" s="8">
        <f>IF($A954="Total général",0,IF(ISERROR(-VLOOKUP($A954,'TCD-BI CA'!$A$7:$S$2000,$C$1,FALSE)),0,-VLOOKUP($A954,'TCD-BI CA'!$A$7:$S$2000,$C$1,FALSE)))</f>
        <v>0</v>
      </c>
      <c r="C954" s="8">
        <f t="shared" si="33"/>
        <v>0</v>
      </c>
      <c r="D954" s="8">
        <f>IF($A954="Total général",0,IF(ISERROR(VLOOKUP($A954,'TCD-BI Rstt'!$A$7:$S$2000,$C$1,FALSE)),0,IF(OR(LEFT($A954,3)="DIR",$A954="INDSPACAMA",$A954="INDSPACKRU"),VLOOKUP($A954,'TCD-BI Rstt'!$A$7:$S$2000,$C$1,FALSE),0)))</f>
        <v>0</v>
      </c>
      <c r="E954" s="8">
        <f>IF(OR(LEFT($A954,1)="1",LEFT($A954,1)="2"),-VLOOKUP($A954,'TCD-BI Rstt'!$A$7:$S$2000,$C$1,FALSE),0)-D954</f>
        <v>0</v>
      </c>
      <c r="F954" s="8">
        <f>IF($A954="Total général",0,IF(ISERROR(VLOOKUP($A954,'TCD-BI Rstt'!$A$7:$S$2000,$C$1,FALSE)),0,IF(OR(LEFT($A954,1)="1",LEFT($A954,1)="2"),0,VLOOKUP($A954,'TCD-BI Rstt'!$A$7:$S$2000,$C$1,FALSE))))-D954</f>
        <v>0</v>
      </c>
      <c r="G954" s="8">
        <f t="shared" si="34"/>
        <v>0</v>
      </c>
    </row>
    <row r="955" spans="1:7" x14ac:dyDescent="0.35">
      <c r="A955" s="11">
        <f>'TCD-BI Rstt'!A951</f>
        <v>0</v>
      </c>
      <c r="B955" s="8">
        <f>IF($A955="Total général",0,IF(ISERROR(-VLOOKUP($A955,'TCD-BI CA'!$A$7:$S$2000,$C$1,FALSE)),0,-VLOOKUP($A955,'TCD-BI CA'!$A$7:$S$2000,$C$1,FALSE)))</f>
        <v>0</v>
      </c>
      <c r="C955" s="8">
        <f t="shared" si="33"/>
        <v>0</v>
      </c>
      <c r="D955" s="8">
        <f>IF($A955="Total général",0,IF(ISERROR(VLOOKUP($A955,'TCD-BI Rstt'!$A$7:$S$2000,$C$1,FALSE)),0,IF(OR(LEFT($A955,3)="DIR",$A955="INDSPACAMA",$A955="INDSPACKRU"),VLOOKUP($A955,'TCD-BI Rstt'!$A$7:$S$2000,$C$1,FALSE),0)))</f>
        <v>0</v>
      </c>
      <c r="E955" s="8">
        <f>IF(OR(LEFT($A955,1)="1",LEFT($A955,1)="2"),-VLOOKUP($A955,'TCD-BI Rstt'!$A$7:$S$2000,$C$1,FALSE),0)-D955</f>
        <v>0</v>
      </c>
      <c r="F955" s="8">
        <f>IF($A955="Total général",0,IF(ISERROR(VLOOKUP($A955,'TCD-BI Rstt'!$A$7:$S$2000,$C$1,FALSE)),0,IF(OR(LEFT($A955,1)="1",LEFT($A955,1)="2"),0,VLOOKUP($A955,'TCD-BI Rstt'!$A$7:$S$2000,$C$1,FALSE))))-D955</f>
        <v>0</v>
      </c>
      <c r="G955" s="8">
        <f t="shared" si="34"/>
        <v>0</v>
      </c>
    </row>
    <row r="956" spans="1:7" x14ac:dyDescent="0.35">
      <c r="A956" s="11">
        <f>'TCD-BI Rstt'!A952</f>
        <v>0</v>
      </c>
      <c r="B956" s="8">
        <f>IF($A956="Total général",0,IF(ISERROR(-VLOOKUP($A956,'TCD-BI CA'!$A$7:$S$2000,$C$1,FALSE)),0,-VLOOKUP($A956,'TCD-BI CA'!$A$7:$S$2000,$C$1,FALSE)))</f>
        <v>0</v>
      </c>
      <c r="C956" s="8">
        <f t="shared" si="33"/>
        <v>0</v>
      </c>
      <c r="D956" s="8">
        <f>IF($A956="Total général",0,IF(ISERROR(VLOOKUP($A956,'TCD-BI Rstt'!$A$7:$S$2000,$C$1,FALSE)),0,IF(OR(LEFT($A956,3)="DIR",$A956="INDSPACAMA",$A956="INDSPACKRU"),VLOOKUP($A956,'TCD-BI Rstt'!$A$7:$S$2000,$C$1,FALSE),0)))</f>
        <v>0</v>
      </c>
      <c r="E956" s="8">
        <f>IF(OR(LEFT($A956,1)="1",LEFT($A956,1)="2"),-VLOOKUP($A956,'TCD-BI Rstt'!$A$7:$S$2000,$C$1,FALSE),0)-D956</f>
        <v>0</v>
      </c>
      <c r="F956" s="8">
        <f>IF($A956="Total général",0,IF(ISERROR(VLOOKUP($A956,'TCD-BI Rstt'!$A$7:$S$2000,$C$1,FALSE)),0,IF(OR(LEFT($A956,1)="1",LEFT($A956,1)="2"),0,VLOOKUP($A956,'TCD-BI Rstt'!$A$7:$S$2000,$C$1,FALSE))))-D956</f>
        <v>0</v>
      </c>
      <c r="G956" s="8">
        <f t="shared" si="34"/>
        <v>0</v>
      </c>
    </row>
    <row r="957" spans="1:7" x14ac:dyDescent="0.35">
      <c r="A957" s="11">
        <f>'TCD-BI Rstt'!A953</f>
        <v>0</v>
      </c>
      <c r="B957" s="8">
        <f>IF($A957="Total général",0,IF(ISERROR(-VLOOKUP($A957,'TCD-BI CA'!$A$7:$S$2000,$C$1,FALSE)),0,-VLOOKUP($A957,'TCD-BI CA'!$A$7:$S$2000,$C$1,FALSE)))</f>
        <v>0</v>
      </c>
      <c r="C957" s="8">
        <f t="shared" ref="C957:C1020" si="35">B957-E957-D957</f>
        <v>0</v>
      </c>
      <c r="D957" s="8">
        <f>IF($A957="Total général",0,IF(ISERROR(VLOOKUP($A957,'TCD-BI Rstt'!$A$7:$S$2000,$C$1,FALSE)),0,IF(OR(LEFT($A957,3)="DIR",$A957="INDSPACAMA",$A957="INDSPACKRU"),VLOOKUP($A957,'TCD-BI Rstt'!$A$7:$S$2000,$C$1,FALSE),0)))</f>
        <v>0</v>
      </c>
      <c r="E957" s="8">
        <f>IF(OR(LEFT($A957,1)="1",LEFT($A957,1)="2"),-VLOOKUP($A957,'TCD-BI Rstt'!$A$7:$S$2000,$C$1,FALSE),0)-D957</f>
        <v>0</v>
      </c>
      <c r="F957" s="8">
        <f>IF($A957="Total général",0,IF(ISERROR(VLOOKUP($A957,'TCD-BI Rstt'!$A$7:$S$2000,$C$1,FALSE)),0,IF(OR(LEFT($A957,1)="1",LEFT($A957,1)="2"),0,VLOOKUP($A957,'TCD-BI Rstt'!$A$7:$S$2000,$C$1,FALSE))))-D957</f>
        <v>0</v>
      </c>
      <c r="G957" s="8">
        <f t="shared" ref="G957:G1020" si="36">E957-F957</f>
        <v>0</v>
      </c>
    </row>
    <row r="958" spans="1:7" x14ac:dyDescent="0.35">
      <c r="A958" s="11">
        <f>'TCD-BI Rstt'!A954</f>
        <v>0</v>
      </c>
      <c r="B958" s="8">
        <f>IF($A958="Total général",0,IF(ISERROR(-VLOOKUP($A958,'TCD-BI CA'!$A$7:$S$2000,$C$1,FALSE)),0,-VLOOKUP($A958,'TCD-BI CA'!$A$7:$S$2000,$C$1,FALSE)))</f>
        <v>0</v>
      </c>
      <c r="C958" s="8">
        <f t="shared" si="35"/>
        <v>0</v>
      </c>
      <c r="D958" s="8">
        <f>IF($A958="Total général",0,IF(ISERROR(VLOOKUP($A958,'TCD-BI Rstt'!$A$7:$S$2000,$C$1,FALSE)),0,IF(OR(LEFT($A958,3)="DIR",$A958="INDSPACAMA",$A958="INDSPACKRU"),VLOOKUP($A958,'TCD-BI Rstt'!$A$7:$S$2000,$C$1,FALSE),0)))</f>
        <v>0</v>
      </c>
      <c r="E958" s="8">
        <f>IF(OR(LEFT($A958,1)="1",LEFT($A958,1)="2"),-VLOOKUP($A958,'TCD-BI Rstt'!$A$7:$S$2000,$C$1,FALSE),0)-D958</f>
        <v>0</v>
      </c>
      <c r="F958" s="8">
        <f>IF($A958="Total général",0,IF(ISERROR(VLOOKUP($A958,'TCD-BI Rstt'!$A$7:$S$2000,$C$1,FALSE)),0,IF(OR(LEFT($A958,1)="1",LEFT($A958,1)="2"),0,VLOOKUP($A958,'TCD-BI Rstt'!$A$7:$S$2000,$C$1,FALSE))))-D958</f>
        <v>0</v>
      </c>
      <c r="G958" s="8">
        <f t="shared" si="36"/>
        <v>0</v>
      </c>
    </row>
    <row r="959" spans="1:7" x14ac:dyDescent="0.35">
      <c r="A959" s="11">
        <f>'TCD-BI Rstt'!A955</f>
        <v>0</v>
      </c>
      <c r="B959" s="8">
        <f>IF($A959="Total général",0,IF(ISERROR(-VLOOKUP($A959,'TCD-BI CA'!$A$7:$S$2000,$C$1,FALSE)),0,-VLOOKUP($A959,'TCD-BI CA'!$A$7:$S$2000,$C$1,FALSE)))</f>
        <v>0</v>
      </c>
      <c r="C959" s="8">
        <f t="shared" si="35"/>
        <v>0</v>
      </c>
      <c r="D959" s="8">
        <f>IF($A959="Total général",0,IF(ISERROR(VLOOKUP($A959,'TCD-BI Rstt'!$A$7:$S$2000,$C$1,FALSE)),0,IF(OR(LEFT($A959,3)="DIR",$A959="INDSPACAMA",$A959="INDSPACKRU"),VLOOKUP($A959,'TCD-BI Rstt'!$A$7:$S$2000,$C$1,FALSE),0)))</f>
        <v>0</v>
      </c>
      <c r="E959" s="8">
        <f>IF(OR(LEFT($A959,1)="1",LEFT($A959,1)="2"),-VLOOKUP($A959,'TCD-BI Rstt'!$A$7:$S$2000,$C$1,FALSE),0)-D959</f>
        <v>0</v>
      </c>
      <c r="F959" s="8">
        <f>IF($A959="Total général",0,IF(ISERROR(VLOOKUP($A959,'TCD-BI Rstt'!$A$7:$S$2000,$C$1,FALSE)),0,IF(OR(LEFT($A959,1)="1",LEFT($A959,1)="2"),0,VLOOKUP($A959,'TCD-BI Rstt'!$A$7:$S$2000,$C$1,FALSE))))-D959</f>
        <v>0</v>
      </c>
      <c r="G959" s="8">
        <f t="shared" si="36"/>
        <v>0</v>
      </c>
    </row>
    <row r="960" spans="1:7" x14ac:dyDescent="0.35">
      <c r="A960" s="11">
        <f>'TCD-BI Rstt'!A956</f>
        <v>0</v>
      </c>
      <c r="B960" s="8">
        <f>IF($A960="Total général",0,IF(ISERROR(-VLOOKUP($A960,'TCD-BI CA'!$A$7:$S$2000,$C$1,FALSE)),0,-VLOOKUP($A960,'TCD-BI CA'!$A$7:$S$2000,$C$1,FALSE)))</f>
        <v>0</v>
      </c>
      <c r="C960" s="8">
        <f t="shared" si="35"/>
        <v>0</v>
      </c>
      <c r="D960" s="8">
        <f>IF($A960="Total général",0,IF(ISERROR(VLOOKUP($A960,'TCD-BI Rstt'!$A$7:$S$2000,$C$1,FALSE)),0,IF(OR(LEFT($A960,3)="DIR",$A960="INDSPACAMA",$A960="INDSPACKRU"),VLOOKUP($A960,'TCD-BI Rstt'!$A$7:$S$2000,$C$1,FALSE),0)))</f>
        <v>0</v>
      </c>
      <c r="E960" s="8">
        <f>IF(OR(LEFT($A960,1)="1",LEFT($A960,1)="2"),-VLOOKUP($A960,'TCD-BI Rstt'!$A$7:$S$2000,$C$1,FALSE),0)-D960</f>
        <v>0</v>
      </c>
      <c r="F960" s="8">
        <f>IF($A960="Total général",0,IF(ISERROR(VLOOKUP($A960,'TCD-BI Rstt'!$A$7:$S$2000,$C$1,FALSE)),0,IF(OR(LEFT($A960,1)="1",LEFT($A960,1)="2"),0,VLOOKUP($A960,'TCD-BI Rstt'!$A$7:$S$2000,$C$1,FALSE))))-D960</f>
        <v>0</v>
      </c>
      <c r="G960" s="8">
        <f t="shared" si="36"/>
        <v>0</v>
      </c>
    </row>
    <row r="961" spans="1:7" x14ac:dyDescent="0.35">
      <c r="A961" s="11">
        <f>'TCD-BI Rstt'!A957</f>
        <v>0</v>
      </c>
      <c r="B961" s="8">
        <f>IF($A961="Total général",0,IF(ISERROR(-VLOOKUP($A961,'TCD-BI CA'!$A$7:$S$2000,$C$1,FALSE)),0,-VLOOKUP($A961,'TCD-BI CA'!$A$7:$S$2000,$C$1,FALSE)))</f>
        <v>0</v>
      </c>
      <c r="C961" s="8">
        <f t="shared" si="35"/>
        <v>0</v>
      </c>
      <c r="D961" s="8">
        <f>IF($A961="Total général",0,IF(ISERROR(VLOOKUP($A961,'TCD-BI Rstt'!$A$7:$S$2000,$C$1,FALSE)),0,IF(OR(LEFT($A961,3)="DIR",$A961="INDSPACAMA",$A961="INDSPACKRU"),VLOOKUP($A961,'TCD-BI Rstt'!$A$7:$S$2000,$C$1,FALSE),0)))</f>
        <v>0</v>
      </c>
      <c r="E961" s="8">
        <f>IF(OR(LEFT($A961,1)="1",LEFT($A961,1)="2"),-VLOOKUP($A961,'TCD-BI Rstt'!$A$7:$S$2000,$C$1,FALSE),0)-D961</f>
        <v>0</v>
      </c>
      <c r="F961" s="8">
        <f>IF($A961="Total général",0,IF(ISERROR(VLOOKUP($A961,'TCD-BI Rstt'!$A$7:$S$2000,$C$1,FALSE)),0,IF(OR(LEFT($A961,1)="1",LEFT($A961,1)="2"),0,VLOOKUP($A961,'TCD-BI Rstt'!$A$7:$S$2000,$C$1,FALSE))))-D961</f>
        <v>0</v>
      </c>
      <c r="G961" s="8">
        <f t="shared" si="36"/>
        <v>0</v>
      </c>
    </row>
    <row r="962" spans="1:7" x14ac:dyDescent="0.35">
      <c r="A962" s="11">
        <f>'TCD-BI Rstt'!A958</f>
        <v>0</v>
      </c>
      <c r="B962" s="8">
        <f>IF($A962="Total général",0,IF(ISERROR(-VLOOKUP($A962,'TCD-BI CA'!$A$7:$S$2000,$C$1,FALSE)),0,-VLOOKUP($A962,'TCD-BI CA'!$A$7:$S$2000,$C$1,FALSE)))</f>
        <v>0</v>
      </c>
      <c r="C962" s="8">
        <f t="shared" si="35"/>
        <v>0</v>
      </c>
      <c r="D962" s="8">
        <f>IF($A962="Total général",0,IF(ISERROR(VLOOKUP($A962,'TCD-BI Rstt'!$A$7:$S$2000,$C$1,FALSE)),0,IF(OR(LEFT($A962,3)="DIR",$A962="INDSPACAMA",$A962="INDSPACKRU"),VLOOKUP($A962,'TCD-BI Rstt'!$A$7:$S$2000,$C$1,FALSE),0)))</f>
        <v>0</v>
      </c>
      <c r="E962" s="8">
        <f>IF(OR(LEFT($A962,1)="1",LEFT($A962,1)="2"),-VLOOKUP($A962,'TCD-BI Rstt'!$A$7:$S$2000,$C$1,FALSE),0)-D962</f>
        <v>0</v>
      </c>
      <c r="F962" s="8">
        <f>IF($A962="Total général",0,IF(ISERROR(VLOOKUP($A962,'TCD-BI Rstt'!$A$7:$S$2000,$C$1,FALSE)),0,IF(OR(LEFT($A962,1)="1",LEFT($A962,1)="2"),0,VLOOKUP($A962,'TCD-BI Rstt'!$A$7:$S$2000,$C$1,FALSE))))-D962</f>
        <v>0</v>
      </c>
      <c r="G962" s="8">
        <f t="shared" si="36"/>
        <v>0</v>
      </c>
    </row>
    <row r="963" spans="1:7" x14ac:dyDescent="0.35">
      <c r="A963" s="11">
        <f>'TCD-BI Rstt'!A959</f>
        <v>0</v>
      </c>
      <c r="B963" s="8">
        <f>IF($A963="Total général",0,IF(ISERROR(-VLOOKUP($A963,'TCD-BI CA'!$A$7:$S$2000,$C$1,FALSE)),0,-VLOOKUP($A963,'TCD-BI CA'!$A$7:$S$2000,$C$1,FALSE)))</f>
        <v>0</v>
      </c>
      <c r="C963" s="8">
        <f t="shared" si="35"/>
        <v>0</v>
      </c>
      <c r="D963" s="8">
        <f>IF($A963="Total général",0,IF(ISERROR(VLOOKUP($A963,'TCD-BI Rstt'!$A$7:$S$2000,$C$1,FALSE)),0,IF(OR(LEFT($A963,3)="DIR",$A963="INDSPACAMA",$A963="INDSPACKRU"),VLOOKUP($A963,'TCD-BI Rstt'!$A$7:$S$2000,$C$1,FALSE),0)))</f>
        <v>0</v>
      </c>
      <c r="E963" s="8">
        <f>IF(OR(LEFT($A963,1)="1",LEFT($A963,1)="2"),-VLOOKUP($A963,'TCD-BI Rstt'!$A$7:$S$2000,$C$1,FALSE),0)-D963</f>
        <v>0</v>
      </c>
      <c r="F963" s="8">
        <f>IF($A963="Total général",0,IF(ISERROR(VLOOKUP($A963,'TCD-BI Rstt'!$A$7:$S$2000,$C$1,FALSE)),0,IF(OR(LEFT($A963,1)="1",LEFT($A963,1)="2"),0,VLOOKUP($A963,'TCD-BI Rstt'!$A$7:$S$2000,$C$1,FALSE))))-D963</f>
        <v>0</v>
      </c>
      <c r="G963" s="8">
        <f t="shared" si="36"/>
        <v>0</v>
      </c>
    </row>
    <row r="964" spans="1:7" x14ac:dyDescent="0.35">
      <c r="A964" s="11">
        <f>'TCD-BI Rstt'!A960</f>
        <v>0</v>
      </c>
      <c r="B964" s="8">
        <f>IF($A964="Total général",0,IF(ISERROR(-VLOOKUP($A964,'TCD-BI CA'!$A$7:$S$2000,$C$1,FALSE)),0,-VLOOKUP($A964,'TCD-BI CA'!$A$7:$S$2000,$C$1,FALSE)))</f>
        <v>0</v>
      </c>
      <c r="C964" s="8">
        <f t="shared" si="35"/>
        <v>0</v>
      </c>
      <c r="D964" s="8">
        <f>IF($A964="Total général",0,IF(ISERROR(VLOOKUP($A964,'TCD-BI Rstt'!$A$7:$S$2000,$C$1,FALSE)),0,IF(OR(LEFT($A964,3)="DIR",$A964="INDSPACAMA",$A964="INDSPACKRU"),VLOOKUP($A964,'TCD-BI Rstt'!$A$7:$S$2000,$C$1,FALSE),0)))</f>
        <v>0</v>
      </c>
      <c r="E964" s="8">
        <f>IF(OR(LEFT($A964,1)="1",LEFT($A964,1)="2"),-VLOOKUP($A964,'TCD-BI Rstt'!$A$7:$S$2000,$C$1,FALSE),0)-D964</f>
        <v>0</v>
      </c>
      <c r="F964" s="8">
        <f>IF($A964="Total général",0,IF(ISERROR(VLOOKUP($A964,'TCD-BI Rstt'!$A$7:$S$2000,$C$1,FALSE)),0,IF(OR(LEFT($A964,1)="1",LEFT($A964,1)="2"),0,VLOOKUP($A964,'TCD-BI Rstt'!$A$7:$S$2000,$C$1,FALSE))))-D964</f>
        <v>0</v>
      </c>
      <c r="G964" s="8">
        <f t="shared" si="36"/>
        <v>0</v>
      </c>
    </row>
    <row r="965" spans="1:7" x14ac:dyDescent="0.35">
      <c r="A965" s="11">
        <f>'TCD-BI Rstt'!A961</f>
        <v>0</v>
      </c>
      <c r="B965" s="8">
        <f>IF($A965="Total général",0,IF(ISERROR(-VLOOKUP($A965,'TCD-BI CA'!$A$7:$S$2000,$C$1,FALSE)),0,-VLOOKUP($A965,'TCD-BI CA'!$A$7:$S$2000,$C$1,FALSE)))</f>
        <v>0</v>
      </c>
      <c r="C965" s="8">
        <f t="shared" si="35"/>
        <v>0</v>
      </c>
      <c r="D965" s="8">
        <f>IF($A965="Total général",0,IF(ISERROR(VLOOKUP($A965,'TCD-BI Rstt'!$A$7:$S$2000,$C$1,FALSE)),0,IF(OR(LEFT($A965,3)="DIR",$A965="INDSPACAMA",$A965="INDSPACKRU"),VLOOKUP($A965,'TCD-BI Rstt'!$A$7:$S$2000,$C$1,FALSE),0)))</f>
        <v>0</v>
      </c>
      <c r="E965" s="8">
        <f>IF(OR(LEFT($A965,1)="1",LEFT($A965,1)="2"),-VLOOKUP($A965,'TCD-BI Rstt'!$A$7:$S$2000,$C$1,FALSE),0)-D965</f>
        <v>0</v>
      </c>
      <c r="F965" s="8">
        <f>IF($A965="Total général",0,IF(ISERROR(VLOOKUP($A965,'TCD-BI Rstt'!$A$7:$S$2000,$C$1,FALSE)),0,IF(OR(LEFT($A965,1)="1",LEFT($A965,1)="2"),0,VLOOKUP($A965,'TCD-BI Rstt'!$A$7:$S$2000,$C$1,FALSE))))-D965</f>
        <v>0</v>
      </c>
      <c r="G965" s="8">
        <f t="shared" si="36"/>
        <v>0</v>
      </c>
    </row>
    <row r="966" spans="1:7" x14ac:dyDescent="0.35">
      <c r="A966" s="11">
        <f>'TCD-BI Rstt'!A962</f>
        <v>0</v>
      </c>
      <c r="B966" s="8">
        <f>IF($A966="Total général",0,IF(ISERROR(-VLOOKUP($A966,'TCD-BI CA'!$A$7:$S$2000,$C$1,FALSE)),0,-VLOOKUP($A966,'TCD-BI CA'!$A$7:$S$2000,$C$1,FALSE)))</f>
        <v>0</v>
      </c>
      <c r="C966" s="8">
        <f t="shared" si="35"/>
        <v>0</v>
      </c>
      <c r="D966" s="8">
        <f>IF($A966="Total général",0,IF(ISERROR(VLOOKUP($A966,'TCD-BI Rstt'!$A$7:$S$2000,$C$1,FALSE)),0,IF(OR(LEFT($A966,3)="DIR",$A966="INDSPACAMA",$A966="INDSPACKRU"),VLOOKUP($A966,'TCD-BI Rstt'!$A$7:$S$2000,$C$1,FALSE),0)))</f>
        <v>0</v>
      </c>
      <c r="E966" s="8">
        <f>IF(OR(LEFT($A966,1)="1",LEFT($A966,1)="2"),-VLOOKUP($A966,'TCD-BI Rstt'!$A$7:$S$2000,$C$1,FALSE),0)-D966</f>
        <v>0</v>
      </c>
      <c r="F966" s="8">
        <f>IF($A966="Total général",0,IF(ISERROR(VLOOKUP($A966,'TCD-BI Rstt'!$A$7:$S$2000,$C$1,FALSE)),0,IF(OR(LEFT($A966,1)="1",LEFT($A966,1)="2"),0,VLOOKUP($A966,'TCD-BI Rstt'!$A$7:$S$2000,$C$1,FALSE))))-D966</f>
        <v>0</v>
      </c>
      <c r="G966" s="8">
        <f t="shared" si="36"/>
        <v>0</v>
      </c>
    </row>
    <row r="967" spans="1:7" x14ac:dyDescent="0.35">
      <c r="A967" s="11">
        <f>'TCD-BI Rstt'!A963</f>
        <v>0</v>
      </c>
      <c r="B967" s="8">
        <f>IF($A967="Total général",0,IF(ISERROR(-VLOOKUP($A967,'TCD-BI CA'!$A$7:$S$2000,$C$1,FALSE)),0,-VLOOKUP($A967,'TCD-BI CA'!$A$7:$S$2000,$C$1,FALSE)))</f>
        <v>0</v>
      </c>
      <c r="C967" s="8">
        <f t="shared" si="35"/>
        <v>0</v>
      </c>
      <c r="D967" s="8">
        <f>IF($A967="Total général",0,IF(ISERROR(VLOOKUP($A967,'TCD-BI Rstt'!$A$7:$S$2000,$C$1,FALSE)),0,IF(OR(LEFT($A967,3)="DIR",$A967="INDSPACAMA",$A967="INDSPACKRU"),VLOOKUP($A967,'TCD-BI Rstt'!$A$7:$S$2000,$C$1,FALSE),0)))</f>
        <v>0</v>
      </c>
      <c r="E967" s="8">
        <f>IF(OR(LEFT($A967,1)="1",LEFT($A967,1)="2"),-VLOOKUP($A967,'TCD-BI Rstt'!$A$7:$S$2000,$C$1,FALSE),0)-D967</f>
        <v>0</v>
      </c>
      <c r="F967" s="8">
        <f>IF($A967="Total général",0,IF(ISERROR(VLOOKUP($A967,'TCD-BI Rstt'!$A$7:$S$2000,$C$1,FALSE)),0,IF(OR(LEFT($A967,1)="1",LEFT($A967,1)="2"),0,VLOOKUP($A967,'TCD-BI Rstt'!$A$7:$S$2000,$C$1,FALSE))))-D967</f>
        <v>0</v>
      </c>
      <c r="G967" s="8">
        <f t="shared" si="36"/>
        <v>0</v>
      </c>
    </row>
    <row r="968" spans="1:7" x14ac:dyDescent="0.35">
      <c r="A968" s="11">
        <f>'TCD-BI Rstt'!A964</f>
        <v>0</v>
      </c>
      <c r="B968" s="8">
        <f>IF($A968="Total général",0,IF(ISERROR(-VLOOKUP($A968,'TCD-BI CA'!$A$7:$S$2000,$C$1,FALSE)),0,-VLOOKUP($A968,'TCD-BI CA'!$A$7:$S$2000,$C$1,FALSE)))</f>
        <v>0</v>
      </c>
      <c r="C968" s="8">
        <f t="shared" si="35"/>
        <v>0</v>
      </c>
      <c r="D968" s="8">
        <f>IF($A968="Total général",0,IF(ISERROR(VLOOKUP($A968,'TCD-BI Rstt'!$A$7:$S$2000,$C$1,FALSE)),0,IF(OR(LEFT($A968,3)="DIR",$A968="INDSPACAMA",$A968="INDSPACKRU"),VLOOKUP($A968,'TCD-BI Rstt'!$A$7:$S$2000,$C$1,FALSE),0)))</f>
        <v>0</v>
      </c>
      <c r="E968" s="8">
        <f>IF(OR(LEFT($A968,1)="1",LEFT($A968,1)="2"),-VLOOKUP($A968,'TCD-BI Rstt'!$A$7:$S$2000,$C$1,FALSE),0)-D968</f>
        <v>0</v>
      </c>
      <c r="F968" s="8">
        <f>IF($A968="Total général",0,IF(ISERROR(VLOOKUP($A968,'TCD-BI Rstt'!$A$7:$S$2000,$C$1,FALSE)),0,IF(OR(LEFT($A968,1)="1",LEFT($A968,1)="2"),0,VLOOKUP($A968,'TCD-BI Rstt'!$A$7:$S$2000,$C$1,FALSE))))-D968</f>
        <v>0</v>
      </c>
      <c r="G968" s="8">
        <f t="shared" si="36"/>
        <v>0</v>
      </c>
    </row>
    <row r="969" spans="1:7" x14ac:dyDescent="0.35">
      <c r="A969" s="11">
        <f>'TCD-BI Rstt'!A965</f>
        <v>0</v>
      </c>
      <c r="B969" s="8">
        <f>IF($A969="Total général",0,IF(ISERROR(-VLOOKUP($A969,'TCD-BI CA'!$A$7:$S$2000,$C$1,FALSE)),0,-VLOOKUP($A969,'TCD-BI CA'!$A$7:$S$2000,$C$1,FALSE)))</f>
        <v>0</v>
      </c>
      <c r="C969" s="8">
        <f t="shared" si="35"/>
        <v>0</v>
      </c>
      <c r="D969" s="8">
        <f>IF($A969="Total général",0,IF(ISERROR(VLOOKUP($A969,'TCD-BI Rstt'!$A$7:$S$2000,$C$1,FALSE)),0,IF(OR(LEFT($A969,3)="DIR",$A969="INDSPACAMA",$A969="INDSPACKRU"),VLOOKUP($A969,'TCD-BI Rstt'!$A$7:$S$2000,$C$1,FALSE),0)))</f>
        <v>0</v>
      </c>
      <c r="E969" s="8">
        <f>IF(OR(LEFT($A969,1)="1",LEFT($A969,1)="2"),-VLOOKUP($A969,'TCD-BI Rstt'!$A$7:$S$2000,$C$1,FALSE),0)-D969</f>
        <v>0</v>
      </c>
      <c r="F969" s="8">
        <f>IF($A969="Total général",0,IF(ISERROR(VLOOKUP($A969,'TCD-BI Rstt'!$A$7:$S$2000,$C$1,FALSE)),0,IF(OR(LEFT($A969,1)="1",LEFT($A969,1)="2"),0,VLOOKUP($A969,'TCD-BI Rstt'!$A$7:$S$2000,$C$1,FALSE))))-D969</f>
        <v>0</v>
      </c>
      <c r="G969" s="8">
        <f t="shared" si="36"/>
        <v>0</v>
      </c>
    </row>
    <row r="970" spans="1:7" x14ac:dyDescent="0.35">
      <c r="A970" s="11">
        <f>'TCD-BI Rstt'!A966</f>
        <v>0</v>
      </c>
      <c r="B970" s="8">
        <f>IF($A970="Total général",0,IF(ISERROR(-VLOOKUP($A970,'TCD-BI CA'!$A$7:$S$2000,$C$1,FALSE)),0,-VLOOKUP($A970,'TCD-BI CA'!$A$7:$S$2000,$C$1,FALSE)))</f>
        <v>0</v>
      </c>
      <c r="C970" s="8">
        <f t="shared" si="35"/>
        <v>0</v>
      </c>
      <c r="D970" s="8">
        <f>IF($A970="Total général",0,IF(ISERROR(VLOOKUP($A970,'TCD-BI Rstt'!$A$7:$S$2000,$C$1,FALSE)),0,IF(OR(LEFT($A970,3)="DIR",$A970="INDSPACAMA",$A970="INDSPACKRU"),VLOOKUP($A970,'TCD-BI Rstt'!$A$7:$S$2000,$C$1,FALSE),0)))</f>
        <v>0</v>
      </c>
      <c r="E970" s="8">
        <f>IF(OR(LEFT($A970,1)="1",LEFT($A970,1)="2"),-VLOOKUP($A970,'TCD-BI Rstt'!$A$7:$S$2000,$C$1,FALSE),0)-D970</f>
        <v>0</v>
      </c>
      <c r="F970" s="8">
        <f>IF($A970="Total général",0,IF(ISERROR(VLOOKUP($A970,'TCD-BI Rstt'!$A$7:$S$2000,$C$1,FALSE)),0,IF(OR(LEFT($A970,1)="1",LEFT($A970,1)="2"),0,VLOOKUP($A970,'TCD-BI Rstt'!$A$7:$S$2000,$C$1,FALSE))))-D970</f>
        <v>0</v>
      </c>
      <c r="G970" s="8">
        <f t="shared" si="36"/>
        <v>0</v>
      </c>
    </row>
    <row r="971" spans="1:7" x14ac:dyDescent="0.35">
      <c r="A971" s="11">
        <f>'TCD-BI Rstt'!A967</f>
        <v>0</v>
      </c>
      <c r="B971" s="8">
        <f>IF($A971="Total général",0,IF(ISERROR(-VLOOKUP($A971,'TCD-BI CA'!$A$7:$S$2000,$C$1,FALSE)),0,-VLOOKUP($A971,'TCD-BI CA'!$A$7:$S$2000,$C$1,FALSE)))</f>
        <v>0</v>
      </c>
      <c r="C971" s="8">
        <f t="shared" si="35"/>
        <v>0</v>
      </c>
      <c r="D971" s="8">
        <f>IF($A971="Total général",0,IF(ISERROR(VLOOKUP($A971,'TCD-BI Rstt'!$A$7:$S$2000,$C$1,FALSE)),0,IF(OR(LEFT($A971,3)="DIR",$A971="INDSPACAMA",$A971="INDSPACKRU"),VLOOKUP($A971,'TCD-BI Rstt'!$A$7:$S$2000,$C$1,FALSE),0)))</f>
        <v>0</v>
      </c>
      <c r="E971" s="8">
        <f>IF(OR(LEFT($A971,1)="1",LEFT($A971,1)="2"),-VLOOKUP($A971,'TCD-BI Rstt'!$A$7:$S$2000,$C$1,FALSE),0)-D971</f>
        <v>0</v>
      </c>
      <c r="F971" s="8">
        <f>IF($A971="Total général",0,IF(ISERROR(VLOOKUP($A971,'TCD-BI Rstt'!$A$7:$S$2000,$C$1,FALSE)),0,IF(OR(LEFT($A971,1)="1",LEFT($A971,1)="2"),0,VLOOKUP($A971,'TCD-BI Rstt'!$A$7:$S$2000,$C$1,FALSE))))-D971</f>
        <v>0</v>
      </c>
      <c r="G971" s="8">
        <f t="shared" si="36"/>
        <v>0</v>
      </c>
    </row>
    <row r="972" spans="1:7" x14ac:dyDescent="0.35">
      <c r="A972" s="11">
        <f>'TCD-BI Rstt'!A968</f>
        <v>0</v>
      </c>
      <c r="B972" s="8">
        <f>IF($A972="Total général",0,IF(ISERROR(-VLOOKUP($A972,'TCD-BI CA'!$A$7:$S$2000,$C$1,FALSE)),0,-VLOOKUP($A972,'TCD-BI CA'!$A$7:$S$2000,$C$1,FALSE)))</f>
        <v>0</v>
      </c>
      <c r="C972" s="8">
        <f t="shared" si="35"/>
        <v>0</v>
      </c>
      <c r="D972" s="8">
        <f>IF($A972="Total général",0,IF(ISERROR(VLOOKUP($A972,'TCD-BI Rstt'!$A$7:$S$2000,$C$1,FALSE)),0,IF(OR(LEFT($A972,3)="DIR",$A972="INDSPACAMA",$A972="INDSPACKRU"),VLOOKUP($A972,'TCD-BI Rstt'!$A$7:$S$2000,$C$1,FALSE),0)))</f>
        <v>0</v>
      </c>
      <c r="E972" s="8">
        <f>IF(OR(LEFT($A972,1)="1",LEFT($A972,1)="2"),-VLOOKUP($A972,'TCD-BI Rstt'!$A$7:$S$2000,$C$1,FALSE),0)-D972</f>
        <v>0</v>
      </c>
      <c r="F972" s="8">
        <f>IF($A972="Total général",0,IF(ISERROR(VLOOKUP($A972,'TCD-BI Rstt'!$A$7:$S$2000,$C$1,FALSE)),0,IF(OR(LEFT($A972,1)="1",LEFT($A972,1)="2"),0,VLOOKUP($A972,'TCD-BI Rstt'!$A$7:$S$2000,$C$1,FALSE))))-D972</f>
        <v>0</v>
      </c>
      <c r="G972" s="8">
        <f t="shared" si="36"/>
        <v>0</v>
      </c>
    </row>
    <row r="973" spans="1:7" x14ac:dyDescent="0.35">
      <c r="A973" s="11">
        <f>'TCD-BI Rstt'!A969</f>
        <v>0</v>
      </c>
      <c r="B973" s="8">
        <f>IF($A973="Total général",0,IF(ISERROR(-VLOOKUP($A973,'TCD-BI CA'!$A$7:$S$2000,$C$1,FALSE)),0,-VLOOKUP($A973,'TCD-BI CA'!$A$7:$S$2000,$C$1,FALSE)))</f>
        <v>0</v>
      </c>
      <c r="C973" s="8">
        <f t="shared" si="35"/>
        <v>0</v>
      </c>
      <c r="D973" s="8">
        <f>IF($A973="Total général",0,IF(ISERROR(VLOOKUP($A973,'TCD-BI Rstt'!$A$7:$S$2000,$C$1,FALSE)),0,IF(OR(LEFT($A973,3)="DIR",$A973="INDSPACAMA",$A973="INDSPACKRU"),VLOOKUP($A973,'TCD-BI Rstt'!$A$7:$S$2000,$C$1,FALSE),0)))</f>
        <v>0</v>
      </c>
      <c r="E973" s="8">
        <f>IF(OR(LEFT($A973,1)="1",LEFT($A973,1)="2"),-VLOOKUP($A973,'TCD-BI Rstt'!$A$7:$S$2000,$C$1,FALSE),0)-D973</f>
        <v>0</v>
      </c>
      <c r="F973" s="8">
        <f>IF($A973="Total général",0,IF(ISERROR(VLOOKUP($A973,'TCD-BI Rstt'!$A$7:$S$2000,$C$1,FALSE)),0,IF(OR(LEFT($A973,1)="1",LEFT($A973,1)="2"),0,VLOOKUP($A973,'TCD-BI Rstt'!$A$7:$S$2000,$C$1,FALSE))))-D973</f>
        <v>0</v>
      </c>
      <c r="G973" s="8">
        <f t="shared" si="36"/>
        <v>0</v>
      </c>
    </row>
    <row r="974" spans="1:7" x14ac:dyDescent="0.35">
      <c r="A974" s="11">
        <f>'TCD-BI Rstt'!A970</f>
        <v>0</v>
      </c>
      <c r="B974" s="8">
        <f>IF($A974="Total général",0,IF(ISERROR(-VLOOKUP($A974,'TCD-BI CA'!$A$7:$S$2000,$C$1,FALSE)),0,-VLOOKUP($A974,'TCD-BI CA'!$A$7:$S$2000,$C$1,FALSE)))</f>
        <v>0</v>
      </c>
      <c r="C974" s="8">
        <f t="shared" si="35"/>
        <v>0</v>
      </c>
      <c r="D974" s="8">
        <f>IF($A974="Total général",0,IF(ISERROR(VLOOKUP($A974,'TCD-BI Rstt'!$A$7:$S$2000,$C$1,FALSE)),0,IF(OR(LEFT($A974,3)="DIR",$A974="INDSPACAMA",$A974="INDSPACKRU"),VLOOKUP($A974,'TCD-BI Rstt'!$A$7:$S$2000,$C$1,FALSE),0)))</f>
        <v>0</v>
      </c>
      <c r="E974" s="8">
        <f>IF(OR(LEFT($A974,1)="1",LEFT($A974,1)="2"),-VLOOKUP($A974,'TCD-BI Rstt'!$A$7:$S$2000,$C$1,FALSE),0)-D974</f>
        <v>0</v>
      </c>
      <c r="F974" s="8">
        <f>IF($A974="Total général",0,IF(ISERROR(VLOOKUP($A974,'TCD-BI Rstt'!$A$7:$S$2000,$C$1,FALSE)),0,IF(OR(LEFT($A974,1)="1",LEFT($A974,1)="2"),0,VLOOKUP($A974,'TCD-BI Rstt'!$A$7:$S$2000,$C$1,FALSE))))-D974</f>
        <v>0</v>
      </c>
      <c r="G974" s="8">
        <f t="shared" si="36"/>
        <v>0</v>
      </c>
    </row>
    <row r="975" spans="1:7" x14ac:dyDescent="0.35">
      <c r="A975" s="11">
        <f>'TCD-BI Rstt'!A971</f>
        <v>0</v>
      </c>
      <c r="B975" s="8">
        <f>IF($A975="Total général",0,IF(ISERROR(-VLOOKUP($A975,'TCD-BI CA'!$A$7:$S$2000,$C$1,FALSE)),0,-VLOOKUP($A975,'TCD-BI CA'!$A$7:$S$2000,$C$1,FALSE)))</f>
        <v>0</v>
      </c>
      <c r="C975" s="8">
        <f t="shared" si="35"/>
        <v>0</v>
      </c>
      <c r="D975" s="8">
        <f>IF($A975="Total général",0,IF(ISERROR(VLOOKUP($A975,'TCD-BI Rstt'!$A$7:$S$2000,$C$1,FALSE)),0,IF(OR(LEFT($A975,3)="DIR",$A975="INDSPACAMA",$A975="INDSPACKRU"),VLOOKUP($A975,'TCD-BI Rstt'!$A$7:$S$2000,$C$1,FALSE),0)))</f>
        <v>0</v>
      </c>
      <c r="E975" s="8">
        <f>IF(OR(LEFT($A975,1)="1",LEFT($A975,1)="2"),-VLOOKUP($A975,'TCD-BI Rstt'!$A$7:$S$2000,$C$1,FALSE),0)-D975</f>
        <v>0</v>
      </c>
      <c r="F975" s="8">
        <f>IF($A975="Total général",0,IF(ISERROR(VLOOKUP($A975,'TCD-BI Rstt'!$A$7:$S$2000,$C$1,FALSE)),0,IF(OR(LEFT($A975,1)="1",LEFT($A975,1)="2"),0,VLOOKUP($A975,'TCD-BI Rstt'!$A$7:$S$2000,$C$1,FALSE))))-D975</f>
        <v>0</v>
      </c>
      <c r="G975" s="8">
        <f t="shared" si="36"/>
        <v>0</v>
      </c>
    </row>
    <row r="976" spans="1:7" x14ac:dyDescent="0.35">
      <c r="A976" s="11">
        <f>'TCD-BI Rstt'!A972</f>
        <v>0</v>
      </c>
      <c r="B976" s="8">
        <f>IF($A976="Total général",0,IF(ISERROR(-VLOOKUP($A976,'TCD-BI CA'!$A$7:$S$2000,$C$1,FALSE)),0,-VLOOKUP($A976,'TCD-BI CA'!$A$7:$S$2000,$C$1,FALSE)))</f>
        <v>0</v>
      </c>
      <c r="C976" s="8">
        <f t="shared" si="35"/>
        <v>0</v>
      </c>
      <c r="D976" s="8">
        <f>IF($A976="Total général",0,IF(ISERROR(VLOOKUP($A976,'TCD-BI Rstt'!$A$7:$S$2000,$C$1,FALSE)),0,IF(OR(LEFT($A976,3)="DIR",$A976="INDSPACAMA",$A976="INDSPACKRU"),VLOOKUP($A976,'TCD-BI Rstt'!$A$7:$S$2000,$C$1,FALSE),0)))</f>
        <v>0</v>
      </c>
      <c r="E976" s="8">
        <f>IF(OR(LEFT($A976,1)="1",LEFT($A976,1)="2"),-VLOOKUP($A976,'TCD-BI Rstt'!$A$7:$S$2000,$C$1,FALSE),0)-D976</f>
        <v>0</v>
      </c>
      <c r="F976" s="8">
        <f>IF($A976="Total général",0,IF(ISERROR(VLOOKUP($A976,'TCD-BI Rstt'!$A$7:$S$2000,$C$1,FALSE)),0,IF(OR(LEFT($A976,1)="1",LEFT($A976,1)="2"),0,VLOOKUP($A976,'TCD-BI Rstt'!$A$7:$S$2000,$C$1,FALSE))))-D976</f>
        <v>0</v>
      </c>
      <c r="G976" s="8">
        <f t="shared" si="36"/>
        <v>0</v>
      </c>
    </row>
    <row r="977" spans="1:7" x14ac:dyDescent="0.35">
      <c r="A977" s="11">
        <f>'TCD-BI Rstt'!A973</f>
        <v>0</v>
      </c>
      <c r="B977" s="8">
        <f>IF($A977="Total général",0,IF(ISERROR(-VLOOKUP($A977,'TCD-BI CA'!$A$7:$S$2000,$C$1,FALSE)),0,-VLOOKUP($A977,'TCD-BI CA'!$A$7:$S$2000,$C$1,FALSE)))</f>
        <v>0</v>
      </c>
      <c r="C977" s="8">
        <f t="shared" si="35"/>
        <v>0</v>
      </c>
      <c r="D977" s="8">
        <f>IF($A977="Total général",0,IF(ISERROR(VLOOKUP($A977,'TCD-BI Rstt'!$A$7:$S$2000,$C$1,FALSE)),0,IF(OR(LEFT($A977,3)="DIR",$A977="INDSPACAMA",$A977="INDSPACKRU"),VLOOKUP($A977,'TCD-BI Rstt'!$A$7:$S$2000,$C$1,FALSE),0)))</f>
        <v>0</v>
      </c>
      <c r="E977" s="8">
        <f>IF(OR(LEFT($A977,1)="1",LEFT($A977,1)="2"),-VLOOKUP($A977,'TCD-BI Rstt'!$A$7:$S$2000,$C$1,FALSE),0)-D977</f>
        <v>0</v>
      </c>
      <c r="F977" s="8">
        <f>IF($A977="Total général",0,IF(ISERROR(VLOOKUP($A977,'TCD-BI Rstt'!$A$7:$S$2000,$C$1,FALSE)),0,IF(OR(LEFT($A977,1)="1",LEFT($A977,1)="2"),0,VLOOKUP($A977,'TCD-BI Rstt'!$A$7:$S$2000,$C$1,FALSE))))-D977</f>
        <v>0</v>
      </c>
      <c r="G977" s="8">
        <f t="shared" si="36"/>
        <v>0</v>
      </c>
    </row>
    <row r="978" spans="1:7" x14ac:dyDescent="0.35">
      <c r="A978" s="11">
        <f>'TCD-BI Rstt'!A974</f>
        <v>0</v>
      </c>
      <c r="B978" s="8">
        <f>IF($A978="Total général",0,IF(ISERROR(-VLOOKUP($A978,'TCD-BI CA'!$A$7:$S$2000,$C$1,FALSE)),0,-VLOOKUP($A978,'TCD-BI CA'!$A$7:$S$2000,$C$1,FALSE)))</f>
        <v>0</v>
      </c>
      <c r="C978" s="8">
        <f t="shared" si="35"/>
        <v>0</v>
      </c>
      <c r="D978" s="8">
        <f>IF($A978="Total général",0,IF(ISERROR(VLOOKUP($A978,'TCD-BI Rstt'!$A$7:$S$2000,$C$1,FALSE)),0,IF(OR(LEFT($A978,3)="DIR",$A978="INDSPACAMA",$A978="INDSPACKRU"),VLOOKUP($A978,'TCD-BI Rstt'!$A$7:$S$2000,$C$1,FALSE),0)))</f>
        <v>0</v>
      </c>
      <c r="E978" s="8">
        <f>IF(OR(LEFT($A978,1)="1",LEFT($A978,1)="2"),-VLOOKUP($A978,'TCD-BI Rstt'!$A$7:$S$2000,$C$1,FALSE),0)-D978</f>
        <v>0</v>
      </c>
      <c r="F978" s="8">
        <f>IF($A978="Total général",0,IF(ISERROR(VLOOKUP($A978,'TCD-BI Rstt'!$A$7:$S$2000,$C$1,FALSE)),0,IF(OR(LEFT($A978,1)="1",LEFT($A978,1)="2"),0,VLOOKUP($A978,'TCD-BI Rstt'!$A$7:$S$2000,$C$1,FALSE))))-D978</f>
        <v>0</v>
      </c>
      <c r="G978" s="8">
        <f t="shared" si="36"/>
        <v>0</v>
      </c>
    </row>
    <row r="979" spans="1:7" x14ac:dyDescent="0.35">
      <c r="A979" s="11">
        <f>'TCD-BI Rstt'!A975</f>
        <v>0</v>
      </c>
      <c r="B979" s="8">
        <f>IF($A979="Total général",0,IF(ISERROR(-VLOOKUP($A979,'TCD-BI CA'!$A$7:$S$2000,$C$1,FALSE)),0,-VLOOKUP($A979,'TCD-BI CA'!$A$7:$S$2000,$C$1,FALSE)))</f>
        <v>0</v>
      </c>
      <c r="C979" s="8">
        <f t="shared" si="35"/>
        <v>0</v>
      </c>
      <c r="D979" s="8">
        <f>IF($A979="Total général",0,IF(ISERROR(VLOOKUP($A979,'TCD-BI Rstt'!$A$7:$S$2000,$C$1,FALSE)),0,IF(OR(LEFT($A979,3)="DIR",$A979="INDSPACAMA",$A979="INDSPACKRU"),VLOOKUP($A979,'TCD-BI Rstt'!$A$7:$S$2000,$C$1,FALSE),0)))</f>
        <v>0</v>
      </c>
      <c r="E979" s="8">
        <f>IF(OR(LEFT($A979,1)="1",LEFT($A979,1)="2"),-VLOOKUP($A979,'TCD-BI Rstt'!$A$7:$S$2000,$C$1,FALSE),0)-D979</f>
        <v>0</v>
      </c>
      <c r="F979" s="8">
        <f>IF($A979="Total général",0,IF(ISERROR(VLOOKUP($A979,'TCD-BI Rstt'!$A$7:$S$2000,$C$1,FALSE)),0,IF(OR(LEFT($A979,1)="1",LEFT($A979,1)="2"),0,VLOOKUP($A979,'TCD-BI Rstt'!$A$7:$S$2000,$C$1,FALSE))))-D979</f>
        <v>0</v>
      </c>
      <c r="G979" s="8">
        <f t="shared" si="36"/>
        <v>0</v>
      </c>
    </row>
    <row r="980" spans="1:7" x14ac:dyDescent="0.35">
      <c r="A980" s="11">
        <f>'TCD-BI Rstt'!A976</f>
        <v>0</v>
      </c>
      <c r="B980" s="8">
        <f>IF($A980="Total général",0,IF(ISERROR(-VLOOKUP($A980,'TCD-BI CA'!$A$7:$S$2000,$C$1,FALSE)),0,-VLOOKUP($A980,'TCD-BI CA'!$A$7:$S$2000,$C$1,FALSE)))</f>
        <v>0</v>
      </c>
      <c r="C980" s="8">
        <f t="shared" si="35"/>
        <v>0</v>
      </c>
      <c r="D980" s="8">
        <f>IF($A980="Total général",0,IF(ISERROR(VLOOKUP($A980,'TCD-BI Rstt'!$A$7:$S$2000,$C$1,FALSE)),0,IF(OR(LEFT($A980,3)="DIR",$A980="INDSPACAMA",$A980="INDSPACKRU"),VLOOKUP($A980,'TCD-BI Rstt'!$A$7:$S$2000,$C$1,FALSE),0)))</f>
        <v>0</v>
      </c>
      <c r="E980" s="8">
        <f>IF(OR(LEFT($A980,1)="1",LEFT($A980,1)="2"),-VLOOKUP($A980,'TCD-BI Rstt'!$A$7:$S$2000,$C$1,FALSE),0)-D980</f>
        <v>0</v>
      </c>
      <c r="F980" s="8">
        <f>IF($A980="Total général",0,IF(ISERROR(VLOOKUP($A980,'TCD-BI Rstt'!$A$7:$S$2000,$C$1,FALSE)),0,IF(OR(LEFT($A980,1)="1",LEFT($A980,1)="2"),0,VLOOKUP($A980,'TCD-BI Rstt'!$A$7:$S$2000,$C$1,FALSE))))-D980</f>
        <v>0</v>
      </c>
      <c r="G980" s="8">
        <f t="shared" si="36"/>
        <v>0</v>
      </c>
    </row>
    <row r="981" spans="1:7" x14ac:dyDescent="0.35">
      <c r="A981" s="11">
        <f>'TCD-BI Rstt'!A977</f>
        <v>0</v>
      </c>
      <c r="B981" s="8">
        <f>IF($A981="Total général",0,IF(ISERROR(-VLOOKUP($A981,'TCD-BI CA'!$A$7:$S$2000,$C$1,FALSE)),0,-VLOOKUP($A981,'TCD-BI CA'!$A$7:$S$2000,$C$1,FALSE)))</f>
        <v>0</v>
      </c>
      <c r="C981" s="8">
        <f t="shared" si="35"/>
        <v>0</v>
      </c>
      <c r="D981" s="8">
        <f>IF($A981="Total général",0,IF(ISERROR(VLOOKUP($A981,'TCD-BI Rstt'!$A$7:$S$2000,$C$1,FALSE)),0,IF(OR(LEFT($A981,3)="DIR",$A981="INDSPACAMA",$A981="INDSPACKRU"),VLOOKUP($A981,'TCD-BI Rstt'!$A$7:$S$2000,$C$1,FALSE),0)))</f>
        <v>0</v>
      </c>
      <c r="E981" s="8">
        <f>IF(OR(LEFT($A981,1)="1",LEFT($A981,1)="2"),-VLOOKUP($A981,'TCD-BI Rstt'!$A$7:$S$2000,$C$1,FALSE),0)-D981</f>
        <v>0</v>
      </c>
      <c r="F981" s="8">
        <f>IF($A981="Total général",0,IF(ISERROR(VLOOKUP($A981,'TCD-BI Rstt'!$A$7:$S$2000,$C$1,FALSE)),0,IF(OR(LEFT($A981,1)="1",LEFT($A981,1)="2"),0,VLOOKUP($A981,'TCD-BI Rstt'!$A$7:$S$2000,$C$1,FALSE))))-D981</f>
        <v>0</v>
      </c>
      <c r="G981" s="8">
        <f t="shared" si="36"/>
        <v>0</v>
      </c>
    </row>
    <row r="982" spans="1:7" x14ac:dyDescent="0.35">
      <c r="A982" s="11">
        <f>'TCD-BI Rstt'!A978</f>
        <v>0</v>
      </c>
      <c r="B982" s="8">
        <f>IF($A982="Total général",0,IF(ISERROR(-VLOOKUP($A982,'TCD-BI CA'!$A$7:$S$2000,$C$1,FALSE)),0,-VLOOKUP($A982,'TCD-BI CA'!$A$7:$S$2000,$C$1,FALSE)))</f>
        <v>0</v>
      </c>
      <c r="C982" s="8">
        <f t="shared" si="35"/>
        <v>0</v>
      </c>
      <c r="D982" s="8">
        <f>IF($A982="Total général",0,IF(ISERROR(VLOOKUP($A982,'TCD-BI Rstt'!$A$7:$S$2000,$C$1,FALSE)),0,IF(OR(LEFT($A982,3)="DIR",$A982="INDSPACAMA",$A982="INDSPACKRU"),VLOOKUP($A982,'TCD-BI Rstt'!$A$7:$S$2000,$C$1,FALSE),0)))</f>
        <v>0</v>
      </c>
      <c r="E982" s="8">
        <f>IF(OR(LEFT($A982,1)="1",LEFT($A982,1)="2"),-VLOOKUP($A982,'TCD-BI Rstt'!$A$7:$S$2000,$C$1,FALSE),0)-D982</f>
        <v>0</v>
      </c>
      <c r="F982" s="8">
        <f>IF($A982="Total général",0,IF(ISERROR(VLOOKUP($A982,'TCD-BI Rstt'!$A$7:$S$2000,$C$1,FALSE)),0,IF(OR(LEFT($A982,1)="1",LEFT($A982,1)="2"),0,VLOOKUP($A982,'TCD-BI Rstt'!$A$7:$S$2000,$C$1,FALSE))))-D982</f>
        <v>0</v>
      </c>
      <c r="G982" s="8">
        <f t="shared" si="36"/>
        <v>0</v>
      </c>
    </row>
    <row r="983" spans="1:7" x14ac:dyDescent="0.35">
      <c r="A983" s="11">
        <f>'TCD-BI Rstt'!A979</f>
        <v>0</v>
      </c>
      <c r="B983" s="8">
        <f>IF($A983="Total général",0,IF(ISERROR(-VLOOKUP($A983,'TCD-BI CA'!$A$7:$S$2000,$C$1,FALSE)),0,-VLOOKUP($A983,'TCD-BI CA'!$A$7:$S$2000,$C$1,FALSE)))</f>
        <v>0</v>
      </c>
      <c r="C983" s="8">
        <f t="shared" si="35"/>
        <v>0</v>
      </c>
      <c r="D983" s="8">
        <f>IF($A983="Total général",0,IF(ISERROR(VLOOKUP($A983,'TCD-BI Rstt'!$A$7:$S$2000,$C$1,FALSE)),0,IF(OR(LEFT($A983,3)="DIR",$A983="INDSPACAMA",$A983="INDSPACKRU"),VLOOKUP($A983,'TCD-BI Rstt'!$A$7:$S$2000,$C$1,FALSE),0)))</f>
        <v>0</v>
      </c>
      <c r="E983" s="8">
        <f>IF(OR(LEFT($A983,1)="1",LEFT($A983,1)="2"),-VLOOKUP($A983,'TCD-BI Rstt'!$A$7:$S$2000,$C$1,FALSE),0)-D983</f>
        <v>0</v>
      </c>
      <c r="F983" s="8">
        <f>IF($A983="Total général",0,IF(ISERROR(VLOOKUP($A983,'TCD-BI Rstt'!$A$7:$S$2000,$C$1,FALSE)),0,IF(OR(LEFT($A983,1)="1",LEFT($A983,1)="2"),0,VLOOKUP($A983,'TCD-BI Rstt'!$A$7:$S$2000,$C$1,FALSE))))-D983</f>
        <v>0</v>
      </c>
      <c r="G983" s="8">
        <f t="shared" si="36"/>
        <v>0</v>
      </c>
    </row>
    <row r="984" spans="1:7" x14ac:dyDescent="0.35">
      <c r="A984" s="11">
        <f>'TCD-BI Rstt'!A980</f>
        <v>0</v>
      </c>
      <c r="B984" s="8">
        <f>IF($A984="Total général",0,IF(ISERROR(-VLOOKUP($A984,'TCD-BI CA'!$A$7:$S$2000,$C$1,FALSE)),0,-VLOOKUP($A984,'TCD-BI CA'!$A$7:$S$2000,$C$1,FALSE)))</f>
        <v>0</v>
      </c>
      <c r="C984" s="8">
        <f t="shared" si="35"/>
        <v>0</v>
      </c>
      <c r="D984" s="8">
        <f>IF($A984="Total général",0,IF(ISERROR(VLOOKUP($A984,'TCD-BI Rstt'!$A$7:$S$2000,$C$1,FALSE)),0,IF(OR(LEFT($A984,3)="DIR",$A984="INDSPACAMA",$A984="INDSPACKRU"),VLOOKUP($A984,'TCD-BI Rstt'!$A$7:$S$2000,$C$1,FALSE),0)))</f>
        <v>0</v>
      </c>
      <c r="E984" s="8">
        <f>IF(OR(LEFT($A984,1)="1",LEFT($A984,1)="2"),-VLOOKUP($A984,'TCD-BI Rstt'!$A$7:$S$2000,$C$1,FALSE),0)-D984</f>
        <v>0</v>
      </c>
      <c r="F984" s="8">
        <f>IF($A984="Total général",0,IF(ISERROR(VLOOKUP($A984,'TCD-BI Rstt'!$A$7:$S$2000,$C$1,FALSE)),0,IF(OR(LEFT($A984,1)="1",LEFT($A984,1)="2"),0,VLOOKUP($A984,'TCD-BI Rstt'!$A$7:$S$2000,$C$1,FALSE))))-D984</f>
        <v>0</v>
      </c>
      <c r="G984" s="8">
        <f t="shared" si="36"/>
        <v>0</v>
      </c>
    </row>
    <row r="985" spans="1:7" x14ac:dyDescent="0.35">
      <c r="A985" s="11">
        <f>'TCD-BI Rstt'!A981</f>
        <v>0</v>
      </c>
      <c r="B985" s="8">
        <f>IF($A985="Total général",0,IF(ISERROR(-VLOOKUP($A985,'TCD-BI CA'!$A$7:$S$2000,$C$1,FALSE)),0,-VLOOKUP($A985,'TCD-BI CA'!$A$7:$S$2000,$C$1,FALSE)))</f>
        <v>0</v>
      </c>
      <c r="C985" s="8">
        <f t="shared" si="35"/>
        <v>0</v>
      </c>
      <c r="D985" s="8">
        <f>IF($A985="Total général",0,IF(ISERROR(VLOOKUP($A985,'TCD-BI Rstt'!$A$7:$S$2000,$C$1,FALSE)),0,IF(OR(LEFT($A985,3)="DIR",$A985="INDSPACAMA",$A985="INDSPACKRU"),VLOOKUP($A985,'TCD-BI Rstt'!$A$7:$S$2000,$C$1,FALSE),0)))</f>
        <v>0</v>
      </c>
      <c r="E985" s="8">
        <f>IF(OR(LEFT($A985,1)="1",LEFT($A985,1)="2"),-VLOOKUP($A985,'TCD-BI Rstt'!$A$7:$S$2000,$C$1,FALSE),0)-D985</f>
        <v>0</v>
      </c>
      <c r="F985" s="8">
        <f>IF($A985="Total général",0,IF(ISERROR(VLOOKUP($A985,'TCD-BI Rstt'!$A$7:$S$2000,$C$1,FALSE)),0,IF(OR(LEFT($A985,1)="1",LEFT($A985,1)="2"),0,VLOOKUP($A985,'TCD-BI Rstt'!$A$7:$S$2000,$C$1,FALSE))))-D985</f>
        <v>0</v>
      </c>
      <c r="G985" s="8">
        <f t="shared" si="36"/>
        <v>0</v>
      </c>
    </row>
    <row r="986" spans="1:7" x14ac:dyDescent="0.35">
      <c r="A986" s="11">
        <f>'TCD-BI Rstt'!A982</f>
        <v>0</v>
      </c>
      <c r="B986" s="8">
        <f>IF($A986="Total général",0,IF(ISERROR(-VLOOKUP($A986,'TCD-BI CA'!$A$7:$S$2000,$C$1,FALSE)),0,-VLOOKUP($A986,'TCD-BI CA'!$A$7:$S$2000,$C$1,FALSE)))</f>
        <v>0</v>
      </c>
      <c r="C986" s="8">
        <f t="shared" si="35"/>
        <v>0</v>
      </c>
      <c r="D986" s="8">
        <f>IF($A986="Total général",0,IF(ISERROR(VLOOKUP($A986,'TCD-BI Rstt'!$A$7:$S$2000,$C$1,FALSE)),0,IF(OR(LEFT($A986,3)="DIR",$A986="INDSPACAMA",$A986="INDSPACKRU"),VLOOKUP($A986,'TCD-BI Rstt'!$A$7:$S$2000,$C$1,FALSE),0)))</f>
        <v>0</v>
      </c>
      <c r="E986" s="8">
        <f>IF(OR(LEFT($A986,1)="1",LEFT($A986,1)="2"),-VLOOKUP($A986,'TCD-BI Rstt'!$A$7:$S$2000,$C$1,FALSE),0)-D986</f>
        <v>0</v>
      </c>
      <c r="F986" s="8">
        <f>IF($A986="Total général",0,IF(ISERROR(VLOOKUP($A986,'TCD-BI Rstt'!$A$7:$S$2000,$C$1,FALSE)),0,IF(OR(LEFT($A986,1)="1",LEFT($A986,1)="2"),0,VLOOKUP($A986,'TCD-BI Rstt'!$A$7:$S$2000,$C$1,FALSE))))-D986</f>
        <v>0</v>
      </c>
      <c r="G986" s="8">
        <f t="shared" si="36"/>
        <v>0</v>
      </c>
    </row>
    <row r="987" spans="1:7" x14ac:dyDescent="0.35">
      <c r="A987" s="11">
        <f>'TCD-BI Rstt'!A983</f>
        <v>0</v>
      </c>
      <c r="B987" s="8">
        <f>IF($A987="Total général",0,IF(ISERROR(-VLOOKUP($A987,'TCD-BI CA'!$A$7:$S$2000,$C$1,FALSE)),0,-VLOOKUP($A987,'TCD-BI CA'!$A$7:$S$2000,$C$1,FALSE)))</f>
        <v>0</v>
      </c>
      <c r="C987" s="8">
        <f t="shared" si="35"/>
        <v>0</v>
      </c>
      <c r="D987" s="8">
        <f>IF($A987="Total général",0,IF(ISERROR(VLOOKUP($A987,'TCD-BI Rstt'!$A$7:$S$2000,$C$1,FALSE)),0,IF(OR(LEFT($A987,3)="DIR",$A987="INDSPACAMA",$A987="INDSPACKRU"),VLOOKUP($A987,'TCD-BI Rstt'!$A$7:$S$2000,$C$1,FALSE),0)))</f>
        <v>0</v>
      </c>
      <c r="E987" s="8">
        <f>IF(OR(LEFT($A987,1)="1",LEFT($A987,1)="2"),-VLOOKUP($A987,'TCD-BI Rstt'!$A$7:$S$2000,$C$1,FALSE),0)-D987</f>
        <v>0</v>
      </c>
      <c r="F987" s="8">
        <f>IF($A987="Total général",0,IF(ISERROR(VLOOKUP($A987,'TCD-BI Rstt'!$A$7:$S$2000,$C$1,FALSE)),0,IF(OR(LEFT($A987,1)="1",LEFT($A987,1)="2"),0,VLOOKUP($A987,'TCD-BI Rstt'!$A$7:$S$2000,$C$1,FALSE))))-D987</f>
        <v>0</v>
      </c>
      <c r="G987" s="8">
        <f t="shared" si="36"/>
        <v>0</v>
      </c>
    </row>
    <row r="988" spans="1:7" x14ac:dyDescent="0.35">
      <c r="A988" s="11">
        <f>'TCD-BI Rstt'!A984</f>
        <v>0</v>
      </c>
      <c r="B988" s="8">
        <f>IF($A988="Total général",0,IF(ISERROR(-VLOOKUP($A988,'TCD-BI CA'!$A$7:$S$2000,$C$1,FALSE)),0,-VLOOKUP($A988,'TCD-BI CA'!$A$7:$S$2000,$C$1,FALSE)))</f>
        <v>0</v>
      </c>
      <c r="C988" s="8">
        <f t="shared" si="35"/>
        <v>0</v>
      </c>
      <c r="D988" s="8">
        <f>IF($A988="Total général",0,IF(ISERROR(VLOOKUP($A988,'TCD-BI Rstt'!$A$7:$S$2000,$C$1,FALSE)),0,IF(OR(LEFT($A988,3)="DIR",$A988="INDSPACAMA",$A988="INDSPACKRU"),VLOOKUP($A988,'TCD-BI Rstt'!$A$7:$S$2000,$C$1,FALSE),0)))</f>
        <v>0</v>
      </c>
      <c r="E988" s="8">
        <f>IF(OR(LEFT($A988,1)="1",LEFT($A988,1)="2"),-VLOOKUP($A988,'TCD-BI Rstt'!$A$7:$S$2000,$C$1,FALSE),0)-D988</f>
        <v>0</v>
      </c>
      <c r="F988" s="8">
        <f>IF($A988="Total général",0,IF(ISERROR(VLOOKUP($A988,'TCD-BI Rstt'!$A$7:$S$2000,$C$1,FALSE)),0,IF(OR(LEFT($A988,1)="1",LEFT($A988,1)="2"),0,VLOOKUP($A988,'TCD-BI Rstt'!$A$7:$S$2000,$C$1,FALSE))))-D988</f>
        <v>0</v>
      </c>
      <c r="G988" s="8">
        <f t="shared" si="36"/>
        <v>0</v>
      </c>
    </row>
    <row r="989" spans="1:7" x14ac:dyDescent="0.35">
      <c r="A989" s="11">
        <f>'TCD-BI Rstt'!A985</f>
        <v>0</v>
      </c>
      <c r="B989" s="8">
        <f>IF($A989="Total général",0,IF(ISERROR(-VLOOKUP($A989,'TCD-BI CA'!$A$7:$S$2000,$C$1,FALSE)),0,-VLOOKUP($A989,'TCD-BI CA'!$A$7:$S$2000,$C$1,FALSE)))</f>
        <v>0</v>
      </c>
      <c r="C989" s="8">
        <f t="shared" si="35"/>
        <v>0</v>
      </c>
      <c r="D989" s="8">
        <f>IF($A989="Total général",0,IF(ISERROR(VLOOKUP($A989,'TCD-BI Rstt'!$A$7:$S$2000,$C$1,FALSE)),0,IF(OR(LEFT($A989,3)="DIR",$A989="INDSPACAMA",$A989="INDSPACKRU"),VLOOKUP($A989,'TCD-BI Rstt'!$A$7:$S$2000,$C$1,FALSE),0)))</f>
        <v>0</v>
      </c>
      <c r="E989" s="8">
        <f>IF(OR(LEFT($A989,1)="1",LEFT($A989,1)="2"),-VLOOKUP($A989,'TCD-BI Rstt'!$A$7:$S$2000,$C$1,FALSE),0)-D989</f>
        <v>0</v>
      </c>
      <c r="F989" s="8">
        <f>IF($A989="Total général",0,IF(ISERROR(VLOOKUP($A989,'TCD-BI Rstt'!$A$7:$S$2000,$C$1,FALSE)),0,IF(OR(LEFT($A989,1)="1",LEFT($A989,1)="2"),0,VLOOKUP($A989,'TCD-BI Rstt'!$A$7:$S$2000,$C$1,FALSE))))-D989</f>
        <v>0</v>
      </c>
      <c r="G989" s="8">
        <f t="shared" si="36"/>
        <v>0</v>
      </c>
    </row>
    <row r="990" spans="1:7" x14ac:dyDescent="0.35">
      <c r="A990" s="11">
        <f>'TCD-BI Rstt'!A986</f>
        <v>0</v>
      </c>
      <c r="B990" s="8">
        <f>IF($A990="Total général",0,IF(ISERROR(-VLOOKUP($A990,'TCD-BI CA'!$A$7:$S$2000,$C$1,FALSE)),0,-VLOOKUP($A990,'TCD-BI CA'!$A$7:$S$2000,$C$1,FALSE)))</f>
        <v>0</v>
      </c>
      <c r="C990" s="8">
        <f t="shared" si="35"/>
        <v>0</v>
      </c>
      <c r="D990" s="8">
        <f>IF($A990="Total général",0,IF(ISERROR(VLOOKUP($A990,'TCD-BI Rstt'!$A$7:$S$2000,$C$1,FALSE)),0,IF(OR(LEFT($A990,3)="DIR",$A990="INDSPACAMA",$A990="INDSPACKRU"),VLOOKUP($A990,'TCD-BI Rstt'!$A$7:$S$2000,$C$1,FALSE),0)))</f>
        <v>0</v>
      </c>
      <c r="E990" s="8">
        <f>IF(OR(LEFT($A990,1)="1",LEFT($A990,1)="2"),-VLOOKUP($A990,'TCD-BI Rstt'!$A$7:$S$2000,$C$1,FALSE),0)-D990</f>
        <v>0</v>
      </c>
      <c r="F990" s="8">
        <f>IF($A990="Total général",0,IF(ISERROR(VLOOKUP($A990,'TCD-BI Rstt'!$A$7:$S$2000,$C$1,FALSE)),0,IF(OR(LEFT($A990,1)="1",LEFT($A990,1)="2"),0,VLOOKUP($A990,'TCD-BI Rstt'!$A$7:$S$2000,$C$1,FALSE))))-D990</f>
        <v>0</v>
      </c>
      <c r="G990" s="8">
        <f t="shared" si="36"/>
        <v>0</v>
      </c>
    </row>
    <row r="991" spans="1:7" x14ac:dyDescent="0.35">
      <c r="A991" s="11">
        <f>'TCD-BI Rstt'!A987</f>
        <v>0</v>
      </c>
      <c r="B991" s="8">
        <f>IF($A991="Total général",0,IF(ISERROR(-VLOOKUP($A991,'TCD-BI CA'!$A$7:$S$2000,$C$1,FALSE)),0,-VLOOKUP($A991,'TCD-BI CA'!$A$7:$S$2000,$C$1,FALSE)))</f>
        <v>0</v>
      </c>
      <c r="C991" s="8">
        <f t="shared" si="35"/>
        <v>0</v>
      </c>
      <c r="D991" s="8">
        <f>IF($A991="Total général",0,IF(ISERROR(VLOOKUP($A991,'TCD-BI Rstt'!$A$7:$S$2000,$C$1,FALSE)),0,IF(OR(LEFT($A991,3)="DIR",$A991="INDSPACAMA",$A991="INDSPACKRU"),VLOOKUP($A991,'TCD-BI Rstt'!$A$7:$S$2000,$C$1,FALSE),0)))</f>
        <v>0</v>
      </c>
      <c r="E991" s="8">
        <f>IF(OR(LEFT($A991,1)="1",LEFT($A991,1)="2"),-VLOOKUP($A991,'TCD-BI Rstt'!$A$7:$S$2000,$C$1,FALSE),0)-D991</f>
        <v>0</v>
      </c>
      <c r="F991" s="8">
        <f>IF($A991="Total général",0,IF(ISERROR(VLOOKUP($A991,'TCD-BI Rstt'!$A$7:$S$2000,$C$1,FALSE)),0,IF(OR(LEFT($A991,1)="1",LEFT($A991,1)="2"),0,VLOOKUP($A991,'TCD-BI Rstt'!$A$7:$S$2000,$C$1,FALSE))))-D991</f>
        <v>0</v>
      </c>
      <c r="G991" s="8">
        <f t="shared" si="36"/>
        <v>0</v>
      </c>
    </row>
    <row r="992" spans="1:7" x14ac:dyDescent="0.35">
      <c r="A992" s="11">
        <f>'TCD-BI Rstt'!A988</f>
        <v>0</v>
      </c>
      <c r="B992" s="8">
        <f>IF($A992="Total général",0,IF(ISERROR(-VLOOKUP($A992,'TCD-BI CA'!$A$7:$S$2000,$C$1,FALSE)),0,-VLOOKUP($A992,'TCD-BI CA'!$A$7:$S$2000,$C$1,FALSE)))</f>
        <v>0</v>
      </c>
      <c r="C992" s="8">
        <f t="shared" si="35"/>
        <v>0</v>
      </c>
      <c r="D992" s="8">
        <f>IF($A992="Total général",0,IF(ISERROR(VLOOKUP($A992,'TCD-BI Rstt'!$A$7:$S$2000,$C$1,FALSE)),0,IF(OR(LEFT($A992,3)="DIR",$A992="INDSPACAMA",$A992="INDSPACKRU"),VLOOKUP($A992,'TCD-BI Rstt'!$A$7:$S$2000,$C$1,FALSE),0)))</f>
        <v>0</v>
      </c>
      <c r="E992" s="8">
        <f>IF(OR(LEFT($A992,1)="1",LEFT($A992,1)="2"),-VLOOKUP($A992,'TCD-BI Rstt'!$A$7:$S$2000,$C$1,FALSE),0)-D992</f>
        <v>0</v>
      </c>
      <c r="F992" s="8">
        <f>IF($A992="Total général",0,IF(ISERROR(VLOOKUP($A992,'TCD-BI Rstt'!$A$7:$S$2000,$C$1,FALSE)),0,IF(OR(LEFT($A992,1)="1",LEFT($A992,1)="2"),0,VLOOKUP($A992,'TCD-BI Rstt'!$A$7:$S$2000,$C$1,FALSE))))-D992</f>
        <v>0</v>
      </c>
      <c r="G992" s="8">
        <f t="shared" si="36"/>
        <v>0</v>
      </c>
    </row>
    <row r="993" spans="1:7" x14ac:dyDescent="0.35">
      <c r="A993" s="11">
        <f>'TCD-BI Rstt'!A989</f>
        <v>0</v>
      </c>
      <c r="B993" s="8">
        <f>IF($A993="Total général",0,IF(ISERROR(-VLOOKUP($A993,'TCD-BI CA'!$A$7:$S$2000,$C$1,FALSE)),0,-VLOOKUP($A993,'TCD-BI CA'!$A$7:$S$2000,$C$1,FALSE)))</f>
        <v>0</v>
      </c>
      <c r="C993" s="8">
        <f t="shared" si="35"/>
        <v>0</v>
      </c>
      <c r="D993" s="8">
        <f>IF($A993="Total général",0,IF(ISERROR(VLOOKUP($A993,'TCD-BI Rstt'!$A$7:$S$2000,$C$1,FALSE)),0,IF(OR(LEFT($A993,3)="DIR",$A993="INDSPACAMA",$A993="INDSPACKRU"),VLOOKUP($A993,'TCD-BI Rstt'!$A$7:$S$2000,$C$1,FALSE),0)))</f>
        <v>0</v>
      </c>
      <c r="E993" s="8">
        <f>IF(OR(LEFT($A993,1)="1",LEFT($A993,1)="2"),-VLOOKUP($A993,'TCD-BI Rstt'!$A$7:$S$2000,$C$1,FALSE),0)-D993</f>
        <v>0</v>
      </c>
      <c r="F993" s="8">
        <f>IF($A993="Total général",0,IF(ISERROR(VLOOKUP($A993,'TCD-BI Rstt'!$A$7:$S$2000,$C$1,FALSE)),0,IF(OR(LEFT($A993,1)="1",LEFT($A993,1)="2"),0,VLOOKUP($A993,'TCD-BI Rstt'!$A$7:$S$2000,$C$1,FALSE))))-D993</f>
        <v>0</v>
      </c>
      <c r="G993" s="8">
        <f t="shared" si="36"/>
        <v>0</v>
      </c>
    </row>
    <row r="994" spans="1:7" x14ac:dyDescent="0.35">
      <c r="A994" s="11">
        <f>'TCD-BI Rstt'!A990</f>
        <v>0</v>
      </c>
      <c r="B994" s="8">
        <f>IF($A994="Total général",0,IF(ISERROR(-VLOOKUP($A994,'TCD-BI CA'!$A$7:$S$2000,$C$1,FALSE)),0,-VLOOKUP($A994,'TCD-BI CA'!$A$7:$S$2000,$C$1,FALSE)))</f>
        <v>0</v>
      </c>
      <c r="C994" s="8">
        <f t="shared" si="35"/>
        <v>0</v>
      </c>
      <c r="D994" s="8">
        <f>IF($A994="Total général",0,IF(ISERROR(VLOOKUP($A994,'TCD-BI Rstt'!$A$7:$S$2000,$C$1,FALSE)),0,IF(OR(LEFT($A994,3)="DIR",$A994="INDSPACAMA",$A994="INDSPACKRU"),VLOOKUP($A994,'TCD-BI Rstt'!$A$7:$S$2000,$C$1,FALSE),0)))</f>
        <v>0</v>
      </c>
      <c r="E994" s="8">
        <f>IF(OR(LEFT($A994,1)="1",LEFT($A994,1)="2"),-VLOOKUP($A994,'TCD-BI Rstt'!$A$7:$S$2000,$C$1,FALSE),0)-D994</f>
        <v>0</v>
      </c>
      <c r="F994" s="8">
        <f>IF($A994="Total général",0,IF(ISERROR(VLOOKUP($A994,'TCD-BI Rstt'!$A$7:$S$2000,$C$1,FALSE)),0,IF(OR(LEFT($A994,1)="1",LEFT($A994,1)="2"),0,VLOOKUP($A994,'TCD-BI Rstt'!$A$7:$S$2000,$C$1,FALSE))))-D994</f>
        <v>0</v>
      </c>
      <c r="G994" s="8">
        <f t="shared" si="36"/>
        <v>0</v>
      </c>
    </row>
    <row r="995" spans="1:7" x14ac:dyDescent="0.35">
      <c r="A995" s="11">
        <f>'TCD-BI Rstt'!A991</f>
        <v>0</v>
      </c>
      <c r="B995" s="8">
        <f>IF($A995="Total général",0,IF(ISERROR(-VLOOKUP($A995,'TCD-BI CA'!$A$7:$S$2000,$C$1,FALSE)),0,-VLOOKUP($A995,'TCD-BI CA'!$A$7:$S$2000,$C$1,FALSE)))</f>
        <v>0</v>
      </c>
      <c r="C995" s="8">
        <f t="shared" si="35"/>
        <v>0</v>
      </c>
      <c r="D995" s="8">
        <f>IF($A995="Total général",0,IF(ISERROR(VLOOKUP($A995,'TCD-BI Rstt'!$A$7:$S$2000,$C$1,FALSE)),0,IF(OR(LEFT($A995,3)="DIR",$A995="INDSPACAMA",$A995="INDSPACKRU"),VLOOKUP($A995,'TCD-BI Rstt'!$A$7:$S$2000,$C$1,FALSE),0)))</f>
        <v>0</v>
      </c>
      <c r="E995" s="8">
        <f>IF(OR(LEFT($A995,1)="1",LEFT($A995,1)="2"),-VLOOKUP($A995,'TCD-BI Rstt'!$A$7:$S$2000,$C$1,FALSE),0)-D995</f>
        <v>0</v>
      </c>
      <c r="F995" s="8">
        <f>IF($A995="Total général",0,IF(ISERROR(VLOOKUP($A995,'TCD-BI Rstt'!$A$7:$S$2000,$C$1,FALSE)),0,IF(OR(LEFT($A995,1)="1",LEFT($A995,1)="2"),0,VLOOKUP($A995,'TCD-BI Rstt'!$A$7:$S$2000,$C$1,FALSE))))-D995</f>
        <v>0</v>
      </c>
      <c r="G995" s="8">
        <f t="shared" si="36"/>
        <v>0</v>
      </c>
    </row>
    <row r="996" spans="1:7" x14ac:dyDescent="0.35">
      <c r="A996" s="11">
        <f>'TCD-BI Rstt'!A992</f>
        <v>0</v>
      </c>
      <c r="B996" s="8">
        <f>IF($A996="Total général",0,IF(ISERROR(-VLOOKUP($A996,'TCD-BI CA'!$A$7:$S$2000,$C$1,FALSE)),0,-VLOOKUP($A996,'TCD-BI CA'!$A$7:$S$2000,$C$1,FALSE)))</f>
        <v>0</v>
      </c>
      <c r="C996" s="8">
        <f t="shared" si="35"/>
        <v>0</v>
      </c>
      <c r="D996" s="8">
        <f>IF($A996="Total général",0,IF(ISERROR(VLOOKUP($A996,'TCD-BI Rstt'!$A$7:$S$2000,$C$1,FALSE)),0,IF(OR(LEFT($A996,3)="DIR",$A996="INDSPACAMA",$A996="INDSPACKRU"),VLOOKUP($A996,'TCD-BI Rstt'!$A$7:$S$2000,$C$1,FALSE),0)))</f>
        <v>0</v>
      </c>
      <c r="E996" s="8">
        <f>IF(OR(LEFT($A996,1)="1",LEFT($A996,1)="2"),-VLOOKUP($A996,'TCD-BI Rstt'!$A$7:$S$2000,$C$1,FALSE),0)-D996</f>
        <v>0</v>
      </c>
      <c r="F996" s="8">
        <f>IF($A996="Total général",0,IF(ISERROR(VLOOKUP($A996,'TCD-BI Rstt'!$A$7:$S$2000,$C$1,FALSE)),0,IF(OR(LEFT($A996,1)="1",LEFT($A996,1)="2"),0,VLOOKUP($A996,'TCD-BI Rstt'!$A$7:$S$2000,$C$1,FALSE))))-D996</f>
        <v>0</v>
      </c>
      <c r="G996" s="8">
        <f t="shared" si="36"/>
        <v>0</v>
      </c>
    </row>
    <row r="997" spans="1:7" x14ac:dyDescent="0.35">
      <c r="A997" s="11">
        <f>'TCD-BI Rstt'!A993</f>
        <v>0</v>
      </c>
      <c r="B997" s="8">
        <f>IF($A997="Total général",0,IF(ISERROR(-VLOOKUP($A997,'TCD-BI CA'!$A$7:$S$2000,$C$1,FALSE)),0,-VLOOKUP($A997,'TCD-BI CA'!$A$7:$S$2000,$C$1,FALSE)))</f>
        <v>0</v>
      </c>
      <c r="C997" s="8">
        <f t="shared" si="35"/>
        <v>0</v>
      </c>
      <c r="D997" s="8">
        <f>IF($A997="Total général",0,IF(ISERROR(VLOOKUP($A997,'TCD-BI Rstt'!$A$7:$S$2000,$C$1,FALSE)),0,IF(OR(LEFT($A997,3)="DIR",$A997="INDSPACAMA",$A997="INDSPACKRU"),VLOOKUP($A997,'TCD-BI Rstt'!$A$7:$S$2000,$C$1,FALSE),0)))</f>
        <v>0</v>
      </c>
      <c r="E997" s="8">
        <f>IF(OR(LEFT($A997,1)="1",LEFT($A997,1)="2"),-VLOOKUP($A997,'TCD-BI Rstt'!$A$7:$S$2000,$C$1,FALSE),0)-D997</f>
        <v>0</v>
      </c>
      <c r="F997" s="8">
        <f>IF($A997="Total général",0,IF(ISERROR(VLOOKUP($A997,'TCD-BI Rstt'!$A$7:$S$2000,$C$1,FALSE)),0,IF(OR(LEFT($A997,1)="1",LEFT($A997,1)="2"),0,VLOOKUP($A997,'TCD-BI Rstt'!$A$7:$S$2000,$C$1,FALSE))))-D997</f>
        <v>0</v>
      </c>
      <c r="G997" s="8">
        <f t="shared" si="36"/>
        <v>0</v>
      </c>
    </row>
    <row r="998" spans="1:7" x14ac:dyDescent="0.35">
      <c r="A998" s="11">
        <f>'TCD-BI Rstt'!A994</f>
        <v>0</v>
      </c>
      <c r="B998" s="8">
        <f>IF($A998="Total général",0,IF(ISERROR(-VLOOKUP($A998,'TCD-BI CA'!$A$7:$S$2000,$C$1,FALSE)),0,-VLOOKUP($A998,'TCD-BI CA'!$A$7:$S$2000,$C$1,FALSE)))</f>
        <v>0</v>
      </c>
      <c r="C998" s="8">
        <f t="shared" si="35"/>
        <v>0</v>
      </c>
      <c r="D998" s="8">
        <f>IF($A998="Total général",0,IF(ISERROR(VLOOKUP($A998,'TCD-BI Rstt'!$A$7:$S$2000,$C$1,FALSE)),0,IF(OR(LEFT($A998,3)="DIR",$A998="INDSPACAMA",$A998="INDSPACKRU"),VLOOKUP($A998,'TCD-BI Rstt'!$A$7:$S$2000,$C$1,FALSE),0)))</f>
        <v>0</v>
      </c>
      <c r="E998" s="8">
        <f>IF(OR(LEFT($A998,1)="1",LEFT($A998,1)="2"),-VLOOKUP($A998,'TCD-BI Rstt'!$A$7:$S$2000,$C$1,FALSE),0)-D998</f>
        <v>0</v>
      </c>
      <c r="F998" s="8">
        <f>IF($A998="Total général",0,IF(ISERROR(VLOOKUP($A998,'TCD-BI Rstt'!$A$7:$S$2000,$C$1,FALSE)),0,IF(OR(LEFT($A998,1)="1",LEFT($A998,1)="2"),0,VLOOKUP($A998,'TCD-BI Rstt'!$A$7:$S$2000,$C$1,FALSE))))-D998</f>
        <v>0</v>
      </c>
      <c r="G998" s="8">
        <f t="shared" si="36"/>
        <v>0</v>
      </c>
    </row>
    <row r="999" spans="1:7" x14ac:dyDescent="0.35">
      <c r="A999" s="11">
        <f>'TCD-BI Rstt'!A995</f>
        <v>0</v>
      </c>
      <c r="B999" s="8">
        <f>IF($A999="Total général",0,IF(ISERROR(-VLOOKUP($A999,'TCD-BI CA'!$A$7:$S$2000,$C$1,FALSE)),0,-VLOOKUP($A999,'TCD-BI CA'!$A$7:$S$2000,$C$1,FALSE)))</f>
        <v>0</v>
      </c>
      <c r="C999" s="8">
        <f t="shared" si="35"/>
        <v>0</v>
      </c>
      <c r="D999" s="8">
        <f>IF($A999="Total général",0,IF(ISERROR(VLOOKUP($A999,'TCD-BI Rstt'!$A$7:$S$2000,$C$1,FALSE)),0,IF(OR(LEFT($A999,3)="DIR",$A999="INDSPACAMA",$A999="INDSPACKRU"),VLOOKUP($A999,'TCD-BI Rstt'!$A$7:$S$2000,$C$1,FALSE),0)))</f>
        <v>0</v>
      </c>
      <c r="E999" s="8">
        <f>IF(OR(LEFT($A999,1)="1",LEFT($A999,1)="2"),-VLOOKUP($A999,'TCD-BI Rstt'!$A$7:$S$2000,$C$1,FALSE),0)-D999</f>
        <v>0</v>
      </c>
      <c r="F999" s="8">
        <f>IF($A999="Total général",0,IF(ISERROR(VLOOKUP($A999,'TCD-BI Rstt'!$A$7:$S$2000,$C$1,FALSE)),0,IF(OR(LEFT($A999,1)="1",LEFT($A999,1)="2"),0,VLOOKUP($A999,'TCD-BI Rstt'!$A$7:$S$2000,$C$1,FALSE))))-D999</f>
        <v>0</v>
      </c>
      <c r="G999" s="8">
        <f t="shared" si="36"/>
        <v>0</v>
      </c>
    </row>
    <row r="1000" spans="1:7" x14ac:dyDescent="0.35">
      <c r="A1000" s="11">
        <f>'TCD-BI Rstt'!A996</f>
        <v>0</v>
      </c>
      <c r="B1000" s="8">
        <f>IF($A1000="Total général",0,IF(ISERROR(-VLOOKUP($A1000,'TCD-BI CA'!$A$7:$S$2000,$C$1,FALSE)),0,-VLOOKUP($A1000,'TCD-BI CA'!$A$7:$S$2000,$C$1,FALSE)))</f>
        <v>0</v>
      </c>
      <c r="C1000" s="8">
        <f t="shared" si="35"/>
        <v>0</v>
      </c>
      <c r="D1000" s="8">
        <f>IF($A1000="Total général",0,IF(ISERROR(VLOOKUP($A1000,'TCD-BI Rstt'!$A$7:$S$2000,$C$1,FALSE)),0,IF(OR(LEFT($A1000,3)="DIR",$A1000="INDSPACAMA",$A1000="INDSPACKRU"),VLOOKUP($A1000,'TCD-BI Rstt'!$A$7:$S$2000,$C$1,FALSE),0)))</f>
        <v>0</v>
      </c>
      <c r="E1000" s="8">
        <f>IF(OR(LEFT($A1000,1)="1",LEFT($A1000,1)="2"),-VLOOKUP($A1000,'TCD-BI Rstt'!$A$7:$S$2000,$C$1,FALSE),0)-D1000</f>
        <v>0</v>
      </c>
      <c r="F1000" s="8">
        <f>IF($A1000="Total général",0,IF(ISERROR(VLOOKUP($A1000,'TCD-BI Rstt'!$A$7:$S$2000,$C$1,FALSE)),0,IF(OR(LEFT($A1000,1)="1",LEFT($A1000,1)="2"),0,VLOOKUP($A1000,'TCD-BI Rstt'!$A$7:$S$2000,$C$1,FALSE))))-D1000</f>
        <v>0</v>
      </c>
      <c r="G1000" s="8">
        <f t="shared" si="36"/>
        <v>0</v>
      </c>
    </row>
    <row r="1001" spans="1:7" x14ac:dyDescent="0.35">
      <c r="A1001" s="11">
        <f>'TCD-BI Rstt'!A997</f>
        <v>0</v>
      </c>
      <c r="B1001" s="8">
        <f>IF($A1001="Total général",0,IF(ISERROR(-VLOOKUP($A1001,'TCD-BI CA'!$A$7:$S$2000,$C$1,FALSE)),0,-VLOOKUP($A1001,'TCD-BI CA'!$A$7:$S$2000,$C$1,FALSE)))</f>
        <v>0</v>
      </c>
      <c r="C1001" s="8">
        <f t="shared" si="35"/>
        <v>0</v>
      </c>
      <c r="D1001" s="8">
        <f>IF($A1001="Total général",0,IF(ISERROR(VLOOKUP($A1001,'TCD-BI Rstt'!$A$7:$S$2000,$C$1,FALSE)),0,IF(OR(LEFT($A1001,3)="DIR",$A1001="INDSPACAMA",$A1001="INDSPACKRU"),VLOOKUP($A1001,'TCD-BI Rstt'!$A$7:$S$2000,$C$1,FALSE),0)))</f>
        <v>0</v>
      </c>
      <c r="E1001" s="8">
        <f>IF(OR(LEFT($A1001,1)="1",LEFT($A1001,1)="2"),-VLOOKUP($A1001,'TCD-BI Rstt'!$A$7:$S$2000,$C$1,FALSE),0)-D1001</f>
        <v>0</v>
      </c>
      <c r="F1001" s="8">
        <f>IF($A1001="Total général",0,IF(ISERROR(VLOOKUP($A1001,'TCD-BI Rstt'!$A$7:$S$2000,$C$1,FALSE)),0,IF(OR(LEFT($A1001,1)="1",LEFT($A1001,1)="2"),0,VLOOKUP($A1001,'TCD-BI Rstt'!$A$7:$S$2000,$C$1,FALSE))))-D1001</f>
        <v>0</v>
      </c>
      <c r="G1001" s="8">
        <f t="shared" si="36"/>
        <v>0</v>
      </c>
    </row>
    <row r="1002" spans="1:7" x14ac:dyDescent="0.35">
      <c r="A1002" s="11">
        <f>'TCD-BI Rstt'!A998</f>
        <v>0</v>
      </c>
      <c r="B1002" s="8">
        <f>IF($A1002="Total général",0,IF(ISERROR(-VLOOKUP($A1002,'TCD-BI CA'!$A$7:$S$2000,$C$1,FALSE)),0,-VLOOKUP($A1002,'TCD-BI CA'!$A$7:$S$2000,$C$1,FALSE)))</f>
        <v>0</v>
      </c>
      <c r="C1002" s="8">
        <f t="shared" si="35"/>
        <v>0</v>
      </c>
      <c r="D1002" s="8">
        <f>IF($A1002="Total général",0,IF(ISERROR(VLOOKUP($A1002,'TCD-BI Rstt'!$A$7:$S$2000,$C$1,FALSE)),0,IF(OR(LEFT($A1002,3)="DIR",$A1002="INDSPACAMA",$A1002="INDSPACKRU"),VLOOKUP($A1002,'TCD-BI Rstt'!$A$7:$S$2000,$C$1,FALSE),0)))</f>
        <v>0</v>
      </c>
      <c r="E1002" s="8">
        <f>IF(OR(LEFT($A1002,1)="1",LEFT($A1002,1)="2"),-VLOOKUP($A1002,'TCD-BI Rstt'!$A$7:$S$2000,$C$1,FALSE),0)-D1002</f>
        <v>0</v>
      </c>
      <c r="F1002" s="8">
        <f>IF($A1002="Total général",0,IF(ISERROR(VLOOKUP($A1002,'TCD-BI Rstt'!$A$7:$S$2000,$C$1,FALSE)),0,IF(OR(LEFT($A1002,1)="1",LEFT($A1002,1)="2"),0,VLOOKUP($A1002,'TCD-BI Rstt'!$A$7:$S$2000,$C$1,FALSE))))-D1002</f>
        <v>0</v>
      </c>
      <c r="G1002" s="8">
        <f t="shared" si="36"/>
        <v>0</v>
      </c>
    </row>
    <row r="1003" spans="1:7" x14ac:dyDescent="0.35">
      <c r="A1003" s="11">
        <f>'TCD-BI Rstt'!A999</f>
        <v>0</v>
      </c>
      <c r="B1003" s="8">
        <f>IF($A1003="Total général",0,IF(ISERROR(-VLOOKUP($A1003,'TCD-BI CA'!$A$7:$S$2000,$C$1,FALSE)),0,-VLOOKUP($A1003,'TCD-BI CA'!$A$7:$S$2000,$C$1,FALSE)))</f>
        <v>0</v>
      </c>
      <c r="C1003" s="8">
        <f t="shared" si="35"/>
        <v>0</v>
      </c>
      <c r="D1003" s="8">
        <f>IF($A1003="Total général",0,IF(ISERROR(VLOOKUP($A1003,'TCD-BI Rstt'!$A$7:$S$2000,$C$1,FALSE)),0,IF(OR(LEFT($A1003,3)="DIR",$A1003="INDSPACAMA",$A1003="INDSPACKRU"),VLOOKUP($A1003,'TCD-BI Rstt'!$A$7:$S$2000,$C$1,FALSE),0)))</f>
        <v>0</v>
      </c>
      <c r="E1003" s="8">
        <f>IF(OR(LEFT($A1003,1)="1",LEFT($A1003,1)="2"),-VLOOKUP($A1003,'TCD-BI Rstt'!$A$7:$S$2000,$C$1,FALSE),0)-D1003</f>
        <v>0</v>
      </c>
      <c r="F1003" s="8">
        <f>IF($A1003="Total général",0,IF(ISERROR(VLOOKUP($A1003,'TCD-BI Rstt'!$A$7:$S$2000,$C$1,FALSE)),0,IF(OR(LEFT($A1003,1)="1",LEFT($A1003,1)="2"),0,VLOOKUP($A1003,'TCD-BI Rstt'!$A$7:$S$2000,$C$1,FALSE))))-D1003</f>
        <v>0</v>
      </c>
      <c r="G1003" s="8">
        <f t="shared" si="36"/>
        <v>0</v>
      </c>
    </row>
    <row r="1004" spans="1:7" x14ac:dyDescent="0.35">
      <c r="A1004" s="11">
        <f>'TCD-BI Rstt'!A1000</f>
        <v>0</v>
      </c>
      <c r="B1004" s="8">
        <f>IF($A1004="Total général",0,IF(ISERROR(-VLOOKUP($A1004,'TCD-BI CA'!$A$7:$S$2000,$C$1,FALSE)),0,-VLOOKUP($A1004,'TCD-BI CA'!$A$7:$S$2000,$C$1,FALSE)))</f>
        <v>0</v>
      </c>
      <c r="C1004" s="8">
        <f t="shared" si="35"/>
        <v>0</v>
      </c>
      <c r="D1004" s="8">
        <f>IF($A1004="Total général",0,IF(ISERROR(VLOOKUP($A1004,'TCD-BI Rstt'!$A$7:$S$2000,$C$1,FALSE)),0,IF(OR(LEFT($A1004,3)="DIR",$A1004="INDSPACAMA",$A1004="INDSPACKRU"),VLOOKUP($A1004,'TCD-BI Rstt'!$A$7:$S$2000,$C$1,FALSE),0)))</f>
        <v>0</v>
      </c>
      <c r="E1004" s="8">
        <f>IF(OR(LEFT($A1004,1)="1",LEFT($A1004,1)="2"),-VLOOKUP($A1004,'TCD-BI Rstt'!$A$7:$S$2000,$C$1,FALSE),0)-D1004</f>
        <v>0</v>
      </c>
      <c r="F1004" s="8">
        <f>IF($A1004="Total général",0,IF(ISERROR(VLOOKUP($A1004,'TCD-BI Rstt'!$A$7:$S$2000,$C$1,FALSE)),0,IF(OR(LEFT($A1004,1)="1",LEFT($A1004,1)="2"),0,VLOOKUP($A1004,'TCD-BI Rstt'!$A$7:$S$2000,$C$1,FALSE))))-D1004</f>
        <v>0</v>
      </c>
      <c r="G1004" s="8">
        <f t="shared" si="36"/>
        <v>0</v>
      </c>
    </row>
    <row r="1005" spans="1:7" x14ac:dyDescent="0.35">
      <c r="A1005" s="11">
        <f>'TCD-BI Rstt'!A1001</f>
        <v>0</v>
      </c>
      <c r="B1005" s="8">
        <f>IF($A1005="Total général",0,IF(ISERROR(-VLOOKUP($A1005,'TCD-BI CA'!$A$7:$S$2000,$C$1,FALSE)),0,-VLOOKUP($A1005,'TCD-BI CA'!$A$7:$S$2000,$C$1,FALSE)))</f>
        <v>0</v>
      </c>
      <c r="C1005" s="8">
        <f t="shared" si="35"/>
        <v>0</v>
      </c>
      <c r="D1005" s="8">
        <f>IF($A1005="Total général",0,IF(ISERROR(VLOOKUP($A1005,'TCD-BI Rstt'!$A$7:$S$2000,$C$1,FALSE)),0,IF(OR(LEFT($A1005,3)="DIR",$A1005="INDSPACAMA",$A1005="INDSPACKRU"),VLOOKUP($A1005,'TCD-BI Rstt'!$A$7:$S$2000,$C$1,FALSE),0)))</f>
        <v>0</v>
      </c>
      <c r="E1005" s="8">
        <f>IF(OR(LEFT($A1005,1)="1",LEFT($A1005,1)="2"),-VLOOKUP($A1005,'TCD-BI Rstt'!$A$7:$S$2000,$C$1,FALSE),0)-D1005</f>
        <v>0</v>
      </c>
      <c r="F1005" s="8">
        <f>IF($A1005="Total général",0,IF(ISERROR(VLOOKUP($A1005,'TCD-BI Rstt'!$A$7:$S$2000,$C$1,FALSE)),0,IF(OR(LEFT($A1005,1)="1",LEFT($A1005,1)="2"),0,VLOOKUP($A1005,'TCD-BI Rstt'!$A$7:$S$2000,$C$1,FALSE))))-D1005</f>
        <v>0</v>
      </c>
      <c r="G1005" s="8">
        <f t="shared" si="36"/>
        <v>0</v>
      </c>
    </row>
    <row r="1006" spans="1:7" x14ac:dyDescent="0.35">
      <c r="A1006" s="11">
        <f>'TCD-BI Rstt'!A1002</f>
        <v>0</v>
      </c>
      <c r="B1006" s="8">
        <f>IF($A1006="Total général",0,IF(ISERROR(-VLOOKUP($A1006,'TCD-BI CA'!$A$7:$S$2000,$C$1,FALSE)),0,-VLOOKUP($A1006,'TCD-BI CA'!$A$7:$S$2000,$C$1,FALSE)))</f>
        <v>0</v>
      </c>
      <c r="C1006" s="8">
        <f t="shared" si="35"/>
        <v>0</v>
      </c>
      <c r="D1006" s="8">
        <f>IF($A1006="Total général",0,IF(ISERROR(VLOOKUP($A1006,'TCD-BI Rstt'!$A$7:$S$2000,$C$1,FALSE)),0,IF(OR(LEFT($A1006,3)="DIR",$A1006="INDSPACAMA",$A1006="INDSPACKRU"),VLOOKUP($A1006,'TCD-BI Rstt'!$A$7:$S$2000,$C$1,FALSE),0)))</f>
        <v>0</v>
      </c>
      <c r="E1006" s="8">
        <f>IF(OR(LEFT($A1006,1)="1",LEFT($A1006,1)="2"),-VLOOKUP($A1006,'TCD-BI Rstt'!$A$7:$S$2000,$C$1,FALSE),0)-D1006</f>
        <v>0</v>
      </c>
      <c r="F1006" s="8">
        <f>IF($A1006="Total général",0,IF(ISERROR(VLOOKUP($A1006,'TCD-BI Rstt'!$A$7:$S$2000,$C$1,FALSE)),0,IF(OR(LEFT($A1006,1)="1",LEFT($A1006,1)="2"),0,VLOOKUP($A1006,'TCD-BI Rstt'!$A$7:$S$2000,$C$1,FALSE))))-D1006</f>
        <v>0</v>
      </c>
      <c r="G1006" s="8">
        <f t="shared" si="36"/>
        <v>0</v>
      </c>
    </row>
    <row r="1007" spans="1:7" x14ac:dyDescent="0.35">
      <c r="A1007" s="11">
        <f>'TCD-BI Rstt'!A1003</f>
        <v>0</v>
      </c>
      <c r="B1007" s="8">
        <f>IF($A1007="Total général",0,IF(ISERROR(-VLOOKUP($A1007,'TCD-BI CA'!$A$7:$S$2000,$C$1,FALSE)),0,-VLOOKUP($A1007,'TCD-BI CA'!$A$7:$S$2000,$C$1,FALSE)))</f>
        <v>0</v>
      </c>
      <c r="C1007" s="8">
        <f t="shared" si="35"/>
        <v>0</v>
      </c>
      <c r="D1007" s="8">
        <f>IF($A1007="Total général",0,IF(ISERROR(VLOOKUP($A1007,'TCD-BI Rstt'!$A$7:$S$2000,$C$1,FALSE)),0,IF(OR(LEFT($A1007,3)="DIR",$A1007="INDSPACAMA",$A1007="INDSPACKRU"),VLOOKUP($A1007,'TCD-BI Rstt'!$A$7:$S$2000,$C$1,FALSE),0)))</f>
        <v>0</v>
      </c>
      <c r="E1007" s="8">
        <f>IF(OR(LEFT($A1007,1)="1",LEFT($A1007,1)="2"),-VLOOKUP($A1007,'TCD-BI Rstt'!$A$7:$S$2000,$C$1,FALSE),0)-D1007</f>
        <v>0</v>
      </c>
      <c r="F1007" s="8">
        <f>IF($A1007="Total général",0,IF(ISERROR(VLOOKUP($A1007,'TCD-BI Rstt'!$A$7:$S$2000,$C$1,FALSE)),0,IF(OR(LEFT($A1007,1)="1",LEFT($A1007,1)="2"),0,VLOOKUP($A1007,'TCD-BI Rstt'!$A$7:$S$2000,$C$1,FALSE))))-D1007</f>
        <v>0</v>
      </c>
      <c r="G1007" s="8">
        <f t="shared" si="36"/>
        <v>0</v>
      </c>
    </row>
    <row r="1008" spans="1:7" x14ac:dyDescent="0.35">
      <c r="A1008" s="11">
        <f>'TCD-BI Rstt'!A1004</f>
        <v>0</v>
      </c>
      <c r="B1008" s="8">
        <f>IF($A1008="Total général",0,IF(ISERROR(-VLOOKUP($A1008,'TCD-BI CA'!$A$7:$S$2000,$C$1,FALSE)),0,-VLOOKUP($A1008,'TCD-BI CA'!$A$7:$S$2000,$C$1,FALSE)))</f>
        <v>0</v>
      </c>
      <c r="C1008" s="8">
        <f t="shared" si="35"/>
        <v>0</v>
      </c>
      <c r="D1008" s="8">
        <f>IF($A1008="Total général",0,IF(ISERROR(VLOOKUP($A1008,'TCD-BI Rstt'!$A$7:$S$2000,$C$1,FALSE)),0,IF(OR(LEFT($A1008,3)="DIR",$A1008="INDSPACAMA",$A1008="INDSPACKRU"),VLOOKUP($A1008,'TCD-BI Rstt'!$A$7:$S$2000,$C$1,FALSE),0)))</f>
        <v>0</v>
      </c>
      <c r="E1008" s="8">
        <f>IF(OR(LEFT($A1008,1)="1",LEFT($A1008,1)="2"),-VLOOKUP($A1008,'TCD-BI Rstt'!$A$7:$S$2000,$C$1,FALSE),0)-D1008</f>
        <v>0</v>
      </c>
      <c r="F1008" s="8">
        <f>IF($A1008="Total général",0,IF(ISERROR(VLOOKUP($A1008,'TCD-BI Rstt'!$A$7:$S$2000,$C$1,FALSE)),0,IF(OR(LEFT($A1008,1)="1",LEFT($A1008,1)="2"),0,VLOOKUP($A1008,'TCD-BI Rstt'!$A$7:$S$2000,$C$1,FALSE))))-D1008</f>
        <v>0</v>
      </c>
      <c r="G1008" s="8">
        <f t="shared" si="36"/>
        <v>0</v>
      </c>
    </row>
    <row r="1009" spans="1:7" x14ac:dyDescent="0.35">
      <c r="A1009" s="11">
        <f>'TCD-BI Rstt'!A1005</f>
        <v>0</v>
      </c>
      <c r="B1009" s="8">
        <f>IF($A1009="Total général",0,IF(ISERROR(-VLOOKUP($A1009,'TCD-BI CA'!$A$7:$S$2000,$C$1,FALSE)),0,-VLOOKUP($A1009,'TCD-BI CA'!$A$7:$S$2000,$C$1,FALSE)))</f>
        <v>0</v>
      </c>
      <c r="C1009" s="8">
        <f t="shared" si="35"/>
        <v>0</v>
      </c>
      <c r="D1009" s="8">
        <f>IF($A1009="Total général",0,IF(ISERROR(VLOOKUP($A1009,'TCD-BI Rstt'!$A$7:$S$2000,$C$1,FALSE)),0,IF(OR(LEFT($A1009,3)="DIR",$A1009="INDSPACAMA",$A1009="INDSPACKRU"),VLOOKUP($A1009,'TCD-BI Rstt'!$A$7:$S$2000,$C$1,FALSE),0)))</f>
        <v>0</v>
      </c>
      <c r="E1009" s="8">
        <f>IF(OR(LEFT($A1009,1)="1",LEFT($A1009,1)="2"),-VLOOKUP($A1009,'TCD-BI Rstt'!$A$7:$S$2000,$C$1,FALSE),0)-D1009</f>
        <v>0</v>
      </c>
      <c r="F1009" s="8">
        <f>IF($A1009="Total général",0,IF(ISERROR(VLOOKUP($A1009,'TCD-BI Rstt'!$A$7:$S$2000,$C$1,FALSE)),0,IF(OR(LEFT($A1009,1)="1",LEFT($A1009,1)="2"),0,VLOOKUP($A1009,'TCD-BI Rstt'!$A$7:$S$2000,$C$1,FALSE))))-D1009</f>
        <v>0</v>
      </c>
      <c r="G1009" s="8">
        <f t="shared" si="36"/>
        <v>0</v>
      </c>
    </row>
    <row r="1010" spans="1:7" x14ac:dyDescent="0.35">
      <c r="A1010" s="11">
        <f>'TCD-BI Rstt'!A1006</f>
        <v>0</v>
      </c>
      <c r="B1010" s="8">
        <f>IF($A1010="Total général",0,IF(ISERROR(-VLOOKUP($A1010,'TCD-BI CA'!$A$7:$S$2000,$C$1,FALSE)),0,-VLOOKUP($A1010,'TCD-BI CA'!$A$7:$S$2000,$C$1,FALSE)))</f>
        <v>0</v>
      </c>
      <c r="C1010" s="8">
        <f t="shared" si="35"/>
        <v>0</v>
      </c>
      <c r="D1010" s="8">
        <f>IF($A1010="Total général",0,IF(ISERROR(VLOOKUP($A1010,'TCD-BI Rstt'!$A$7:$S$2000,$C$1,FALSE)),0,IF(OR(LEFT($A1010,3)="DIR",$A1010="INDSPACAMA",$A1010="INDSPACKRU"),VLOOKUP($A1010,'TCD-BI Rstt'!$A$7:$S$2000,$C$1,FALSE),0)))</f>
        <v>0</v>
      </c>
      <c r="E1010" s="8">
        <f>IF(OR(LEFT($A1010,1)="1",LEFT($A1010,1)="2"),-VLOOKUP($A1010,'TCD-BI Rstt'!$A$7:$S$2000,$C$1,FALSE),0)-D1010</f>
        <v>0</v>
      </c>
      <c r="F1010" s="8">
        <f>IF($A1010="Total général",0,IF(ISERROR(VLOOKUP($A1010,'TCD-BI Rstt'!$A$7:$S$2000,$C$1,FALSE)),0,IF(OR(LEFT($A1010,1)="1",LEFT($A1010,1)="2"),0,VLOOKUP($A1010,'TCD-BI Rstt'!$A$7:$S$2000,$C$1,FALSE))))-D1010</f>
        <v>0</v>
      </c>
      <c r="G1010" s="8">
        <f t="shared" si="36"/>
        <v>0</v>
      </c>
    </row>
    <row r="1011" spans="1:7" x14ac:dyDescent="0.35">
      <c r="A1011" s="11">
        <f>'TCD-BI Rstt'!A1007</f>
        <v>0</v>
      </c>
      <c r="B1011" s="8">
        <f>IF($A1011="Total général",0,IF(ISERROR(-VLOOKUP($A1011,'TCD-BI CA'!$A$7:$S$2000,$C$1,FALSE)),0,-VLOOKUP($A1011,'TCD-BI CA'!$A$7:$S$2000,$C$1,FALSE)))</f>
        <v>0</v>
      </c>
      <c r="C1011" s="8">
        <f t="shared" si="35"/>
        <v>0</v>
      </c>
      <c r="D1011" s="8">
        <f>IF($A1011="Total général",0,IF(ISERROR(VLOOKUP($A1011,'TCD-BI Rstt'!$A$7:$S$2000,$C$1,FALSE)),0,IF(OR(LEFT($A1011,3)="DIR",$A1011="INDSPACAMA",$A1011="INDSPACKRU"),VLOOKUP($A1011,'TCD-BI Rstt'!$A$7:$S$2000,$C$1,FALSE),0)))</f>
        <v>0</v>
      </c>
      <c r="E1011" s="8">
        <f>IF(OR(LEFT($A1011,1)="1",LEFT($A1011,1)="2"),-VLOOKUP($A1011,'TCD-BI Rstt'!$A$7:$S$2000,$C$1,FALSE),0)-D1011</f>
        <v>0</v>
      </c>
      <c r="F1011" s="8">
        <f>IF($A1011="Total général",0,IF(ISERROR(VLOOKUP($A1011,'TCD-BI Rstt'!$A$7:$S$2000,$C$1,FALSE)),0,IF(OR(LEFT($A1011,1)="1",LEFT($A1011,1)="2"),0,VLOOKUP($A1011,'TCD-BI Rstt'!$A$7:$S$2000,$C$1,FALSE))))-D1011</f>
        <v>0</v>
      </c>
      <c r="G1011" s="8">
        <f t="shared" si="36"/>
        <v>0</v>
      </c>
    </row>
    <row r="1012" spans="1:7" x14ac:dyDescent="0.35">
      <c r="A1012" s="11">
        <f>'TCD-BI Rstt'!A1008</f>
        <v>0</v>
      </c>
      <c r="B1012" s="8">
        <f>IF($A1012="Total général",0,IF(ISERROR(-VLOOKUP($A1012,'TCD-BI CA'!$A$7:$S$2000,$C$1,FALSE)),0,-VLOOKUP($A1012,'TCD-BI CA'!$A$7:$S$2000,$C$1,FALSE)))</f>
        <v>0</v>
      </c>
      <c r="C1012" s="8">
        <f t="shared" si="35"/>
        <v>0</v>
      </c>
      <c r="D1012" s="8">
        <f>IF($A1012="Total général",0,IF(ISERROR(VLOOKUP($A1012,'TCD-BI Rstt'!$A$7:$S$2000,$C$1,FALSE)),0,IF(OR(LEFT($A1012,3)="DIR",$A1012="INDSPACAMA",$A1012="INDSPACKRU"),VLOOKUP($A1012,'TCD-BI Rstt'!$A$7:$S$2000,$C$1,FALSE),0)))</f>
        <v>0</v>
      </c>
      <c r="E1012" s="8">
        <f>IF(OR(LEFT($A1012,1)="1",LEFT($A1012,1)="2"),-VLOOKUP($A1012,'TCD-BI Rstt'!$A$7:$S$2000,$C$1,FALSE),0)-D1012</f>
        <v>0</v>
      </c>
      <c r="F1012" s="8">
        <f>IF($A1012="Total général",0,IF(ISERROR(VLOOKUP($A1012,'TCD-BI Rstt'!$A$7:$S$2000,$C$1,FALSE)),0,IF(OR(LEFT($A1012,1)="1",LEFT($A1012,1)="2"),0,VLOOKUP($A1012,'TCD-BI Rstt'!$A$7:$S$2000,$C$1,FALSE))))-D1012</f>
        <v>0</v>
      </c>
      <c r="G1012" s="8">
        <f t="shared" si="36"/>
        <v>0</v>
      </c>
    </row>
    <row r="1013" spans="1:7" x14ac:dyDescent="0.35">
      <c r="A1013" s="11">
        <f>'TCD-BI Rstt'!A1009</f>
        <v>0</v>
      </c>
      <c r="B1013" s="8">
        <f>IF($A1013="Total général",0,IF(ISERROR(-VLOOKUP($A1013,'TCD-BI CA'!$A$7:$S$2000,$C$1,FALSE)),0,-VLOOKUP($A1013,'TCD-BI CA'!$A$7:$S$2000,$C$1,FALSE)))</f>
        <v>0</v>
      </c>
      <c r="C1013" s="8">
        <f t="shared" si="35"/>
        <v>0</v>
      </c>
      <c r="D1013" s="8">
        <f>IF($A1013="Total général",0,IF(ISERROR(VLOOKUP($A1013,'TCD-BI Rstt'!$A$7:$S$2000,$C$1,FALSE)),0,IF(OR(LEFT($A1013,3)="DIR",$A1013="INDSPACAMA",$A1013="INDSPACKRU"),VLOOKUP($A1013,'TCD-BI Rstt'!$A$7:$S$2000,$C$1,FALSE),0)))</f>
        <v>0</v>
      </c>
      <c r="E1013" s="8">
        <f>IF(OR(LEFT($A1013,1)="1",LEFT($A1013,1)="2"),-VLOOKUP($A1013,'TCD-BI Rstt'!$A$7:$S$2000,$C$1,FALSE),0)-D1013</f>
        <v>0</v>
      </c>
      <c r="F1013" s="8">
        <f>IF($A1013="Total général",0,IF(ISERROR(VLOOKUP($A1013,'TCD-BI Rstt'!$A$7:$S$2000,$C$1,FALSE)),0,IF(OR(LEFT($A1013,1)="1",LEFT($A1013,1)="2"),0,VLOOKUP($A1013,'TCD-BI Rstt'!$A$7:$S$2000,$C$1,FALSE))))-D1013</f>
        <v>0</v>
      </c>
      <c r="G1013" s="8">
        <f t="shared" si="36"/>
        <v>0</v>
      </c>
    </row>
    <row r="1014" spans="1:7" x14ac:dyDescent="0.35">
      <c r="A1014" s="11">
        <f>'TCD-BI Rstt'!A1010</f>
        <v>0</v>
      </c>
      <c r="B1014" s="8">
        <f>IF($A1014="Total général",0,IF(ISERROR(-VLOOKUP($A1014,'TCD-BI CA'!$A$7:$S$2000,$C$1,FALSE)),0,-VLOOKUP($A1014,'TCD-BI CA'!$A$7:$S$2000,$C$1,FALSE)))</f>
        <v>0</v>
      </c>
      <c r="C1014" s="8">
        <f t="shared" si="35"/>
        <v>0</v>
      </c>
      <c r="D1014" s="8">
        <f>IF($A1014="Total général",0,IF(ISERROR(VLOOKUP($A1014,'TCD-BI Rstt'!$A$7:$S$2000,$C$1,FALSE)),0,IF(OR(LEFT($A1014,3)="DIR",$A1014="INDSPACAMA",$A1014="INDSPACKRU"),VLOOKUP($A1014,'TCD-BI Rstt'!$A$7:$S$2000,$C$1,FALSE),0)))</f>
        <v>0</v>
      </c>
      <c r="E1014" s="8">
        <f>IF(OR(LEFT($A1014,1)="1",LEFT($A1014,1)="2"),-VLOOKUP($A1014,'TCD-BI Rstt'!$A$7:$S$2000,$C$1,FALSE),0)-D1014</f>
        <v>0</v>
      </c>
      <c r="F1014" s="8">
        <f>IF($A1014="Total général",0,IF(ISERROR(VLOOKUP($A1014,'TCD-BI Rstt'!$A$7:$S$2000,$C$1,FALSE)),0,IF(OR(LEFT($A1014,1)="1",LEFT($A1014,1)="2"),0,VLOOKUP($A1014,'TCD-BI Rstt'!$A$7:$S$2000,$C$1,FALSE))))-D1014</f>
        <v>0</v>
      </c>
      <c r="G1014" s="8">
        <f t="shared" si="36"/>
        <v>0</v>
      </c>
    </row>
    <row r="1015" spans="1:7" x14ac:dyDescent="0.35">
      <c r="A1015" s="11">
        <f>'TCD-BI Rstt'!A1011</f>
        <v>0</v>
      </c>
      <c r="B1015" s="8">
        <f>IF($A1015="Total général",0,IF(ISERROR(-VLOOKUP($A1015,'TCD-BI CA'!$A$7:$S$2000,$C$1,FALSE)),0,-VLOOKUP($A1015,'TCD-BI CA'!$A$7:$S$2000,$C$1,FALSE)))</f>
        <v>0</v>
      </c>
      <c r="C1015" s="8">
        <f t="shared" si="35"/>
        <v>0</v>
      </c>
      <c r="D1015" s="8">
        <f>IF($A1015="Total général",0,IF(ISERROR(VLOOKUP($A1015,'TCD-BI Rstt'!$A$7:$S$2000,$C$1,FALSE)),0,IF(OR(LEFT($A1015,3)="DIR",$A1015="INDSPACAMA",$A1015="INDSPACKRU"),VLOOKUP($A1015,'TCD-BI Rstt'!$A$7:$S$2000,$C$1,FALSE),0)))</f>
        <v>0</v>
      </c>
      <c r="E1015" s="8">
        <f>IF(OR(LEFT($A1015,1)="1",LEFT($A1015,1)="2"),-VLOOKUP($A1015,'TCD-BI Rstt'!$A$7:$S$2000,$C$1,FALSE),0)-D1015</f>
        <v>0</v>
      </c>
      <c r="F1015" s="8">
        <f>IF($A1015="Total général",0,IF(ISERROR(VLOOKUP($A1015,'TCD-BI Rstt'!$A$7:$S$2000,$C$1,FALSE)),0,IF(OR(LEFT($A1015,1)="1",LEFT($A1015,1)="2"),0,VLOOKUP($A1015,'TCD-BI Rstt'!$A$7:$S$2000,$C$1,FALSE))))-D1015</f>
        <v>0</v>
      </c>
      <c r="G1015" s="8">
        <f t="shared" si="36"/>
        <v>0</v>
      </c>
    </row>
    <row r="1016" spans="1:7" x14ac:dyDescent="0.35">
      <c r="A1016" s="11">
        <f>'TCD-BI Rstt'!A1012</f>
        <v>0</v>
      </c>
      <c r="B1016" s="8">
        <f>IF($A1016="Total général",0,IF(ISERROR(-VLOOKUP($A1016,'TCD-BI CA'!$A$7:$S$2000,$C$1,FALSE)),0,-VLOOKUP($A1016,'TCD-BI CA'!$A$7:$S$2000,$C$1,FALSE)))</f>
        <v>0</v>
      </c>
      <c r="C1016" s="8">
        <f t="shared" si="35"/>
        <v>0</v>
      </c>
      <c r="D1016" s="8">
        <f>IF($A1016="Total général",0,IF(ISERROR(VLOOKUP($A1016,'TCD-BI Rstt'!$A$7:$S$2000,$C$1,FALSE)),0,IF(OR(LEFT($A1016,3)="DIR",$A1016="INDSPACAMA",$A1016="INDSPACKRU"),VLOOKUP($A1016,'TCD-BI Rstt'!$A$7:$S$2000,$C$1,FALSE),0)))</f>
        <v>0</v>
      </c>
      <c r="E1016" s="8">
        <f>IF(OR(LEFT($A1016,1)="1",LEFT($A1016,1)="2"),-VLOOKUP($A1016,'TCD-BI Rstt'!$A$7:$S$2000,$C$1,FALSE),0)-D1016</f>
        <v>0</v>
      </c>
      <c r="F1016" s="8">
        <f>IF($A1016="Total général",0,IF(ISERROR(VLOOKUP($A1016,'TCD-BI Rstt'!$A$7:$S$2000,$C$1,FALSE)),0,IF(OR(LEFT($A1016,1)="1",LEFT($A1016,1)="2"),0,VLOOKUP($A1016,'TCD-BI Rstt'!$A$7:$S$2000,$C$1,FALSE))))-D1016</f>
        <v>0</v>
      </c>
      <c r="G1016" s="8">
        <f t="shared" si="36"/>
        <v>0</v>
      </c>
    </row>
    <row r="1017" spans="1:7" x14ac:dyDescent="0.35">
      <c r="A1017" s="11">
        <f>'TCD-BI Rstt'!A1013</f>
        <v>0</v>
      </c>
      <c r="B1017" s="8">
        <f>IF($A1017="Total général",0,IF(ISERROR(-VLOOKUP($A1017,'TCD-BI CA'!$A$7:$S$2000,$C$1,FALSE)),0,-VLOOKUP($A1017,'TCD-BI CA'!$A$7:$S$2000,$C$1,FALSE)))</f>
        <v>0</v>
      </c>
      <c r="C1017" s="8">
        <f t="shared" si="35"/>
        <v>0</v>
      </c>
      <c r="D1017" s="8">
        <f>IF($A1017="Total général",0,IF(ISERROR(VLOOKUP($A1017,'TCD-BI Rstt'!$A$7:$S$2000,$C$1,FALSE)),0,IF(OR(LEFT($A1017,3)="DIR",$A1017="INDSPACAMA",$A1017="INDSPACKRU"),VLOOKUP($A1017,'TCD-BI Rstt'!$A$7:$S$2000,$C$1,FALSE),0)))</f>
        <v>0</v>
      </c>
      <c r="E1017" s="8">
        <f>IF(OR(LEFT($A1017,1)="1",LEFT($A1017,1)="2"),-VLOOKUP($A1017,'TCD-BI Rstt'!$A$7:$S$2000,$C$1,FALSE),0)-D1017</f>
        <v>0</v>
      </c>
      <c r="F1017" s="8">
        <f>IF($A1017="Total général",0,IF(ISERROR(VLOOKUP($A1017,'TCD-BI Rstt'!$A$7:$S$2000,$C$1,FALSE)),0,IF(OR(LEFT($A1017,1)="1",LEFT($A1017,1)="2"),0,VLOOKUP($A1017,'TCD-BI Rstt'!$A$7:$S$2000,$C$1,FALSE))))-D1017</f>
        <v>0</v>
      </c>
      <c r="G1017" s="8">
        <f t="shared" si="36"/>
        <v>0</v>
      </c>
    </row>
    <row r="1018" spans="1:7" x14ac:dyDescent="0.35">
      <c r="A1018" s="11">
        <f>'TCD-BI Rstt'!A1014</f>
        <v>0</v>
      </c>
      <c r="B1018" s="8">
        <f>IF($A1018="Total général",0,IF(ISERROR(-VLOOKUP($A1018,'TCD-BI CA'!$A$7:$S$2000,$C$1,FALSE)),0,-VLOOKUP($A1018,'TCD-BI CA'!$A$7:$S$2000,$C$1,FALSE)))</f>
        <v>0</v>
      </c>
      <c r="C1018" s="8">
        <f t="shared" si="35"/>
        <v>0</v>
      </c>
      <c r="D1018" s="8">
        <f>IF($A1018="Total général",0,IF(ISERROR(VLOOKUP($A1018,'TCD-BI Rstt'!$A$7:$S$2000,$C$1,FALSE)),0,IF(OR(LEFT($A1018,3)="DIR",$A1018="INDSPACAMA",$A1018="INDSPACKRU"),VLOOKUP($A1018,'TCD-BI Rstt'!$A$7:$S$2000,$C$1,FALSE),0)))</f>
        <v>0</v>
      </c>
      <c r="E1018" s="8">
        <f>IF(OR(LEFT($A1018,1)="1",LEFT($A1018,1)="2"),-VLOOKUP($A1018,'TCD-BI Rstt'!$A$7:$S$2000,$C$1,FALSE),0)-D1018</f>
        <v>0</v>
      </c>
      <c r="F1018" s="8">
        <f>IF($A1018="Total général",0,IF(ISERROR(VLOOKUP($A1018,'TCD-BI Rstt'!$A$7:$S$2000,$C$1,FALSE)),0,IF(OR(LEFT($A1018,1)="1",LEFT($A1018,1)="2"),0,VLOOKUP($A1018,'TCD-BI Rstt'!$A$7:$S$2000,$C$1,FALSE))))-D1018</f>
        <v>0</v>
      </c>
      <c r="G1018" s="8">
        <f t="shared" si="36"/>
        <v>0</v>
      </c>
    </row>
    <row r="1019" spans="1:7" x14ac:dyDescent="0.35">
      <c r="A1019" s="11">
        <f>'TCD-BI Rstt'!A1015</f>
        <v>0</v>
      </c>
      <c r="B1019" s="8">
        <f>IF($A1019="Total général",0,IF(ISERROR(-VLOOKUP($A1019,'TCD-BI CA'!$A$7:$S$2000,$C$1,FALSE)),0,-VLOOKUP($A1019,'TCD-BI CA'!$A$7:$S$2000,$C$1,FALSE)))</f>
        <v>0</v>
      </c>
      <c r="C1019" s="8">
        <f t="shared" si="35"/>
        <v>0</v>
      </c>
      <c r="D1019" s="8">
        <f>IF($A1019="Total général",0,IF(ISERROR(VLOOKUP($A1019,'TCD-BI Rstt'!$A$7:$S$2000,$C$1,FALSE)),0,IF(OR(LEFT($A1019,3)="DIR",$A1019="INDSPACAMA",$A1019="INDSPACKRU"),VLOOKUP($A1019,'TCD-BI Rstt'!$A$7:$S$2000,$C$1,FALSE),0)))</f>
        <v>0</v>
      </c>
      <c r="E1019" s="8">
        <f>IF(OR(LEFT($A1019,1)="1",LEFT($A1019,1)="2"),-VLOOKUP($A1019,'TCD-BI Rstt'!$A$7:$S$2000,$C$1,FALSE),0)-D1019</f>
        <v>0</v>
      </c>
      <c r="F1019" s="8">
        <f>IF($A1019="Total général",0,IF(ISERROR(VLOOKUP($A1019,'TCD-BI Rstt'!$A$7:$S$2000,$C$1,FALSE)),0,IF(OR(LEFT($A1019,1)="1",LEFT($A1019,1)="2"),0,VLOOKUP($A1019,'TCD-BI Rstt'!$A$7:$S$2000,$C$1,FALSE))))-D1019</f>
        <v>0</v>
      </c>
      <c r="G1019" s="8">
        <f t="shared" si="36"/>
        <v>0</v>
      </c>
    </row>
    <row r="1020" spans="1:7" x14ac:dyDescent="0.35">
      <c r="A1020" s="11">
        <f>'TCD-BI Rstt'!A1016</f>
        <v>0</v>
      </c>
      <c r="B1020" s="8">
        <f>IF($A1020="Total général",0,IF(ISERROR(-VLOOKUP($A1020,'TCD-BI CA'!$A$7:$S$2000,$C$1,FALSE)),0,-VLOOKUP($A1020,'TCD-BI CA'!$A$7:$S$2000,$C$1,FALSE)))</f>
        <v>0</v>
      </c>
      <c r="C1020" s="8">
        <f t="shared" si="35"/>
        <v>0</v>
      </c>
      <c r="D1020" s="8">
        <f>IF($A1020="Total général",0,IF(ISERROR(VLOOKUP($A1020,'TCD-BI Rstt'!$A$7:$S$2000,$C$1,FALSE)),0,IF(OR(LEFT($A1020,3)="DIR",$A1020="INDSPACAMA",$A1020="INDSPACKRU"),VLOOKUP($A1020,'TCD-BI Rstt'!$A$7:$S$2000,$C$1,FALSE),0)))</f>
        <v>0</v>
      </c>
      <c r="E1020" s="8">
        <f>IF(OR(LEFT($A1020,1)="1",LEFT($A1020,1)="2"),-VLOOKUP($A1020,'TCD-BI Rstt'!$A$7:$S$2000,$C$1,FALSE),0)-D1020</f>
        <v>0</v>
      </c>
      <c r="F1020" s="8">
        <f>IF($A1020="Total général",0,IF(ISERROR(VLOOKUP($A1020,'TCD-BI Rstt'!$A$7:$S$2000,$C$1,FALSE)),0,IF(OR(LEFT($A1020,1)="1",LEFT($A1020,1)="2"),0,VLOOKUP($A1020,'TCD-BI Rstt'!$A$7:$S$2000,$C$1,FALSE))))-D1020</f>
        <v>0</v>
      </c>
      <c r="G1020" s="8">
        <f t="shared" si="36"/>
        <v>0</v>
      </c>
    </row>
    <row r="1021" spans="1:7" x14ac:dyDescent="0.35">
      <c r="A1021" s="11">
        <f>'TCD-BI Rstt'!A1017</f>
        <v>0</v>
      </c>
      <c r="B1021" s="8">
        <f>IF($A1021="Total général",0,IF(ISERROR(-VLOOKUP($A1021,'TCD-BI CA'!$A$7:$S$2000,$C$1,FALSE)),0,-VLOOKUP($A1021,'TCD-BI CA'!$A$7:$S$2000,$C$1,FALSE)))</f>
        <v>0</v>
      </c>
      <c r="C1021" s="8">
        <f t="shared" ref="C1021:C1084" si="37">B1021-E1021-D1021</f>
        <v>0</v>
      </c>
      <c r="D1021" s="8">
        <f>IF($A1021="Total général",0,IF(ISERROR(VLOOKUP($A1021,'TCD-BI Rstt'!$A$7:$S$2000,$C$1,FALSE)),0,IF(OR(LEFT($A1021,3)="DIR",$A1021="INDSPACAMA",$A1021="INDSPACKRU"),VLOOKUP($A1021,'TCD-BI Rstt'!$A$7:$S$2000,$C$1,FALSE),0)))</f>
        <v>0</v>
      </c>
      <c r="E1021" s="8">
        <f>IF(OR(LEFT($A1021,1)="1",LEFT($A1021,1)="2"),-VLOOKUP($A1021,'TCD-BI Rstt'!$A$7:$S$2000,$C$1,FALSE),0)-D1021</f>
        <v>0</v>
      </c>
      <c r="F1021" s="8">
        <f>IF($A1021="Total général",0,IF(ISERROR(VLOOKUP($A1021,'TCD-BI Rstt'!$A$7:$S$2000,$C$1,FALSE)),0,IF(OR(LEFT($A1021,1)="1",LEFT($A1021,1)="2"),0,VLOOKUP($A1021,'TCD-BI Rstt'!$A$7:$S$2000,$C$1,FALSE))))-D1021</f>
        <v>0</v>
      </c>
      <c r="G1021" s="8">
        <f t="shared" ref="G1021:G1084" si="38">E1021-F1021</f>
        <v>0</v>
      </c>
    </row>
    <row r="1022" spans="1:7" x14ac:dyDescent="0.35">
      <c r="A1022" s="11">
        <f>'TCD-BI Rstt'!A1018</f>
        <v>0</v>
      </c>
      <c r="B1022" s="8">
        <f>IF($A1022="Total général",0,IF(ISERROR(-VLOOKUP($A1022,'TCD-BI CA'!$A$7:$S$2000,$C$1,FALSE)),0,-VLOOKUP($A1022,'TCD-BI CA'!$A$7:$S$2000,$C$1,FALSE)))</f>
        <v>0</v>
      </c>
      <c r="C1022" s="8">
        <f t="shared" si="37"/>
        <v>0</v>
      </c>
      <c r="D1022" s="8">
        <f>IF($A1022="Total général",0,IF(ISERROR(VLOOKUP($A1022,'TCD-BI Rstt'!$A$7:$S$2000,$C$1,FALSE)),0,IF(OR(LEFT($A1022,3)="DIR",$A1022="INDSPACAMA",$A1022="INDSPACKRU"),VLOOKUP($A1022,'TCD-BI Rstt'!$A$7:$S$2000,$C$1,FALSE),0)))</f>
        <v>0</v>
      </c>
      <c r="E1022" s="8">
        <f>IF(OR(LEFT($A1022,1)="1",LEFT($A1022,1)="2"),-VLOOKUP($A1022,'TCD-BI Rstt'!$A$7:$S$2000,$C$1,FALSE),0)-D1022</f>
        <v>0</v>
      </c>
      <c r="F1022" s="8">
        <f>IF($A1022="Total général",0,IF(ISERROR(VLOOKUP($A1022,'TCD-BI Rstt'!$A$7:$S$2000,$C$1,FALSE)),0,IF(OR(LEFT($A1022,1)="1",LEFT($A1022,1)="2"),0,VLOOKUP($A1022,'TCD-BI Rstt'!$A$7:$S$2000,$C$1,FALSE))))-D1022</f>
        <v>0</v>
      </c>
      <c r="G1022" s="8">
        <f t="shared" si="38"/>
        <v>0</v>
      </c>
    </row>
    <row r="1023" spans="1:7" x14ac:dyDescent="0.35">
      <c r="A1023" s="11">
        <f>'TCD-BI Rstt'!A1019</f>
        <v>0</v>
      </c>
      <c r="B1023" s="8">
        <f>IF($A1023="Total général",0,IF(ISERROR(-VLOOKUP($A1023,'TCD-BI CA'!$A$7:$S$2000,$C$1,FALSE)),0,-VLOOKUP($A1023,'TCD-BI CA'!$A$7:$S$2000,$C$1,FALSE)))</f>
        <v>0</v>
      </c>
      <c r="C1023" s="8">
        <f t="shared" si="37"/>
        <v>0</v>
      </c>
      <c r="D1023" s="8">
        <f>IF($A1023="Total général",0,IF(ISERROR(VLOOKUP($A1023,'TCD-BI Rstt'!$A$7:$S$2000,$C$1,FALSE)),0,IF(OR(LEFT($A1023,3)="DIR",$A1023="INDSPACAMA",$A1023="INDSPACKRU"),VLOOKUP($A1023,'TCD-BI Rstt'!$A$7:$S$2000,$C$1,FALSE),0)))</f>
        <v>0</v>
      </c>
      <c r="E1023" s="8">
        <f>IF(OR(LEFT($A1023,1)="1",LEFT($A1023,1)="2"),-VLOOKUP($A1023,'TCD-BI Rstt'!$A$7:$S$2000,$C$1,FALSE),0)-D1023</f>
        <v>0</v>
      </c>
      <c r="F1023" s="8">
        <f>IF($A1023="Total général",0,IF(ISERROR(VLOOKUP($A1023,'TCD-BI Rstt'!$A$7:$S$2000,$C$1,FALSE)),0,IF(OR(LEFT($A1023,1)="1",LEFT($A1023,1)="2"),0,VLOOKUP($A1023,'TCD-BI Rstt'!$A$7:$S$2000,$C$1,FALSE))))-D1023</f>
        <v>0</v>
      </c>
      <c r="G1023" s="8">
        <f t="shared" si="38"/>
        <v>0</v>
      </c>
    </row>
    <row r="1024" spans="1:7" x14ac:dyDescent="0.35">
      <c r="A1024" s="11">
        <f>'TCD-BI Rstt'!A1020</f>
        <v>0</v>
      </c>
      <c r="B1024" s="8">
        <f>IF($A1024="Total général",0,IF(ISERROR(-VLOOKUP($A1024,'TCD-BI CA'!$A$7:$S$2000,$C$1,FALSE)),0,-VLOOKUP($A1024,'TCD-BI CA'!$A$7:$S$2000,$C$1,FALSE)))</f>
        <v>0</v>
      </c>
      <c r="C1024" s="8">
        <f t="shared" si="37"/>
        <v>0</v>
      </c>
      <c r="D1024" s="8">
        <f>IF($A1024="Total général",0,IF(ISERROR(VLOOKUP($A1024,'TCD-BI Rstt'!$A$7:$S$2000,$C$1,FALSE)),0,IF(OR(LEFT($A1024,3)="DIR",$A1024="INDSPACAMA",$A1024="INDSPACKRU"),VLOOKUP($A1024,'TCD-BI Rstt'!$A$7:$S$2000,$C$1,FALSE),0)))</f>
        <v>0</v>
      </c>
      <c r="E1024" s="8">
        <f>IF(OR(LEFT($A1024,1)="1",LEFT($A1024,1)="2"),-VLOOKUP($A1024,'TCD-BI Rstt'!$A$7:$S$2000,$C$1,FALSE),0)-D1024</f>
        <v>0</v>
      </c>
      <c r="F1024" s="8">
        <f>IF($A1024="Total général",0,IF(ISERROR(VLOOKUP($A1024,'TCD-BI Rstt'!$A$7:$S$2000,$C$1,FALSE)),0,IF(OR(LEFT($A1024,1)="1",LEFT($A1024,1)="2"),0,VLOOKUP($A1024,'TCD-BI Rstt'!$A$7:$S$2000,$C$1,FALSE))))-D1024</f>
        <v>0</v>
      </c>
      <c r="G1024" s="8">
        <f t="shared" si="38"/>
        <v>0</v>
      </c>
    </row>
    <row r="1025" spans="1:7" x14ac:dyDescent="0.35">
      <c r="A1025" s="11">
        <f>'TCD-BI Rstt'!A1021</f>
        <v>0</v>
      </c>
      <c r="B1025" s="8">
        <f>IF($A1025="Total général",0,IF(ISERROR(-VLOOKUP($A1025,'TCD-BI CA'!$A$7:$S$2000,$C$1,FALSE)),0,-VLOOKUP($A1025,'TCD-BI CA'!$A$7:$S$2000,$C$1,FALSE)))</f>
        <v>0</v>
      </c>
      <c r="C1025" s="8">
        <f t="shared" si="37"/>
        <v>0</v>
      </c>
      <c r="D1025" s="8">
        <f>IF($A1025="Total général",0,IF(ISERROR(VLOOKUP($A1025,'TCD-BI Rstt'!$A$7:$S$2000,$C$1,FALSE)),0,IF(OR(LEFT($A1025,3)="DIR",$A1025="INDSPACAMA",$A1025="INDSPACKRU"),VLOOKUP($A1025,'TCD-BI Rstt'!$A$7:$S$2000,$C$1,FALSE),0)))</f>
        <v>0</v>
      </c>
      <c r="E1025" s="8">
        <f>IF(OR(LEFT($A1025,1)="1",LEFT($A1025,1)="2"),-VLOOKUP($A1025,'TCD-BI Rstt'!$A$7:$S$2000,$C$1,FALSE),0)-D1025</f>
        <v>0</v>
      </c>
      <c r="F1025" s="8">
        <f>IF($A1025="Total général",0,IF(ISERROR(VLOOKUP($A1025,'TCD-BI Rstt'!$A$7:$S$2000,$C$1,FALSE)),0,IF(OR(LEFT($A1025,1)="1",LEFT($A1025,1)="2"),0,VLOOKUP($A1025,'TCD-BI Rstt'!$A$7:$S$2000,$C$1,FALSE))))-D1025</f>
        <v>0</v>
      </c>
      <c r="G1025" s="8">
        <f t="shared" si="38"/>
        <v>0</v>
      </c>
    </row>
    <row r="1026" spans="1:7" x14ac:dyDescent="0.35">
      <c r="A1026" s="11">
        <f>'TCD-BI Rstt'!A1022</f>
        <v>0</v>
      </c>
      <c r="B1026" s="8">
        <f>IF($A1026="Total général",0,IF(ISERROR(-VLOOKUP($A1026,'TCD-BI CA'!$A$7:$S$2000,$C$1,FALSE)),0,-VLOOKUP($A1026,'TCD-BI CA'!$A$7:$S$2000,$C$1,FALSE)))</f>
        <v>0</v>
      </c>
      <c r="C1026" s="8">
        <f t="shared" si="37"/>
        <v>0</v>
      </c>
      <c r="D1026" s="8">
        <f>IF($A1026="Total général",0,IF(ISERROR(VLOOKUP($A1026,'TCD-BI Rstt'!$A$7:$S$2000,$C$1,FALSE)),0,IF(OR(LEFT($A1026,3)="DIR",$A1026="INDSPACAMA",$A1026="INDSPACKRU"),VLOOKUP($A1026,'TCD-BI Rstt'!$A$7:$S$2000,$C$1,FALSE),0)))</f>
        <v>0</v>
      </c>
      <c r="E1026" s="8">
        <f>IF(OR(LEFT($A1026,1)="1",LEFT($A1026,1)="2"),-VLOOKUP($A1026,'TCD-BI Rstt'!$A$7:$S$2000,$C$1,FALSE),0)-D1026</f>
        <v>0</v>
      </c>
      <c r="F1026" s="8">
        <f>IF($A1026="Total général",0,IF(ISERROR(VLOOKUP($A1026,'TCD-BI Rstt'!$A$7:$S$2000,$C$1,FALSE)),0,IF(OR(LEFT($A1026,1)="1",LEFT($A1026,1)="2"),0,VLOOKUP($A1026,'TCD-BI Rstt'!$A$7:$S$2000,$C$1,FALSE))))-D1026</f>
        <v>0</v>
      </c>
      <c r="G1026" s="8">
        <f t="shared" si="38"/>
        <v>0</v>
      </c>
    </row>
    <row r="1027" spans="1:7" x14ac:dyDescent="0.35">
      <c r="A1027" s="11">
        <f>'TCD-BI Rstt'!A1023</f>
        <v>0</v>
      </c>
      <c r="B1027" s="8">
        <f>IF($A1027="Total général",0,IF(ISERROR(-VLOOKUP($A1027,'TCD-BI CA'!$A$7:$S$2000,$C$1,FALSE)),0,-VLOOKUP($A1027,'TCD-BI CA'!$A$7:$S$2000,$C$1,FALSE)))</f>
        <v>0</v>
      </c>
      <c r="C1027" s="8">
        <f t="shared" si="37"/>
        <v>0</v>
      </c>
      <c r="D1027" s="8">
        <f>IF($A1027="Total général",0,IF(ISERROR(VLOOKUP($A1027,'TCD-BI Rstt'!$A$7:$S$2000,$C$1,FALSE)),0,IF(OR(LEFT($A1027,3)="DIR",$A1027="INDSPACAMA",$A1027="INDSPACKRU"),VLOOKUP($A1027,'TCD-BI Rstt'!$A$7:$S$2000,$C$1,FALSE),0)))</f>
        <v>0</v>
      </c>
      <c r="E1027" s="8">
        <f>IF(OR(LEFT($A1027,1)="1",LEFT($A1027,1)="2"),-VLOOKUP($A1027,'TCD-BI Rstt'!$A$7:$S$2000,$C$1,FALSE),0)-D1027</f>
        <v>0</v>
      </c>
      <c r="F1027" s="8">
        <f>IF($A1027="Total général",0,IF(ISERROR(VLOOKUP($A1027,'TCD-BI Rstt'!$A$7:$S$2000,$C$1,FALSE)),0,IF(OR(LEFT($A1027,1)="1",LEFT($A1027,1)="2"),0,VLOOKUP($A1027,'TCD-BI Rstt'!$A$7:$S$2000,$C$1,FALSE))))-D1027</f>
        <v>0</v>
      </c>
      <c r="G1027" s="8">
        <f t="shared" si="38"/>
        <v>0</v>
      </c>
    </row>
    <row r="1028" spans="1:7" x14ac:dyDescent="0.35">
      <c r="A1028" s="11">
        <f>'TCD-BI Rstt'!A1024</f>
        <v>0</v>
      </c>
      <c r="B1028" s="8">
        <f>IF($A1028="Total général",0,IF(ISERROR(-VLOOKUP($A1028,'TCD-BI CA'!$A$7:$S$2000,$C$1,FALSE)),0,-VLOOKUP($A1028,'TCD-BI CA'!$A$7:$S$2000,$C$1,FALSE)))</f>
        <v>0</v>
      </c>
      <c r="C1028" s="8">
        <f t="shared" si="37"/>
        <v>0</v>
      </c>
      <c r="D1028" s="8">
        <f>IF($A1028="Total général",0,IF(ISERROR(VLOOKUP($A1028,'TCD-BI Rstt'!$A$7:$S$2000,$C$1,FALSE)),0,IF(OR(LEFT($A1028,3)="DIR",$A1028="INDSPACAMA",$A1028="INDSPACKRU"),VLOOKUP($A1028,'TCD-BI Rstt'!$A$7:$S$2000,$C$1,FALSE),0)))</f>
        <v>0</v>
      </c>
      <c r="E1028" s="8">
        <f>IF(OR(LEFT($A1028,1)="1",LEFT($A1028,1)="2"),-VLOOKUP($A1028,'TCD-BI Rstt'!$A$7:$S$2000,$C$1,FALSE),0)-D1028</f>
        <v>0</v>
      </c>
      <c r="F1028" s="8">
        <f>IF($A1028="Total général",0,IF(ISERROR(VLOOKUP($A1028,'TCD-BI Rstt'!$A$7:$S$2000,$C$1,FALSE)),0,IF(OR(LEFT($A1028,1)="1",LEFT($A1028,1)="2"),0,VLOOKUP($A1028,'TCD-BI Rstt'!$A$7:$S$2000,$C$1,FALSE))))-D1028</f>
        <v>0</v>
      </c>
      <c r="G1028" s="8">
        <f t="shared" si="38"/>
        <v>0</v>
      </c>
    </row>
    <row r="1029" spans="1:7" x14ac:dyDescent="0.35">
      <c r="A1029" s="11">
        <f>'TCD-BI Rstt'!A1025</f>
        <v>0</v>
      </c>
      <c r="B1029" s="8">
        <f>IF($A1029="Total général",0,IF(ISERROR(-VLOOKUP($A1029,'TCD-BI CA'!$A$7:$S$2000,$C$1,FALSE)),0,-VLOOKUP($A1029,'TCD-BI CA'!$A$7:$S$2000,$C$1,FALSE)))</f>
        <v>0</v>
      </c>
      <c r="C1029" s="8">
        <f t="shared" si="37"/>
        <v>0</v>
      </c>
      <c r="D1029" s="8">
        <f>IF($A1029="Total général",0,IF(ISERROR(VLOOKUP($A1029,'TCD-BI Rstt'!$A$7:$S$2000,$C$1,FALSE)),0,IF(OR(LEFT($A1029,3)="DIR",$A1029="INDSPACAMA",$A1029="INDSPACKRU"),VLOOKUP($A1029,'TCD-BI Rstt'!$A$7:$S$2000,$C$1,FALSE),0)))</f>
        <v>0</v>
      </c>
      <c r="E1029" s="8">
        <f>IF(OR(LEFT($A1029,1)="1",LEFT($A1029,1)="2"),-VLOOKUP($A1029,'TCD-BI Rstt'!$A$7:$S$2000,$C$1,FALSE),0)-D1029</f>
        <v>0</v>
      </c>
      <c r="F1029" s="8">
        <f>IF($A1029="Total général",0,IF(ISERROR(VLOOKUP($A1029,'TCD-BI Rstt'!$A$7:$S$2000,$C$1,FALSE)),0,IF(OR(LEFT($A1029,1)="1",LEFT($A1029,1)="2"),0,VLOOKUP($A1029,'TCD-BI Rstt'!$A$7:$S$2000,$C$1,FALSE))))-D1029</f>
        <v>0</v>
      </c>
      <c r="G1029" s="8">
        <f t="shared" si="38"/>
        <v>0</v>
      </c>
    </row>
    <row r="1030" spans="1:7" x14ac:dyDescent="0.35">
      <c r="A1030" s="11">
        <f>'TCD-BI Rstt'!A1026</f>
        <v>0</v>
      </c>
      <c r="B1030" s="8">
        <f>IF($A1030="Total général",0,IF(ISERROR(-VLOOKUP($A1030,'TCD-BI CA'!$A$7:$S$2000,$C$1,FALSE)),0,-VLOOKUP($A1030,'TCD-BI CA'!$A$7:$S$2000,$C$1,FALSE)))</f>
        <v>0</v>
      </c>
      <c r="C1030" s="8">
        <f t="shared" si="37"/>
        <v>0</v>
      </c>
      <c r="D1030" s="8">
        <f>IF($A1030="Total général",0,IF(ISERROR(VLOOKUP($A1030,'TCD-BI Rstt'!$A$7:$S$2000,$C$1,FALSE)),0,IF(OR(LEFT($A1030,3)="DIR",$A1030="INDSPACAMA",$A1030="INDSPACKRU"),VLOOKUP($A1030,'TCD-BI Rstt'!$A$7:$S$2000,$C$1,FALSE),0)))</f>
        <v>0</v>
      </c>
      <c r="E1030" s="8">
        <f>IF(OR(LEFT($A1030,1)="1",LEFT($A1030,1)="2"),-VLOOKUP($A1030,'TCD-BI Rstt'!$A$7:$S$2000,$C$1,FALSE),0)-D1030</f>
        <v>0</v>
      </c>
      <c r="F1030" s="8">
        <f>IF($A1030="Total général",0,IF(ISERROR(VLOOKUP($A1030,'TCD-BI Rstt'!$A$7:$S$2000,$C$1,FALSE)),0,IF(OR(LEFT($A1030,1)="1",LEFT($A1030,1)="2"),0,VLOOKUP($A1030,'TCD-BI Rstt'!$A$7:$S$2000,$C$1,FALSE))))-D1030</f>
        <v>0</v>
      </c>
      <c r="G1030" s="8">
        <f t="shared" si="38"/>
        <v>0</v>
      </c>
    </row>
    <row r="1031" spans="1:7" x14ac:dyDescent="0.35">
      <c r="A1031" s="11">
        <f>'TCD-BI Rstt'!A1027</f>
        <v>0</v>
      </c>
      <c r="B1031" s="8">
        <f>IF($A1031="Total général",0,IF(ISERROR(-VLOOKUP($A1031,'TCD-BI CA'!$A$7:$S$2000,$C$1,FALSE)),0,-VLOOKUP($A1031,'TCD-BI CA'!$A$7:$S$2000,$C$1,FALSE)))</f>
        <v>0</v>
      </c>
      <c r="C1031" s="8">
        <f t="shared" si="37"/>
        <v>0</v>
      </c>
      <c r="D1031" s="8">
        <f>IF($A1031="Total général",0,IF(ISERROR(VLOOKUP($A1031,'TCD-BI Rstt'!$A$7:$S$2000,$C$1,FALSE)),0,IF(OR(LEFT($A1031,3)="DIR",$A1031="INDSPACAMA",$A1031="INDSPACKRU"),VLOOKUP($A1031,'TCD-BI Rstt'!$A$7:$S$2000,$C$1,FALSE),0)))</f>
        <v>0</v>
      </c>
      <c r="E1031" s="8">
        <f>IF(OR(LEFT($A1031,1)="1",LEFT($A1031,1)="2"),-VLOOKUP($A1031,'TCD-BI Rstt'!$A$7:$S$2000,$C$1,FALSE),0)-D1031</f>
        <v>0</v>
      </c>
      <c r="F1031" s="8">
        <f>IF($A1031="Total général",0,IF(ISERROR(VLOOKUP($A1031,'TCD-BI Rstt'!$A$7:$S$2000,$C$1,FALSE)),0,IF(OR(LEFT($A1031,1)="1",LEFT($A1031,1)="2"),0,VLOOKUP($A1031,'TCD-BI Rstt'!$A$7:$S$2000,$C$1,FALSE))))-D1031</f>
        <v>0</v>
      </c>
      <c r="G1031" s="8">
        <f t="shared" si="38"/>
        <v>0</v>
      </c>
    </row>
    <row r="1032" spans="1:7" x14ac:dyDescent="0.35">
      <c r="A1032" s="11">
        <f>'TCD-BI Rstt'!A1028</f>
        <v>0</v>
      </c>
      <c r="B1032" s="8">
        <f>IF($A1032="Total général",0,IF(ISERROR(-VLOOKUP($A1032,'TCD-BI CA'!$A$7:$S$2000,$C$1,FALSE)),0,-VLOOKUP($A1032,'TCD-BI CA'!$A$7:$S$2000,$C$1,FALSE)))</f>
        <v>0</v>
      </c>
      <c r="C1032" s="8">
        <f t="shared" si="37"/>
        <v>0</v>
      </c>
      <c r="D1032" s="8">
        <f>IF($A1032="Total général",0,IF(ISERROR(VLOOKUP($A1032,'TCD-BI Rstt'!$A$7:$S$2000,$C$1,FALSE)),0,IF(OR(LEFT($A1032,3)="DIR",$A1032="INDSPACAMA",$A1032="INDSPACKRU"),VLOOKUP($A1032,'TCD-BI Rstt'!$A$7:$S$2000,$C$1,FALSE),0)))</f>
        <v>0</v>
      </c>
      <c r="E1032" s="8">
        <f>IF(OR(LEFT($A1032,1)="1",LEFT($A1032,1)="2"),-VLOOKUP($A1032,'TCD-BI Rstt'!$A$7:$S$2000,$C$1,FALSE),0)-D1032</f>
        <v>0</v>
      </c>
      <c r="F1032" s="8">
        <f>IF($A1032="Total général",0,IF(ISERROR(VLOOKUP($A1032,'TCD-BI Rstt'!$A$7:$S$2000,$C$1,FALSE)),0,IF(OR(LEFT($A1032,1)="1",LEFT($A1032,1)="2"),0,VLOOKUP($A1032,'TCD-BI Rstt'!$A$7:$S$2000,$C$1,FALSE))))-D1032</f>
        <v>0</v>
      </c>
      <c r="G1032" s="8">
        <f t="shared" si="38"/>
        <v>0</v>
      </c>
    </row>
    <row r="1033" spans="1:7" x14ac:dyDescent="0.35">
      <c r="A1033" s="11">
        <f>'TCD-BI Rstt'!A1029</f>
        <v>0</v>
      </c>
      <c r="B1033" s="8">
        <f>IF($A1033="Total général",0,IF(ISERROR(-VLOOKUP($A1033,'TCD-BI CA'!$A$7:$S$2000,$C$1,FALSE)),0,-VLOOKUP($A1033,'TCD-BI CA'!$A$7:$S$2000,$C$1,FALSE)))</f>
        <v>0</v>
      </c>
      <c r="C1033" s="8">
        <f t="shared" si="37"/>
        <v>0</v>
      </c>
      <c r="D1033" s="8">
        <f>IF($A1033="Total général",0,IF(ISERROR(VLOOKUP($A1033,'TCD-BI Rstt'!$A$7:$S$2000,$C$1,FALSE)),0,IF(OR(LEFT($A1033,3)="DIR",$A1033="INDSPACAMA",$A1033="INDSPACKRU"),VLOOKUP($A1033,'TCD-BI Rstt'!$A$7:$S$2000,$C$1,FALSE),0)))</f>
        <v>0</v>
      </c>
      <c r="E1033" s="8">
        <f>IF(OR(LEFT($A1033,1)="1",LEFT($A1033,1)="2"),-VLOOKUP($A1033,'TCD-BI Rstt'!$A$7:$S$2000,$C$1,FALSE),0)-D1033</f>
        <v>0</v>
      </c>
      <c r="F1033" s="8">
        <f>IF($A1033="Total général",0,IF(ISERROR(VLOOKUP($A1033,'TCD-BI Rstt'!$A$7:$S$2000,$C$1,FALSE)),0,IF(OR(LEFT($A1033,1)="1",LEFT($A1033,1)="2"),0,VLOOKUP($A1033,'TCD-BI Rstt'!$A$7:$S$2000,$C$1,FALSE))))-D1033</f>
        <v>0</v>
      </c>
      <c r="G1033" s="8">
        <f t="shared" si="38"/>
        <v>0</v>
      </c>
    </row>
    <row r="1034" spans="1:7" x14ac:dyDescent="0.35">
      <c r="A1034" s="11">
        <f>'TCD-BI Rstt'!A1030</f>
        <v>0</v>
      </c>
      <c r="B1034" s="8">
        <f>IF($A1034="Total général",0,IF(ISERROR(-VLOOKUP($A1034,'TCD-BI CA'!$A$7:$S$2000,$C$1,FALSE)),0,-VLOOKUP($A1034,'TCD-BI CA'!$A$7:$S$2000,$C$1,FALSE)))</f>
        <v>0</v>
      </c>
      <c r="C1034" s="8">
        <f t="shared" si="37"/>
        <v>0</v>
      </c>
      <c r="D1034" s="8">
        <f>IF($A1034="Total général",0,IF(ISERROR(VLOOKUP($A1034,'TCD-BI Rstt'!$A$7:$S$2000,$C$1,FALSE)),0,IF(OR(LEFT($A1034,3)="DIR",$A1034="INDSPACAMA",$A1034="INDSPACKRU"),VLOOKUP($A1034,'TCD-BI Rstt'!$A$7:$S$2000,$C$1,FALSE),0)))</f>
        <v>0</v>
      </c>
      <c r="E1034" s="8">
        <f>IF(OR(LEFT($A1034,1)="1",LEFT($A1034,1)="2"),-VLOOKUP($A1034,'TCD-BI Rstt'!$A$7:$S$2000,$C$1,FALSE),0)-D1034</f>
        <v>0</v>
      </c>
      <c r="F1034" s="8">
        <f>IF($A1034="Total général",0,IF(ISERROR(VLOOKUP($A1034,'TCD-BI Rstt'!$A$7:$S$2000,$C$1,FALSE)),0,IF(OR(LEFT($A1034,1)="1",LEFT($A1034,1)="2"),0,VLOOKUP($A1034,'TCD-BI Rstt'!$A$7:$S$2000,$C$1,FALSE))))-D1034</f>
        <v>0</v>
      </c>
      <c r="G1034" s="8">
        <f t="shared" si="38"/>
        <v>0</v>
      </c>
    </row>
    <row r="1035" spans="1:7" x14ac:dyDescent="0.35">
      <c r="A1035" s="11">
        <f>'TCD-BI Rstt'!A1031</f>
        <v>0</v>
      </c>
      <c r="B1035" s="8">
        <f>IF($A1035="Total général",0,IF(ISERROR(-VLOOKUP($A1035,'TCD-BI CA'!$A$7:$S$2000,$C$1,FALSE)),0,-VLOOKUP($A1035,'TCD-BI CA'!$A$7:$S$2000,$C$1,FALSE)))</f>
        <v>0</v>
      </c>
      <c r="C1035" s="8">
        <f t="shared" si="37"/>
        <v>0</v>
      </c>
      <c r="D1035" s="8">
        <f>IF($A1035="Total général",0,IF(ISERROR(VLOOKUP($A1035,'TCD-BI Rstt'!$A$7:$S$2000,$C$1,FALSE)),0,IF(OR(LEFT($A1035,3)="DIR",$A1035="INDSPACAMA",$A1035="INDSPACKRU"),VLOOKUP($A1035,'TCD-BI Rstt'!$A$7:$S$2000,$C$1,FALSE),0)))</f>
        <v>0</v>
      </c>
      <c r="E1035" s="8">
        <f>IF(OR(LEFT($A1035,1)="1",LEFT($A1035,1)="2"),-VLOOKUP($A1035,'TCD-BI Rstt'!$A$7:$S$2000,$C$1,FALSE),0)-D1035</f>
        <v>0</v>
      </c>
      <c r="F1035" s="8">
        <f>IF($A1035="Total général",0,IF(ISERROR(VLOOKUP($A1035,'TCD-BI Rstt'!$A$7:$S$2000,$C$1,FALSE)),0,IF(OR(LEFT($A1035,1)="1",LEFT($A1035,1)="2"),0,VLOOKUP($A1035,'TCD-BI Rstt'!$A$7:$S$2000,$C$1,FALSE))))-D1035</f>
        <v>0</v>
      </c>
      <c r="G1035" s="8">
        <f t="shared" si="38"/>
        <v>0</v>
      </c>
    </row>
    <row r="1036" spans="1:7" x14ac:dyDescent="0.35">
      <c r="A1036" s="11">
        <f>'TCD-BI Rstt'!A1032</f>
        <v>0</v>
      </c>
      <c r="B1036" s="8">
        <f>IF($A1036="Total général",0,IF(ISERROR(-VLOOKUP($A1036,'TCD-BI CA'!$A$7:$S$2000,$C$1,FALSE)),0,-VLOOKUP($A1036,'TCD-BI CA'!$A$7:$S$2000,$C$1,FALSE)))</f>
        <v>0</v>
      </c>
      <c r="C1036" s="8">
        <f t="shared" si="37"/>
        <v>0</v>
      </c>
      <c r="D1036" s="8">
        <f>IF($A1036="Total général",0,IF(ISERROR(VLOOKUP($A1036,'TCD-BI Rstt'!$A$7:$S$2000,$C$1,FALSE)),0,IF(OR(LEFT($A1036,3)="DIR",$A1036="INDSPACAMA",$A1036="INDSPACKRU"),VLOOKUP($A1036,'TCD-BI Rstt'!$A$7:$S$2000,$C$1,FALSE),0)))</f>
        <v>0</v>
      </c>
      <c r="E1036" s="8">
        <f>IF(OR(LEFT($A1036,1)="1",LEFT($A1036,1)="2"),-VLOOKUP($A1036,'TCD-BI Rstt'!$A$7:$S$2000,$C$1,FALSE),0)-D1036</f>
        <v>0</v>
      </c>
      <c r="F1036" s="8">
        <f>IF($A1036="Total général",0,IF(ISERROR(VLOOKUP($A1036,'TCD-BI Rstt'!$A$7:$S$2000,$C$1,FALSE)),0,IF(OR(LEFT($A1036,1)="1",LEFT($A1036,1)="2"),0,VLOOKUP($A1036,'TCD-BI Rstt'!$A$7:$S$2000,$C$1,FALSE))))-D1036</f>
        <v>0</v>
      </c>
      <c r="G1036" s="8">
        <f t="shared" si="38"/>
        <v>0</v>
      </c>
    </row>
    <row r="1037" spans="1:7" x14ac:dyDescent="0.35">
      <c r="A1037" s="11">
        <f>'TCD-BI Rstt'!A1033</f>
        <v>0</v>
      </c>
      <c r="B1037" s="8">
        <f>IF($A1037="Total général",0,IF(ISERROR(-VLOOKUP($A1037,'TCD-BI CA'!$A$7:$S$2000,$C$1,FALSE)),0,-VLOOKUP($A1037,'TCD-BI CA'!$A$7:$S$2000,$C$1,FALSE)))</f>
        <v>0</v>
      </c>
      <c r="C1037" s="8">
        <f t="shared" si="37"/>
        <v>0</v>
      </c>
      <c r="D1037" s="8">
        <f>IF($A1037="Total général",0,IF(ISERROR(VLOOKUP($A1037,'TCD-BI Rstt'!$A$7:$S$2000,$C$1,FALSE)),0,IF(OR(LEFT($A1037,3)="DIR",$A1037="INDSPACAMA",$A1037="INDSPACKRU"),VLOOKUP($A1037,'TCD-BI Rstt'!$A$7:$S$2000,$C$1,FALSE),0)))</f>
        <v>0</v>
      </c>
      <c r="E1037" s="8">
        <f>IF(OR(LEFT($A1037,1)="1",LEFT($A1037,1)="2"),-VLOOKUP($A1037,'TCD-BI Rstt'!$A$7:$S$2000,$C$1,FALSE),0)-D1037</f>
        <v>0</v>
      </c>
      <c r="F1037" s="8">
        <f>IF($A1037="Total général",0,IF(ISERROR(VLOOKUP($A1037,'TCD-BI Rstt'!$A$7:$S$2000,$C$1,FALSE)),0,IF(OR(LEFT($A1037,1)="1",LEFT($A1037,1)="2"),0,VLOOKUP($A1037,'TCD-BI Rstt'!$A$7:$S$2000,$C$1,FALSE))))-D1037</f>
        <v>0</v>
      </c>
      <c r="G1037" s="8">
        <f t="shared" si="38"/>
        <v>0</v>
      </c>
    </row>
    <row r="1038" spans="1:7" x14ac:dyDescent="0.35">
      <c r="A1038" s="11">
        <f>'TCD-BI Rstt'!A1034</f>
        <v>0</v>
      </c>
      <c r="B1038" s="8">
        <f>IF($A1038="Total général",0,IF(ISERROR(-VLOOKUP($A1038,'TCD-BI CA'!$A$7:$S$2000,$C$1,FALSE)),0,-VLOOKUP($A1038,'TCD-BI CA'!$A$7:$S$2000,$C$1,FALSE)))</f>
        <v>0</v>
      </c>
      <c r="C1038" s="8">
        <f t="shared" si="37"/>
        <v>0</v>
      </c>
      <c r="D1038" s="8">
        <f>IF($A1038="Total général",0,IF(ISERROR(VLOOKUP($A1038,'TCD-BI Rstt'!$A$7:$S$2000,$C$1,FALSE)),0,IF(OR(LEFT($A1038,3)="DIR",$A1038="INDSPACAMA",$A1038="INDSPACKRU"),VLOOKUP($A1038,'TCD-BI Rstt'!$A$7:$S$2000,$C$1,FALSE),0)))</f>
        <v>0</v>
      </c>
      <c r="E1038" s="8">
        <f>IF(OR(LEFT($A1038,1)="1",LEFT($A1038,1)="2"),-VLOOKUP($A1038,'TCD-BI Rstt'!$A$7:$S$2000,$C$1,FALSE),0)-D1038</f>
        <v>0</v>
      </c>
      <c r="F1038" s="8">
        <f>IF($A1038="Total général",0,IF(ISERROR(VLOOKUP($A1038,'TCD-BI Rstt'!$A$7:$S$2000,$C$1,FALSE)),0,IF(OR(LEFT($A1038,1)="1",LEFT($A1038,1)="2"),0,VLOOKUP($A1038,'TCD-BI Rstt'!$A$7:$S$2000,$C$1,FALSE))))-D1038</f>
        <v>0</v>
      </c>
      <c r="G1038" s="8">
        <f t="shared" si="38"/>
        <v>0</v>
      </c>
    </row>
    <row r="1039" spans="1:7" x14ac:dyDescent="0.35">
      <c r="A1039" s="11">
        <f>'TCD-BI Rstt'!A1035</f>
        <v>0</v>
      </c>
      <c r="B1039" s="8">
        <f>IF($A1039="Total général",0,IF(ISERROR(-VLOOKUP($A1039,'TCD-BI CA'!$A$7:$S$2000,$C$1,FALSE)),0,-VLOOKUP($A1039,'TCD-BI CA'!$A$7:$S$2000,$C$1,FALSE)))</f>
        <v>0</v>
      </c>
      <c r="C1039" s="8">
        <f t="shared" si="37"/>
        <v>0</v>
      </c>
      <c r="D1039" s="8">
        <f>IF($A1039="Total général",0,IF(ISERROR(VLOOKUP($A1039,'TCD-BI Rstt'!$A$7:$S$2000,$C$1,FALSE)),0,IF(OR(LEFT($A1039,3)="DIR",$A1039="INDSPACAMA",$A1039="INDSPACKRU"),VLOOKUP($A1039,'TCD-BI Rstt'!$A$7:$S$2000,$C$1,FALSE),0)))</f>
        <v>0</v>
      </c>
      <c r="E1039" s="8">
        <f>IF(OR(LEFT($A1039,1)="1",LEFT($A1039,1)="2"),-VLOOKUP($A1039,'TCD-BI Rstt'!$A$7:$S$2000,$C$1,FALSE),0)-D1039</f>
        <v>0</v>
      </c>
      <c r="F1039" s="8">
        <f>IF($A1039="Total général",0,IF(ISERROR(VLOOKUP($A1039,'TCD-BI Rstt'!$A$7:$S$2000,$C$1,FALSE)),0,IF(OR(LEFT($A1039,1)="1",LEFT($A1039,1)="2"),0,VLOOKUP($A1039,'TCD-BI Rstt'!$A$7:$S$2000,$C$1,FALSE))))-D1039</f>
        <v>0</v>
      </c>
      <c r="G1039" s="8">
        <f t="shared" si="38"/>
        <v>0</v>
      </c>
    </row>
    <row r="1040" spans="1:7" x14ac:dyDescent="0.35">
      <c r="A1040" s="11">
        <f>'TCD-BI Rstt'!A1036</f>
        <v>0</v>
      </c>
      <c r="B1040" s="8">
        <f>IF($A1040="Total général",0,IF(ISERROR(-VLOOKUP($A1040,'TCD-BI CA'!$A$7:$S$2000,$C$1,FALSE)),0,-VLOOKUP($A1040,'TCD-BI CA'!$A$7:$S$2000,$C$1,FALSE)))</f>
        <v>0</v>
      </c>
      <c r="C1040" s="8">
        <f t="shared" si="37"/>
        <v>0</v>
      </c>
      <c r="D1040" s="8">
        <f>IF($A1040="Total général",0,IF(ISERROR(VLOOKUP($A1040,'TCD-BI Rstt'!$A$7:$S$2000,$C$1,FALSE)),0,IF(OR(LEFT($A1040,3)="DIR",$A1040="INDSPACAMA",$A1040="INDSPACKRU"),VLOOKUP($A1040,'TCD-BI Rstt'!$A$7:$S$2000,$C$1,FALSE),0)))</f>
        <v>0</v>
      </c>
      <c r="E1040" s="8">
        <f>IF(OR(LEFT($A1040,1)="1",LEFT($A1040,1)="2"),-VLOOKUP($A1040,'TCD-BI Rstt'!$A$7:$S$2000,$C$1,FALSE),0)-D1040</f>
        <v>0</v>
      </c>
      <c r="F1040" s="8">
        <f>IF($A1040="Total général",0,IF(ISERROR(VLOOKUP($A1040,'TCD-BI Rstt'!$A$7:$S$2000,$C$1,FALSE)),0,IF(OR(LEFT($A1040,1)="1",LEFT($A1040,1)="2"),0,VLOOKUP($A1040,'TCD-BI Rstt'!$A$7:$S$2000,$C$1,FALSE))))-D1040</f>
        <v>0</v>
      </c>
      <c r="G1040" s="8">
        <f t="shared" si="38"/>
        <v>0</v>
      </c>
    </row>
    <row r="1041" spans="1:7" x14ac:dyDescent="0.35">
      <c r="A1041" s="11">
        <f>'TCD-BI Rstt'!A1037</f>
        <v>0</v>
      </c>
      <c r="B1041" s="8">
        <f>IF($A1041="Total général",0,IF(ISERROR(-VLOOKUP($A1041,'TCD-BI CA'!$A$7:$S$2000,$C$1,FALSE)),0,-VLOOKUP($A1041,'TCD-BI CA'!$A$7:$S$2000,$C$1,FALSE)))</f>
        <v>0</v>
      </c>
      <c r="C1041" s="8">
        <f t="shared" si="37"/>
        <v>0</v>
      </c>
      <c r="D1041" s="8">
        <f>IF($A1041="Total général",0,IF(ISERROR(VLOOKUP($A1041,'TCD-BI Rstt'!$A$7:$S$2000,$C$1,FALSE)),0,IF(OR(LEFT($A1041,3)="DIR",$A1041="INDSPACAMA",$A1041="INDSPACKRU"),VLOOKUP($A1041,'TCD-BI Rstt'!$A$7:$S$2000,$C$1,FALSE),0)))</f>
        <v>0</v>
      </c>
      <c r="E1041" s="8">
        <f>IF(OR(LEFT($A1041,1)="1",LEFT($A1041,1)="2"),-VLOOKUP($A1041,'TCD-BI Rstt'!$A$7:$S$2000,$C$1,FALSE),0)-D1041</f>
        <v>0</v>
      </c>
      <c r="F1041" s="8">
        <f>IF($A1041="Total général",0,IF(ISERROR(VLOOKUP($A1041,'TCD-BI Rstt'!$A$7:$S$2000,$C$1,FALSE)),0,IF(OR(LEFT($A1041,1)="1",LEFT($A1041,1)="2"),0,VLOOKUP($A1041,'TCD-BI Rstt'!$A$7:$S$2000,$C$1,FALSE))))-D1041</f>
        <v>0</v>
      </c>
      <c r="G1041" s="8">
        <f t="shared" si="38"/>
        <v>0</v>
      </c>
    </row>
    <row r="1042" spans="1:7" x14ac:dyDescent="0.35">
      <c r="A1042" s="11">
        <f>'TCD-BI Rstt'!A1038</f>
        <v>0</v>
      </c>
      <c r="B1042" s="8">
        <f>IF($A1042="Total général",0,IF(ISERROR(-VLOOKUP($A1042,'TCD-BI CA'!$A$7:$S$2000,$C$1,FALSE)),0,-VLOOKUP($A1042,'TCD-BI CA'!$A$7:$S$2000,$C$1,FALSE)))</f>
        <v>0</v>
      </c>
      <c r="C1042" s="8">
        <f t="shared" si="37"/>
        <v>0</v>
      </c>
      <c r="D1042" s="8">
        <f>IF($A1042="Total général",0,IF(ISERROR(VLOOKUP($A1042,'TCD-BI Rstt'!$A$7:$S$2000,$C$1,FALSE)),0,IF(OR(LEFT($A1042,3)="DIR",$A1042="INDSPACAMA",$A1042="INDSPACKRU"),VLOOKUP($A1042,'TCD-BI Rstt'!$A$7:$S$2000,$C$1,FALSE),0)))</f>
        <v>0</v>
      </c>
      <c r="E1042" s="8">
        <f>IF(OR(LEFT($A1042,1)="1",LEFT($A1042,1)="2"),-VLOOKUP($A1042,'TCD-BI Rstt'!$A$7:$S$2000,$C$1,FALSE),0)-D1042</f>
        <v>0</v>
      </c>
      <c r="F1042" s="8">
        <f>IF($A1042="Total général",0,IF(ISERROR(VLOOKUP($A1042,'TCD-BI Rstt'!$A$7:$S$2000,$C$1,FALSE)),0,IF(OR(LEFT($A1042,1)="1",LEFT($A1042,1)="2"),0,VLOOKUP($A1042,'TCD-BI Rstt'!$A$7:$S$2000,$C$1,FALSE))))-D1042</f>
        <v>0</v>
      </c>
      <c r="G1042" s="8">
        <f t="shared" si="38"/>
        <v>0</v>
      </c>
    </row>
    <row r="1043" spans="1:7" x14ac:dyDescent="0.35">
      <c r="A1043" s="11">
        <f>'TCD-BI Rstt'!A1039</f>
        <v>0</v>
      </c>
      <c r="B1043" s="8">
        <f>IF($A1043="Total général",0,IF(ISERROR(-VLOOKUP($A1043,'TCD-BI CA'!$A$7:$S$2000,$C$1,FALSE)),0,-VLOOKUP($A1043,'TCD-BI CA'!$A$7:$S$2000,$C$1,FALSE)))</f>
        <v>0</v>
      </c>
      <c r="C1043" s="8">
        <f t="shared" si="37"/>
        <v>0</v>
      </c>
      <c r="D1043" s="8">
        <f>IF($A1043="Total général",0,IF(ISERROR(VLOOKUP($A1043,'TCD-BI Rstt'!$A$7:$S$2000,$C$1,FALSE)),0,IF(OR(LEFT($A1043,3)="DIR",$A1043="INDSPACAMA",$A1043="INDSPACKRU"),VLOOKUP($A1043,'TCD-BI Rstt'!$A$7:$S$2000,$C$1,FALSE),0)))</f>
        <v>0</v>
      </c>
      <c r="E1043" s="8">
        <f>IF(OR(LEFT($A1043,1)="1",LEFT($A1043,1)="2"),-VLOOKUP($A1043,'TCD-BI Rstt'!$A$7:$S$2000,$C$1,FALSE),0)-D1043</f>
        <v>0</v>
      </c>
      <c r="F1043" s="8">
        <f>IF($A1043="Total général",0,IF(ISERROR(VLOOKUP($A1043,'TCD-BI Rstt'!$A$7:$S$2000,$C$1,FALSE)),0,IF(OR(LEFT($A1043,1)="1",LEFT($A1043,1)="2"),0,VLOOKUP($A1043,'TCD-BI Rstt'!$A$7:$S$2000,$C$1,FALSE))))-D1043</f>
        <v>0</v>
      </c>
      <c r="G1043" s="8">
        <f t="shared" si="38"/>
        <v>0</v>
      </c>
    </row>
    <row r="1044" spans="1:7" x14ac:dyDescent="0.35">
      <c r="A1044" s="11">
        <f>'TCD-BI Rstt'!A1040</f>
        <v>0</v>
      </c>
      <c r="B1044" s="8">
        <f>IF($A1044="Total général",0,IF(ISERROR(-VLOOKUP($A1044,'TCD-BI CA'!$A$7:$S$2000,$C$1,FALSE)),0,-VLOOKUP($A1044,'TCD-BI CA'!$A$7:$S$2000,$C$1,FALSE)))</f>
        <v>0</v>
      </c>
      <c r="C1044" s="8">
        <f t="shared" si="37"/>
        <v>0</v>
      </c>
      <c r="D1044" s="8">
        <f>IF($A1044="Total général",0,IF(ISERROR(VLOOKUP($A1044,'TCD-BI Rstt'!$A$7:$S$2000,$C$1,FALSE)),0,IF(OR(LEFT($A1044,3)="DIR",$A1044="INDSPACAMA",$A1044="INDSPACKRU"),VLOOKUP($A1044,'TCD-BI Rstt'!$A$7:$S$2000,$C$1,FALSE),0)))</f>
        <v>0</v>
      </c>
      <c r="E1044" s="8">
        <f>IF(OR(LEFT($A1044,1)="1",LEFT($A1044,1)="2"),-VLOOKUP($A1044,'TCD-BI Rstt'!$A$7:$S$2000,$C$1,FALSE),0)-D1044</f>
        <v>0</v>
      </c>
      <c r="F1044" s="8">
        <f>IF($A1044="Total général",0,IF(ISERROR(VLOOKUP($A1044,'TCD-BI Rstt'!$A$7:$S$2000,$C$1,FALSE)),0,IF(OR(LEFT($A1044,1)="1",LEFT($A1044,1)="2"),0,VLOOKUP($A1044,'TCD-BI Rstt'!$A$7:$S$2000,$C$1,FALSE))))-D1044</f>
        <v>0</v>
      </c>
      <c r="G1044" s="8">
        <f t="shared" si="38"/>
        <v>0</v>
      </c>
    </row>
    <row r="1045" spans="1:7" x14ac:dyDescent="0.35">
      <c r="A1045" s="11">
        <f>'TCD-BI Rstt'!A1041</f>
        <v>0</v>
      </c>
      <c r="B1045" s="8">
        <f>IF($A1045="Total général",0,IF(ISERROR(-VLOOKUP($A1045,'TCD-BI CA'!$A$7:$S$2000,$C$1,FALSE)),0,-VLOOKUP($A1045,'TCD-BI CA'!$A$7:$S$2000,$C$1,FALSE)))</f>
        <v>0</v>
      </c>
      <c r="C1045" s="8">
        <f t="shared" si="37"/>
        <v>0</v>
      </c>
      <c r="D1045" s="8">
        <f>IF($A1045="Total général",0,IF(ISERROR(VLOOKUP($A1045,'TCD-BI Rstt'!$A$7:$S$2000,$C$1,FALSE)),0,IF(OR(LEFT($A1045,3)="DIR",$A1045="INDSPACAMA",$A1045="INDSPACKRU"),VLOOKUP($A1045,'TCD-BI Rstt'!$A$7:$S$2000,$C$1,FALSE),0)))</f>
        <v>0</v>
      </c>
      <c r="E1045" s="8">
        <f>IF(OR(LEFT($A1045,1)="1",LEFT($A1045,1)="2"),-VLOOKUP($A1045,'TCD-BI Rstt'!$A$7:$S$2000,$C$1,FALSE),0)-D1045</f>
        <v>0</v>
      </c>
      <c r="F1045" s="8">
        <f>IF($A1045="Total général",0,IF(ISERROR(VLOOKUP($A1045,'TCD-BI Rstt'!$A$7:$S$2000,$C$1,FALSE)),0,IF(OR(LEFT($A1045,1)="1",LEFT($A1045,1)="2"),0,VLOOKUP($A1045,'TCD-BI Rstt'!$A$7:$S$2000,$C$1,FALSE))))-D1045</f>
        <v>0</v>
      </c>
      <c r="G1045" s="8">
        <f t="shared" si="38"/>
        <v>0</v>
      </c>
    </row>
    <row r="1046" spans="1:7" x14ac:dyDescent="0.35">
      <c r="A1046" s="11">
        <f>'TCD-BI Rstt'!A1042</f>
        <v>0</v>
      </c>
      <c r="B1046" s="8">
        <f>IF($A1046="Total général",0,IF(ISERROR(-VLOOKUP($A1046,'TCD-BI CA'!$A$7:$S$2000,$C$1,FALSE)),0,-VLOOKUP($A1046,'TCD-BI CA'!$A$7:$S$2000,$C$1,FALSE)))</f>
        <v>0</v>
      </c>
      <c r="C1046" s="8">
        <f t="shared" si="37"/>
        <v>0</v>
      </c>
      <c r="D1046" s="8">
        <f>IF($A1046="Total général",0,IF(ISERROR(VLOOKUP($A1046,'TCD-BI Rstt'!$A$7:$S$2000,$C$1,FALSE)),0,IF(OR(LEFT($A1046,3)="DIR",$A1046="INDSPACAMA",$A1046="INDSPACKRU"),VLOOKUP($A1046,'TCD-BI Rstt'!$A$7:$S$2000,$C$1,FALSE),0)))</f>
        <v>0</v>
      </c>
      <c r="E1046" s="8">
        <f>IF(OR(LEFT($A1046,1)="1",LEFT($A1046,1)="2"),-VLOOKUP($A1046,'TCD-BI Rstt'!$A$7:$S$2000,$C$1,FALSE),0)-D1046</f>
        <v>0</v>
      </c>
      <c r="F1046" s="8">
        <f>IF($A1046="Total général",0,IF(ISERROR(VLOOKUP($A1046,'TCD-BI Rstt'!$A$7:$S$2000,$C$1,FALSE)),0,IF(OR(LEFT($A1046,1)="1",LEFT($A1046,1)="2"),0,VLOOKUP($A1046,'TCD-BI Rstt'!$A$7:$S$2000,$C$1,FALSE))))-D1046</f>
        <v>0</v>
      </c>
      <c r="G1046" s="8">
        <f t="shared" si="38"/>
        <v>0</v>
      </c>
    </row>
    <row r="1047" spans="1:7" x14ac:dyDescent="0.35">
      <c r="A1047" s="11">
        <f>'TCD-BI Rstt'!A1043</f>
        <v>0</v>
      </c>
      <c r="B1047" s="8">
        <f>IF($A1047="Total général",0,IF(ISERROR(-VLOOKUP($A1047,'TCD-BI CA'!$A$7:$S$2000,$C$1,FALSE)),0,-VLOOKUP($A1047,'TCD-BI CA'!$A$7:$S$2000,$C$1,FALSE)))</f>
        <v>0</v>
      </c>
      <c r="C1047" s="8">
        <f t="shared" si="37"/>
        <v>0</v>
      </c>
      <c r="D1047" s="8">
        <f>IF($A1047="Total général",0,IF(ISERROR(VLOOKUP($A1047,'TCD-BI Rstt'!$A$7:$S$2000,$C$1,FALSE)),0,IF(OR(LEFT($A1047,3)="DIR",$A1047="INDSPACAMA",$A1047="INDSPACKRU"),VLOOKUP($A1047,'TCD-BI Rstt'!$A$7:$S$2000,$C$1,FALSE),0)))</f>
        <v>0</v>
      </c>
      <c r="E1047" s="8">
        <f>IF(OR(LEFT($A1047,1)="1",LEFT($A1047,1)="2"),-VLOOKUP($A1047,'TCD-BI Rstt'!$A$7:$S$2000,$C$1,FALSE),0)-D1047</f>
        <v>0</v>
      </c>
      <c r="F1047" s="8">
        <f>IF($A1047="Total général",0,IF(ISERROR(VLOOKUP($A1047,'TCD-BI Rstt'!$A$7:$S$2000,$C$1,FALSE)),0,IF(OR(LEFT($A1047,1)="1",LEFT($A1047,1)="2"),0,VLOOKUP($A1047,'TCD-BI Rstt'!$A$7:$S$2000,$C$1,FALSE))))-D1047</f>
        <v>0</v>
      </c>
      <c r="G1047" s="8">
        <f t="shared" si="38"/>
        <v>0</v>
      </c>
    </row>
    <row r="1048" spans="1:7" x14ac:dyDescent="0.35">
      <c r="A1048" s="11">
        <f>'TCD-BI Rstt'!A1044</f>
        <v>0</v>
      </c>
      <c r="B1048" s="8">
        <f>IF($A1048="Total général",0,IF(ISERROR(-VLOOKUP($A1048,'TCD-BI CA'!$A$7:$S$2000,$C$1,FALSE)),0,-VLOOKUP($A1048,'TCD-BI CA'!$A$7:$S$2000,$C$1,FALSE)))</f>
        <v>0</v>
      </c>
      <c r="C1048" s="8">
        <f t="shared" si="37"/>
        <v>0</v>
      </c>
      <c r="D1048" s="8">
        <f>IF($A1048="Total général",0,IF(ISERROR(VLOOKUP($A1048,'TCD-BI Rstt'!$A$7:$S$2000,$C$1,FALSE)),0,IF(OR(LEFT($A1048,3)="DIR",$A1048="INDSPACAMA",$A1048="INDSPACKRU"),VLOOKUP($A1048,'TCD-BI Rstt'!$A$7:$S$2000,$C$1,FALSE),0)))</f>
        <v>0</v>
      </c>
      <c r="E1048" s="8">
        <f>IF(OR(LEFT($A1048,1)="1",LEFT($A1048,1)="2"),-VLOOKUP($A1048,'TCD-BI Rstt'!$A$7:$S$2000,$C$1,FALSE),0)-D1048</f>
        <v>0</v>
      </c>
      <c r="F1048" s="8">
        <f>IF($A1048="Total général",0,IF(ISERROR(VLOOKUP($A1048,'TCD-BI Rstt'!$A$7:$S$2000,$C$1,FALSE)),0,IF(OR(LEFT($A1048,1)="1",LEFT($A1048,1)="2"),0,VLOOKUP($A1048,'TCD-BI Rstt'!$A$7:$S$2000,$C$1,FALSE))))-D1048</f>
        <v>0</v>
      </c>
      <c r="G1048" s="8">
        <f t="shared" si="38"/>
        <v>0</v>
      </c>
    </row>
    <row r="1049" spans="1:7" x14ac:dyDescent="0.35">
      <c r="A1049" s="11">
        <f>'TCD-BI Rstt'!A1045</f>
        <v>0</v>
      </c>
      <c r="B1049" s="8">
        <f>IF($A1049="Total général",0,IF(ISERROR(-VLOOKUP($A1049,'TCD-BI CA'!$A$7:$S$2000,$C$1,FALSE)),0,-VLOOKUP($A1049,'TCD-BI CA'!$A$7:$S$2000,$C$1,FALSE)))</f>
        <v>0</v>
      </c>
      <c r="C1049" s="8">
        <f t="shared" si="37"/>
        <v>0</v>
      </c>
      <c r="D1049" s="8">
        <f>IF($A1049="Total général",0,IF(ISERROR(VLOOKUP($A1049,'TCD-BI Rstt'!$A$7:$S$2000,$C$1,FALSE)),0,IF(OR(LEFT($A1049,3)="DIR",$A1049="INDSPACAMA",$A1049="INDSPACKRU"),VLOOKUP($A1049,'TCD-BI Rstt'!$A$7:$S$2000,$C$1,FALSE),0)))</f>
        <v>0</v>
      </c>
      <c r="E1049" s="8">
        <f>IF(OR(LEFT($A1049,1)="1",LEFT($A1049,1)="2"),-VLOOKUP($A1049,'TCD-BI Rstt'!$A$7:$S$2000,$C$1,FALSE),0)-D1049</f>
        <v>0</v>
      </c>
      <c r="F1049" s="8">
        <f>IF($A1049="Total général",0,IF(ISERROR(VLOOKUP($A1049,'TCD-BI Rstt'!$A$7:$S$2000,$C$1,FALSE)),0,IF(OR(LEFT($A1049,1)="1",LEFT($A1049,1)="2"),0,VLOOKUP($A1049,'TCD-BI Rstt'!$A$7:$S$2000,$C$1,FALSE))))-D1049</f>
        <v>0</v>
      </c>
      <c r="G1049" s="8">
        <f t="shared" si="38"/>
        <v>0</v>
      </c>
    </row>
    <row r="1050" spans="1:7" x14ac:dyDescent="0.35">
      <c r="A1050" s="11">
        <f>'TCD-BI Rstt'!A1046</f>
        <v>0</v>
      </c>
      <c r="B1050" s="8">
        <f>IF($A1050="Total général",0,IF(ISERROR(-VLOOKUP($A1050,'TCD-BI CA'!$A$7:$S$2000,$C$1,FALSE)),0,-VLOOKUP($A1050,'TCD-BI CA'!$A$7:$S$2000,$C$1,FALSE)))</f>
        <v>0</v>
      </c>
      <c r="C1050" s="8">
        <f t="shared" si="37"/>
        <v>0</v>
      </c>
      <c r="D1050" s="8">
        <f>IF($A1050="Total général",0,IF(ISERROR(VLOOKUP($A1050,'TCD-BI Rstt'!$A$7:$S$2000,$C$1,FALSE)),0,IF(OR(LEFT($A1050,3)="DIR",$A1050="INDSPACAMA",$A1050="INDSPACKRU"),VLOOKUP($A1050,'TCD-BI Rstt'!$A$7:$S$2000,$C$1,FALSE),0)))</f>
        <v>0</v>
      </c>
      <c r="E1050" s="8">
        <f>IF(OR(LEFT($A1050,1)="1",LEFT($A1050,1)="2"),-VLOOKUP($A1050,'TCD-BI Rstt'!$A$7:$S$2000,$C$1,FALSE),0)-D1050</f>
        <v>0</v>
      </c>
      <c r="F1050" s="8">
        <f>IF($A1050="Total général",0,IF(ISERROR(VLOOKUP($A1050,'TCD-BI Rstt'!$A$7:$S$2000,$C$1,FALSE)),0,IF(OR(LEFT($A1050,1)="1",LEFT($A1050,1)="2"),0,VLOOKUP($A1050,'TCD-BI Rstt'!$A$7:$S$2000,$C$1,FALSE))))-D1050</f>
        <v>0</v>
      </c>
      <c r="G1050" s="8">
        <f t="shared" si="38"/>
        <v>0</v>
      </c>
    </row>
    <row r="1051" spans="1:7" x14ac:dyDescent="0.35">
      <c r="A1051" s="11">
        <f>'TCD-BI Rstt'!A1047</f>
        <v>0</v>
      </c>
      <c r="B1051" s="8">
        <f>IF($A1051="Total général",0,IF(ISERROR(-VLOOKUP($A1051,'TCD-BI CA'!$A$7:$S$2000,$C$1,FALSE)),0,-VLOOKUP($A1051,'TCD-BI CA'!$A$7:$S$2000,$C$1,FALSE)))</f>
        <v>0</v>
      </c>
      <c r="C1051" s="8">
        <f t="shared" si="37"/>
        <v>0</v>
      </c>
      <c r="D1051" s="8">
        <f>IF($A1051="Total général",0,IF(ISERROR(VLOOKUP($A1051,'TCD-BI Rstt'!$A$7:$S$2000,$C$1,FALSE)),0,IF(OR(LEFT($A1051,3)="DIR",$A1051="INDSPACAMA",$A1051="INDSPACKRU"),VLOOKUP($A1051,'TCD-BI Rstt'!$A$7:$S$2000,$C$1,FALSE),0)))</f>
        <v>0</v>
      </c>
      <c r="E1051" s="8">
        <f>IF(OR(LEFT($A1051,1)="1",LEFT($A1051,1)="2"),-VLOOKUP($A1051,'TCD-BI Rstt'!$A$7:$S$2000,$C$1,FALSE),0)-D1051</f>
        <v>0</v>
      </c>
      <c r="F1051" s="8">
        <f>IF($A1051="Total général",0,IF(ISERROR(VLOOKUP($A1051,'TCD-BI Rstt'!$A$7:$S$2000,$C$1,FALSE)),0,IF(OR(LEFT($A1051,1)="1",LEFT($A1051,1)="2"),0,VLOOKUP($A1051,'TCD-BI Rstt'!$A$7:$S$2000,$C$1,FALSE))))-D1051</f>
        <v>0</v>
      </c>
      <c r="G1051" s="8">
        <f t="shared" si="38"/>
        <v>0</v>
      </c>
    </row>
    <row r="1052" spans="1:7" x14ac:dyDescent="0.35">
      <c r="A1052" s="11">
        <f>'TCD-BI Rstt'!A1048</f>
        <v>0</v>
      </c>
      <c r="B1052" s="8">
        <f>IF($A1052="Total général",0,IF(ISERROR(-VLOOKUP($A1052,'TCD-BI CA'!$A$7:$S$2000,$C$1,FALSE)),0,-VLOOKUP($A1052,'TCD-BI CA'!$A$7:$S$2000,$C$1,FALSE)))</f>
        <v>0</v>
      </c>
      <c r="C1052" s="8">
        <f t="shared" si="37"/>
        <v>0</v>
      </c>
      <c r="D1052" s="8">
        <f>IF($A1052="Total général",0,IF(ISERROR(VLOOKUP($A1052,'TCD-BI Rstt'!$A$7:$S$2000,$C$1,FALSE)),0,IF(OR(LEFT($A1052,3)="DIR",$A1052="INDSPACAMA",$A1052="INDSPACKRU"),VLOOKUP($A1052,'TCD-BI Rstt'!$A$7:$S$2000,$C$1,FALSE),0)))</f>
        <v>0</v>
      </c>
      <c r="E1052" s="8">
        <f>IF(OR(LEFT($A1052,1)="1",LEFT($A1052,1)="2"),-VLOOKUP($A1052,'TCD-BI Rstt'!$A$7:$S$2000,$C$1,FALSE),0)-D1052</f>
        <v>0</v>
      </c>
      <c r="F1052" s="8">
        <f>IF($A1052="Total général",0,IF(ISERROR(VLOOKUP($A1052,'TCD-BI Rstt'!$A$7:$S$2000,$C$1,FALSE)),0,IF(OR(LEFT($A1052,1)="1",LEFT($A1052,1)="2"),0,VLOOKUP($A1052,'TCD-BI Rstt'!$A$7:$S$2000,$C$1,FALSE))))-D1052</f>
        <v>0</v>
      </c>
      <c r="G1052" s="8">
        <f t="shared" si="38"/>
        <v>0</v>
      </c>
    </row>
    <row r="1053" spans="1:7" x14ac:dyDescent="0.35">
      <c r="A1053" s="11">
        <f>'TCD-BI Rstt'!A1049</f>
        <v>0</v>
      </c>
      <c r="B1053" s="8">
        <f>IF($A1053="Total général",0,IF(ISERROR(-VLOOKUP($A1053,'TCD-BI CA'!$A$7:$S$2000,$C$1,FALSE)),0,-VLOOKUP($A1053,'TCD-BI CA'!$A$7:$S$2000,$C$1,FALSE)))</f>
        <v>0</v>
      </c>
      <c r="C1053" s="8">
        <f t="shared" si="37"/>
        <v>0</v>
      </c>
      <c r="D1053" s="8">
        <f>IF($A1053="Total général",0,IF(ISERROR(VLOOKUP($A1053,'TCD-BI Rstt'!$A$7:$S$2000,$C$1,FALSE)),0,IF(OR(LEFT($A1053,3)="DIR",$A1053="INDSPACAMA",$A1053="INDSPACKRU"),VLOOKUP($A1053,'TCD-BI Rstt'!$A$7:$S$2000,$C$1,FALSE),0)))</f>
        <v>0</v>
      </c>
      <c r="E1053" s="8">
        <f>IF(OR(LEFT($A1053,1)="1",LEFT($A1053,1)="2"),-VLOOKUP($A1053,'TCD-BI Rstt'!$A$7:$S$2000,$C$1,FALSE),0)-D1053</f>
        <v>0</v>
      </c>
      <c r="F1053" s="8">
        <f>IF($A1053="Total général",0,IF(ISERROR(VLOOKUP($A1053,'TCD-BI Rstt'!$A$7:$S$2000,$C$1,FALSE)),0,IF(OR(LEFT($A1053,1)="1",LEFT($A1053,1)="2"),0,VLOOKUP($A1053,'TCD-BI Rstt'!$A$7:$S$2000,$C$1,FALSE))))-D1053</f>
        <v>0</v>
      </c>
      <c r="G1053" s="8">
        <f t="shared" si="38"/>
        <v>0</v>
      </c>
    </row>
    <row r="1054" spans="1:7" x14ac:dyDescent="0.35">
      <c r="A1054" s="11">
        <f>'TCD-BI Rstt'!A1050</f>
        <v>0</v>
      </c>
      <c r="B1054" s="8">
        <f>IF($A1054="Total général",0,IF(ISERROR(-VLOOKUP($A1054,'TCD-BI CA'!$A$7:$S$2000,$C$1,FALSE)),0,-VLOOKUP($A1054,'TCD-BI CA'!$A$7:$S$2000,$C$1,FALSE)))</f>
        <v>0</v>
      </c>
      <c r="C1054" s="8">
        <f t="shared" si="37"/>
        <v>0</v>
      </c>
      <c r="D1054" s="8">
        <f>IF($A1054="Total général",0,IF(ISERROR(VLOOKUP($A1054,'TCD-BI Rstt'!$A$7:$S$2000,$C$1,FALSE)),0,IF(OR(LEFT($A1054,3)="DIR",$A1054="INDSPACAMA",$A1054="INDSPACKRU"),VLOOKUP($A1054,'TCD-BI Rstt'!$A$7:$S$2000,$C$1,FALSE),0)))</f>
        <v>0</v>
      </c>
      <c r="E1054" s="8">
        <f>IF(OR(LEFT($A1054,1)="1",LEFT($A1054,1)="2"),-VLOOKUP($A1054,'TCD-BI Rstt'!$A$7:$S$2000,$C$1,FALSE),0)-D1054</f>
        <v>0</v>
      </c>
      <c r="F1054" s="8">
        <f>IF($A1054="Total général",0,IF(ISERROR(VLOOKUP($A1054,'TCD-BI Rstt'!$A$7:$S$2000,$C$1,FALSE)),0,IF(OR(LEFT($A1054,1)="1",LEFT($A1054,1)="2"),0,VLOOKUP($A1054,'TCD-BI Rstt'!$A$7:$S$2000,$C$1,FALSE))))-D1054</f>
        <v>0</v>
      </c>
      <c r="G1054" s="8">
        <f t="shared" si="38"/>
        <v>0</v>
      </c>
    </row>
    <row r="1055" spans="1:7" x14ac:dyDescent="0.35">
      <c r="A1055" s="11">
        <f>'TCD-BI Rstt'!A1051</f>
        <v>0</v>
      </c>
      <c r="B1055" s="8">
        <f>IF($A1055="Total général",0,IF(ISERROR(-VLOOKUP($A1055,'TCD-BI CA'!$A$7:$S$2000,$C$1,FALSE)),0,-VLOOKUP($A1055,'TCD-BI CA'!$A$7:$S$2000,$C$1,FALSE)))</f>
        <v>0</v>
      </c>
      <c r="C1055" s="8">
        <f t="shared" si="37"/>
        <v>0</v>
      </c>
      <c r="D1055" s="8">
        <f>IF($A1055="Total général",0,IF(ISERROR(VLOOKUP($A1055,'TCD-BI Rstt'!$A$7:$S$2000,$C$1,FALSE)),0,IF(OR(LEFT($A1055,3)="DIR",$A1055="INDSPACAMA",$A1055="INDSPACKRU"),VLOOKUP($A1055,'TCD-BI Rstt'!$A$7:$S$2000,$C$1,FALSE),0)))</f>
        <v>0</v>
      </c>
      <c r="E1055" s="8">
        <f>IF(OR(LEFT($A1055,1)="1",LEFT($A1055,1)="2"),-VLOOKUP($A1055,'TCD-BI Rstt'!$A$7:$S$2000,$C$1,FALSE),0)-D1055</f>
        <v>0</v>
      </c>
      <c r="F1055" s="8">
        <f>IF($A1055="Total général",0,IF(ISERROR(VLOOKUP($A1055,'TCD-BI Rstt'!$A$7:$S$2000,$C$1,FALSE)),0,IF(OR(LEFT($A1055,1)="1",LEFT($A1055,1)="2"),0,VLOOKUP($A1055,'TCD-BI Rstt'!$A$7:$S$2000,$C$1,FALSE))))-D1055</f>
        <v>0</v>
      </c>
      <c r="G1055" s="8">
        <f t="shared" si="38"/>
        <v>0</v>
      </c>
    </row>
    <row r="1056" spans="1:7" x14ac:dyDescent="0.35">
      <c r="A1056" s="11">
        <f>'TCD-BI Rstt'!A1052</f>
        <v>0</v>
      </c>
      <c r="B1056" s="8">
        <f>IF($A1056="Total général",0,IF(ISERROR(-VLOOKUP($A1056,'TCD-BI CA'!$A$7:$S$2000,$C$1,FALSE)),0,-VLOOKUP($A1056,'TCD-BI CA'!$A$7:$S$2000,$C$1,FALSE)))</f>
        <v>0</v>
      </c>
      <c r="C1056" s="8">
        <f t="shared" si="37"/>
        <v>0</v>
      </c>
      <c r="D1056" s="8">
        <f>IF($A1056="Total général",0,IF(ISERROR(VLOOKUP($A1056,'TCD-BI Rstt'!$A$7:$S$2000,$C$1,FALSE)),0,IF(OR(LEFT($A1056,3)="DIR",$A1056="INDSPACAMA",$A1056="INDSPACKRU"),VLOOKUP($A1056,'TCD-BI Rstt'!$A$7:$S$2000,$C$1,FALSE),0)))</f>
        <v>0</v>
      </c>
      <c r="E1056" s="8">
        <f>IF(OR(LEFT($A1056,1)="1",LEFT($A1056,1)="2"),-VLOOKUP($A1056,'TCD-BI Rstt'!$A$7:$S$2000,$C$1,FALSE),0)-D1056</f>
        <v>0</v>
      </c>
      <c r="F1056" s="8">
        <f>IF($A1056="Total général",0,IF(ISERROR(VLOOKUP($A1056,'TCD-BI Rstt'!$A$7:$S$2000,$C$1,FALSE)),0,IF(OR(LEFT($A1056,1)="1",LEFT($A1056,1)="2"),0,VLOOKUP($A1056,'TCD-BI Rstt'!$A$7:$S$2000,$C$1,FALSE))))-D1056</f>
        <v>0</v>
      </c>
      <c r="G1056" s="8">
        <f t="shared" si="38"/>
        <v>0</v>
      </c>
    </row>
    <row r="1057" spans="1:7" x14ac:dyDescent="0.35">
      <c r="A1057" s="11">
        <f>'TCD-BI Rstt'!A1053</f>
        <v>0</v>
      </c>
      <c r="B1057" s="8">
        <f>IF($A1057="Total général",0,IF(ISERROR(-VLOOKUP($A1057,'TCD-BI CA'!$A$7:$S$2000,$C$1,FALSE)),0,-VLOOKUP($A1057,'TCD-BI CA'!$A$7:$S$2000,$C$1,FALSE)))</f>
        <v>0</v>
      </c>
      <c r="C1057" s="8">
        <f t="shared" si="37"/>
        <v>0</v>
      </c>
      <c r="D1057" s="8">
        <f>IF($A1057="Total général",0,IF(ISERROR(VLOOKUP($A1057,'TCD-BI Rstt'!$A$7:$S$2000,$C$1,FALSE)),0,IF(OR(LEFT($A1057,3)="DIR",$A1057="INDSPACAMA",$A1057="INDSPACKRU"),VLOOKUP($A1057,'TCD-BI Rstt'!$A$7:$S$2000,$C$1,FALSE),0)))</f>
        <v>0</v>
      </c>
      <c r="E1057" s="8">
        <f>IF(OR(LEFT($A1057,1)="1",LEFT($A1057,1)="2"),-VLOOKUP($A1057,'TCD-BI Rstt'!$A$7:$S$2000,$C$1,FALSE),0)-D1057</f>
        <v>0</v>
      </c>
      <c r="F1057" s="8">
        <f>IF($A1057="Total général",0,IF(ISERROR(VLOOKUP($A1057,'TCD-BI Rstt'!$A$7:$S$2000,$C$1,FALSE)),0,IF(OR(LEFT($A1057,1)="1",LEFT($A1057,1)="2"),0,VLOOKUP($A1057,'TCD-BI Rstt'!$A$7:$S$2000,$C$1,FALSE))))-D1057</f>
        <v>0</v>
      </c>
      <c r="G1057" s="8">
        <f t="shared" si="38"/>
        <v>0</v>
      </c>
    </row>
    <row r="1058" spans="1:7" x14ac:dyDescent="0.35">
      <c r="A1058" s="11">
        <f>'TCD-BI Rstt'!A1054</f>
        <v>0</v>
      </c>
      <c r="B1058" s="8">
        <f>IF($A1058="Total général",0,IF(ISERROR(-VLOOKUP($A1058,'TCD-BI CA'!$A$7:$S$2000,$C$1,FALSE)),0,-VLOOKUP($A1058,'TCD-BI CA'!$A$7:$S$2000,$C$1,FALSE)))</f>
        <v>0</v>
      </c>
      <c r="C1058" s="8">
        <f t="shared" si="37"/>
        <v>0</v>
      </c>
      <c r="D1058" s="8">
        <f>IF($A1058="Total général",0,IF(ISERROR(VLOOKUP($A1058,'TCD-BI Rstt'!$A$7:$S$2000,$C$1,FALSE)),0,IF(OR(LEFT($A1058,3)="DIR",$A1058="INDSPACAMA",$A1058="INDSPACKRU"),VLOOKUP($A1058,'TCD-BI Rstt'!$A$7:$S$2000,$C$1,FALSE),0)))</f>
        <v>0</v>
      </c>
      <c r="E1058" s="8">
        <f>IF(OR(LEFT($A1058,1)="1",LEFT($A1058,1)="2"),-VLOOKUP($A1058,'TCD-BI Rstt'!$A$7:$S$2000,$C$1,FALSE),0)-D1058</f>
        <v>0</v>
      </c>
      <c r="F1058" s="8">
        <f>IF($A1058="Total général",0,IF(ISERROR(VLOOKUP($A1058,'TCD-BI Rstt'!$A$7:$S$2000,$C$1,FALSE)),0,IF(OR(LEFT($A1058,1)="1",LEFT($A1058,1)="2"),0,VLOOKUP($A1058,'TCD-BI Rstt'!$A$7:$S$2000,$C$1,FALSE))))-D1058</f>
        <v>0</v>
      </c>
      <c r="G1058" s="8">
        <f t="shared" si="38"/>
        <v>0</v>
      </c>
    </row>
    <row r="1059" spans="1:7" x14ac:dyDescent="0.35">
      <c r="A1059" s="11">
        <f>'TCD-BI Rstt'!A1055</f>
        <v>0</v>
      </c>
      <c r="B1059" s="8">
        <f>IF($A1059="Total général",0,IF(ISERROR(-VLOOKUP($A1059,'TCD-BI CA'!$A$7:$S$2000,$C$1,FALSE)),0,-VLOOKUP($A1059,'TCD-BI CA'!$A$7:$S$2000,$C$1,FALSE)))</f>
        <v>0</v>
      </c>
      <c r="C1059" s="8">
        <f t="shared" si="37"/>
        <v>0</v>
      </c>
      <c r="D1059" s="8">
        <f>IF($A1059="Total général",0,IF(ISERROR(VLOOKUP($A1059,'TCD-BI Rstt'!$A$7:$S$2000,$C$1,FALSE)),0,IF(OR(LEFT($A1059,3)="DIR",$A1059="INDSPACAMA",$A1059="INDSPACKRU"),VLOOKUP($A1059,'TCD-BI Rstt'!$A$7:$S$2000,$C$1,FALSE),0)))</f>
        <v>0</v>
      </c>
      <c r="E1059" s="8">
        <f>IF(OR(LEFT($A1059,1)="1",LEFT($A1059,1)="2"),-VLOOKUP($A1059,'TCD-BI Rstt'!$A$7:$S$2000,$C$1,FALSE),0)-D1059</f>
        <v>0</v>
      </c>
      <c r="F1059" s="8">
        <f>IF($A1059="Total général",0,IF(ISERROR(VLOOKUP($A1059,'TCD-BI Rstt'!$A$7:$S$2000,$C$1,FALSE)),0,IF(OR(LEFT($A1059,1)="1",LEFT($A1059,1)="2"),0,VLOOKUP($A1059,'TCD-BI Rstt'!$A$7:$S$2000,$C$1,FALSE))))-D1059</f>
        <v>0</v>
      </c>
      <c r="G1059" s="8">
        <f t="shared" si="38"/>
        <v>0</v>
      </c>
    </row>
    <row r="1060" spans="1:7" x14ac:dyDescent="0.35">
      <c r="A1060" s="11">
        <f>'TCD-BI Rstt'!A1056</f>
        <v>0</v>
      </c>
      <c r="B1060" s="8">
        <f>IF($A1060="Total général",0,IF(ISERROR(-VLOOKUP($A1060,'TCD-BI CA'!$A$7:$S$2000,$C$1,FALSE)),0,-VLOOKUP($A1060,'TCD-BI CA'!$A$7:$S$2000,$C$1,FALSE)))</f>
        <v>0</v>
      </c>
      <c r="C1060" s="8">
        <f t="shared" si="37"/>
        <v>0</v>
      </c>
      <c r="D1060" s="8">
        <f>IF($A1060="Total général",0,IF(ISERROR(VLOOKUP($A1060,'TCD-BI Rstt'!$A$7:$S$2000,$C$1,FALSE)),0,IF(OR(LEFT($A1060,3)="DIR",$A1060="INDSPACAMA",$A1060="INDSPACKRU"),VLOOKUP($A1060,'TCD-BI Rstt'!$A$7:$S$2000,$C$1,FALSE),0)))</f>
        <v>0</v>
      </c>
      <c r="E1060" s="8">
        <f>IF(OR(LEFT($A1060,1)="1",LEFT($A1060,1)="2"),-VLOOKUP($A1060,'TCD-BI Rstt'!$A$7:$S$2000,$C$1,FALSE),0)-D1060</f>
        <v>0</v>
      </c>
      <c r="F1060" s="8">
        <f>IF($A1060="Total général",0,IF(ISERROR(VLOOKUP($A1060,'TCD-BI Rstt'!$A$7:$S$2000,$C$1,FALSE)),0,IF(OR(LEFT($A1060,1)="1",LEFT($A1060,1)="2"),0,VLOOKUP($A1060,'TCD-BI Rstt'!$A$7:$S$2000,$C$1,FALSE))))-D1060</f>
        <v>0</v>
      </c>
      <c r="G1060" s="8">
        <f t="shared" si="38"/>
        <v>0</v>
      </c>
    </row>
    <row r="1061" spans="1:7" x14ac:dyDescent="0.35">
      <c r="A1061" s="11">
        <f>'TCD-BI Rstt'!A1057</f>
        <v>0</v>
      </c>
      <c r="B1061" s="8">
        <f>IF($A1061="Total général",0,IF(ISERROR(-VLOOKUP($A1061,'TCD-BI CA'!$A$7:$S$2000,$C$1,FALSE)),0,-VLOOKUP($A1061,'TCD-BI CA'!$A$7:$S$2000,$C$1,FALSE)))</f>
        <v>0</v>
      </c>
      <c r="C1061" s="8">
        <f t="shared" si="37"/>
        <v>0</v>
      </c>
      <c r="D1061" s="8">
        <f>IF($A1061="Total général",0,IF(ISERROR(VLOOKUP($A1061,'TCD-BI Rstt'!$A$7:$S$2000,$C$1,FALSE)),0,IF(OR(LEFT($A1061,3)="DIR",$A1061="INDSPACAMA",$A1061="INDSPACKRU"),VLOOKUP($A1061,'TCD-BI Rstt'!$A$7:$S$2000,$C$1,FALSE),0)))</f>
        <v>0</v>
      </c>
      <c r="E1061" s="8">
        <f>IF(OR(LEFT($A1061,1)="1",LEFT($A1061,1)="2"),-VLOOKUP($A1061,'TCD-BI Rstt'!$A$7:$S$2000,$C$1,FALSE),0)-D1061</f>
        <v>0</v>
      </c>
      <c r="F1061" s="8">
        <f>IF($A1061="Total général",0,IF(ISERROR(VLOOKUP($A1061,'TCD-BI Rstt'!$A$7:$S$2000,$C$1,FALSE)),0,IF(OR(LEFT($A1061,1)="1",LEFT($A1061,1)="2"),0,VLOOKUP($A1061,'TCD-BI Rstt'!$A$7:$S$2000,$C$1,FALSE))))-D1061</f>
        <v>0</v>
      </c>
      <c r="G1061" s="8">
        <f t="shared" si="38"/>
        <v>0</v>
      </c>
    </row>
    <row r="1062" spans="1:7" x14ac:dyDescent="0.35">
      <c r="A1062" s="11">
        <f>'TCD-BI Rstt'!A1058</f>
        <v>0</v>
      </c>
      <c r="B1062" s="8">
        <f>IF($A1062="Total général",0,IF(ISERROR(-VLOOKUP($A1062,'TCD-BI CA'!$A$7:$S$2000,$C$1,FALSE)),0,-VLOOKUP($A1062,'TCD-BI CA'!$A$7:$S$2000,$C$1,FALSE)))</f>
        <v>0</v>
      </c>
      <c r="C1062" s="8">
        <f t="shared" si="37"/>
        <v>0</v>
      </c>
      <c r="D1062" s="8">
        <f>IF($A1062="Total général",0,IF(ISERROR(VLOOKUP($A1062,'TCD-BI Rstt'!$A$7:$S$2000,$C$1,FALSE)),0,IF(OR(LEFT($A1062,3)="DIR",$A1062="INDSPACAMA",$A1062="INDSPACKRU"),VLOOKUP($A1062,'TCD-BI Rstt'!$A$7:$S$2000,$C$1,FALSE),0)))</f>
        <v>0</v>
      </c>
      <c r="E1062" s="8">
        <f>IF(OR(LEFT($A1062,1)="1",LEFT($A1062,1)="2"),-VLOOKUP($A1062,'TCD-BI Rstt'!$A$7:$S$2000,$C$1,FALSE),0)-D1062</f>
        <v>0</v>
      </c>
      <c r="F1062" s="8">
        <f>IF($A1062="Total général",0,IF(ISERROR(VLOOKUP($A1062,'TCD-BI Rstt'!$A$7:$S$2000,$C$1,FALSE)),0,IF(OR(LEFT($A1062,1)="1",LEFT($A1062,1)="2"),0,VLOOKUP($A1062,'TCD-BI Rstt'!$A$7:$S$2000,$C$1,FALSE))))-D1062</f>
        <v>0</v>
      </c>
      <c r="G1062" s="8">
        <f t="shared" si="38"/>
        <v>0</v>
      </c>
    </row>
    <row r="1063" spans="1:7" x14ac:dyDescent="0.35">
      <c r="A1063" s="11">
        <f>'TCD-BI Rstt'!A1059</f>
        <v>0</v>
      </c>
      <c r="B1063" s="8">
        <f>IF($A1063="Total général",0,IF(ISERROR(-VLOOKUP($A1063,'TCD-BI CA'!$A$7:$S$2000,$C$1,FALSE)),0,-VLOOKUP($A1063,'TCD-BI CA'!$A$7:$S$2000,$C$1,FALSE)))</f>
        <v>0</v>
      </c>
      <c r="C1063" s="8">
        <f t="shared" si="37"/>
        <v>0</v>
      </c>
      <c r="D1063" s="8">
        <f>IF($A1063="Total général",0,IF(ISERROR(VLOOKUP($A1063,'TCD-BI Rstt'!$A$7:$S$2000,$C$1,FALSE)),0,IF(OR(LEFT($A1063,3)="DIR",$A1063="INDSPACAMA",$A1063="INDSPACKRU"),VLOOKUP($A1063,'TCD-BI Rstt'!$A$7:$S$2000,$C$1,FALSE),0)))</f>
        <v>0</v>
      </c>
      <c r="E1063" s="8">
        <f>IF(OR(LEFT($A1063,1)="1",LEFT($A1063,1)="2"),-VLOOKUP($A1063,'TCD-BI Rstt'!$A$7:$S$2000,$C$1,FALSE),0)-D1063</f>
        <v>0</v>
      </c>
      <c r="F1063" s="8">
        <f>IF($A1063="Total général",0,IF(ISERROR(VLOOKUP($A1063,'TCD-BI Rstt'!$A$7:$S$2000,$C$1,FALSE)),0,IF(OR(LEFT($A1063,1)="1",LEFT($A1063,1)="2"),0,VLOOKUP($A1063,'TCD-BI Rstt'!$A$7:$S$2000,$C$1,FALSE))))-D1063</f>
        <v>0</v>
      </c>
      <c r="G1063" s="8">
        <f t="shared" si="38"/>
        <v>0</v>
      </c>
    </row>
    <row r="1064" spans="1:7" x14ac:dyDescent="0.35">
      <c r="A1064" s="11">
        <f>'TCD-BI Rstt'!A1060</f>
        <v>0</v>
      </c>
      <c r="B1064" s="8">
        <f>IF($A1064="Total général",0,IF(ISERROR(-VLOOKUP($A1064,'TCD-BI CA'!$A$7:$S$2000,$C$1,FALSE)),0,-VLOOKUP($A1064,'TCD-BI CA'!$A$7:$S$2000,$C$1,FALSE)))</f>
        <v>0</v>
      </c>
      <c r="C1064" s="8">
        <f t="shared" si="37"/>
        <v>0</v>
      </c>
      <c r="D1064" s="8">
        <f>IF($A1064="Total général",0,IF(ISERROR(VLOOKUP($A1064,'TCD-BI Rstt'!$A$7:$S$2000,$C$1,FALSE)),0,IF(OR(LEFT($A1064,3)="DIR",$A1064="INDSPACAMA",$A1064="INDSPACKRU"),VLOOKUP($A1064,'TCD-BI Rstt'!$A$7:$S$2000,$C$1,FALSE),0)))</f>
        <v>0</v>
      </c>
      <c r="E1064" s="8">
        <f>IF(OR(LEFT($A1064,1)="1",LEFT($A1064,1)="2"),-VLOOKUP($A1064,'TCD-BI Rstt'!$A$7:$S$2000,$C$1,FALSE),0)-D1064</f>
        <v>0</v>
      </c>
      <c r="F1064" s="8">
        <f>IF($A1064="Total général",0,IF(ISERROR(VLOOKUP($A1064,'TCD-BI Rstt'!$A$7:$S$2000,$C$1,FALSE)),0,IF(OR(LEFT($A1064,1)="1",LEFT($A1064,1)="2"),0,VLOOKUP($A1064,'TCD-BI Rstt'!$A$7:$S$2000,$C$1,FALSE))))-D1064</f>
        <v>0</v>
      </c>
      <c r="G1064" s="8">
        <f t="shared" si="38"/>
        <v>0</v>
      </c>
    </row>
    <row r="1065" spans="1:7" x14ac:dyDescent="0.35">
      <c r="A1065" s="11">
        <f>'TCD-BI Rstt'!A1061</f>
        <v>0</v>
      </c>
      <c r="B1065" s="8">
        <f>IF($A1065="Total général",0,IF(ISERROR(-VLOOKUP($A1065,'TCD-BI CA'!$A$7:$S$2000,$C$1,FALSE)),0,-VLOOKUP($A1065,'TCD-BI CA'!$A$7:$S$2000,$C$1,FALSE)))</f>
        <v>0</v>
      </c>
      <c r="C1065" s="8">
        <f t="shared" si="37"/>
        <v>0</v>
      </c>
      <c r="D1065" s="8">
        <f>IF($A1065="Total général",0,IF(ISERROR(VLOOKUP($A1065,'TCD-BI Rstt'!$A$7:$S$2000,$C$1,FALSE)),0,IF(OR(LEFT($A1065,3)="DIR",$A1065="INDSPACAMA",$A1065="INDSPACKRU"),VLOOKUP($A1065,'TCD-BI Rstt'!$A$7:$S$2000,$C$1,FALSE),0)))</f>
        <v>0</v>
      </c>
      <c r="E1065" s="8">
        <f>IF(OR(LEFT($A1065,1)="1",LEFT($A1065,1)="2"),-VLOOKUP($A1065,'TCD-BI Rstt'!$A$7:$S$2000,$C$1,FALSE),0)-D1065</f>
        <v>0</v>
      </c>
      <c r="F1065" s="8">
        <f>IF($A1065="Total général",0,IF(ISERROR(VLOOKUP($A1065,'TCD-BI Rstt'!$A$7:$S$2000,$C$1,FALSE)),0,IF(OR(LEFT($A1065,1)="1",LEFT($A1065,1)="2"),0,VLOOKUP($A1065,'TCD-BI Rstt'!$A$7:$S$2000,$C$1,FALSE))))-D1065</f>
        <v>0</v>
      </c>
      <c r="G1065" s="8">
        <f t="shared" si="38"/>
        <v>0</v>
      </c>
    </row>
    <row r="1066" spans="1:7" x14ac:dyDescent="0.35">
      <c r="A1066" s="11">
        <f>'TCD-BI Rstt'!A1062</f>
        <v>0</v>
      </c>
      <c r="B1066" s="8">
        <f>IF($A1066="Total général",0,IF(ISERROR(-VLOOKUP($A1066,'TCD-BI CA'!$A$7:$S$2000,$C$1,FALSE)),0,-VLOOKUP($A1066,'TCD-BI CA'!$A$7:$S$2000,$C$1,FALSE)))</f>
        <v>0</v>
      </c>
      <c r="C1066" s="8">
        <f t="shared" si="37"/>
        <v>0</v>
      </c>
      <c r="D1066" s="8">
        <f>IF($A1066="Total général",0,IF(ISERROR(VLOOKUP($A1066,'TCD-BI Rstt'!$A$7:$S$2000,$C$1,FALSE)),0,IF(OR(LEFT($A1066,3)="DIR",$A1066="INDSPACAMA",$A1066="INDSPACKRU"),VLOOKUP($A1066,'TCD-BI Rstt'!$A$7:$S$2000,$C$1,FALSE),0)))</f>
        <v>0</v>
      </c>
      <c r="E1066" s="8">
        <f>IF(OR(LEFT($A1066,1)="1",LEFT($A1066,1)="2"),-VLOOKUP($A1066,'TCD-BI Rstt'!$A$7:$S$2000,$C$1,FALSE),0)-D1066</f>
        <v>0</v>
      </c>
      <c r="F1066" s="8">
        <f>IF($A1066="Total général",0,IF(ISERROR(VLOOKUP($A1066,'TCD-BI Rstt'!$A$7:$S$2000,$C$1,FALSE)),0,IF(OR(LEFT($A1066,1)="1",LEFT($A1066,1)="2"),0,VLOOKUP($A1066,'TCD-BI Rstt'!$A$7:$S$2000,$C$1,FALSE))))-D1066</f>
        <v>0</v>
      </c>
      <c r="G1066" s="8">
        <f t="shared" si="38"/>
        <v>0</v>
      </c>
    </row>
    <row r="1067" spans="1:7" x14ac:dyDescent="0.35">
      <c r="A1067" s="11">
        <f>'TCD-BI Rstt'!A1063</f>
        <v>0</v>
      </c>
      <c r="B1067" s="8">
        <f>IF($A1067="Total général",0,IF(ISERROR(-VLOOKUP($A1067,'TCD-BI CA'!$A$7:$S$2000,$C$1,FALSE)),0,-VLOOKUP($A1067,'TCD-BI CA'!$A$7:$S$2000,$C$1,FALSE)))</f>
        <v>0</v>
      </c>
      <c r="C1067" s="8">
        <f t="shared" si="37"/>
        <v>0</v>
      </c>
      <c r="D1067" s="8">
        <f>IF($A1067="Total général",0,IF(ISERROR(VLOOKUP($A1067,'TCD-BI Rstt'!$A$7:$S$2000,$C$1,FALSE)),0,IF(OR(LEFT($A1067,3)="DIR",$A1067="INDSPACAMA",$A1067="INDSPACKRU"),VLOOKUP($A1067,'TCD-BI Rstt'!$A$7:$S$2000,$C$1,FALSE),0)))</f>
        <v>0</v>
      </c>
      <c r="E1067" s="8">
        <f>IF(OR(LEFT($A1067,1)="1",LEFT($A1067,1)="2"),-VLOOKUP($A1067,'TCD-BI Rstt'!$A$7:$S$2000,$C$1,FALSE),0)-D1067</f>
        <v>0</v>
      </c>
      <c r="F1067" s="8">
        <f>IF($A1067="Total général",0,IF(ISERROR(VLOOKUP($A1067,'TCD-BI Rstt'!$A$7:$S$2000,$C$1,FALSE)),0,IF(OR(LEFT($A1067,1)="1",LEFT($A1067,1)="2"),0,VLOOKUP($A1067,'TCD-BI Rstt'!$A$7:$S$2000,$C$1,FALSE))))-D1067</f>
        <v>0</v>
      </c>
      <c r="G1067" s="8">
        <f t="shared" si="38"/>
        <v>0</v>
      </c>
    </row>
    <row r="1068" spans="1:7" x14ac:dyDescent="0.35">
      <c r="A1068" s="11">
        <f>'TCD-BI Rstt'!A1064</f>
        <v>0</v>
      </c>
      <c r="B1068" s="8">
        <f>IF($A1068="Total général",0,IF(ISERROR(-VLOOKUP($A1068,'TCD-BI CA'!$A$7:$S$2000,$C$1,FALSE)),0,-VLOOKUP($A1068,'TCD-BI CA'!$A$7:$S$2000,$C$1,FALSE)))</f>
        <v>0</v>
      </c>
      <c r="C1068" s="8">
        <f t="shared" si="37"/>
        <v>0</v>
      </c>
      <c r="D1068" s="8">
        <f>IF($A1068="Total général",0,IF(ISERROR(VLOOKUP($A1068,'TCD-BI Rstt'!$A$7:$S$2000,$C$1,FALSE)),0,IF(OR(LEFT($A1068,3)="DIR",$A1068="INDSPACAMA",$A1068="INDSPACKRU"),VLOOKUP($A1068,'TCD-BI Rstt'!$A$7:$S$2000,$C$1,FALSE),0)))</f>
        <v>0</v>
      </c>
      <c r="E1068" s="8">
        <f>IF(OR(LEFT($A1068,1)="1",LEFT($A1068,1)="2"),-VLOOKUP($A1068,'TCD-BI Rstt'!$A$7:$S$2000,$C$1,FALSE),0)-D1068</f>
        <v>0</v>
      </c>
      <c r="F1068" s="8">
        <f>IF($A1068="Total général",0,IF(ISERROR(VLOOKUP($A1068,'TCD-BI Rstt'!$A$7:$S$2000,$C$1,FALSE)),0,IF(OR(LEFT($A1068,1)="1",LEFT($A1068,1)="2"),0,VLOOKUP($A1068,'TCD-BI Rstt'!$A$7:$S$2000,$C$1,FALSE))))-D1068</f>
        <v>0</v>
      </c>
      <c r="G1068" s="8">
        <f t="shared" si="38"/>
        <v>0</v>
      </c>
    </row>
    <row r="1069" spans="1:7" x14ac:dyDescent="0.35">
      <c r="A1069" s="11">
        <f>'TCD-BI Rstt'!A1065</f>
        <v>0</v>
      </c>
      <c r="B1069" s="8">
        <f>IF($A1069="Total général",0,IF(ISERROR(-VLOOKUP($A1069,'TCD-BI CA'!$A$7:$S$2000,$C$1,FALSE)),0,-VLOOKUP($A1069,'TCD-BI CA'!$A$7:$S$2000,$C$1,FALSE)))</f>
        <v>0</v>
      </c>
      <c r="C1069" s="8">
        <f t="shared" si="37"/>
        <v>0</v>
      </c>
      <c r="D1069" s="8">
        <f>IF($A1069="Total général",0,IF(ISERROR(VLOOKUP($A1069,'TCD-BI Rstt'!$A$7:$S$2000,$C$1,FALSE)),0,IF(OR(LEFT($A1069,3)="DIR",$A1069="INDSPACAMA",$A1069="INDSPACKRU"),VLOOKUP($A1069,'TCD-BI Rstt'!$A$7:$S$2000,$C$1,FALSE),0)))</f>
        <v>0</v>
      </c>
      <c r="E1069" s="8">
        <f>IF(OR(LEFT($A1069,1)="1",LEFT($A1069,1)="2"),-VLOOKUP($A1069,'TCD-BI Rstt'!$A$7:$S$2000,$C$1,FALSE),0)-D1069</f>
        <v>0</v>
      </c>
      <c r="F1069" s="8">
        <f>IF($A1069="Total général",0,IF(ISERROR(VLOOKUP($A1069,'TCD-BI Rstt'!$A$7:$S$2000,$C$1,FALSE)),0,IF(OR(LEFT($A1069,1)="1",LEFT($A1069,1)="2"),0,VLOOKUP($A1069,'TCD-BI Rstt'!$A$7:$S$2000,$C$1,FALSE))))-D1069</f>
        <v>0</v>
      </c>
      <c r="G1069" s="8">
        <f t="shared" si="38"/>
        <v>0</v>
      </c>
    </row>
    <row r="1070" spans="1:7" x14ac:dyDescent="0.35">
      <c r="A1070" s="11">
        <f>'TCD-BI Rstt'!A1066</f>
        <v>0</v>
      </c>
      <c r="B1070" s="8">
        <f>IF($A1070="Total général",0,IF(ISERROR(-VLOOKUP($A1070,'TCD-BI CA'!$A$7:$S$2000,$C$1,FALSE)),0,-VLOOKUP($A1070,'TCD-BI CA'!$A$7:$S$2000,$C$1,FALSE)))</f>
        <v>0</v>
      </c>
      <c r="C1070" s="8">
        <f t="shared" si="37"/>
        <v>0</v>
      </c>
      <c r="D1070" s="8">
        <f>IF($A1070="Total général",0,IF(ISERROR(VLOOKUP($A1070,'TCD-BI Rstt'!$A$7:$S$2000,$C$1,FALSE)),0,IF(OR(LEFT($A1070,3)="DIR",$A1070="INDSPACAMA",$A1070="INDSPACKRU"),VLOOKUP($A1070,'TCD-BI Rstt'!$A$7:$S$2000,$C$1,FALSE),0)))</f>
        <v>0</v>
      </c>
      <c r="E1070" s="8">
        <f>IF(OR(LEFT($A1070,1)="1",LEFT($A1070,1)="2"),-VLOOKUP($A1070,'TCD-BI Rstt'!$A$7:$S$2000,$C$1,FALSE),0)-D1070</f>
        <v>0</v>
      </c>
      <c r="F1070" s="8">
        <f>IF($A1070="Total général",0,IF(ISERROR(VLOOKUP($A1070,'TCD-BI Rstt'!$A$7:$S$2000,$C$1,FALSE)),0,IF(OR(LEFT($A1070,1)="1",LEFT($A1070,1)="2"),0,VLOOKUP($A1070,'TCD-BI Rstt'!$A$7:$S$2000,$C$1,FALSE))))-D1070</f>
        <v>0</v>
      </c>
      <c r="G1070" s="8">
        <f t="shared" si="38"/>
        <v>0</v>
      </c>
    </row>
    <row r="1071" spans="1:7" x14ac:dyDescent="0.35">
      <c r="A1071" s="11">
        <f>'TCD-BI Rstt'!A1067</f>
        <v>0</v>
      </c>
      <c r="B1071" s="8">
        <f>IF($A1071="Total général",0,IF(ISERROR(-VLOOKUP($A1071,'TCD-BI CA'!$A$7:$S$2000,$C$1,FALSE)),0,-VLOOKUP($A1071,'TCD-BI CA'!$A$7:$S$2000,$C$1,FALSE)))</f>
        <v>0</v>
      </c>
      <c r="C1071" s="8">
        <f t="shared" si="37"/>
        <v>0</v>
      </c>
      <c r="D1071" s="8">
        <f>IF($A1071="Total général",0,IF(ISERROR(VLOOKUP($A1071,'TCD-BI Rstt'!$A$7:$S$2000,$C$1,FALSE)),0,IF(OR(LEFT($A1071,3)="DIR",$A1071="INDSPACAMA",$A1071="INDSPACKRU"),VLOOKUP($A1071,'TCD-BI Rstt'!$A$7:$S$2000,$C$1,FALSE),0)))</f>
        <v>0</v>
      </c>
      <c r="E1071" s="8">
        <f>IF(OR(LEFT($A1071,1)="1",LEFT($A1071,1)="2"),-VLOOKUP($A1071,'TCD-BI Rstt'!$A$7:$S$2000,$C$1,FALSE),0)-D1071</f>
        <v>0</v>
      </c>
      <c r="F1071" s="8">
        <f>IF($A1071="Total général",0,IF(ISERROR(VLOOKUP($A1071,'TCD-BI Rstt'!$A$7:$S$2000,$C$1,FALSE)),0,IF(OR(LEFT($A1071,1)="1",LEFT($A1071,1)="2"),0,VLOOKUP($A1071,'TCD-BI Rstt'!$A$7:$S$2000,$C$1,FALSE))))-D1071</f>
        <v>0</v>
      </c>
      <c r="G1071" s="8">
        <f t="shared" si="38"/>
        <v>0</v>
      </c>
    </row>
    <row r="1072" spans="1:7" x14ac:dyDescent="0.35">
      <c r="A1072" s="11">
        <f>'TCD-BI Rstt'!A1068</f>
        <v>0</v>
      </c>
      <c r="B1072" s="8">
        <f>IF($A1072="Total général",0,IF(ISERROR(-VLOOKUP($A1072,'TCD-BI CA'!$A$7:$S$2000,$C$1,FALSE)),0,-VLOOKUP($A1072,'TCD-BI CA'!$A$7:$S$2000,$C$1,FALSE)))</f>
        <v>0</v>
      </c>
      <c r="C1072" s="8">
        <f t="shared" si="37"/>
        <v>0</v>
      </c>
      <c r="D1072" s="8">
        <f>IF($A1072="Total général",0,IF(ISERROR(VLOOKUP($A1072,'TCD-BI Rstt'!$A$7:$S$2000,$C$1,FALSE)),0,IF(OR(LEFT($A1072,3)="DIR",$A1072="INDSPACAMA",$A1072="INDSPACKRU"),VLOOKUP($A1072,'TCD-BI Rstt'!$A$7:$S$2000,$C$1,FALSE),0)))</f>
        <v>0</v>
      </c>
      <c r="E1072" s="8">
        <f>IF(OR(LEFT($A1072,1)="1",LEFT($A1072,1)="2"),-VLOOKUP($A1072,'TCD-BI Rstt'!$A$7:$S$2000,$C$1,FALSE),0)-D1072</f>
        <v>0</v>
      </c>
      <c r="F1072" s="8">
        <f>IF($A1072="Total général",0,IF(ISERROR(VLOOKUP($A1072,'TCD-BI Rstt'!$A$7:$S$2000,$C$1,FALSE)),0,IF(OR(LEFT($A1072,1)="1",LEFT($A1072,1)="2"),0,VLOOKUP($A1072,'TCD-BI Rstt'!$A$7:$S$2000,$C$1,FALSE))))-D1072</f>
        <v>0</v>
      </c>
      <c r="G1072" s="8">
        <f t="shared" si="38"/>
        <v>0</v>
      </c>
    </row>
    <row r="1073" spans="1:7" x14ac:dyDescent="0.35">
      <c r="A1073" s="11">
        <f>'TCD-BI Rstt'!A1069</f>
        <v>0</v>
      </c>
      <c r="B1073" s="8">
        <f>IF($A1073="Total général",0,IF(ISERROR(-VLOOKUP($A1073,'TCD-BI CA'!$A$7:$S$2000,$C$1,FALSE)),0,-VLOOKUP($A1073,'TCD-BI CA'!$A$7:$S$2000,$C$1,FALSE)))</f>
        <v>0</v>
      </c>
      <c r="C1073" s="8">
        <f t="shared" si="37"/>
        <v>0</v>
      </c>
      <c r="D1073" s="8">
        <f>IF($A1073="Total général",0,IF(ISERROR(VLOOKUP($A1073,'TCD-BI Rstt'!$A$7:$S$2000,$C$1,FALSE)),0,IF(OR(LEFT($A1073,3)="DIR",$A1073="INDSPACAMA",$A1073="INDSPACKRU"),VLOOKUP($A1073,'TCD-BI Rstt'!$A$7:$S$2000,$C$1,FALSE),0)))</f>
        <v>0</v>
      </c>
      <c r="E1073" s="8">
        <f>IF(OR(LEFT($A1073,1)="1",LEFT($A1073,1)="2"),-VLOOKUP($A1073,'TCD-BI Rstt'!$A$7:$S$2000,$C$1,FALSE),0)-D1073</f>
        <v>0</v>
      </c>
      <c r="F1073" s="8">
        <f>IF($A1073="Total général",0,IF(ISERROR(VLOOKUP($A1073,'TCD-BI Rstt'!$A$7:$S$2000,$C$1,FALSE)),0,IF(OR(LEFT($A1073,1)="1",LEFT($A1073,1)="2"),0,VLOOKUP($A1073,'TCD-BI Rstt'!$A$7:$S$2000,$C$1,FALSE))))-D1073</f>
        <v>0</v>
      </c>
      <c r="G1073" s="8">
        <f t="shared" si="38"/>
        <v>0</v>
      </c>
    </row>
    <row r="1074" spans="1:7" x14ac:dyDescent="0.35">
      <c r="A1074" s="11">
        <f>'TCD-BI Rstt'!A1070</f>
        <v>0</v>
      </c>
      <c r="B1074" s="8">
        <f>IF($A1074="Total général",0,IF(ISERROR(-VLOOKUP($A1074,'TCD-BI CA'!$A$7:$S$2000,$C$1,FALSE)),0,-VLOOKUP($A1074,'TCD-BI CA'!$A$7:$S$2000,$C$1,FALSE)))</f>
        <v>0</v>
      </c>
      <c r="C1074" s="8">
        <f t="shared" si="37"/>
        <v>0</v>
      </c>
      <c r="D1074" s="8">
        <f>IF($A1074="Total général",0,IF(ISERROR(VLOOKUP($A1074,'TCD-BI Rstt'!$A$7:$S$2000,$C$1,FALSE)),0,IF(OR(LEFT($A1074,3)="DIR",$A1074="INDSPACAMA",$A1074="INDSPACKRU"),VLOOKUP($A1074,'TCD-BI Rstt'!$A$7:$S$2000,$C$1,FALSE),0)))</f>
        <v>0</v>
      </c>
      <c r="E1074" s="8">
        <f>IF(OR(LEFT($A1074,1)="1",LEFT($A1074,1)="2"),-VLOOKUP($A1074,'TCD-BI Rstt'!$A$7:$S$2000,$C$1,FALSE),0)-D1074</f>
        <v>0</v>
      </c>
      <c r="F1074" s="8">
        <f>IF($A1074="Total général",0,IF(ISERROR(VLOOKUP($A1074,'TCD-BI Rstt'!$A$7:$S$2000,$C$1,FALSE)),0,IF(OR(LEFT($A1074,1)="1",LEFT($A1074,1)="2"),0,VLOOKUP($A1074,'TCD-BI Rstt'!$A$7:$S$2000,$C$1,FALSE))))-D1074</f>
        <v>0</v>
      </c>
      <c r="G1074" s="8">
        <f t="shared" si="38"/>
        <v>0</v>
      </c>
    </row>
    <row r="1075" spans="1:7" x14ac:dyDescent="0.35">
      <c r="A1075" s="11">
        <f>'TCD-BI Rstt'!A1071</f>
        <v>0</v>
      </c>
      <c r="B1075" s="8">
        <f>IF($A1075="Total général",0,IF(ISERROR(-VLOOKUP($A1075,'TCD-BI CA'!$A$7:$S$2000,$C$1,FALSE)),0,-VLOOKUP($A1075,'TCD-BI CA'!$A$7:$S$2000,$C$1,FALSE)))</f>
        <v>0</v>
      </c>
      <c r="C1075" s="8">
        <f t="shared" si="37"/>
        <v>0</v>
      </c>
      <c r="D1075" s="8">
        <f>IF($A1075="Total général",0,IF(ISERROR(VLOOKUP($A1075,'TCD-BI Rstt'!$A$7:$S$2000,$C$1,FALSE)),0,IF(OR(LEFT($A1075,3)="DIR",$A1075="INDSPACAMA",$A1075="INDSPACKRU"),VLOOKUP($A1075,'TCD-BI Rstt'!$A$7:$S$2000,$C$1,FALSE),0)))</f>
        <v>0</v>
      </c>
      <c r="E1075" s="8">
        <f>IF(OR(LEFT($A1075,1)="1",LEFT($A1075,1)="2"),-VLOOKUP($A1075,'TCD-BI Rstt'!$A$7:$S$2000,$C$1,FALSE),0)-D1075</f>
        <v>0</v>
      </c>
      <c r="F1075" s="8">
        <f>IF($A1075="Total général",0,IF(ISERROR(VLOOKUP($A1075,'TCD-BI Rstt'!$A$7:$S$2000,$C$1,FALSE)),0,IF(OR(LEFT($A1075,1)="1",LEFT($A1075,1)="2"),0,VLOOKUP($A1075,'TCD-BI Rstt'!$A$7:$S$2000,$C$1,FALSE))))-D1075</f>
        <v>0</v>
      </c>
      <c r="G1075" s="8">
        <f t="shared" si="38"/>
        <v>0</v>
      </c>
    </row>
    <row r="1076" spans="1:7" x14ac:dyDescent="0.35">
      <c r="A1076" s="11">
        <f>'TCD-BI Rstt'!A1072</f>
        <v>0</v>
      </c>
      <c r="B1076" s="8">
        <f>IF($A1076="Total général",0,IF(ISERROR(-VLOOKUP($A1076,'TCD-BI CA'!$A$7:$S$2000,$C$1,FALSE)),0,-VLOOKUP($A1076,'TCD-BI CA'!$A$7:$S$2000,$C$1,FALSE)))</f>
        <v>0</v>
      </c>
      <c r="C1076" s="8">
        <f t="shared" si="37"/>
        <v>0</v>
      </c>
      <c r="D1076" s="8">
        <f>IF($A1076="Total général",0,IF(ISERROR(VLOOKUP($A1076,'TCD-BI Rstt'!$A$7:$S$2000,$C$1,FALSE)),0,IF(OR(LEFT($A1076,3)="DIR",$A1076="INDSPACAMA",$A1076="INDSPACKRU"),VLOOKUP($A1076,'TCD-BI Rstt'!$A$7:$S$2000,$C$1,FALSE),0)))</f>
        <v>0</v>
      </c>
      <c r="E1076" s="8">
        <f>IF(OR(LEFT($A1076,1)="1",LEFT($A1076,1)="2"),-VLOOKUP($A1076,'TCD-BI Rstt'!$A$7:$S$2000,$C$1,FALSE),0)-D1076</f>
        <v>0</v>
      </c>
      <c r="F1076" s="8">
        <f>IF($A1076="Total général",0,IF(ISERROR(VLOOKUP($A1076,'TCD-BI Rstt'!$A$7:$S$2000,$C$1,FALSE)),0,IF(OR(LEFT($A1076,1)="1",LEFT($A1076,1)="2"),0,VLOOKUP($A1076,'TCD-BI Rstt'!$A$7:$S$2000,$C$1,FALSE))))-D1076</f>
        <v>0</v>
      </c>
      <c r="G1076" s="8">
        <f t="shared" si="38"/>
        <v>0</v>
      </c>
    </row>
    <row r="1077" spans="1:7" x14ac:dyDescent="0.35">
      <c r="A1077" s="11">
        <f>'TCD-BI Rstt'!A1073</f>
        <v>0</v>
      </c>
      <c r="B1077" s="8">
        <f>IF($A1077="Total général",0,IF(ISERROR(-VLOOKUP($A1077,'TCD-BI CA'!$A$7:$S$2000,$C$1,FALSE)),0,-VLOOKUP($A1077,'TCD-BI CA'!$A$7:$S$2000,$C$1,FALSE)))</f>
        <v>0</v>
      </c>
      <c r="C1077" s="8">
        <f t="shared" si="37"/>
        <v>0</v>
      </c>
      <c r="D1077" s="8">
        <f>IF($A1077="Total général",0,IF(ISERROR(VLOOKUP($A1077,'TCD-BI Rstt'!$A$7:$S$2000,$C$1,FALSE)),0,IF(OR(LEFT($A1077,3)="DIR",$A1077="INDSPACAMA",$A1077="INDSPACKRU"),VLOOKUP($A1077,'TCD-BI Rstt'!$A$7:$S$2000,$C$1,FALSE),0)))</f>
        <v>0</v>
      </c>
      <c r="E1077" s="8">
        <f>IF(OR(LEFT($A1077,1)="1",LEFT($A1077,1)="2"),-VLOOKUP($A1077,'TCD-BI Rstt'!$A$7:$S$2000,$C$1,FALSE),0)-D1077</f>
        <v>0</v>
      </c>
      <c r="F1077" s="8">
        <f>IF($A1077="Total général",0,IF(ISERROR(VLOOKUP($A1077,'TCD-BI Rstt'!$A$7:$S$2000,$C$1,FALSE)),0,IF(OR(LEFT($A1077,1)="1",LEFT($A1077,1)="2"),0,VLOOKUP($A1077,'TCD-BI Rstt'!$A$7:$S$2000,$C$1,FALSE))))-D1077</f>
        <v>0</v>
      </c>
      <c r="G1077" s="8">
        <f t="shared" si="38"/>
        <v>0</v>
      </c>
    </row>
    <row r="1078" spans="1:7" x14ac:dyDescent="0.35">
      <c r="A1078" s="11">
        <f>'TCD-BI Rstt'!A1074</f>
        <v>0</v>
      </c>
      <c r="B1078" s="8">
        <f>IF($A1078="Total général",0,IF(ISERROR(-VLOOKUP($A1078,'TCD-BI CA'!$A$7:$S$2000,$C$1,FALSE)),0,-VLOOKUP($A1078,'TCD-BI CA'!$A$7:$S$2000,$C$1,FALSE)))</f>
        <v>0</v>
      </c>
      <c r="C1078" s="8">
        <f t="shared" si="37"/>
        <v>0</v>
      </c>
      <c r="D1078" s="8">
        <f>IF($A1078="Total général",0,IF(ISERROR(VLOOKUP($A1078,'TCD-BI Rstt'!$A$7:$S$2000,$C$1,FALSE)),0,IF(OR(LEFT($A1078,3)="DIR",$A1078="INDSPACAMA",$A1078="INDSPACKRU"),VLOOKUP($A1078,'TCD-BI Rstt'!$A$7:$S$2000,$C$1,FALSE),0)))</f>
        <v>0</v>
      </c>
      <c r="E1078" s="8">
        <f>IF(OR(LEFT($A1078,1)="1",LEFT($A1078,1)="2"),-VLOOKUP($A1078,'TCD-BI Rstt'!$A$7:$S$2000,$C$1,FALSE),0)-D1078</f>
        <v>0</v>
      </c>
      <c r="F1078" s="8">
        <f>IF($A1078="Total général",0,IF(ISERROR(VLOOKUP($A1078,'TCD-BI Rstt'!$A$7:$S$2000,$C$1,FALSE)),0,IF(OR(LEFT($A1078,1)="1",LEFT($A1078,1)="2"),0,VLOOKUP($A1078,'TCD-BI Rstt'!$A$7:$S$2000,$C$1,FALSE))))-D1078</f>
        <v>0</v>
      </c>
      <c r="G1078" s="8">
        <f t="shared" si="38"/>
        <v>0</v>
      </c>
    </row>
    <row r="1079" spans="1:7" x14ac:dyDescent="0.35">
      <c r="A1079" s="11">
        <f>'TCD-BI Rstt'!A1075</f>
        <v>0</v>
      </c>
      <c r="B1079" s="8">
        <f>IF($A1079="Total général",0,IF(ISERROR(-VLOOKUP($A1079,'TCD-BI CA'!$A$7:$S$2000,$C$1,FALSE)),0,-VLOOKUP($A1079,'TCD-BI CA'!$A$7:$S$2000,$C$1,FALSE)))</f>
        <v>0</v>
      </c>
      <c r="C1079" s="8">
        <f t="shared" si="37"/>
        <v>0</v>
      </c>
      <c r="D1079" s="8">
        <f>IF($A1079="Total général",0,IF(ISERROR(VLOOKUP($A1079,'TCD-BI Rstt'!$A$7:$S$2000,$C$1,FALSE)),0,IF(OR(LEFT($A1079,3)="DIR",$A1079="INDSPACAMA",$A1079="INDSPACKRU"),VLOOKUP($A1079,'TCD-BI Rstt'!$A$7:$S$2000,$C$1,FALSE),0)))</f>
        <v>0</v>
      </c>
      <c r="E1079" s="8">
        <f>IF(OR(LEFT($A1079,1)="1",LEFT($A1079,1)="2"),-VLOOKUP($A1079,'TCD-BI Rstt'!$A$7:$S$2000,$C$1,FALSE),0)-D1079</f>
        <v>0</v>
      </c>
      <c r="F1079" s="8">
        <f>IF($A1079="Total général",0,IF(ISERROR(VLOOKUP($A1079,'TCD-BI Rstt'!$A$7:$S$2000,$C$1,FALSE)),0,IF(OR(LEFT($A1079,1)="1",LEFT($A1079,1)="2"),0,VLOOKUP($A1079,'TCD-BI Rstt'!$A$7:$S$2000,$C$1,FALSE))))-D1079</f>
        <v>0</v>
      </c>
      <c r="G1079" s="8">
        <f t="shared" si="38"/>
        <v>0</v>
      </c>
    </row>
    <row r="1080" spans="1:7" x14ac:dyDescent="0.35">
      <c r="A1080" s="11">
        <f>'TCD-BI Rstt'!A1076</f>
        <v>0</v>
      </c>
      <c r="B1080" s="8">
        <f>IF($A1080="Total général",0,IF(ISERROR(-VLOOKUP($A1080,'TCD-BI CA'!$A$7:$S$2000,$C$1,FALSE)),0,-VLOOKUP($A1080,'TCD-BI CA'!$A$7:$S$2000,$C$1,FALSE)))</f>
        <v>0</v>
      </c>
      <c r="C1080" s="8">
        <f t="shared" si="37"/>
        <v>0</v>
      </c>
      <c r="D1080" s="8">
        <f>IF($A1080="Total général",0,IF(ISERROR(VLOOKUP($A1080,'TCD-BI Rstt'!$A$7:$S$2000,$C$1,FALSE)),0,IF(OR(LEFT($A1080,3)="DIR",$A1080="INDSPACAMA",$A1080="INDSPACKRU"),VLOOKUP($A1080,'TCD-BI Rstt'!$A$7:$S$2000,$C$1,FALSE),0)))</f>
        <v>0</v>
      </c>
      <c r="E1080" s="8">
        <f>IF(OR(LEFT($A1080,1)="1",LEFT($A1080,1)="2"),-VLOOKUP($A1080,'TCD-BI Rstt'!$A$7:$S$2000,$C$1,FALSE),0)-D1080</f>
        <v>0</v>
      </c>
      <c r="F1080" s="8">
        <f>IF($A1080="Total général",0,IF(ISERROR(VLOOKUP($A1080,'TCD-BI Rstt'!$A$7:$S$2000,$C$1,FALSE)),0,IF(OR(LEFT($A1080,1)="1",LEFT($A1080,1)="2"),0,VLOOKUP($A1080,'TCD-BI Rstt'!$A$7:$S$2000,$C$1,FALSE))))-D1080</f>
        <v>0</v>
      </c>
      <c r="G1080" s="8">
        <f t="shared" si="38"/>
        <v>0</v>
      </c>
    </row>
    <row r="1081" spans="1:7" x14ac:dyDescent="0.35">
      <c r="A1081" s="11">
        <f>'TCD-BI Rstt'!A1077</f>
        <v>0</v>
      </c>
      <c r="B1081" s="8">
        <f>IF($A1081="Total général",0,IF(ISERROR(-VLOOKUP($A1081,'TCD-BI CA'!$A$7:$S$2000,$C$1,FALSE)),0,-VLOOKUP($A1081,'TCD-BI CA'!$A$7:$S$2000,$C$1,FALSE)))</f>
        <v>0</v>
      </c>
      <c r="C1081" s="8">
        <f t="shared" si="37"/>
        <v>0</v>
      </c>
      <c r="D1081" s="8">
        <f>IF($A1081="Total général",0,IF(ISERROR(VLOOKUP($A1081,'TCD-BI Rstt'!$A$7:$S$2000,$C$1,FALSE)),0,IF(OR(LEFT($A1081,3)="DIR",$A1081="INDSPACAMA",$A1081="INDSPACKRU"),VLOOKUP($A1081,'TCD-BI Rstt'!$A$7:$S$2000,$C$1,FALSE),0)))</f>
        <v>0</v>
      </c>
      <c r="E1081" s="8">
        <f>IF(OR(LEFT($A1081,1)="1",LEFT($A1081,1)="2"),-VLOOKUP($A1081,'TCD-BI Rstt'!$A$7:$S$2000,$C$1,FALSE),0)-D1081</f>
        <v>0</v>
      </c>
      <c r="F1081" s="8">
        <f>IF($A1081="Total général",0,IF(ISERROR(VLOOKUP($A1081,'TCD-BI Rstt'!$A$7:$S$2000,$C$1,FALSE)),0,IF(OR(LEFT($A1081,1)="1",LEFT($A1081,1)="2"),0,VLOOKUP($A1081,'TCD-BI Rstt'!$A$7:$S$2000,$C$1,FALSE))))-D1081</f>
        <v>0</v>
      </c>
      <c r="G1081" s="8">
        <f t="shared" si="38"/>
        <v>0</v>
      </c>
    </row>
    <row r="1082" spans="1:7" x14ac:dyDescent="0.35">
      <c r="A1082" s="11">
        <f>'TCD-BI Rstt'!A1078</f>
        <v>0</v>
      </c>
      <c r="B1082" s="8">
        <f>IF($A1082="Total général",0,IF(ISERROR(-VLOOKUP($A1082,'TCD-BI CA'!$A$7:$S$2000,$C$1,FALSE)),0,-VLOOKUP($A1082,'TCD-BI CA'!$A$7:$S$2000,$C$1,FALSE)))</f>
        <v>0</v>
      </c>
      <c r="C1082" s="8">
        <f t="shared" si="37"/>
        <v>0</v>
      </c>
      <c r="D1082" s="8">
        <f>IF($A1082="Total général",0,IF(ISERROR(VLOOKUP($A1082,'TCD-BI Rstt'!$A$7:$S$2000,$C$1,FALSE)),0,IF(OR(LEFT($A1082,3)="DIR",$A1082="INDSPACAMA",$A1082="INDSPACKRU"),VLOOKUP($A1082,'TCD-BI Rstt'!$A$7:$S$2000,$C$1,FALSE),0)))</f>
        <v>0</v>
      </c>
      <c r="E1082" s="8">
        <f>IF(OR(LEFT($A1082,1)="1",LEFT($A1082,1)="2"),-VLOOKUP($A1082,'TCD-BI Rstt'!$A$7:$S$2000,$C$1,FALSE),0)-D1082</f>
        <v>0</v>
      </c>
      <c r="F1082" s="8">
        <f>IF($A1082="Total général",0,IF(ISERROR(VLOOKUP($A1082,'TCD-BI Rstt'!$A$7:$S$2000,$C$1,FALSE)),0,IF(OR(LEFT($A1082,1)="1",LEFT($A1082,1)="2"),0,VLOOKUP($A1082,'TCD-BI Rstt'!$A$7:$S$2000,$C$1,FALSE))))-D1082</f>
        <v>0</v>
      </c>
      <c r="G1082" s="8">
        <f t="shared" si="38"/>
        <v>0</v>
      </c>
    </row>
    <row r="1083" spans="1:7" x14ac:dyDescent="0.35">
      <c r="A1083" s="11">
        <f>'TCD-BI Rstt'!A1079</f>
        <v>0</v>
      </c>
      <c r="B1083" s="8">
        <f>IF($A1083="Total général",0,IF(ISERROR(-VLOOKUP($A1083,'TCD-BI CA'!$A$7:$S$2000,$C$1,FALSE)),0,-VLOOKUP($A1083,'TCD-BI CA'!$A$7:$S$2000,$C$1,FALSE)))</f>
        <v>0</v>
      </c>
      <c r="C1083" s="8">
        <f t="shared" si="37"/>
        <v>0</v>
      </c>
      <c r="D1083" s="8">
        <f>IF($A1083="Total général",0,IF(ISERROR(VLOOKUP($A1083,'TCD-BI Rstt'!$A$7:$S$2000,$C$1,FALSE)),0,IF(OR(LEFT($A1083,3)="DIR",$A1083="INDSPACAMA",$A1083="INDSPACKRU"),VLOOKUP($A1083,'TCD-BI Rstt'!$A$7:$S$2000,$C$1,FALSE),0)))</f>
        <v>0</v>
      </c>
      <c r="E1083" s="8">
        <f>IF(OR(LEFT($A1083,1)="1",LEFT($A1083,1)="2"),-VLOOKUP($A1083,'TCD-BI Rstt'!$A$7:$S$2000,$C$1,FALSE),0)-D1083</f>
        <v>0</v>
      </c>
      <c r="F1083" s="8">
        <f>IF($A1083="Total général",0,IF(ISERROR(VLOOKUP($A1083,'TCD-BI Rstt'!$A$7:$S$2000,$C$1,FALSE)),0,IF(OR(LEFT($A1083,1)="1",LEFT($A1083,1)="2"),0,VLOOKUP($A1083,'TCD-BI Rstt'!$A$7:$S$2000,$C$1,FALSE))))-D1083</f>
        <v>0</v>
      </c>
      <c r="G1083" s="8">
        <f t="shared" si="38"/>
        <v>0</v>
      </c>
    </row>
    <row r="1084" spans="1:7" x14ac:dyDescent="0.35">
      <c r="A1084" s="11">
        <f>'TCD-BI Rstt'!A1080</f>
        <v>0</v>
      </c>
      <c r="B1084" s="8">
        <f>IF($A1084="Total général",0,IF(ISERROR(-VLOOKUP($A1084,'TCD-BI CA'!$A$7:$S$2000,$C$1,FALSE)),0,-VLOOKUP($A1084,'TCD-BI CA'!$A$7:$S$2000,$C$1,FALSE)))</f>
        <v>0</v>
      </c>
      <c r="C1084" s="8">
        <f t="shared" si="37"/>
        <v>0</v>
      </c>
      <c r="D1084" s="8">
        <f>IF($A1084="Total général",0,IF(ISERROR(VLOOKUP($A1084,'TCD-BI Rstt'!$A$7:$S$2000,$C$1,FALSE)),0,IF(OR(LEFT($A1084,3)="DIR",$A1084="INDSPACAMA",$A1084="INDSPACKRU"),VLOOKUP($A1084,'TCD-BI Rstt'!$A$7:$S$2000,$C$1,FALSE),0)))</f>
        <v>0</v>
      </c>
      <c r="E1084" s="8">
        <f>IF(OR(LEFT($A1084,1)="1",LEFT($A1084,1)="2"),-VLOOKUP($A1084,'TCD-BI Rstt'!$A$7:$S$2000,$C$1,FALSE),0)-D1084</f>
        <v>0</v>
      </c>
      <c r="F1084" s="8">
        <f>IF($A1084="Total général",0,IF(ISERROR(VLOOKUP($A1084,'TCD-BI Rstt'!$A$7:$S$2000,$C$1,FALSE)),0,IF(OR(LEFT($A1084,1)="1",LEFT($A1084,1)="2"),0,VLOOKUP($A1084,'TCD-BI Rstt'!$A$7:$S$2000,$C$1,FALSE))))-D1084</f>
        <v>0</v>
      </c>
      <c r="G1084" s="8">
        <f t="shared" si="38"/>
        <v>0</v>
      </c>
    </row>
    <row r="1085" spans="1:7" x14ac:dyDescent="0.35">
      <c r="A1085" s="11">
        <f>'TCD-BI Rstt'!A1081</f>
        <v>0</v>
      </c>
      <c r="B1085" s="8">
        <f>IF($A1085="Total général",0,IF(ISERROR(-VLOOKUP($A1085,'TCD-BI CA'!$A$7:$S$2000,$C$1,FALSE)),0,-VLOOKUP($A1085,'TCD-BI CA'!$A$7:$S$2000,$C$1,FALSE)))</f>
        <v>0</v>
      </c>
      <c r="C1085" s="8">
        <f t="shared" ref="C1085:C1148" si="39">B1085-E1085-D1085</f>
        <v>0</v>
      </c>
      <c r="D1085" s="8">
        <f>IF($A1085="Total général",0,IF(ISERROR(VLOOKUP($A1085,'TCD-BI Rstt'!$A$7:$S$2000,$C$1,FALSE)),0,IF(OR(LEFT($A1085,3)="DIR",$A1085="INDSPACAMA",$A1085="INDSPACKRU"),VLOOKUP($A1085,'TCD-BI Rstt'!$A$7:$S$2000,$C$1,FALSE),0)))</f>
        <v>0</v>
      </c>
      <c r="E1085" s="8">
        <f>IF(OR(LEFT($A1085,1)="1",LEFT($A1085,1)="2"),-VLOOKUP($A1085,'TCD-BI Rstt'!$A$7:$S$2000,$C$1,FALSE),0)-D1085</f>
        <v>0</v>
      </c>
      <c r="F1085" s="8">
        <f>IF($A1085="Total général",0,IF(ISERROR(VLOOKUP($A1085,'TCD-BI Rstt'!$A$7:$S$2000,$C$1,FALSE)),0,IF(OR(LEFT($A1085,1)="1",LEFT($A1085,1)="2"),0,VLOOKUP($A1085,'TCD-BI Rstt'!$A$7:$S$2000,$C$1,FALSE))))-D1085</f>
        <v>0</v>
      </c>
      <c r="G1085" s="8">
        <f t="shared" ref="G1085:G1148" si="40">E1085-F1085</f>
        <v>0</v>
      </c>
    </row>
    <row r="1086" spans="1:7" x14ac:dyDescent="0.35">
      <c r="A1086" s="11">
        <f>'TCD-BI Rstt'!A1082</f>
        <v>0</v>
      </c>
      <c r="B1086" s="8">
        <f>IF($A1086="Total général",0,IF(ISERROR(-VLOOKUP($A1086,'TCD-BI CA'!$A$7:$S$2000,$C$1,FALSE)),0,-VLOOKUP($A1086,'TCD-BI CA'!$A$7:$S$2000,$C$1,FALSE)))</f>
        <v>0</v>
      </c>
      <c r="C1086" s="8">
        <f t="shared" si="39"/>
        <v>0</v>
      </c>
      <c r="D1086" s="8">
        <f>IF($A1086="Total général",0,IF(ISERROR(VLOOKUP($A1086,'TCD-BI Rstt'!$A$7:$S$2000,$C$1,FALSE)),0,IF(OR(LEFT($A1086,3)="DIR",$A1086="INDSPACAMA",$A1086="INDSPACKRU"),VLOOKUP($A1086,'TCD-BI Rstt'!$A$7:$S$2000,$C$1,FALSE),0)))</f>
        <v>0</v>
      </c>
      <c r="E1086" s="8">
        <f>IF(OR(LEFT($A1086,1)="1",LEFT($A1086,1)="2"),-VLOOKUP($A1086,'TCD-BI Rstt'!$A$7:$S$2000,$C$1,FALSE),0)-D1086</f>
        <v>0</v>
      </c>
      <c r="F1086" s="8">
        <f>IF($A1086="Total général",0,IF(ISERROR(VLOOKUP($A1086,'TCD-BI Rstt'!$A$7:$S$2000,$C$1,FALSE)),0,IF(OR(LEFT($A1086,1)="1",LEFT($A1086,1)="2"),0,VLOOKUP($A1086,'TCD-BI Rstt'!$A$7:$S$2000,$C$1,FALSE))))-D1086</f>
        <v>0</v>
      </c>
      <c r="G1086" s="8">
        <f t="shared" si="40"/>
        <v>0</v>
      </c>
    </row>
    <row r="1087" spans="1:7" x14ac:dyDescent="0.35">
      <c r="A1087" s="11">
        <f>'TCD-BI Rstt'!A1083</f>
        <v>0</v>
      </c>
      <c r="B1087" s="8">
        <f>IF($A1087="Total général",0,IF(ISERROR(-VLOOKUP($A1087,'TCD-BI CA'!$A$7:$S$2000,$C$1,FALSE)),0,-VLOOKUP($A1087,'TCD-BI CA'!$A$7:$S$2000,$C$1,FALSE)))</f>
        <v>0</v>
      </c>
      <c r="C1087" s="8">
        <f t="shared" si="39"/>
        <v>0</v>
      </c>
      <c r="D1087" s="8">
        <f>IF($A1087="Total général",0,IF(ISERROR(VLOOKUP($A1087,'TCD-BI Rstt'!$A$7:$S$2000,$C$1,FALSE)),0,IF(OR(LEFT($A1087,3)="DIR",$A1087="INDSPACAMA",$A1087="INDSPACKRU"),VLOOKUP($A1087,'TCD-BI Rstt'!$A$7:$S$2000,$C$1,FALSE),0)))</f>
        <v>0</v>
      </c>
      <c r="E1087" s="8">
        <f>IF(OR(LEFT($A1087,1)="1",LEFT($A1087,1)="2"),-VLOOKUP($A1087,'TCD-BI Rstt'!$A$7:$S$2000,$C$1,FALSE),0)-D1087</f>
        <v>0</v>
      </c>
      <c r="F1087" s="8">
        <f>IF($A1087="Total général",0,IF(ISERROR(VLOOKUP($A1087,'TCD-BI Rstt'!$A$7:$S$2000,$C$1,FALSE)),0,IF(OR(LEFT($A1087,1)="1",LEFT($A1087,1)="2"),0,VLOOKUP($A1087,'TCD-BI Rstt'!$A$7:$S$2000,$C$1,FALSE))))-D1087</f>
        <v>0</v>
      </c>
      <c r="G1087" s="8">
        <f t="shared" si="40"/>
        <v>0</v>
      </c>
    </row>
    <row r="1088" spans="1:7" x14ac:dyDescent="0.35">
      <c r="A1088" s="11">
        <f>'TCD-BI Rstt'!A1084</f>
        <v>0</v>
      </c>
      <c r="B1088" s="8">
        <f>IF($A1088="Total général",0,IF(ISERROR(-VLOOKUP($A1088,'TCD-BI CA'!$A$7:$S$2000,$C$1,FALSE)),0,-VLOOKUP($A1088,'TCD-BI CA'!$A$7:$S$2000,$C$1,FALSE)))</f>
        <v>0</v>
      </c>
      <c r="C1088" s="8">
        <f t="shared" si="39"/>
        <v>0</v>
      </c>
      <c r="D1088" s="8">
        <f>IF($A1088="Total général",0,IF(ISERROR(VLOOKUP($A1088,'TCD-BI Rstt'!$A$7:$S$2000,$C$1,FALSE)),0,IF(OR(LEFT($A1088,3)="DIR",$A1088="INDSPACAMA",$A1088="INDSPACKRU"),VLOOKUP($A1088,'TCD-BI Rstt'!$A$7:$S$2000,$C$1,FALSE),0)))</f>
        <v>0</v>
      </c>
      <c r="E1088" s="8">
        <f>IF(OR(LEFT($A1088,1)="1",LEFT($A1088,1)="2"),-VLOOKUP($A1088,'TCD-BI Rstt'!$A$7:$S$2000,$C$1,FALSE),0)-D1088</f>
        <v>0</v>
      </c>
      <c r="F1088" s="8">
        <f>IF($A1088="Total général",0,IF(ISERROR(VLOOKUP($A1088,'TCD-BI Rstt'!$A$7:$S$2000,$C$1,FALSE)),0,IF(OR(LEFT($A1088,1)="1",LEFT($A1088,1)="2"),0,VLOOKUP($A1088,'TCD-BI Rstt'!$A$7:$S$2000,$C$1,FALSE))))-D1088</f>
        <v>0</v>
      </c>
      <c r="G1088" s="8">
        <f t="shared" si="40"/>
        <v>0</v>
      </c>
    </row>
    <row r="1089" spans="1:7" x14ac:dyDescent="0.35">
      <c r="A1089" s="11">
        <f>'TCD-BI Rstt'!A1085</f>
        <v>0</v>
      </c>
      <c r="B1089" s="8">
        <f>IF($A1089="Total général",0,IF(ISERROR(-VLOOKUP($A1089,'TCD-BI CA'!$A$7:$S$2000,$C$1,FALSE)),0,-VLOOKUP($A1089,'TCD-BI CA'!$A$7:$S$2000,$C$1,FALSE)))</f>
        <v>0</v>
      </c>
      <c r="C1089" s="8">
        <f t="shared" si="39"/>
        <v>0</v>
      </c>
      <c r="D1089" s="8">
        <f>IF($A1089="Total général",0,IF(ISERROR(VLOOKUP($A1089,'TCD-BI Rstt'!$A$7:$S$2000,$C$1,FALSE)),0,IF(OR(LEFT($A1089,3)="DIR",$A1089="INDSPACAMA",$A1089="INDSPACKRU"),VLOOKUP($A1089,'TCD-BI Rstt'!$A$7:$S$2000,$C$1,FALSE),0)))</f>
        <v>0</v>
      </c>
      <c r="E1089" s="8">
        <f>IF(OR(LEFT($A1089,1)="1",LEFT($A1089,1)="2"),-VLOOKUP($A1089,'TCD-BI Rstt'!$A$7:$S$2000,$C$1,FALSE),0)-D1089</f>
        <v>0</v>
      </c>
      <c r="F1089" s="8">
        <f>IF($A1089="Total général",0,IF(ISERROR(VLOOKUP($A1089,'TCD-BI Rstt'!$A$7:$S$2000,$C$1,FALSE)),0,IF(OR(LEFT($A1089,1)="1",LEFT($A1089,1)="2"),0,VLOOKUP($A1089,'TCD-BI Rstt'!$A$7:$S$2000,$C$1,FALSE))))-D1089</f>
        <v>0</v>
      </c>
      <c r="G1089" s="8">
        <f t="shared" si="40"/>
        <v>0</v>
      </c>
    </row>
    <row r="1090" spans="1:7" x14ac:dyDescent="0.35">
      <c r="A1090" s="11">
        <f>'TCD-BI Rstt'!A1086</f>
        <v>0</v>
      </c>
      <c r="B1090" s="8">
        <f>IF($A1090="Total général",0,IF(ISERROR(-VLOOKUP($A1090,'TCD-BI CA'!$A$7:$S$2000,$C$1,FALSE)),0,-VLOOKUP($A1090,'TCD-BI CA'!$A$7:$S$2000,$C$1,FALSE)))</f>
        <v>0</v>
      </c>
      <c r="C1090" s="8">
        <f t="shared" si="39"/>
        <v>0</v>
      </c>
      <c r="D1090" s="8">
        <f>IF($A1090="Total général",0,IF(ISERROR(VLOOKUP($A1090,'TCD-BI Rstt'!$A$7:$S$2000,$C$1,FALSE)),0,IF(OR(LEFT($A1090,3)="DIR",$A1090="INDSPACAMA",$A1090="INDSPACKRU"),VLOOKUP($A1090,'TCD-BI Rstt'!$A$7:$S$2000,$C$1,FALSE),0)))</f>
        <v>0</v>
      </c>
      <c r="E1090" s="8">
        <f>IF(OR(LEFT($A1090,1)="1",LEFT($A1090,1)="2"),-VLOOKUP($A1090,'TCD-BI Rstt'!$A$7:$S$2000,$C$1,FALSE),0)-D1090</f>
        <v>0</v>
      </c>
      <c r="F1090" s="8">
        <f>IF($A1090="Total général",0,IF(ISERROR(VLOOKUP($A1090,'TCD-BI Rstt'!$A$7:$S$2000,$C$1,FALSE)),0,IF(OR(LEFT($A1090,1)="1",LEFT($A1090,1)="2"),0,VLOOKUP($A1090,'TCD-BI Rstt'!$A$7:$S$2000,$C$1,FALSE))))-D1090</f>
        <v>0</v>
      </c>
      <c r="G1090" s="8">
        <f t="shared" si="40"/>
        <v>0</v>
      </c>
    </row>
    <row r="1091" spans="1:7" x14ac:dyDescent="0.35">
      <c r="A1091" s="11">
        <f>'TCD-BI Rstt'!A1087</f>
        <v>0</v>
      </c>
      <c r="B1091" s="8">
        <f>IF($A1091="Total général",0,IF(ISERROR(-VLOOKUP($A1091,'TCD-BI CA'!$A$7:$S$2000,$C$1,FALSE)),0,-VLOOKUP($A1091,'TCD-BI CA'!$A$7:$S$2000,$C$1,FALSE)))</f>
        <v>0</v>
      </c>
      <c r="C1091" s="8">
        <f t="shared" si="39"/>
        <v>0</v>
      </c>
      <c r="D1091" s="8">
        <f>IF($A1091="Total général",0,IF(ISERROR(VLOOKUP($A1091,'TCD-BI Rstt'!$A$7:$S$2000,$C$1,FALSE)),0,IF(OR(LEFT($A1091,3)="DIR",$A1091="INDSPACAMA",$A1091="INDSPACKRU"),VLOOKUP($A1091,'TCD-BI Rstt'!$A$7:$S$2000,$C$1,FALSE),0)))</f>
        <v>0</v>
      </c>
      <c r="E1091" s="8">
        <f>IF(OR(LEFT($A1091,1)="1",LEFT($A1091,1)="2"),-VLOOKUP($A1091,'TCD-BI Rstt'!$A$7:$S$2000,$C$1,FALSE),0)-D1091</f>
        <v>0</v>
      </c>
      <c r="F1091" s="8">
        <f>IF($A1091="Total général",0,IF(ISERROR(VLOOKUP($A1091,'TCD-BI Rstt'!$A$7:$S$2000,$C$1,FALSE)),0,IF(OR(LEFT($A1091,1)="1",LEFT($A1091,1)="2"),0,VLOOKUP($A1091,'TCD-BI Rstt'!$A$7:$S$2000,$C$1,FALSE))))-D1091</f>
        <v>0</v>
      </c>
      <c r="G1091" s="8">
        <f t="shared" si="40"/>
        <v>0</v>
      </c>
    </row>
    <row r="1092" spans="1:7" x14ac:dyDescent="0.35">
      <c r="A1092" s="11">
        <f>'TCD-BI Rstt'!A1088</f>
        <v>0</v>
      </c>
      <c r="B1092" s="8">
        <f>IF($A1092="Total général",0,IF(ISERROR(-VLOOKUP($A1092,'TCD-BI CA'!$A$7:$S$2000,$C$1,FALSE)),0,-VLOOKUP($A1092,'TCD-BI CA'!$A$7:$S$2000,$C$1,FALSE)))</f>
        <v>0</v>
      </c>
      <c r="C1092" s="8">
        <f t="shared" si="39"/>
        <v>0</v>
      </c>
      <c r="D1092" s="8">
        <f>IF($A1092="Total général",0,IF(ISERROR(VLOOKUP($A1092,'TCD-BI Rstt'!$A$7:$S$2000,$C$1,FALSE)),0,IF(OR(LEFT($A1092,3)="DIR",$A1092="INDSPACAMA",$A1092="INDSPACKRU"),VLOOKUP($A1092,'TCD-BI Rstt'!$A$7:$S$2000,$C$1,FALSE),0)))</f>
        <v>0</v>
      </c>
      <c r="E1092" s="8">
        <f>IF(OR(LEFT($A1092,1)="1",LEFT($A1092,1)="2"),-VLOOKUP($A1092,'TCD-BI Rstt'!$A$7:$S$2000,$C$1,FALSE),0)-D1092</f>
        <v>0</v>
      </c>
      <c r="F1092" s="8">
        <f>IF($A1092="Total général",0,IF(ISERROR(VLOOKUP($A1092,'TCD-BI Rstt'!$A$7:$S$2000,$C$1,FALSE)),0,IF(OR(LEFT($A1092,1)="1",LEFT($A1092,1)="2"),0,VLOOKUP($A1092,'TCD-BI Rstt'!$A$7:$S$2000,$C$1,FALSE))))-D1092</f>
        <v>0</v>
      </c>
      <c r="G1092" s="8">
        <f t="shared" si="40"/>
        <v>0</v>
      </c>
    </row>
    <row r="1093" spans="1:7" x14ac:dyDescent="0.35">
      <c r="A1093" s="11">
        <f>'TCD-BI Rstt'!A1089</f>
        <v>0</v>
      </c>
      <c r="B1093" s="8">
        <f>IF($A1093="Total général",0,IF(ISERROR(-VLOOKUP($A1093,'TCD-BI CA'!$A$7:$S$2000,$C$1,FALSE)),0,-VLOOKUP($A1093,'TCD-BI CA'!$A$7:$S$2000,$C$1,FALSE)))</f>
        <v>0</v>
      </c>
      <c r="C1093" s="8">
        <f t="shared" si="39"/>
        <v>0</v>
      </c>
      <c r="D1093" s="8">
        <f>IF($A1093="Total général",0,IF(ISERROR(VLOOKUP($A1093,'TCD-BI Rstt'!$A$7:$S$2000,$C$1,FALSE)),0,IF(OR(LEFT($A1093,3)="DIR",$A1093="INDSPACAMA",$A1093="INDSPACKRU"),VLOOKUP($A1093,'TCD-BI Rstt'!$A$7:$S$2000,$C$1,FALSE),0)))</f>
        <v>0</v>
      </c>
      <c r="E1093" s="8">
        <f>IF(OR(LEFT($A1093,1)="1",LEFT($A1093,1)="2"),-VLOOKUP($A1093,'TCD-BI Rstt'!$A$7:$S$2000,$C$1,FALSE),0)-D1093</f>
        <v>0</v>
      </c>
      <c r="F1093" s="8">
        <f>IF($A1093="Total général",0,IF(ISERROR(VLOOKUP($A1093,'TCD-BI Rstt'!$A$7:$S$2000,$C$1,FALSE)),0,IF(OR(LEFT($A1093,1)="1",LEFT($A1093,1)="2"),0,VLOOKUP($A1093,'TCD-BI Rstt'!$A$7:$S$2000,$C$1,FALSE))))-D1093</f>
        <v>0</v>
      </c>
      <c r="G1093" s="8">
        <f t="shared" si="40"/>
        <v>0</v>
      </c>
    </row>
    <row r="1094" spans="1:7" x14ac:dyDescent="0.35">
      <c r="A1094" s="11">
        <f>'TCD-BI Rstt'!A1090</f>
        <v>0</v>
      </c>
      <c r="B1094" s="8">
        <f>IF($A1094="Total général",0,IF(ISERROR(-VLOOKUP($A1094,'TCD-BI CA'!$A$7:$S$2000,$C$1,FALSE)),0,-VLOOKUP($A1094,'TCD-BI CA'!$A$7:$S$2000,$C$1,FALSE)))</f>
        <v>0</v>
      </c>
      <c r="C1094" s="8">
        <f t="shared" si="39"/>
        <v>0</v>
      </c>
      <c r="D1094" s="8">
        <f>IF($A1094="Total général",0,IF(ISERROR(VLOOKUP($A1094,'TCD-BI Rstt'!$A$7:$S$2000,$C$1,FALSE)),0,IF(OR(LEFT($A1094,3)="DIR",$A1094="INDSPACAMA",$A1094="INDSPACKRU"),VLOOKUP($A1094,'TCD-BI Rstt'!$A$7:$S$2000,$C$1,FALSE),0)))</f>
        <v>0</v>
      </c>
      <c r="E1094" s="8">
        <f>IF(OR(LEFT($A1094,1)="1",LEFT($A1094,1)="2"),-VLOOKUP($A1094,'TCD-BI Rstt'!$A$7:$S$2000,$C$1,FALSE),0)-D1094</f>
        <v>0</v>
      </c>
      <c r="F1094" s="8">
        <f>IF($A1094="Total général",0,IF(ISERROR(VLOOKUP($A1094,'TCD-BI Rstt'!$A$7:$S$2000,$C$1,FALSE)),0,IF(OR(LEFT($A1094,1)="1",LEFT($A1094,1)="2"),0,VLOOKUP($A1094,'TCD-BI Rstt'!$A$7:$S$2000,$C$1,FALSE))))-D1094</f>
        <v>0</v>
      </c>
      <c r="G1094" s="8">
        <f t="shared" si="40"/>
        <v>0</v>
      </c>
    </row>
    <row r="1095" spans="1:7" x14ac:dyDescent="0.35">
      <c r="A1095" s="11">
        <f>'TCD-BI Rstt'!A1091</f>
        <v>0</v>
      </c>
      <c r="B1095" s="8">
        <f>IF($A1095="Total général",0,IF(ISERROR(-VLOOKUP($A1095,'TCD-BI CA'!$A$7:$S$2000,$C$1,FALSE)),0,-VLOOKUP($A1095,'TCD-BI CA'!$A$7:$S$2000,$C$1,FALSE)))</f>
        <v>0</v>
      </c>
      <c r="C1095" s="8">
        <f t="shared" si="39"/>
        <v>0</v>
      </c>
      <c r="D1095" s="8">
        <f>IF($A1095="Total général",0,IF(ISERROR(VLOOKUP($A1095,'TCD-BI Rstt'!$A$7:$S$2000,$C$1,FALSE)),0,IF(OR(LEFT($A1095,3)="DIR",$A1095="INDSPACAMA",$A1095="INDSPACKRU"),VLOOKUP($A1095,'TCD-BI Rstt'!$A$7:$S$2000,$C$1,FALSE),0)))</f>
        <v>0</v>
      </c>
      <c r="E1095" s="8">
        <f>IF(OR(LEFT($A1095,1)="1",LEFT($A1095,1)="2"),-VLOOKUP($A1095,'TCD-BI Rstt'!$A$7:$S$2000,$C$1,FALSE),0)-D1095</f>
        <v>0</v>
      </c>
      <c r="F1095" s="8">
        <f>IF($A1095="Total général",0,IF(ISERROR(VLOOKUP($A1095,'TCD-BI Rstt'!$A$7:$S$2000,$C$1,FALSE)),0,IF(OR(LEFT($A1095,1)="1",LEFT($A1095,1)="2"),0,VLOOKUP($A1095,'TCD-BI Rstt'!$A$7:$S$2000,$C$1,FALSE))))-D1095</f>
        <v>0</v>
      </c>
      <c r="G1095" s="8">
        <f t="shared" si="40"/>
        <v>0</v>
      </c>
    </row>
    <row r="1096" spans="1:7" x14ac:dyDescent="0.35">
      <c r="A1096" s="11">
        <f>'TCD-BI Rstt'!A1092</f>
        <v>0</v>
      </c>
      <c r="B1096" s="8">
        <f>IF($A1096="Total général",0,IF(ISERROR(-VLOOKUP($A1096,'TCD-BI CA'!$A$7:$S$2000,$C$1,FALSE)),0,-VLOOKUP($A1096,'TCD-BI CA'!$A$7:$S$2000,$C$1,FALSE)))</f>
        <v>0</v>
      </c>
      <c r="C1096" s="8">
        <f t="shared" si="39"/>
        <v>0</v>
      </c>
      <c r="D1096" s="8">
        <f>IF($A1096="Total général",0,IF(ISERROR(VLOOKUP($A1096,'TCD-BI Rstt'!$A$7:$S$2000,$C$1,FALSE)),0,IF(OR(LEFT($A1096,3)="DIR",$A1096="INDSPACAMA",$A1096="INDSPACKRU"),VLOOKUP($A1096,'TCD-BI Rstt'!$A$7:$S$2000,$C$1,FALSE),0)))</f>
        <v>0</v>
      </c>
      <c r="E1096" s="8">
        <f>IF(OR(LEFT($A1096,1)="1",LEFT($A1096,1)="2"),-VLOOKUP($A1096,'TCD-BI Rstt'!$A$7:$S$2000,$C$1,FALSE),0)-D1096</f>
        <v>0</v>
      </c>
      <c r="F1096" s="8">
        <f>IF($A1096="Total général",0,IF(ISERROR(VLOOKUP($A1096,'TCD-BI Rstt'!$A$7:$S$2000,$C$1,FALSE)),0,IF(OR(LEFT($A1096,1)="1",LEFT($A1096,1)="2"),0,VLOOKUP($A1096,'TCD-BI Rstt'!$A$7:$S$2000,$C$1,FALSE))))-D1096</f>
        <v>0</v>
      </c>
      <c r="G1096" s="8">
        <f t="shared" si="40"/>
        <v>0</v>
      </c>
    </row>
    <row r="1097" spans="1:7" x14ac:dyDescent="0.35">
      <c r="A1097" s="11">
        <f>'TCD-BI Rstt'!A1093</f>
        <v>0</v>
      </c>
      <c r="B1097" s="8">
        <f>IF($A1097="Total général",0,IF(ISERROR(-VLOOKUP($A1097,'TCD-BI CA'!$A$7:$S$2000,$C$1,FALSE)),0,-VLOOKUP($A1097,'TCD-BI CA'!$A$7:$S$2000,$C$1,FALSE)))</f>
        <v>0</v>
      </c>
      <c r="C1097" s="8">
        <f t="shared" si="39"/>
        <v>0</v>
      </c>
      <c r="D1097" s="8">
        <f>IF($A1097="Total général",0,IF(ISERROR(VLOOKUP($A1097,'TCD-BI Rstt'!$A$7:$S$2000,$C$1,FALSE)),0,IF(OR(LEFT($A1097,3)="DIR",$A1097="INDSPACAMA",$A1097="INDSPACKRU"),VLOOKUP($A1097,'TCD-BI Rstt'!$A$7:$S$2000,$C$1,FALSE),0)))</f>
        <v>0</v>
      </c>
      <c r="E1097" s="8">
        <f>IF(OR(LEFT($A1097,1)="1",LEFT($A1097,1)="2"),-VLOOKUP($A1097,'TCD-BI Rstt'!$A$7:$S$2000,$C$1,FALSE),0)-D1097</f>
        <v>0</v>
      </c>
      <c r="F1097" s="8">
        <f>IF($A1097="Total général",0,IF(ISERROR(VLOOKUP($A1097,'TCD-BI Rstt'!$A$7:$S$2000,$C$1,FALSE)),0,IF(OR(LEFT($A1097,1)="1",LEFT($A1097,1)="2"),0,VLOOKUP($A1097,'TCD-BI Rstt'!$A$7:$S$2000,$C$1,FALSE))))-D1097</f>
        <v>0</v>
      </c>
      <c r="G1097" s="8">
        <f t="shared" si="40"/>
        <v>0</v>
      </c>
    </row>
    <row r="1098" spans="1:7" x14ac:dyDescent="0.35">
      <c r="A1098" s="11">
        <f>'TCD-BI Rstt'!A1094</f>
        <v>0</v>
      </c>
      <c r="B1098" s="8">
        <f>IF($A1098="Total général",0,IF(ISERROR(-VLOOKUP($A1098,'TCD-BI CA'!$A$7:$S$2000,$C$1,FALSE)),0,-VLOOKUP($A1098,'TCD-BI CA'!$A$7:$S$2000,$C$1,FALSE)))</f>
        <v>0</v>
      </c>
      <c r="C1098" s="8">
        <f t="shared" si="39"/>
        <v>0</v>
      </c>
      <c r="D1098" s="8">
        <f>IF($A1098="Total général",0,IF(ISERROR(VLOOKUP($A1098,'TCD-BI Rstt'!$A$7:$S$2000,$C$1,FALSE)),0,IF(OR(LEFT($A1098,3)="DIR",$A1098="INDSPACAMA",$A1098="INDSPACKRU"),VLOOKUP($A1098,'TCD-BI Rstt'!$A$7:$S$2000,$C$1,FALSE),0)))</f>
        <v>0</v>
      </c>
      <c r="E1098" s="8">
        <f>IF(OR(LEFT($A1098,1)="1",LEFT($A1098,1)="2"),-VLOOKUP($A1098,'TCD-BI Rstt'!$A$7:$S$2000,$C$1,FALSE),0)-D1098</f>
        <v>0</v>
      </c>
      <c r="F1098" s="8">
        <f>IF($A1098="Total général",0,IF(ISERROR(VLOOKUP($A1098,'TCD-BI Rstt'!$A$7:$S$2000,$C$1,FALSE)),0,IF(OR(LEFT($A1098,1)="1",LEFT($A1098,1)="2"),0,VLOOKUP($A1098,'TCD-BI Rstt'!$A$7:$S$2000,$C$1,FALSE))))-D1098</f>
        <v>0</v>
      </c>
      <c r="G1098" s="8">
        <f t="shared" si="40"/>
        <v>0</v>
      </c>
    </row>
    <row r="1099" spans="1:7" x14ac:dyDescent="0.35">
      <c r="A1099" s="11">
        <f>'TCD-BI Rstt'!A1095</f>
        <v>0</v>
      </c>
      <c r="B1099" s="8">
        <f>IF($A1099="Total général",0,IF(ISERROR(-VLOOKUP($A1099,'TCD-BI CA'!$A$7:$S$2000,$C$1,FALSE)),0,-VLOOKUP($A1099,'TCD-BI CA'!$A$7:$S$2000,$C$1,FALSE)))</f>
        <v>0</v>
      </c>
      <c r="C1099" s="8">
        <f t="shared" si="39"/>
        <v>0</v>
      </c>
      <c r="D1099" s="8">
        <f>IF($A1099="Total général",0,IF(ISERROR(VLOOKUP($A1099,'TCD-BI Rstt'!$A$7:$S$2000,$C$1,FALSE)),0,IF(OR(LEFT($A1099,3)="DIR",$A1099="INDSPACAMA",$A1099="INDSPACKRU"),VLOOKUP($A1099,'TCD-BI Rstt'!$A$7:$S$2000,$C$1,FALSE),0)))</f>
        <v>0</v>
      </c>
      <c r="E1099" s="8">
        <f>IF(OR(LEFT($A1099,1)="1",LEFT($A1099,1)="2"),-VLOOKUP($A1099,'TCD-BI Rstt'!$A$7:$S$2000,$C$1,FALSE),0)-D1099</f>
        <v>0</v>
      </c>
      <c r="F1099" s="8">
        <f>IF($A1099="Total général",0,IF(ISERROR(VLOOKUP($A1099,'TCD-BI Rstt'!$A$7:$S$2000,$C$1,FALSE)),0,IF(OR(LEFT($A1099,1)="1",LEFT($A1099,1)="2"),0,VLOOKUP($A1099,'TCD-BI Rstt'!$A$7:$S$2000,$C$1,FALSE))))-D1099</f>
        <v>0</v>
      </c>
      <c r="G1099" s="8">
        <f t="shared" si="40"/>
        <v>0</v>
      </c>
    </row>
    <row r="1100" spans="1:7" x14ac:dyDescent="0.35">
      <c r="A1100" s="11">
        <f>'TCD-BI Rstt'!A1096</f>
        <v>0</v>
      </c>
      <c r="B1100" s="8">
        <f>IF($A1100="Total général",0,IF(ISERROR(-VLOOKUP($A1100,'TCD-BI CA'!$A$7:$S$2000,$C$1,FALSE)),0,-VLOOKUP($A1100,'TCD-BI CA'!$A$7:$S$2000,$C$1,FALSE)))</f>
        <v>0</v>
      </c>
      <c r="C1100" s="8">
        <f t="shared" si="39"/>
        <v>0</v>
      </c>
      <c r="D1100" s="8">
        <f>IF($A1100="Total général",0,IF(ISERROR(VLOOKUP($A1100,'TCD-BI Rstt'!$A$7:$S$2000,$C$1,FALSE)),0,IF(OR(LEFT($A1100,3)="DIR",$A1100="INDSPACAMA",$A1100="INDSPACKRU"),VLOOKUP($A1100,'TCD-BI Rstt'!$A$7:$S$2000,$C$1,FALSE),0)))</f>
        <v>0</v>
      </c>
      <c r="E1100" s="8">
        <f>IF(OR(LEFT($A1100,1)="1",LEFT($A1100,1)="2"),-VLOOKUP($A1100,'TCD-BI Rstt'!$A$7:$S$2000,$C$1,FALSE),0)-D1100</f>
        <v>0</v>
      </c>
      <c r="F1100" s="8">
        <f>IF($A1100="Total général",0,IF(ISERROR(VLOOKUP($A1100,'TCD-BI Rstt'!$A$7:$S$2000,$C$1,FALSE)),0,IF(OR(LEFT($A1100,1)="1",LEFT($A1100,1)="2"),0,VLOOKUP($A1100,'TCD-BI Rstt'!$A$7:$S$2000,$C$1,FALSE))))-D1100</f>
        <v>0</v>
      </c>
      <c r="G1100" s="8">
        <f t="shared" si="40"/>
        <v>0</v>
      </c>
    </row>
    <row r="1101" spans="1:7" x14ac:dyDescent="0.35">
      <c r="A1101" s="11">
        <f>'TCD-BI Rstt'!A1097</f>
        <v>0</v>
      </c>
      <c r="B1101" s="8">
        <f>IF($A1101="Total général",0,IF(ISERROR(-VLOOKUP($A1101,'TCD-BI CA'!$A$7:$S$2000,$C$1,FALSE)),0,-VLOOKUP($A1101,'TCD-BI CA'!$A$7:$S$2000,$C$1,FALSE)))</f>
        <v>0</v>
      </c>
      <c r="C1101" s="8">
        <f t="shared" si="39"/>
        <v>0</v>
      </c>
      <c r="D1101" s="8">
        <f>IF($A1101="Total général",0,IF(ISERROR(VLOOKUP($A1101,'TCD-BI Rstt'!$A$7:$S$2000,$C$1,FALSE)),0,IF(OR(LEFT($A1101,3)="DIR",$A1101="INDSPACAMA",$A1101="INDSPACKRU"),VLOOKUP($A1101,'TCD-BI Rstt'!$A$7:$S$2000,$C$1,FALSE),0)))</f>
        <v>0</v>
      </c>
      <c r="E1101" s="8">
        <f>IF(OR(LEFT($A1101,1)="1",LEFT($A1101,1)="2"),-VLOOKUP($A1101,'TCD-BI Rstt'!$A$7:$S$2000,$C$1,FALSE),0)-D1101</f>
        <v>0</v>
      </c>
      <c r="F1101" s="8">
        <f>IF($A1101="Total général",0,IF(ISERROR(VLOOKUP($A1101,'TCD-BI Rstt'!$A$7:$S$2000,$C$1,FALSE)),0,IF(OR(LEFT($A1101,1)="1",LEFT($A1101,1)="2"),0,VLOOKUP($A1101,'TCD-BI Rstt'!$A$7:$S$2000,$C$1,FALSE))))-D1101</f>
        <v>0</v>
      </c>
      <c r="G1101" s="8">
        <f t="shared" si="40"/>
        <v>0</v>
      </c>
    </row>
    <row r="1102" spans="1:7" x14ac:dyDescent="0.35">
      <c r="A1102" s="11">
        <f>'TCD-BI Rstt'!A1098</f>
        <v>0</v>
      </c>
      <c r="B1102" s="8">
        <f>IF($A1102="Total général",0,IF(ISERROR(-VLOOKUP($A1102,'TCD-BI CA'!$A$7:$S$2000,$C$1,FALSE)),0,-VLOOKUP($A1102,'TCD-BI CA'!$A$7:$S$2000,$C$1,FALSE)))</f>
        <v>0</v>
      </c>
      <c r="C1102" s="8">
        <f t="shared" si="39"/>
        <v>0</v>
      </c>
      <c r="D1102" s="8">
        <f>IF($A1102="Total général",0,IF(ISERROR(VLOOKUP($A1102,'TCD-BI Rstt'!$A$7:$S$2000,$C$1,FALSE)),0,IF(OR(LEFT($A1102,3)="DIR",$A1102="INDSPACAMA",$A1102="INDSPACKRU"),VLOOKUP($A1102,'TCD-BI Rstt'!$A$7:$S$2000,$C$1,FALSE),0)))</f>
        <v>0</v>
      </c>
      <c r="E1102" s="8">
        <f>IF(OR(LEFT($A1102,1)="1",LEFT($A1102,1)="2"),-VLOOKUP($A1102,'TCD-BI Rstt'!$A$7:$S$2000,$C$1,FALSE),0)-D1102</f>
        <v>0</v>
      </c>
      <c r="F1102" s="8">
        <f>IF($A1102="Total général",0,IF(ISERROR(VLOOKUP($A1102,'TCD-BI Rstt'!$A$7:$S$2000,$C$1,FALSE)),0,IF(OR(LEFT($A1102,1)="1",LEFT($A1102,1)="2"),0,VLOOKUP($A1102,'TCD-BI Rstt'!$A$7:$S$2000,$C$1,FALSE))))-D1102</f>
        <v>0</v>
      </c>
      <c r="G1102" s="8">
        <f t="shared" si="40"/>
        <v>0</v>
      </c>
    </row>
    <row r="1103" spans="1:7" x14ac:dyDescent="0.35">
      <c r="A1103" s="11">
        <f>'TCD-BI Rstt'!A1099</f>
        <v>0</v>
      </c>
      <c r="B1103" s="8">
        <f>IF($A1103="Total général",0,IF(ISERROR(-VLOOKUP($A1103,'TCD-BI CA'!$A$7:$S$2000,$C$1,FALSE)),0,-VLOOKUP($A1103,'TCD-BI CA'!$A$7:$S$2000,$C$1,FALSE)))</f>
        <v>0</v>
      </c>
      <c r="C1103" s="8">
        <f t="shared" si="39"/>
        <v>0</v>
      </c>
      <c r="D1103" s="8">
        <f>IF($A1103="Total général",0,IF(ISERROR(VLOOKUP($A1103,'TCD-BI Rstt'!$A$7:$S$2000,$C$1,FALSE)),0,IF(OR(LEFT($A1103,3)="DIR",$A1103="INDSPACAMA",$A1103="INDSPACKRU"),VLOOKUP($A1103,'TCD-BI Rstt'!$A$7:$S$2000,$C$1,FALSE),0)))</f>
        <v>0</v>
      </c>
      <c r="E1103" s="8">
        <f>IF(OR(LEFT($A1103,1)="1",LEFT($A1103,1)="2"),-VLOOKUP($A1103,'TCD-BI Rstt'!$A$7:$S$2000,$C$1,FALSE),0)-D1103</f>
        <v>0</v>
      </c>
      <c r="F1103" s="8">
        <f>IF($A1103="Total général",0,IF(ISERROR(VLOOKUP($A1103,'TCD-BI Rstt'!$A$7:$S$2000,$C$1,FALSE)),0,IF(OR(LEFT($A1103,1)="1",LEFT($A1103,1)="2"),0,VLOOKUP($A1103,'TCD-BI Rstt'!$A$7:$S$2000,$C$1,FALSE))))-D1103</f>
        <v>0</v>
      </c>
      <c r="G1103" s="8">
        <f t="shared" si="40"/>
        <v>0</v>
      </c>
    </row>
    <row r="1104" spans="1:7" x14ac:dyDescent="0.35">
      <c r="A1104" s="11">
        <f>'TCD-BI Rstt'!A1100</f>
        <v>0</v>
      </c>
      <c r="B1104" s="8">
        <f>IF($A1104="Total général",0,IF(ISERROR(-VLOOKUP($A1104,'TCD-BI CA'!$A$7:$S$2000,$C$1,FALSE)),0,-VLOOKUP($A1104,'TCD-BI CA'!$A$7:$S$2000,$C$1,FALSE)))</f>
        <v>0</v>
      </c>
      <c r="C1104" s="8">
        <f t="shared" si="39"/>
        <v>0</v>
      </c>
      <c r="D1104" s="8">
        <f>IF($A1104="Total général",0,IF(ISERROR(VLOOKUP($A1104,'TCD-BI Rstt'!$A$7:$S$2000,$C$1,FALSE)),0,IF(OR(LEFT($A1104,3)="DIR",$A1104="INDSPACAMA",$A1104="INDSPACKRU"),VLOOKUP($A1104,'TCD-BI Rstt'!$A$7:$S$2000,$C$1,FALSE),0)))</f>
        <v>0</v>
      </c>
      <c r="E1104" s="8">
        <f>IF(OR(LEFT($A1104,1)="1",LEFT($A1104,1)="2"),-VLOOKUP($A1104,'TCD-BI Rstt'!$A$7:$S$2000,$C$1,FALSE),0)-D1104</f>
        <v>0</v>
      </c>
      <c r="F1104" s="8">
        <f>IF($A1104="Total général",0,IF(ISERROR(VLOOKUP($A1104,'TCD-BI Rstt'!$A$7:$S$2000,$C$1,FALSE)),0,IF(OR(LEFT($A1104,1)="1",LEFT($A1104,1)="2"),0,VLOOKUP($A1104,'TCD-BI Rstt'!$A$7:$S$2000,$C$1,FALSE))))-D1104</f>
        <v>0</v>
      </c>
      <c r="G1104" s="8">
        <f t="shared" si="40"/>
        <v>0</v>
      </c>
    </row>
    <row r="1105" spans="1:7" x14ac:dyDescent="0.35">
      <c r="A1105" s="11">
        <f>'TCD-BI Rstt'!A1101</f>
        <v>0</v>
      </c>
      <c r="B1105" s="8">
        <f>IF($A1105="Total général",0,IF(ISERROR(-VLOOKUP($A1105,'TCD-BI CA'!$A$7:$S$2000,$C$1,FALSE)),0,-VLOOKUP($A1105,'TCD-BI CA'!$A$7:$S$2000,$C$1,FALSE)))</f>
        <v>0</v>
      </c>
      <c r="C1105" s="8">
        <f t="shared" si="39"/>
        <v>0</v>
      </c>
      <c r="D1105" s="8">
        <f>IF($A1105="Total général",0,IF(ISERROR(VLOOKUP($A1105,'TCD-BI Rstt'!$A$7:$S$2000,$C$1,FALSE)),0,IF(OR(LEFT($A1105,3)="DIR",$A1105="INDSPACAMA",$A1105="INDSPACKRU"),VLOOKUP($A1105,'TCD-BI Rstt'!$A$7:$S$2000,$C$1,FALSE),0)))</f>
        <v>0</v>
      </c>
      <c r="E1105" s="8">
        <f>IF(OR(LEFT($A1105,1)="1",LEFT($A1105,1)="2"),-VLOOKUP($A1105,'TCD-BI Rstt'!$A$7:$S$2000,$C$1,FALSE),0)-D1105</f>
        <v>0</v>
      </c>
      <c r="F1105" s="8">
        <f>IF($A1105="Total général",0,IF(ISERROR(VLOOKUP($A1105,'TCD-BI Rstt'!$A$7:$S$2000,$C$1,FALSE)),0,IF(OR(LEFT($A1105,1)="1",LEFT($A1105,1)="2"),0,VLOOKUP($A1105,'TCD-BI Rstt'!$A$7:$S$2000,$C$1,FALSE))))-D1105</f>
        <v>0</v>
      </c>
      <c r="G1105" s="8">
        <f t="shared" si="40"/>
        <v>0</v>
      </c>
    </row>
    <row r="1106" spans="1:7" x14ac:dyDescent="0.35">
      <c r="A1106" s="11">
        <f>'TCD-BI Rstt'!A1102</f>
        <v>0</v>
      </c>
      <c r="B1106" s="8">
        <f>IF($A1106="Total général",0,IF(ISERROR(-VLOOKUP($A1106,'TCD-BI CA'!$A$7:$S$2000,$C$1,FALSE)),0,-VLOOKUP($A1106,'TCD-BI CA'!$A$7:$S$2000,$C$1,FALSE)))</f>
        <v>0</v>
      </c>
      <c r="C1106" s="8">
        <f t="shared" si="39"/>
        <v>0</v>
      </c>
      <c r="D1106" s="8">
        <f>IF($A1106="Total général",0,IF(ISERROR(VLOOKUP($A1106,'TCD-BI Rstt'!$A$7:$S$2000,$C$1,FALSE)),0,IF(OR(LEFT($A1106,3)="DIR",$A1106="INDSPACAMA",$A1106="INDSPACKRU"),VLOOKUP($A1106,'TCD-BI Rstt'!$A$7:$S$2000,$C$1,FALSE),0)))</f>
        <v>0</v>
      </c>
      <c r="E1106" s="8">
        <f>IF(OR(LEFT($A1106,1)="1",LEFT($A1106,1)="2"),-VLOOKUP($A1106,'TCD-BI Rstt'!$A$7:$S$2000,$C$1,FALSE),0)-D1106</f>
        <v>0</v>
      </c>
      <c r="F1106" s="8">
        <f>IF($A1106="Total général",0,IF(ISERROR(VLOOKUP($A1106,'TCD-BI Rstt'!$A$7:$S$2000,$C$1,FALSE)),0,IF(OR(LEFT($A1106,1)="1",LEFT($A1106,1)="2"),0,VLOOKUP($A1106,'TCD-BI Rstt'!$A$7:$S$2000,$C$1,FALSE))))-D1106</f>
        <v>0</v>
      </c>
      <c r="G1106" s="8">
        <f t="shared" si="40"/>
        <v>0</v>
      </c>
    </row>
    <row r="1107" spans="1:7" x14ac:dyDescent="0.35">
      <c r="A1107" s="11">
        <f>'TCD-BI Rstt'!A1103</f>
        <v>0</v>
      </c>
      <c r="B1107" s="8">
        <f>IF($A1107="Total général",0,IF(ISERROR(-VLOOKUP($A1107,'TCD-BI CA'!$A$7:$S$2000,$C$1,FALSE)),0,-VLOOKUP($A1107,'TCD-BI CA'!$A$7:$S$2000,$C$1,FALSE)))</f>
        <v>0</v>
      </c>
      <c r="C1107" s="8">
        <f t="shared" si="39"/>
        <v>0</v>
      </c>
      <c r="D1107" s="8">
        <f>IF($A1107="Total général",0,IF(ISERROR(VLOOKUP($A1107,'TCD-BI Rstt'!$A$7:$S$2000,$C$1,FALSE)),0,IF(OR(LEFT($A1107,3)="DIR",$A1107="INDSPACAMA",$A1107="INDSPACKRU"),VLOOKUP($A1107,'TCD-BI Rstt'!$A$7:$S$2000,$C$1,FALSE),0)))</f>
        <v>0</v>
      </c>
      <c r="E1107" s="8">
        <f>IF(OR(LEFT($A1107,1)="1",LEFT($A1107,1)="2"),-VLOOKUP($A1107,'TCD-BI Rstt'!$A$7:$S$2000,$C$1,FALSE),0)-D1107</f>
        <v>0</v>
      </c>
      <c r="F1107" s="8">
        <f>IF($A1107="Total général",0,IF(ISERROR(VLOOKUP($A1107,'TCD-BI Rstt'!$A$7:$S$2000,$C$1,FALSE)),0,IF(OR(LEFT($A1107,1)="1",LEFT($A1107,1)="2"),0,VLOOKUP($A1107,'TCD-BI Rstt'!$A$7:$S$2000,$C$1,FALSE))))-D1107</f>
        <v>0</v>
      </c>
      <c r="G1107" s="8">
        <f t="shared" si="40"/>
        <v>0</v>
      </c>
    </row>
    <row r="1108" spans="1:7" x14ac:dyDescent="0.35">
      <c r="A1108" s="11">
        <f>'TCD-BI Rstt'!A1104</f>
        <v>0</v>
      </c>
      <c r="B1108" s="8">
        <f>IF($A1108="Total général",0,IF(ISERROR(-VLOOKUP($A1108,'TCD-BI CA'!$A$7:$S$2000,$C$1,FALSE)),0,-VLOOKUP($A1108,'TCD-BI CA'!$A$7:$S$2000,$C$1,FALSE)))</f>
        <v>0</v>
      </c>
      <c r="C1108" s="8">
        <f t="shared" si="39"/>
        <v>0</v>
      </c>
      <c r="D1108" s="8">
        <f>IF($A1108="Total général",0,IF(ISERROR(VLOOKUP($A1108,'TCD-BI Rstt'!$A$7:$S$2000,$C$1,FALSE)),0,IF(OR(LEFT($A1108,3)="DIR",$A1108="INDSPACAMA",$A1108="INDSPACKRU"),VLOOKUP($A1108,'TCD-BI Rstt'!$A$7:$S$2000,$C$1,FALSE),0)))</f>
        <v>0</v>
      </c>
      <c r="E1108" s="8">
        <f>IF(OR(LEFT($A1108,1)="1",LEFT($A1108,1)="2"),-VLOOKUP($A1108,'TCD-BI Rstt'!$A$7:$S$2000,$C$1,FALSE),0)-D1108</f>
        <v>0</v>
      </c>
      <c r="F1108" s="8">
        <f>IF($A1108="Total général",0,IF(ISERROR(VLOOKUP($A1108,'TCD-BI Rstt'!$A$7:$S$2000,$C$1,FALSE)),0,IF(OR(LEFT($A1108,1)="1",LEFT($A1108,1)="2"),0,VLOOKUP($A1108,'TCD-BI Rstt'!$A$7:$S$2000,$C$1,FALSE))))-D1108</f>
        <v>0</v>
      </c>
      <c r="G1108" s="8">
        <f t="shared" si="40"/>
        <v>0</v>
      </c>
    </row>
    <row r="1109" spans="1:7" x14ac:dyDescent="0.35">
      <c r="A1109" s="11">
        <f>'TCD-BI Rstt'!A1105</f>
        <v>0</v>
      </c>
      <c r="B1109" s="8">
        <f>IF($A1109="Total général",0,IF(ISERROR(-VLOOKUP($A1109,'TCD-BI CA'!$A$7:$S$2000,$C$1,FALSE)),0,-VLOOKUP($A1109,'TCD-BI CA'!$A$7:$S$2000,$C$1,FALSE)))</f>
        <v>0</v>
      </c>
      <c r="C1109" s="8">
        <f t="shared" si="39"/>
        <v>0</v>
      </c>
      <c r="D1109" s="8">
        <f>IF($A1109="Total général",0,IF(ISERROR(VLOOKUP($A1109,'TCD-BI Rstt'!$A$7:$S$2000,$C$1,FALSE)),0,IF(OR(LEFT($A1109,3)="DIR",$A1109="INDSPACAMA",$A1109="INDSPACKRU"),VLOOKUP($A1109,'TCD-BI Rstt'!$A$7:$S$2000,$C$1,FALSE),0)))</f>
        <v>0</v>
      </c>
      <c r="E1109" s="8">
        <f>IF(OR(LEFT($A1109,1)="1",LEFT($A1109,1)="2"),-VLOOKUP($A1109,'TCD-BI Rstt'!$A$7:$S$2000,$C$1,FALSE),0)-D1109</f>
        <v>0</v>
      </c>
      <c r="F1109" s="8">
        <f>IF($A1109="Total général",0,IF(ISERROR(VLOOKUP($A1109,'TCD-BI Rstt'!$A$7:$S$2000,$C$1,FALSE)),0,IF(OR(LEFT($A1109,1)="1",LEFT($A1109,1)="2"),0,VLOOKUP($A1109,'TCD-BI Rstt'!$A$7:$S$2000,$C$1,FALSE))))-D1109</f>
        <v>0</v>
      </c>
      <c r="G1109" s="8">
        <f t="shared" si="40"/>
        <v>0</v>
      </c>
    </row>
    <row r="1110" spans="1:7" x14ac:dyDescent="0.35">
      <c r="A1110" s="11">
        <f>'TCD-BI Rstt'!A1106</f>
        <v>0</v>
      </c>
      <c r="B1110" s="8">
        <f>IF($A1110="Total général",0,IF(ISERROR(-VLOOKUP($A1110,'TCD-BI CA'!$A$7:$S$2000,$C$1,FALSE)),0,-VLOOKUP($A1110,'TCD-BI CA'!$A$7:$S$2000,$C$1,FALSE)))</f>
        <v>0</v>
      </c>
      <c r="C1110" s="8">
        <f t="shared" si="39"/>
        <v>0</v>
      </c>
      <c r="D1110" s="8">
        <f>IF($A1110="Total général",0,IF(ISERROR(VLOOKUP($A1110,'TCD-BI Rstt'!$A$7:$S$2000,$C$1,FALSE)),0,IF(OR(LEFT($A1110,3)="DIR",$A1110="INDSPACAMA",$A1110="INDSPACKRU"),VLOOKUP($A1110,'TCD-BI Rstt'!$A$7:$S$2000,$C$1,FALSE),0)))</f>
        <v>0</v>
      </c>
      <c r="E1110" s="8">
        <f>IF(OR(LEFT($A1110,1)="1",LEFT($A1110,1)="2"),-VLOOKUP($A1110,'TCD-BI Rstt'!$A$7:$S$2000,$C$1,FALSE),0)-D1110</f>
        <v>0</v>
      </c>
      <c r="F1110" s="8">
        <f>IF($A1110="Total général",0,IF(ISERROR(VLOOKUP($A1110,'TCD-BI Rstt'!$A$7:$S$2000,$C$1,FALSE)),0,IF(OR(LEFT($A1110,1)="1",LEFT($A1110,1)="2"),0,VLOOKUP($A1110,'TCD-BI Rstt'!$A$7:$S$2000,$C$1,FALSE))))-D1110</f>
        <v>0</v>
      </c>
      <c r="G1110" s="8">
        <f t="shared" si="40"/>
        <v>0</v>
      </c>
    </row>
    <row r="1111" spans="1:7" x14ac:dyDescent="0.35">
      <c r="A1111" s="11">
        <f>'TCD-BI Rstt'!A1107</f>
        <v>0</v>
      </c>
      <c r="B1111" s="8">
        <f>IF($A1111="Total général",0,IF(ISERROR(-VLOOKUP($A1111,'TCD-BI CA'!$A$7:$S$2000,$C$1,FALSE)),0,-VLOOKUP($A1111,'TCD-BI CA'!$A$7:$S$2000,$C$1,FALSE)))</f>
        <v>0</v>
      </c>
      <c r="C1111" s="8">
        <f t="shared" si="39"/>
        <v>0</v>
      </c>
      <c r="D1111" s="8">
        <f>IF($A1111="Total général",0,IF(ISERROR(VLOOKUP($A1111,'TCD-BI Rstt'!$A$7:$S$2000,$C$1,FALSE)),0,IF(OR(LEFT($A1111,3)="DIR",$A1111="INDSPACAMA",$A1111="INDSPACKRU"),VLOOKUP($A1111,'TCD-BI Rstt'!$A$7:$S$2000,$C$1,FALSE),0)))</f>
        <v>0</v>
      </c>
      <c r="E1111" s="8">
        <f>IF(OR(LEFT($A1111,1)="1",LEFT($A1111,1)="2"),-VLOOKUP($A1111,'TCD-BI Rstt'!$A$7:$S$2000,$C$1,FALSE),0)-D1111</f>
        <v>0</v>
      </c>
      <c r="F1111" s="8">
        <f>IF($A1111="Total général",0,IF(ISERROR(VLOOKUP($A1111,'TCD-BI Rstt'!$A$7:$S$2000,$C$1,FALSE)),0,IF(OR(LEFT($A1111,1)="1",LEFT($A1111,1)="2"),0,VLOOKUP($A1111,'TCD-BI Rstt'!$A$7:$S$2000,$C$1,FALSE))))-D1111</f>
        <v>0</v>
      </c>
      <c r="G1111" s="8">
        <f t="shared" si="40"/>
        <v>0</v>
      </c>
    </row>
    <row r="1112" spans="1:7" x14ac:dyDescent="0.35">
      <c r="A1112" s="11">
        <f>'TCD-BI Rstt'!A1108</f>
        <v>0</v>
      </c>
      <c r="B1112" s="8">
        <f>IF($A1112="Total général",0,IF(ISERROR(-VLOOKUP($A1112,'TCD-BI CA'!$A$7:$S$2000,$C$1,FALSE)),0,-VLOOKUP($A1112,'TCD-BI CA'!$A$7:$S$2000,$C$1,FALSE)))</f>
        <v>0</v>
      </c>
      <c r="C1112" s="8">
        <f t="shared" si="39"/>
        <v>0</v>
      </c>
      <c r="D1112" s="8">
        <f>IF($A1112="Total général",0,IF(ISERROR(VLOOKUP($A1112,'TCD-BI Rstt'!$A$7:$S$2000,$C$1,FALSE)),0,IF(OR(LEFT($A1112,3)="DIR",$A1112="INDSPACAMA",$A1112="INDSPACKRU"),VLOOKUP($A1112,'TCD-BI Rstt'!$A$7:$S$2000,$C$1,FALSE),0)))</f>
        <v>0</v>
      </c>
      <c r="E1112" s="8">
        <f>IF(OR(LEFT($A1112,1)="1",LEFT($A1112,1)="2"),-VLOOKUP($A1112,'TCD-BI Rstt'!$A$7:$S$2000,$C$1,FALSE),0)-D1112</f>
        <v>0</v>
      </c>
      <c r="F1112" s="8">
        <f>IF($A1112="Total général",0,IF(ISERROR(VLOOKUP($A1112,'TCD-BI Rstt'!$A$7:$S$2000,$C$1,FALSE)),0,IF(OR(LEFT($A1112,1)="1",LEFT($A1112,1)="2"),0,VLOOKUP($A1112,'TCD-BI Rstt'!$A$7:$S$2000,$C$1,FALSE))))-D1112</f>
        <v>0</v>
      </c>
      <c r="G1112" s="8">
        <f t="shared" si="40"/>
        <v>0</v>
      </c>
    </row>
    <row r="1113" spans="1:7" x14ac:dyDescent="0.35">
      <c r="A1113" s="11">
        <f>'TCD-BI Rstt'!A1109</f>
        <v>0</v>
      </c>
      <c r="B1113" s="8">
        <f>IF($A1113="Total général",0,IF(ISERROR(-VLOOKUP($A1113,'TCD-BI CA'!$A$7:$S$2000,$C$1,FALSE)),0,-VLOOKUP($A1113,'TCD-BI CA'!$A$7:$S$2000,$C$1,FALSE)))</f>
        <v>0</v>
      </c>
      <c r="C1113" s="8">
        <f t="shared" si="39"/>
        <v>0</v>
      </c>
      <c r="D1113" s="8">
        <f>IF($A1113="Total général",0,IF(ISERROR(VLOOKUP($A1113,'TCD-BI Rstt'!$A$7:$S$2000,$C$1,FALSE)),0,IF(OR(LEFT($A1113,3)="DIR",$A1113="INDSPACAMA",$A1113="INDSPACKRU"),VLOOKUP($A1113,'TCD-BI Rstt'!$A$7:$S$2000,$C$1,FALSE),0)))</f>
        <v>0</v>
      </c>
      <c r="E1113" s="8">
        <f>IF(OR(LEFT($A1113,1)="1",LEFT($A1113,1)="2"),-VLOOKUP($A1113,'TCD-BI Rstt'!$A$7:$S$2000,$C$1,FALSE),0)-D1113</f>
        <v>0</v>
      </c>
      <c r="F1113" s="8">
        <f>IF($A1113="Total général",0,IF(ISERROR(VLOOKUP($A1113,'TCD-BI Rstt'!$A$7:$S$2000,$C$1,FALSE)),0,IF(OR(LEFT($A1113,1)="1",LEFT($A1113,1)="2"),0,VLOOKUP($A1113,'TCD-BI Rstt'!$A$7:$S$2000,$C$1,FALSE))))-D1113</f>
        <v>0</v>
      </c>
      <c r="G1113" s="8">
        <f t="shared" si="40"/>
        <v>0</v>
      </c>
    </row>
    <row r="1114" spans="1:7" x14ac:dyDescent="0.35">
      <c r="A1114" s="11">
        <f>'TCD-BI Rstt'!A1110</f>
        <v>0</v>
      </c>
      <c r="B1114" s="8">
        <f>IF($A1114="Total général",0,IF(ISERROR(-VLOOKUP($A1114,'TCD-BI CA'!$A$7:$S$2000,$C$1,FALSE)),0,-VLOOKUP($A1114,'TCD-BI CA'!$A$7:$S$2000,$C$1,FALSE)))</f>
        <v>0</v>
      </c>
      <c r="C1114" s="8">
        <f t="shared" si="39"/>
        <v>0</v>
      </c>
      <c r="D1114" s="8">
        <f>IF($A1114="Total général",0,IF(ISERROR(VLOOKUP($A1114,'TCD-BI Rstt'!$A$7:$S$2000,$C$1,FALSE)),0,IF(OR(LEFT($A1114,3)="DIR",$A1114="INDSPACAMA",$A1114="INDSPACKRU"),VLOOKUP($A1114,'TCD-BI Rstt'!$A$7:$S$2000,$C$1,FALSE),0)))</f>
        <v>0</v>
      </c>
      <c r="E1114" s="8">
        <f>IF(OR(LEFT($A1114,1)="1",LEFT($A1114,1)="2"),-VLOOKUP($A1114,'TCD-BI Rstt'!$A$7:$S$2000,$C$1,FALSE),0)-D1114</f>
        <v>0</v>
      </c>
      <c r="F1114" s="8">
        <f>IF($A1114="Total général",0,IF(ISERROR(VLOOKUP($A1114,'TCD-BI Rstt'!$A$7:$S$2000,$C$1,FALSE)),0,IF(OR(LEFT($A1114,1)="1",LEFT($A1114,1)="2"),0,VLOOKUP($A1114,'TCD-BI Rstt'!$A$7:$S$2000,$C$1,FALSE))))-D1114</f>
        <v>0</v>
      </c>
      <c r="G1114" s="8">
        <f t="shared" si="40"/>
        <v>0</v>
      </c>
    </row>
    <row r="1115" spans="1:7" x14ac:dyDescent="0.35">
      <c r="A1115" s="11">
        <f>'TCD-BI Rstt'!A1111</f>
        <v>0</v>
      </c>
      <c r="B1115" s="8">
        <f>IF($A1115="Total général",0,IF(ISERROR(-VLOOKUP($A1115,'TCD-BI CA'!$A$7:$S$2000,$C$1,FALSE)),0,-VLOOKUP($A1115,'TCD-BI CA'!$A$7:$S$2000,$C$1,FALSE)))</f>
        <v>0</v>
      </c>
      <c r="C1115" s="8">
        <f t="shared" si="39"/>
        <v>0</v>
      </c>
      <c r="D1115" s="8">
        <f>IF($A1115="Total général",0,IF(ISERROR(VLOOKUP($A1115,'TCD-BI Rstt'!$A$7:$S$2000,$C$1,FALSE)),0,IF(OR(LEFT($A1115,3)="DIR",$A1115="INDSPACAMA",$A1115="INDSPACKRU"),VLOOKUP($A1115,'TCD-BI Rstt'!$A$7:$S$2000,$C$1,FALSE),0)))</f>
        <v>0</v>
      </c>
      <c r="E1115" s="8">
        <f>IF(OR(LEFT($A1115,1)="1",LEFT($A1115,1)="2"),-VLOOKUP($A1115,'TCD-BI Rstt'!$A$7:$S$2000,$C$1,FALSE),0)-D1115</f>
        <v>0</v>
      </c>
      <c r="F1115" s="8">
        <f>IF($A1115="Total général",0,IF(ISERROR(VLOOKUP($A1115,'TCD-BI Rstt'!$A$7:$S$2000,$C$1,FALSE)),0,IF(OR(LEFT($A1115,1)="1",LEFT($A1115,1)="2"),0,VLOOKUP($A1115,'TCD-BI Rstt'!$A$7:$S$2000,$C$1,FALSE))))-D1115</f>
        <v>0</v>
      </c>
      <c r="G1115" s="8">
        <f t="shared" si="40"/>
        <v>0</v>
      </c>
    </row>
    <row r="1116" spans="1:7" x14ac:dyDescent="0.35">
      <c r="A1116" s="11">
        <f>'TCD-BI Rstt'!A1112</f>
        <v>0</v>
      </c>
      <c r="B1116" s="8">
        <f>IF($A1116="Total général",0,IF(ISERROR(-VLOOKUP($A1116,'TCD-BI CA'!$A$7:$S$2000,$C$1,FALSE)),0,-VLOOKUP($A1116,'TCD-BI CA'!$A$7:$S$2000,$C$1,FALSE)))</f>
        <v>0</v>
      </c>
      <c r="C1116" s="8">
        <f t="shared" si="39"/>
        <v>0</v>
      </c>
      <c r="D1116" s="8">
        <f>IF($A1116="Total général",0,IF(ISERROR(VLOOKUP($A1116,'TCD-BI Rstt'!$A$7:$S$2000,$C$1,FALSE)),0,IF(OR(LEFT($A1116,3)="DIR",$A1116="INDSPACAMA",$A1116="INDSPACKRU"),VLOOKUP($A1116,'TCD-BI Rstt'!$A$7:$S$2000,$C$1,FALSE),0)))</f>
        <v>0</v>
      </c>
      <c r="E1116" s="8">
        <f>IF(OR(LEFT($A1116,1)="1",LEFT($A1116,1)="2"),-VLOOKUP($A1116,'TCD-BI Rstt'!$A$7:$S$2000,$C$1,FALSE),0)-D1116</f>
        <v>0</v>
      </c>
      <c r="F1116" s="8">
        <f>IF($A1116="Total général",0,IF(ISERROR(VLOOKUP($A1116,'TCD-BI Rstt'!$A$7:$S$2000,$C$1,FALSE)),0,IF(OR(LEFT($A1116,1)="1",LEFT($A1116,1)="2"),0,VLOOKUP($A1116,'TCD-BI Rstt'!$A$7:$S$2000,$C$1,FALSE))))-D1116</f>
        <v>0</v>
      </c>
      <c r="G1116" s="8">
        <f t="shared" si="40"/>
        <v>0</v>
      </c>
    </row>
    <row r="1117" spans="1:7" x14ac:dyDescent="0.35">
      <c r="A1117" s="11">
        <f>'TCD-BI Rstt'!A1113</f>
        <v>0</v>
      </c>
      <c r="B1117" s="8">
        <f>IF($A1117="Total général",0,IF(ISERROR(-VLOOKUP($A1117,'TCD-BI CA'!$A$7:$S$2000,$C$1,FALSE)),0,-VLOOKUP($A1117,'TCD-BI CA'!$A$7:$S$2000,$C$1,FALSE)))</f>
        <v>0</v>
      </c>
      <c r="C1117" s="8">
        <f t="shared" si="39"/>
        <v>0</v>
      </c>
      <c r="D1117" s="8">
        <f>IF($A1117="Total général",0,IF(ISERROR(VLOOKUP($A1117,'TCD-BI Rstt'!$A$7:$S$2000,$C$1,FALSE)),0,IF(OR(LEFT($A1117,3)="DIR",$A1117="INDSPACAMA",$A1117="INDSPACKRU"),VLOOKUP($A1117,'TCD-BI Rstt'!$A$7:$S$2000,$C$1,FALSE),0)))</f>
        <v>0</v>
      </c>
      <c r="E1117" s="8">
        <f>IF(OR(LEFT($A1117,1)="1",LEFT($A1117,1)="2"),-VLOOKUP($A1117,'TCD-BI Rstt'!$A$7:$S$2000,$C$1,FALSE),0)-D1117</f>
        <v>0</v>
      </c>
      <c r="F1117" s="8">
        <f>IF($A1117="Total général",0,IF(ISERROR(VLOOKUP($A1117,'TCD-BI Rstt'!$A$7:$S$2000,$C$1,FALSE)),0,IF(OR(LEFT($A1117,1)="1",LEFT($A1117,1)="2"),0,VLOOKUP($A1117,'TCD-BI Rstt'!$A$7:$S$2000,$C$1,FALSE))))-D1117</f>
        <v>0</v>
      </c>
      <c r="G1117" s="8">
        <f t="shared" si="40"/>
        <v>0</v>
      </c>
    </row>
    <row r="1118" spans="1:7" x14ac:dyDescent="0.35">
      <c r="A1118" s="11">
        <f>'TCD-BI Rstt'!A1114</f>
        <v>0</v>
      </c>
      <c r="B1118" s="8">
        <f>IF($A1118="Total général",0,IF(ISERROR(-VLOOKUP($A1118,'TCD-BI CA'!$A$7:$S$2000,$C$1,FALSE)),0,-VLOOKUP($A1118,'TCD-BI CA'!$A$7:$S$2000,$C$1,FALSE)))</f>
        <v>0</v>
      </c>
      <c r="C1118" s="8">
        <f t="shared" si="39"/>
        <v>0</v>
      </c>
      <c r="D1118" s="8">
        <f>IF($A1118="Total général",0,IF(ISERROR(VLOOKUP($A1118,'TCD-BI Rstt'!$A$7:$S$2000,$C$1,FALSE)),0,IF(OR(LEFT($A1118,3)="DIR",$A1118="INDSPACAMA",$A1118="INDSPACKRU"),VLOOKUP($A1118,'TCD-BI Rstt'!$A$7:$S$2000,$C$1,FALSE),0)))</f>
        <v>0</v>
      </c>
      <c r="E1118" s="8">
        <f>IF(OR(LEFT($A1118,1)="1",LEFT($A1118,1)="2"),-VLOOKUP($A1118,'TCD-BI Rstt'!$A$7:$S$2000,$C$1,FALSE),0)-D1118</f>
        <v>0</v>
      </c>
      <c r="F1118" s="8">
        <f>IF($A1118="Total général",0,IF(ISERROR(VLOOKUP($A1118,'TCD-BI Rstt'!$A$7:$S$2000,$C$1,FALSE)),0,IF(OR(LEFT($A1118,1)="1",LEFT($A1118,1)="2"),0,VLOOKUP($A1118,'TCD-BI Rstt'!$A$7:$S$2000,$C$1,FALSE))))-D1118</f>
        <v>0</v>
      </c>
      <c r="G1118" s="8">
        <f t="shared" si="40"/>
        <v>0</v>
      </c>
    </row>
    <row r="1119" spans="1:7" x14ac:dyDescent="0.35">
      <c r="A1119" s="11">
        <f>'TCD-BI Rstt'!A1115</f>
        <v>0</v>
      </c>
      <c r="B1119" s="8">
        <f>IF($A1119="Total général",0,IF(ISERROR(-VLOOKUP($A1119,'TCD-BI CA'!$A$7:$S$2000,$C$1,FALSE)),0,-VLOOKUP($A1119,'TCD-BI CA'!$A$7:$S$2000,$C$1,FALSE)))</f>
        <v>0</v>
      </c>
      <c r="C1119" s="8">
        <f t="shared" si="39"/>
        <v>0</v>
      </c>
      <c r="D1119" s="8">
        <f>IF($A1119="Total général",0,IF(ISERROR(VLOOKUP($A1119,'TCD-BI Rstt'!$A$7:$S$2000,$C$1,FALSE)),0,IF(OR(LEFT($A1119,3)="DIR",$A1119="INDSPACAMA",$A1119="INDSPACKRU"),VLOOKUP($A1119,'TCD-BI Rstt'!$A$7:$S$2000,$C$1,FALSE),0)))</f>
        <v>0</v>
      </c>
      <c r="E1119" s="8">
        <f>IF(OR(LEFT($A1119,1)="1",LEFT($A1119,1)="2"),-VLOOKUP($A1119,'TCD-BI Rstt'!$A$7:$S$2000,$C$1,FALSE),0)-D1119</f>
        <v>0</v>
      </c>
      <c r="F1119" s="8">
        <f>IF($A1119="Total général",0,IF(ISERROR(VLOOKUP($A1119,'TCD-BI Rstt'!$A$7:$S$2000,$C$1,FALSE)),0,IF(OR(LEFT($A1119,1)="1",LEFT($A1119,1)="2"),0,VLOOKUP($A1119,'TCD-BI Rstt'!$A$7:$S$2000,$C$1,FALSE))))-D1119</f>
        <v>0</v>
      </c>
      <c r="G1119" s="8">
        <f t="shared" si="40"/>
        <v>0</v>
      </c>
    </row>
    <row r="1120" spans="1:7" x14ac:dyDescent="0.35">
      <c r="A1120" s="11">
        <f>'TCD-BI Rstt'!A1116</f>
        <v>0</v>
      </c>
      <c r="B1120" s="8">
        <f>IF($A1120="Total général",0,IF(ISERROR(-VLOOKUP($A1120,'TCD-BI CA'!$A$7:$S$2000,$C$1,FALSE)),0,-VLOOKUP($A1120,'TCD-BI CA'!$A$7:$S$2000,$C$1,FALSE)))</f>
        <v>0</v>
      </c>
      <c r="C1120" s="8">
        <f t="shared" si="39"/>
        <v>0</v>
      </c>
      <c r="D1120" s="8">
        <f>IF($A1120="Total général",0,IF(ISERROR(VLOOKUP($A1120,'TCD-BI Rstt'!$A$7:$S$2000,$C$1,FALSE)),0,IF(OR(LEFT($A1120,3)="DIR",$A1120="INDSPACAMA",$A1120="INDSPACKRU"),VLOOKUP($A1120,'TCD-BI Rstt'!$A$7:$S$2000,$C$1,FALSE),0)))</f>
        <v>0</v>
      </c>
      <c r="E1120" s="8">
        <f>IF(OR(LEFT($A1120,1)="1",LEFT($A1120,1)="2"),-VLOOKUP($A1120,'TCD-BI Rstt'!$A$7:$S$2000,$C$1,FALSE),0)-D1120</f>
        <v>0</v>
      </c>
      <c r="F1120" s="8">
        <f>IF($A1120="Total général",0,IF(ISERROR(VLOOKUP($A1120,'TCD-BI Rstt'!$A$7:$S$2000,$C$1,FALSE)),0,IF(OR(LEFT($A1120,1)="1",LEFT($A1120,1)="2"),0,VLOOKUP($A1120,'TCD-BI Rstt'!$A$7:$S$2000,$C$1,FALSE))))-D1120</f>
        <v>0</v>
      </c>
      <c r="G1120" s="8">
        <f t="shared" si="40"/>
        <v>0</v>
      </c>
    </row>
    <row r="1121" spans="1:7" x14ac:dyDescent="0.35">
      <c r="A1121" s="11">
        <f>'TCD-BI Rstt'!A1117</f>
        <v>0</v>
      </c>
      <c r="B1121" s="8">
        <f>IF($A1121="Total général",0,IF(ISERROR(-VLOOKUP($A1121,'TCD-BI CA'!$A$7:$S$2000,$C$1,FALSE)),0,-VLOOKUP($A1121,'TCD-BI CA'!$A$7:$S$2000,$C$1,FALSE)))</f>
        <v>0</v>
      </c>
      <c r="C1121" s="8">
        <f t="shared" si="39"/>
        <v>0</v>
      </c>
      <c r="D1121" s="8">
        <f>IF($A1121="Total général",0,IF(ISERROR(VLOOKUP($A1121,'TCD-BI Rstt'!$A$7:$S$2000,$C$1,FALSE)),0,IF(OR(LEFT($A1121,3)="DIR",$A1121="INDSPACAMA",$A1121="INDSPACKRU"),VLOOKUP($A1121,'TCD-BI Rstt'!$A$7:$S$2000,$C$1,FALSE),0)))</f>
        <v>0</v>
      </c>
      <c r="E1121" s="8">
        <f>IF(OR(LEFT($A1121,1)="1",LEFT($A1121,1)="2"),-VLOOKUP($A1121,'TCD-BI Rstt'!$A$7:$S$2000,$C$1,FALSE),0)-D1121</f>
        <v>0</v>
      </c>
      <c r="F1121" s="8">
        <f>IF($A1121="Total général",0,IF(ISERROR(VLOOKUP($A1121,'TCD-BI Rstt'!$A$7:$S$2000,$C$1,FALSE)),0,IF(OR(LEFT($A1121,1)="1",LEFT($A1121,1)="2"),0,VLOOKUP($A1121,'TCD-BI Rstt'!$A$7:$S$2000,$C$1,FALSE))))-D1121</f>
        <v>0</v>
      </c>
      <c r="G1121" s="8">
        <f t="shared" si="40"/>
        <v>0</v>
      </c>
    </row>
    <row r="1122" spans="1:7" x14ac:dyDescent="0.35">
      <c r="A1122" s="11">
        <f>'TCD-BI Rstt'!A1118</f>
        <v>0</v>
      </c>
      <c r="B1122" s="8">
        <f>IF($A1122="Total général",0,IF(ISERROR(-VLOOKUP($A1122,'TCD-BI CA'!$A$7:$S$2000,$C$1,FALSE)),0,-VLOOKUP($A1122,'TCD-BI CA'!$A$7:$S$2000,$C$1,FALSE)))</f>
        <v>0</v>
      </c>
      <c r="C1122" s="8">
        <f t="shared" si="39"/>
        <v>0</v>
      </c>
      <c r="D1122" s="8">
        <f>IF($A1122="Total général",0,IF(ISERROR(VLOOKUP($A1122,'TCD-BI Rstt'!$A$7:$S$2000,$C$1,FALSE)),0,IF(OR(LEFT($A1122,3)="DIR",$A1122="INDSPACAMA",$A1122="INDSPACKRU"),VLOOKUP($A1122,'TCD-BI Rstt'!$A$7:$S$2000,$C$1,FALSE),0)))</f>
        <v>0</v>
      </c>
      <c r="E1122" s="8">
        <f>IF(OR(LEFT($A1122,1)="1",LEFT($A1122,1)="2"),-VLOOKUP($A1122,'TCD-BI Rstt'!$A$7:$S$2000,$C$1,FALSE),0)-D1122</f>
        <v>0</v>
      </c>
      <c r="F1122" s="8">
        <f>IF($A1122="Total général",0,IF(ISERROR(VLOOKUP($A1122,'TCD-BI Rstt'!$A$7:$S$2000,$C$1,FALSE)),0,IF(OR(LEFT($A1122,1)="1",LEFT($A1122,1)="2"),0,VLOOKUP($A1122,'TCD-BI Rstt'!$A$7:$S$2000,$C$1,FALSE))))-D1122</f>
        <v>0</v>
      </c>
      <c r="G1122" s="8">
        <f t="shared" si="40"/>
        <v>0</v>
      </c>
    </row>
    <row r="1123" spans="1:7" x14ac:dyDescent="0.35">
      <c r="A1123" s="11">
        <f>'TCD-BI Rstt'!A1119</f>
        <v>0</v>
      </c>
      <c r="B1123" s="8">
        <f>IF($A1123="Total général",0,IF(ISERROR(-VLOOKUP($A1123,'TCD-BI CA'!$A$7:$S$2000,$C$1,FALSE)),0,-VLOOKUP($A1123,'TCD-BI CA'!$A$7:$S$2000,$C$1,FALSE)))</f>
        <v>0</v>
      </c>
      <c r="C1123" s="8">
        <f t="shared" si="39"/>
        <v>0</v>
      </c>
      <c r="D1123" s="8">
        <f>IF($A1123="Total général",0,IF(ISERROR(VLOOKUP($A1123,'TCD-BI Rstt'!$A$7:$S$2000,$C$1,FALSE)),0,IF(OR(LEFT($A1123,3)="DIR",$A1123="INDSPACAMA",$A1123="INDSPACKRU"),VLOOKUP($A1123,'TCD-BI Rstt'!$A$7:$S$2000,$C$1,FALSE),0)))</f>
        <v>0</v>
      </c>
      <c r="E1123" s="8">
        <f>IF(OR(LEFT($A1123,1)="1",LEFT($A1123,1)="2"),-VLOOKUP($A1123,'TCD-BI Rstt'!$A$7:$S$2000,$C$1,FALSE),0)-D1123</f>
        <v>0</v>
      </c>
      <c r="F1123" s="8">
        <f>IF($A1123="Total général",0,IF(ISERROR(VLOOKUP($A1123,'TCD-BI Rstt'!$A$7:$S$2000,$C$1,FALSE)),0,IF(OR(LEFT($A1123,1)="1",LEFT($A1123,1)="2"),0,VLOOKUP($A1123,'TCD-BI Rstt'!$A$7:$S$2000,$C$1,FALSE))))-D1123</f>
        <v>0</v>
      </c>
      <c r="G1123" s="8">
        <f t="shared" si="40"/>
        <v>0</v>
      </c>
    </row>
    <row r="1124" spans="1:7" x14ac:dyDescent="0.35">
      <c r="A1124" s="11">
        <f>'TCD-BI Rstt'!A1120</f>
        <v>0</v>
      </c>
      <c r="B1124" s="8">
        <f>IF($A1124="Total général",0,IF(ISERROR(-VLOOKUP($A1124,'TCD-BI CA'!$A$7:$S$2000,$C$1,FALSE)),0,-VLOOKUP($A1124,'TCD-BI CA'!$A$7:$S$2000,$C$1,FALSE)))</f>
        <v>0</v>
      </c>
      <c r="C1124" s="8">
        <f t="shared" si="39"/>
        <v>0</v>
      </c>
      <c r="D1124" s="8">
        <f>IF($A1124="Total général",0,IF(ISERROR(VLOOKUP($A1124,'TCD-BI Rstt'!$A$7:$S$2000,$C$1,FALSE)),0,IF(OR(LEFT($A1124,3)="DIR",$A1124="INDSPACAMA",$A1124="INDSPACKRU"),VLOOKUP($A1124,'TCD-BI Rstt'!$A$7:$S$2000,$C$1,FALSE),0)))</f>
        <v>0</v>
      </c>
      <c r="E1124" s="8">
        <f>IF(OR(LEFT($A1124,1)="1",LEFT($A1124,1)="2"),-VLOOKUP($A1124,'TCD-BI Rstt'!$A$7:$S$2000,$C$1,FALSE),0)-D1124</f>
        <v>0</v>
      </c>
      <c r="F1124" s="8">
        <f>IF($A1124="Total général",0,IF(ISERROR(VLOOKUP($A1124,'TCD-BI Rstt'!$A$7:$S$2000,$C$1,FALSE)),0,IF(OR(LEFT($A1124,1)="1",LEFT($A1124,1)="2"),0,VLOOKUP($A1124,'TCD-BI Rstt'!$A$7:$S$2000,$C$1,FALSE))))-D1124</f>
        <v>0</v>
      </c>
      <c r="G1124" s="8">
        <f t="shared" si="40"/>
        <v>0</v>
      </c>
    </row>
    <row r="1125" spans="1:7" x14ac:dyDescent="0.35">
      <c r="A1125" s="11">
        <f>'TCD-BI Rstt'!A1121</f>
        <v>0</v>
      </c>
      <c r="B1125" s="8">
        <f>IF($A1125="Total général",0,IF(ISERROR(-VLOOKUP($A1125,'TCD-BI CA'!$A$7:$S$2000,$C$1,FALSE)),0,-VLOOKUP($A1125,'TCD-BI CA'!$A$7:$S$2000,$C$1,FALSE)))</f>
        <v>0</v>
      </c>
      <c r="C1125" s="8">
        <f t="shared" si="39"/>
        <v>0</v>
      </c>
      <c r="D1125" s="8">
        <f>IF($A1125="Total général",0,IF(ISERROR(VLOOKUP($A1125,'TCD-BI Rstt'!$A$7:$S$2000,$C$1,FALSE)),0,IF(OR(LEFT($A1125,3)="DIR",$A1125="INDSPACAMA",$A1125="INDSPACKRU"),VLOOKUP($A1125,'TCD-BI Rstt'!$A$7:$S$2000,$C$1,FALSE),0)))</f>
        <v>0</v>
      </c>
      <c r="E1125" s="8">
        <f>IF(OR(LEFT($A1125,1)="1",LEFT($A1125,1)="2"),-VLOOKUP($A1125,'TCD-BI Rstt'!$A$7:$S$2000,$C$1,FALSE),0)-D1125</f>
        <v>0</v>
      </c>
      <c r="F1125" s="8">
        <f>IF($A1125="Total général",0,IF(ISERROR(VLOOKUP($A1125,'TCD-BI Rstt'!$A$7:$S$2000,$C$1,FALSE)),0,IF(OR(LEFT($A1125,1)="1",LEFT($A1125,1)="2"),0,VLOOKUP($A1125,'TCD-BI Rstt'!$A$7:$S$2000,$C$1,FALSE))))-D1125</f>
        <v>0</v>
      </c>
      <c r="G1125" s="8">
        <f t="shared" si="40"/>
        <v>0</v>
      </c>
    </row>
    <row r="1126" spans="1:7" x14ac:dyDescent="0.35">
      <c r="A1126" s="11">
        <f>'TCD-BI Rstt'!A1122</f>
        <v>0</v>
      </c>
      <c r="B1126" s="8">
        <f>IF($A1126="Total général",0,IF(ISERROR(-VLOOKUP($A1126,'TCD-BI CA'!$A$7:$S$2000,$C$1,FALSE)),0,-VLOOKUP($A1126,'TCD-BI CA'!$A$7:$S$2000,$C$1,FALSE)))</f>
        <v>0</v>
      </c>
      <c r="C1126" s="8">
        <f t="shared" si="39"/>
        <v>0</v>
      </c>
      <c r="D1126" s="8">
        <f>IF($A1126="Total général",0,IF(ISERROR(VLOOKUP($A1126,'TCD-BI Rstt'!$A$7:$S$2000,$C$1,FALSE)),0,IF(OR(LEFT($A1126,3)="DIR",$A1126="INDSPACAMA",$A1126="INDSPACKRU"),VLOOKUP($A1126,'TCD-BI Rstt'!$A$7:$S$2000,$C$1,FALSE),0)))</f>
        <v>0</v>
      </c>
      <c r="E1126" s="8">
        <f>IF(OR(LEFT($A1126,1)="1",LEFT($A1126,1)="2"),-VLOOKUP($A1126,'TCD-BI Rstt'!$A$7:$S$2000,$C$1,FALSE),0)-D1126</f>
        <v>0</v>
      </c>
      <c r="F1126" s="8">
        <f>IF($A1126="Total général",0,IF(ISERROR(VLOOKUP($A1126,'TCD-BI Rstt'!$A$7:$S$2000,$C$1,FALSE)),0,IF(OR(LEFT($A1126,1)="1",LEFT($A1126,1)="2"),0,VLOOKUP($A1126,'TCD-BI Rstt'!$A$7:$S$2000,$C$1,FALSE))))-D1126</f>
        <v>0</v>
      </c>
      <c r="G1126" s="8">
        <f t="shared" si="40"/>
        <v>0</v>
      </c>
    </row>
    <row r="1127" spans="1:7" x14ac:dyDescent="0.35">
      <c r="A1127" s="11">
        <f>'TCD-BI Rstt'!A1123</f>
        <v>0</v>
      </c>
      <c r="B1127" s="8">
        <f>IF($A1127="Total général",0,IF(ISERROR(-VLOOKUP($A1127,'TCD-BI CA'!$A$7:$S$2000,$C$1,FALSE)),0,-VLOOKUP($A1127,'TCD-BI CA'!$A$7:$S$2000,$C$1,FALSE)))</f>
        <v>0</v>
      </c>
      <c r="C1127" s="8">
        <f t="shared" si="39"/>
        <v>0</v>
      </c>
      <c r="D1127" s="8">
        <f>IF($A1127="Total général",0,IF(ISERROR(VLOOKUP($A1127,'TCD-BI Rstt'!$A$7:$S$2000,$C$1,FALSE)),0,IF(OR(LEFT($A1127,3)="DIR",$A1127="INDSPACAMA",$A1127="INDSPACKRU"),VLOOKUP($A1127,'TCD-BI Rstt'!$A$7:$S$2000,$C$1,FALSE),0)))</f>
        <v>0</v>
      </c>
      <c r="E1127" s="8">
        <f>IF(OR(LEFT($A1127,1)="1",LEFT($A1127,1)="2"),-VLOOKUP($A1127,'TCD-BI Rstt'!$A$7:$S$2000,$C$1,FALSE),0)-D1127</f>
        <v>0</v>
      </c>
      <c r="F1127" s="8">
        <f>IF($A1127="Total général",0,IF(ISERROR(VLOOKUP($A1127,'TCD-BI Rstt'!$A$7:$S$2000,$C$1,FALSE)),0,IF(OR(LEFT($A1127,1)="1",LEFT($A1127,1)="2"),0,VLOOKUP($A1127,'TCD-BI Rstt'!$A$7:$S$2000,$C$1,FALSE))))-D1127</f>
        <v>0</v>
      </c>
      <c r="G1127" s="8">
        <f t="shared" si="40"/>
        <v>0</v>
      </c>
    </row>
    <row r="1128" spans="1:7" x14ac:dyDescent="0.35">
      <c r="A1128" s="11">
        <f>'TCD-BI Rstt'!A1124</f>
        <v>0</v>
      </c>
      <c r="B1128" s="8">
        <f>IF($A1128="Total général",0,IF(ISERROR(-VLOOKUP($A1128,'TCD-BI CA'!$A$7:$S$2000,$C$1,FALSE)),0,-VLOOKUP($A1128,'TCD-BI CA'!$A$7:$S$2000,$C$1,FALSE)))</f>
        <v>0</v>
      </c>
      <c r="C1128" s="8">
        <f t="shared" si="39"/>
        <v>0</v>
      </c>
      <c r="D1128" s="8">
        <f>IF($A1128="Total général",0,IF(ISERROR(VLOOKUP($A1128,'TCD-BI Rstt'!$A$7:$S$2000,$C$1,FALSE)),0,IF(OR(LEFT($A1128,3)="DIR",$A1128="INDSPACAMA",$A1128="INDSPACKRU"),VLOOKUP($A1128,'TCD-BI Rstt'!$A$7:$S$2000,$C$1,FALSE),0)))</f>
        <v>0</v>
      </c>
      <c r="E1128" s="8">
        <f>IF(OR(LEFT($A1128,1)="1",LEFT($A1128,1)="2"),-VLOOKUP($A1128,'TCD-BI Rstt'!$A$7:$S$2000,$C$1,FALSE),0)-D1128</f>
        <v>0</v>
      </c>
      <c r="F1128" s="8">
        <f>IF($A1128="Total général",0,IF(ISERROR(VLOOKUP($A1128,'TCD-BI Rstt'!$A$7:$S$2000,$C$1,FALSE)),0,IF(OR(LEFT($A1128,1)="1",LEFT($A1128,1)="2"),0,VLOOKUP($A1128,'TCD-BI Rstt'!$A$7:$S$2000,$C$1,FALSE))))-D1128</f>
        <v>0</v>
      </c>
      <c r="G1128" s="8">
        <f t="shared" si="40"/>
        <v>0</v>
      </c>
    </row>
    <row r="1129" spans="1:7" x14ac:dyDescent="0.35">
      <c r="A1129" s="11">
        <f>'TCD-BI Rstt'!A1125</f>
        <v>0</v>
      </c>
      <c r="B1129" s="8">
        <f>IF($A1129="Total général",0,IF(ISERROR(-VLOOKUP($A1129,'TCD-BI CA'!$A$7:$S$2000,$C$1,FALSE)),0,-VLOOKUP($A1129,'TCD-BI CA'!$A$7:$S$2000,$C$1,FALSE)))</f>
        <v>0</v>
      </c>
      <c r="C1129" s="8">
        <f t="shared" si="39"/>
        <v>0</v>
      </c>
      <c r="D1129" s="8">
        <f>IF($A1129="Total général",0,IF(ISERROR(VLOOKUP($A1129,'TCD-BI Rstt'!$A$7:$S$2000,$C$1,FALSE)),0,IF(OR(LEFT($A1129,3)="DIR",$A1129="INDSPACAMA",$A1129="INDSPACKRU"),VLOOKUP($A1129,'TCD-BI Rstt'!$A$7:$S$2000,$C$1,FALSE),0)))</f>
        <v>0</v>
      </c>
      <c r="E1129" s="8">
        <f>IF(OR(LEFT($A1129,1)="1",LEFT($A1129,1)="2"),-VLOOKUP($A1129,'TCD-BI Rstt'!$A$7:$S$2000,$C$1,FALSE),0)-D1129</f>
        <v>0</v>
      </c>
      <c r="F1129" s="8">
        <f>IF($A1129="Total général",0,IF(ISERROR(VLOOKUP($A1129,'TCD-BI Rstt'!$A$7:$S$2000,$C$1,FALSE)),0,IF(OR(LEFT($A1129,1)="1",LEFT($A1129,1)="2"),0,VLOOKUP($A1129,'TCD-BI Rstt'!$A$7:$S$2000,$C$1,FALSE))))-D1129</f>
        <v>0</v>
      </c>
      <c r="G1129" s="8">
        <f t="shared" si="40"/>
        <v>0</v>
      </c>
    </row>
    <row r="1130" spans="1:7" x14ac:dyDescent="0.35">
      <c r="A1130" s="11">
        <f>'TCD-BI Rstt'!A1126</f>
        <v>0</v>
      </c>
      <c r="B1130" s="8">
        <f>IF($A1130="Total général",0,IF(ISERROR(-VLOOKUP($A1130,'TCD-BI CA'!$A$7:$S$2000,$C$1,FALSE)),0,-VLOOKUP($A1130,'TCD-BI CA'!$A$7:$S$2000,$C$1,FALSE)))</f>
        <v>0</v>
      </c>
      <c r="C1130" s="8">
        <f t="shared" si="39"/>
        <v>0</v>
      </c>
      <c r="D1130" s="8">
        <f>IF($A1130="Total général",0,IF(ISERROR(VLOOKUP($A1130,'TCD-BI Rstt'!$A$7:$S$2000,$C$1,FALSE)),0,IF(OR(LEFT($A1130,3)="DIR",$A1130="INDSPACAMA",$A1130="INDSPACKRU"),VLOOKUP($A1130,'TCD-BI Rstt'!$A$7:$S$2000,$C$1,FALSE),0)))</f>
        <v>0</v>
      </c>
      <c r="E1130" s="8">
        <f>IF(OR(LEFT($A1130,1)="1",LEFT($A1130,1)="2"),-VLOOKUP($A1130,'TCD-BI Rstt'!$A$7:$S$2000,$C$1,FALSE),0)-D1130</f>
        <v>0</v>
      </c>
      <c r="F1130" s="8">
        <f>IF($A1130="Total général",0,IF(ISERROR(VLOOKUP($A1130,'TCD-BI Rstt'!$A$7:$S$2000,$C$1,FALSE)),0,IF(OR(LEFT($A1130,1)="1",LEFT($A1130,1)="2"),0,VLOOKUP($A1130,'TCD-BI Rstt'!$A$7:$S$2000,$C$1,FALSE))))-D1130</f>
        <v>0</v>
      </c>
      <c r="G1130" s="8">
        <f t="shared" si="40"/>
        <v>0</v>
      </c>
    </row>
    <row r="1131" spans="1:7" x14ac:dyDescent="0.35">
      <c r="A1131" s="11">
        <f>'TCD-BI Rstt'!A1127</f>
        <v>0</v>
      </c>
      <c r="B1131" s="8">
        <f>IF($A1131="Total général",0,IF(ISERROR(-VLOOKUP($A1131,'TCD-BI CA'!$A$7:$S$2000,$C$1,FALSE)),0,-VLOOKUP($A1131,'TCD-BI CA'!$A$7:$S$2000,$C$1,FALSE)))</f>
        <v>0</v>
      </c>
      <c r="C1131" s="8">
        <f t="shared" si="39"/>
        <v>0</v>
      </c>
      <c r="D1131" s="8">
        <f>IF($A1131="Total général",0,IF(ISERROR(VLOOKUP($A1131,'TCD-BI Rstt'!$A$7:$S$2000,$C$1,FALSE)),0,IF(OR(LEFT($A1131,3)="DIR",$A1131="INDSPACAMA",$A1131="INDSPACKRU"),VLOOKUP($A1131,'TCD-BI Rstt'!$A$7:$S$2000,$C$1,FALSE),0)))</f>
        <v>0</v>
      </c>
      <c r="E1131" s="8">
        <f>IF(OR(LEFT($A1131,1)="1",LEFT($A1131,1)="2"),-VLOOKUP($A1131,'TCD-BI Rstt'!$A$7:$S$2000,$C$1,FALSE),0)-D1131</f>
        <v>0</v>
      </c>
      <c r="F1131" s="8">
        <f>IF($A1131="Total général",0,IF(ISERROR(VLOOKUP($A1131,'TCD-BI Rstt'!$A$7:$S$2000,$C$1,FALSE)),0,IF(OR(LEFT($A1131,1)="1",LEFT($A1131,1)="2"),0,VLOOKUP($A1131,'TCD-BI Rstt'!$A$7:$S$2000,$C$1,FALSE))))-D1131</f>
        <v>0</v>
      </c>
      <c r="G1131" s="8">
        <f t="shared" si="40"/>
        <v>0</v>
      </c>
    </row>
    <row r="1132" spans="1:7" x14ac:dyDescent="0.35">
      <c r="A1132" s="11">
        <f>'TCD-BI Rstt'!A1128</f>
        <v>0</v>
      </c>
      <c r="B1132" s="8">
        <f>IF($A1132="Total général",0,IF(ISERROR(-VLOOKUP($A1132,'TCD-BI CA'!$A$7:$S$2000,$C$1,FALSE)),0,-VLOOKUP($A1132,'TCD-BI CA'!$A$7:$S$2000,$C$1,FALSE)))</f>
        <v>0</v>
      </c>
      <c r="C1132" s="8">
        <f t="shared" si="39"/>
        <v>0</v>
      </c>
      <c r="D1132" s="8">
        <f>IF($A1132="Total général",0,IF(ISERROR(VLOOKUP($A1132,'TCD-BI Rstt'!$A$7:$S$2000,$C$1,FALSE)),0,IF(OR(LEFT($A1132,3)="DIR",$A1132="INDSPACAMA",$A1132="INDSPACKRU"),VLOOKUP($A1132,'TCD-BI Rstt'!$A$7:$S$2000,$C$1,FALSE),0)))</f>
        <v>0</v>
      </c>
      <c r="E1132" s="8">
        <f>IF(OR(LEFT($A1132,1)="1",LEFT($A1132,1)="2"),-VLOOKUP($A1132,'TCD-BI Rstt'!$A$7:$S$2000,$C$1,FALSE),0)-D1132</f>
        <v>0</v>
      </c>
      <c r="F1132" s="8">
        <f>IF($A1132="Total général",0,IF(ISERROR(VLOOKUP($A1132,'TCD-BI Rstt'!$A$7:$S$2000,$C$1,FALSE)),0,IF(OR(LEFT($A1132,1)="1",LEFT($A1132,1)="2"),0,VLOOKUP($A1132,'TCD-BI Rstt'!$A$7:$S$2000,$C$1,FALSE))))-D1132</f>
        <v>0</v>
      </c>
      <c r="G1132" s="8">
        <f t="shared" si="40"/>
        <v>0</v>
      </c>
    </row>
    <row r="1133" spans="1:7" x14ac:dyDescent="0.35">
      <c r="A1133" s="11">
        <f>'TCD-BI Rstt'!A1129</f>
        <v>0</v>
      </c>
      <c r="B1133" s="8">
        <f>IF($A1133="Total général",0,IF(ISERROR(-VLOOKUP($A1133,'TCD-BI CA'!$A$7:$S$2000,$C$1,FALSE)),0,-VLOOKUP($A1133,'TCD-BI CA'!$A$7:$S$2000,$C$1,FALSE)))</f>
        <v>0</v>
      </c>
      <c r="C1133" s="8">
        <f t="shared" si="39"/>
        <v>0</v>
      </c>
      <c r="D1133" s="8">
        <f>IF($A1133="Total général",0,IF(ISERROR(VLOOKUP($A1133,'TCD-BI Rstt'!$A$7:$S$2000,$C$1,FALSE)),0,IF(OR(LEFT($A1133,3)="DIR",$A1133="INDSPACAMA",$A1133="INDSPACKRU"),VLOOKUP($A1133,'TCD-BI Rstt'!$A$7:$S$2000,$C$1,FALSE),0)))</f>
        <v>0</v>
      </c>
      <c r="E1133" s="8">
        <f>IF(OR(LEFT($A1133,1)="1",LEFT($A1133,1)="2"),-VLOOKUP($A1133,'TCD-BI Rstt'!$A$7:$S$2000,$C$1,FALSE),0)-D1133</f>
        <v>0</v>
      </c>
      <c r="F1133" s="8">
        <f>IF($A1133="Total général",0,IF(ISERROR(VLOOKUP($A1133,'TCD-BI Rstt'!$A$7:$S$2000,$C$1,FALSE)),0,IF(OR(LEFT($A1133,1)="1",LEFT($A1133,1)="2"),0,VLOOKUP($A1133,'TCD-BI Rstt'!$A$7:$S$2000,$C$1,FALSE))))-D1133</f>
        <v>0</v>
      </c>
      <c r="G1133" s="8">
        <f t="shared" si="40"/>
        <v>0</v>
      </c>
    </row>
    <row r="1134" spans="1:7" x14ac:dyDescent="0.35">
      <c r="A1134" s="11">
        <f>'TCD-BI Rstt'!A1130</f>
        <v>0</v>
      </c>
      <c r="B1134" s="8">
        <f>IF($A1134="Total général",0,IF(ISERROR(-VLOOKUP($A1134,'TCD-BI CA'!$A$7:$S$2000,$C$1,FALSE)),0,-VLOOKUP($A1134,'TCD-BI CA'!$A$7:$S$2000,$C$1,FALSE)))</f>
        <v>0</v>
      </c>
      <c r="C1134" s="8">
        <f t="shared" si="39"/>
        <v>0</v>
      </c>
      <c r="D1134" s="8">
        <f>IF($A1134="Total général",0,IF(ISERROR(VLOOKUP($A1134,'TCD-BI Rstt'!$A$7:$S$2000,$C$1,FALSE)),0,IF(OR(LEFT($A1134,3)="DIR",$A1134="INDSPACAMA",$A1134="INDSPACKRU"),VLOOKUP($A1134,'TCD-BI Rstt'!$A$7:$S$2000,$C$1,FALSE),0)))</f>
        <v>0</v>
      </c>
      <c r="E1134" s="8">
        <f>IF(OR(LEFT($A1134,1)="1",LEFT($A1134,1)="2"),-VLOOKUP($A1134,'TCD-BI Rstt'!$A$7:$S$2000,$C$1,FALSE),0)-D1134</f>
        <v>0</v>
      </c>
      <c r="F1134" s="8">
        <f>IF($A1134="Total général",0,IF(ISERROR(VLOOKUP($A1134,'TCD-BI Rstt'!$A$7:$S$2000,$C$1,FALSE)),0,IF(OR(LEFT($A1134,1)="1",LEFT($A1134,1)="2"),0,VLOOKUP($A1134,'TCD-BI Rstt'!$A$7:$S$2000,$C$1,FALSE))))-D1134</f>
        <v>0</v>
      </c>
      <c r="G1134" s="8">
        <f t="shared" si="40"/>
        <v>0</v>
      </c>
    </row>
    <row r="1135" spans="1:7" x14ac:dyDescent="0.35">
      <c r="A1135" s="11">
        <f>'TCD-BI Rstt'!A1131</f>
        <v>0</v>
      </c>
      <c r="B1135" s="8">
        <f>IF($A1135="Total général",0,IF(ISERROR(-VLOOKUP($A1135,'TCD-BI CA'!$A$7:$S$2000,$C$1,FALSE)),0,-VLOOKUP($A1135,'TCD-BI CA'!$A$7:$S$2000,$C$1,FALSE)))</f>
        <v>0</v>
      </c>
      <c r="C1135" s="8">
        <f t="shared" si="39"/>
        <v>0</v>
      </c>
      <c r="D1135" s="8">
        <f>IF($A1135="Total général",0,IF(ISERROR(VLOOKUP($A1135,'TCD-BI Rstt'!$A$7:$S$2000,$C$1,FALSE)),0,IF(OR(LEFT($A1135,3)="DIR",$A1135="INDSPACAMA",$A1135="INDSPACKRU"),VLOOKUP($A1135,'TCD-BI Rstt'!$A$7:$S$2000,$C$1,FALSE),0)))</f>
        <v>0</v>
      </c>
      <c r="E1135" s="8">
        <f>IF(OR(LEFT($A1135,1)="1",LEFT($A1135,1)="2"),-VLOOKUP($A1135,'TCD-BI Rstt'!$A$7:$S$2000,$C$1,FALSE),0)-D1135</f>
        <v>0</v>
      </c>
      <c r="F1135" s="8">
        <f>IF($A1135="Total général",0,IF(ISERROR(VLOOKUP($A1135,'TCD-BI Rstt'!$A$7:$S$2000,$C$1,FALSE)),0,IF(OR(LEFT($A1135,1)="1",LEFT($A1135,1)="2"),0,VLOOKUP($A1135,'TCD-BI Rstt'!$A$7:$S$2000,$C$1,FALSE))))-D1135</f>
        <v>0</v>
      </c>
      <c r="G1135" s="8">
        <f t="shared" si="40"/>
        <v>0</v>
      </c>
    </row>
    <row r="1136" spans="1:7" x14ac:dyDescent="0.35">
      <c r="A1136" s="11">
        <f>'TCD-BI Rstt'!A1132</f>
        <v>0</v>
      </c>
      <c r="B1136" s="8">
        <f>IF($A1136="Total général",0,IF(ISERROR(-VLOOKUP($A1136,'TCD-BI CA'!$A$7:$S$2000,$C$1,FALSE)),0,-VLOOKUP($A1136,'TCD-BI CA'!$A$7:$S$2000,$C$1,FALSE)))</f>
        <v>0</v>
      </c>
      <c r="C1136" s="8">
        <f t="shared" si="39"/>
        <v>0</v>
      </c>
      <c r="D1136" s="8">
        <f>IF($A1136="Total général",0,IF(ISERROR(VLOOKUP($A1136,'TCD-BI Rstt'!$A$7:$S$2000,$C$1,FALSE)),0,IF(OR(LEFT($A1136,3)="DIR",$A1136="INDSPACAMA",$A1136="INDSPACKRU"),VLOOKUP($A1136,'TCD-BI Rstt'!$A$7:$S$2000,$C$1,FALSE),0)))</f>
        <v>0</v>
      </c>
      <c r="E1136" s="8">
        <f>IF(OR(LEFT($A1136,1)="1",LEFT($A1136,1)="2"),-VLOOKUP($A1136,'TCD-BI Rstt'!$A$7:$S$2000,$C$1,FALSE),0)-D1136</f>
        <v>0</v>
      </c>
      <c r="F1136" s="8">
        <f>IF($A1136="Total général",0,IF(ISERROR(VLOOKUP($A1136,'TCD-BI Rstt'!$A$7:$S$2000,$C$1,FALSE)),0,IF(OR(LEFT($A1136,1)="1",LEFT($A1136,1)="2"),0,VLOOKUP($A1136,'TCD-BI Rstt'!$A$7:$S$2000,$C$1,FALSE))))-D1136</f>
        <v>0</v>
      </c>
      <c r="G1136" s="8">
        <f t="shared" si="40"/>
        <v>0</v>
      </c>
    </row>
    <row r="1137" spans="1:7" x14ac:dyDescent="0.35">
      <c r="A1137" s="11">
        <f>'TCD-BI Rstt'!A1133</f>
        <v>0</v>
      </c>
      <c r="B1137" s="8">
        <f>IF($A1137="Total général",0,IF(ISERROR(-VLOOKUP($A1137,'TCD-BI CA'!$A$7:$S$2000,$C$1,FALSE)),0,-VLOOKUP($A1137,'TCD-BI CA'!$A$7:$S$2000,$C$1,FALSE)))</f>
        <v>0</v>
      </c>
      <c r="C1137" s="8">
        <f t="shared" si="39"/>
        <v>0</v>
      </c>
      <c r="D1137" s="8">
        <f>IF($A1137="Total général",0,IF(ISERROR(VLOOKUP($A1137,'TCD-BI Rstt'!$A$7:$S$2000,$C$1,FALSE)),0,IF(OR(LEFT($A1137,3)="DIR",$A1137="INDSPACAMA",$A1137="INDSPACKRU"),VLOOKUP($A1137,'TCD-BI Rstt'!$A$7:$S$2000,$C$1,FALSE),0)))</f>
        <v>0</v>
      </c>
      <c r="E1137" s="8">
        <f>IF(OR(LEFT($A1137,1)="1",LEFT($A1137,1)="2"),-VLOOKUP($A1137,'TCD-BI Rstt'!$A$7:$S$2000,$C$1,FALSE),0)-D1137</f>
        <v>0</v>
      </c>
      <c r="F1137" s="8">
        <f>IF($A1137="Total général",0,IF(ISERROR(VLOOKUP($A1137,'TCD-BI Rstt'!$A$7:$S$2000,$C$1,FALSE)),0,IF(OR(LEFT($A1137,1)="1",LEFT($A1137,1)="2"),0,VLOOKUP($A1137,'TCD-BI Rstt'!$A$7:$S$2000,$C$1,FALSE))))-D1137</f>
        <v>0</v>
      </c>
      <c r="G1137" s="8">
        <f t="shared" si="40"/>
        <v>0</v>
      </c>
    </row>
    <row r="1138" spans="1:7" x14ac:dyDescent="0.35">
      <c r="A1138" s="11">
        <f>'TCD-BI Rstt'!A1134</f>
        <v>0</v>
      </c>
      <c r="B1138" s="8">
        <f>IF($A1138="Total général",0,IF(ISERROR(-VLOOKUP($A1138,'TCD-BI CA'!$A$7:$S$2000,$C$1,FALSE)),0,-VLOOKUP($A1138,'TCD-BI CA'!$A$7:$S$2000,$C$1,FALSE)))</f>
        <v>0</v>
      </c>
      <c r="C1138" s="8">
        <f t="shared" si="39"/>
        <v>0</v>
      </c>
      <c r="D1138" s="8">
        <f>IF($A1138="Total général",0,IF(ISERROR(VLOOKUP($A1138,'TCD-BI Rstt'!$A$7:$S$2000,$C$1,FALSE)),0,IF(OR(LEFT($A1138,3)="DIR",$A1138="INDSPACAMA",$A1138="INDSPACKRU"),VLOOKUP($A1138,'TCD-BI Rstt'!$A$7:$S$2000,$C$1,FALSE),0)))</f>
        <v>0</v>
      </c>
      <c r="E1138" s="8">
        <f>IF(OR(LEFT($A1138,1)="1",LEFT($A1138,1)="2"),-VLOOKUP($A1138,'TCD-BI Rstt'!$A$7:$S$2000,$C$1,FALSE),0)-D1138</f>
        <v>0</v>
      </c>
      <c r="F1138" s="8">
        <f>IF($A1138="Total général",0,IF(ISERROR(VLOOKUP($A1138,'TCD-BI Rstt'!$A$7:$S$2000,$C$1,FALSE)),0,IF(OR(LEFT($A1138,1)="1",LEFT($A1138,1)="2"),0,VLOOKUP($A1138,'TCD-BI Rstt'!$A$7:$S$2000,$C$1,FALSE))))-D1138</f>
        <v>0</v>
      </c>
      <c r="G1138" s="8">
        <f t="shared" si="40"/>
        <v>0</v>
      </c>
    </row>
    <row r="1139" spans="1:7" x14ac:dyDescent="0.35">
      <c r="A1139" s="11">
        <f>'TCD-BI Rstt'!A1135</f>
        <v>0</v>
      </c>
      <c r="B1139" s="8">
        <f>IF($A1139="Total général",0,IF(ISERROR(-VLOOKUP($A1139,'TCD-BI CA'!$A$7:$S$2000,$C$1,FALSE)),0,-VLOOKUP($A1139,'TCD-BI CA'!$A$7:$S$2000,$C$1,FALSE)))</f>
        <v>0</v>
      </c>
      <c r="C1139" s="8">
        <f t="shared" si="39"/>
        <v>0</v>
      </c>
      <c r="D1139" s="8">
        <f>IF($A1139="Total général",0,IF(ISERROR(VLOOKUP($A1139,'TCD-BI Rstt'!$A$7:$S$2000,$C$1,FALSE)),0,IF(OR(LEFT($A1139,3)="DIR",$A1139="INDSPACAMA",$A1139="INDSPACKRU"),VLOOKUP($A1139,'TCD-BI Rstt'!$A$7:$S$2000,$C$1,FALSE),0)))</f>
        <v>0</v>
      </c>
      <c r="E1139" s="8">
        <f>IF(OR(LEFT($A1139,1)="1",LEFT($A1139,1)="2"),-VLOOKUP($A1139,'TCD-BI Rstt'!$A$7:$S$2000,$C$1,FALSE),0)-D1139</f>
        <v>0</v>
      </c>
      <c r="F1139" s="8">
        <f>IF($A1139="Total général",0,IF(ISERROR(VLOOKUP($A1139,'TCD-BI Rstt'!$A$7:$S$2000,$C$1,FALSE)),0,IF(OR(LEFT($A1139,1)="1",LEFT($A1139,1)="2"),0,VLOOKUP($A1139,'TCD-BI Rstt'!$A$7:$S$2000,$C$1,FALSE))))-D1139</f>
        <v>0</v>
      </c>
      <c r="G1139" s="8">
        <f t="shared" si="40"/>
        <v>0</v>
      </c>
    </row>
    <row r="1140" spans="1:7" x14ac:dyDescent="0.35">
      <c r="A1140" s="11">
        <f>'TCD-BI Rstt'!A1136</f>
        <v>0</v>
      </c>
      <c r="B1140" s="8">
        <f>IF($A1140="Total général",0,IF(ISERROR(-VLOOKUP($A1140,'TCD-BI CA'!$A$7:$S$2000,$C$1,FALSE)),0,-VLOOKUP($A1140,'TCD-BI CA'!$A$7:$S$2000,$C$1,FALSE)))</f>
        <v>0</v>
      </c>
      <c r="C1140" s="8">
        <f t="shared" si="39"/>
        <v>0</v>
      </c>
      <c r="D1140" s="8">
        <f>IF($A1140="Total général",0,IF(ISERROR(VLOOKUP($A1140,'TCD-BI Rstt'!$A$7:$S$2000,$C$1,FALSE)),0,IF(OR(LEFT($A1140,3)="DIR",$A1140="INDSPACAMA",$A1140="INDSPACKRU"),VLOOKUP($A1140,'TCD-BI Rstt'!$A$7:$S$2000,$C$1,FALSE),0)))</f>
        <v>0</v>
      </c>
      <c r="E1140" s="8">
        <f>IF(OR(LEFT($A1140,1)="1",LEFT($A1140,1)="2"),-VLOOKUP($A1140,'TCD-BI Rstt'!$A$7:$S$2000,$C$1,FALSE),0)-D1140</f>
        <v>0</v>
      </c>
      <c r="F1140" s="8">
        <f>IF($A1140="Total général",0,IF(ISERROR(VLOOKUP($A1140,'TCD-BI Rstt'!$A$7:$S$2000,$C$1,FALSE)),0,IF(OR(LEFT($A1140,1)="1",LEFT($A1140,1)="2"),0,VLOOKUP($A1140,'TCD-BI Rstt'!$A$7:$S$2000,$C$1,FALSE))))-D1140</f>
        <v>0</v>
      </c>
      <c r="G1140" s="8">
        <f t="shared" si="40"/>
        <v>0</v>
      </c>
    </row>
    <row r="1141" spans="1:7" x14ac:dyDescent="0.35">
      <c r="A1141" s="11">
        <f>'TCD-BI Rstt'!A1137</f>
        <v>0</v>
      </c>
      <c r="B1141" s="8">
        <f>IF($A1141="Total général",0,IF(ISERROR(-VLOOKUP($A1141,'TCD-BI CA'!$A$7:$S$2000,$C$1,FALSE)),0,-VLOOKUP($A1141,'TCD-BI CA'!$A$7:$S$2000,$C$1,FALSE)))</f>
        <v>0</v>
      </c>
      <c r="C1141" s="8">
        <f t="shared" si="39"/>
        <v>0</v>
      </c>
      <c r="D1141" s="8">
        <f>IF($A1141="Total général",0,IF(ISERROR(VLOOKUP($A1141,'TCD-BI Rstt'!$A$7:$S$2000,$C$1,FALSE)),0,IF(OR(LEFT($A1141,3)="DIR",$A1141="INDSPACAMA",$A1141="INDSPACKRU"),VLOOKUP($A1141,'TCD-BI Rstt'!$A$7:$S$2000,$C$1,FALSE),0)))</f>
        <v>0</v>
      </c>
      <c r="E1141" s="8">
        <f>IF(OR(LEFT($A1141,1)="1",LEFT($A1141,1)="2"),-VLOOKUP($A1141,'TCD-BI Rstt'!$A$7:$S$2000,$C$1,FALSE),0)-D1141</f>
        <v>0</v>
      </c>
      <c r="F1141" s="8">
        <f>IF($A1141="Total général",0,IF(ISERROR(VLOOKUP($A1141,'TCD-BI Rstt'!$A$7:$S$2000,$C$1,FALSE)),0,IF(OR(LEFT($A1141,1)="1",LEFT($A1141,1)="2"),0,VLOOKUP($A1141,'TCD-BI Rstt'!$A$7:$S$2000,$C$1,FALSE))))-D1141</f>
        <v>0</v>
      </c>
      <c r="G1141" s="8">
        <f t="shared" si="40"/>
        <v>0</v>
      </c>
    </row>
    <row r="1142" spans="1:7" x14ac:dyDescent="0.35">
      <c r="A1142" s="11">
        <f>'TCD-BI Rstt'!A1138</f>
        <v>0</v>
      </c>
      <c r="B1142" s="8">
        <f>IF($A1142="Total général",0,IF(ISERROR(-VLOOKUP($A1142,'TCD-BI CA'!$A$7:$S$2000,$C$1,FALSE)),0,-VLOOKUP($A1142,'TCD-BI CA'!$A$7:$S$2000,$C$1,FALSE)))</f>
        <v>0</v>
      </c>
      <c r="C1142" s="8">
        <f t="shared" si="39"/>
        <v>0</v>
      </c>
      <c r="D1142" s="8">
        <f>IF($A1142="Total général",0,IF(ISERROR(VLOOKUP($A1142,'TCD-BI Rstt'!$A$7:$S$2000,$C$1,FALSE)),0,IF(OR(LEFT($A1142,3)="DIR",$A1142="INDSPACAMA",$A1142="INDSPACKRU"),VLOOKUP($A1142,'TCD-BI Rstt'!$A$7:$S$2000,$C$1,FALSE),0)))</f>
        <v>0</v>
      </c>
      <c r="E1142" s="8">
        <f>IF(OR(LEFT($A1142,1)="1",LEFT($A1142,1)="2"),-VLOOKUP($A1142,'TCD-BI Rstt'!$A$7:$S$2000,$C$1,FALSE),0)-D1142</f>
        <v>0</v>
      </c>
      <c r="F1142" s="8">
        <f>IF($A1142="Total général",0,IF(ISERROR(VLOOKUP($A1142,'TCD-BI Rstt'!$A$7:$S$2000,$C$1,FALSE)),0,IF(OR(LEFT($A1142,1)="1",LEFT($A1142,1)="2"),0,VLOOKUP($A1142,'TCD-BI Rstt'!$A$7:$S$2000,$C$1,FALSE))))-D1142</f>
        <v>0</v>
      </c>
      <c r="G1142" s="8">
        <f t="shared" si="40"/>
        <v>0</v>
      </c>
    </row>
    <row r="1143" spans="1:7" x14ac:dyDescent="0.35">
      <c r="A1143" s="11">
        <f>'TCD-BI Rstt'!A1139</f>
        <v>0</v>
      </c>
      <c r="B1143" s="8">
        <f>IF($A1143="Total général",0,IF(ISERROR(-VLOOKUP($A1143,'TCD-BI CA'!$A$7:$S$2000,$C$1,FALSE)),0,-VLOOKUP($A1143,'TCD-BI CA'!$A$7:$S$2000,$C$1,FALSE)))</f>
        <v>0</v>
      </c>
      <c r="C1143" s="8">
        <f t="shared" si="39"/>
        <v>0</v>
      </c>
      <c r="D1143" s="8">
        <f>IF($A1143="Total général",0,IF(ISERROR(VLOOKUP($A1143,'TCD-BI Rstt'!$A$7:$S$2000,$C$1,FALSE)),0,IF(OR(LEFT($A1143,3)="DIR",$A1143="INDSPACAMA",$A1143="INDSPACKRU"),VLOOKUP($A1143,'TCD-BI Rstt'!$A$7:$S$2000,$C$1,FALSE),0)))</f>
        <v>0</v>
      </c>
      <c r="E1143" s="8">
        <f>IF(OR(LEFT($A1143,1)="1",LEFT($A1143,1)="2"),-VLOOKUP($A1143,'TCD-BI Rstt'!$A$7:$S$2000,$C$1,FALSE),0)-D1143</f>
        <v>0</v>
      </c>
      <c r="F1143" s="8">
        <f>IF($A1143="Total général",0,IF(ISERROR(VLOOKUP($A1143,'TCD-BI Rstt'!$A$7:$S$2000,$C$1,FALSE)),0,IF(OR(LEFT($A1143,1)="1",LEFT($A1143,1)="2"),0,VLOOKUP($A1143,'TCD-BI Rstt'!$A$7:$S$2000,$C$1,FALSE))))-D1143</f>
        <v>0</v>
      </c>
      <c r="G1143" s="8">
        <f t="shared" si="40"/>
        <v>0</v>
      </c>
    </row>
    <row r="1144" spans="1:7" x14ac:dyDescent="0.35">
      <c r="A1144" s="11">
        <f>'TCD-BI Rstt'!A1140</f>
        <v>0</v>
      </c>
      <c r="B1144" s="8">
        <f>IF($A1144="Total général",0,IF(ISERROR(-VLOOKUP($A1144,'TCD-BI CA'!$A$7:$S$2000,$C$1,FALSE)),0,-VLOOKUP($A1144,'TCD-BI CA'!$A$7:$S$2000,$C$1,FALSE)))</f>
        <v>0</v>
      </c>
      <c r="C1144" s="8">
        <f t="shared" si="39"/>
        <v>0</v>
      </c>
      <c r="D1144" s="8">
        <f>IF($A1144="Total général",0,IF(ISERROR(VLOOKUP($A1144,'TCD-BI Rstt'!$A$7:$S$2000,$C$1,FALSE)),0,IF(OR(LEFT($A1144,3)="DIR",$A1144="INDSPACAMA",$A1144="INDSPACKRU"),VLOOKUP($A1144,'TCD-BI Rstt'!$A$7:$S$2000,$C$1,FALSE),0)))</f>
        <v>0</v>
      </c>
      <c r="E1144" s="8">
        <f>IF(OR(LEFT($A1144,1)="1",LEFT($A1144,1)="2"),-VLOOKUP($A1144,'TCD-BI Rstt'!$A$7:$S$2000,$C$1,FALSE),0)-D1144</f>
        <v>0</v>
      </c>
      <c r="F1144" s="8">
        <f>IF($A1144="Total général",0,IF(ISERROR(VLOOKUP($A1144,'TCD-BI Rstt'!$A$7:$S$2000,$C$1,FALSE)),0,IF(OR(LEFT($A1144,1)="1",LEFT($A1144,1)="2"),0,VLOOKUP($A1144,'TCD-BI Rstt'!$A$7:$S$2000,$C$1,FALSE))))-D1144</f>
        <v>0</v>
      </c>
      <c r="G1144" s="8">
        <f t="shared" si="40"/>
        <v>0</v>
      </c>
    </row>
    <row r="1145" spans="1:7" x14ac:dyDescent="0.35">
      <c r="A1145" s="11">
        <f>'TCD-BI Rstt'!A1141</f>
        <v>0</v>
      </c>
      <c r="B1145" s="8">
        <f>IF($A1145="Total général",0,IF(ISERROR(-VLOOKUP($A1145,'TCD-BI CA'!$A$7:$S$2000,$C$1,FALSE)),0,-VLOOKUP($A1145,'TCD-BI CA'!$A$7:$S$2000,$C$1,FALSE)))</f>
        <v>0</v>
      </c>
      <c r="C1145" s="8">
        <f t="shared" si="39"/>
        <v>0</v>
      </c>
      <c r="D1145" s="8">
        <f>IF($A1145="Total général",0,IF(ISERROR(VLOOKUP($A1145,'TCD-BI Rstt'!$A$7:$S$2000,$C$1,FALSE)),0,IF(OR(LEFT($A1145,3)="DIR",$A1145="INDSPACAMA",$A1145="INDSPACKRU"),VLOOKUP($A1145,'TCD-BI Rstt'!$A$7:$S$2000,$C$1,FALSE),0)))</f>
        <v>0</v>
      </c>
      <c r="E1145" s="8">
        <f>IF(OR(LEFT($A1145,1)="1",LEFT($A1145,1)="2"),-VLOOKUP($A1145,'TCD-BI Rstt'!$A$7:$S$2000,$C$1,FALSE),0)-D1145</f>
        <v>0</v>
      </c>
      <c r="F1145" s="8">
        <f>IF($A1145="Total général",0,IF(ISERROR(VLOOKUP($A1145,'TCD-BI Rstt'!$A$7:$S$2000,$C$1,FALSE)),0,IF(OR(LEFT($A1145,1)="1",LEFT($A1145,1)="2"),0,VLOOKUP($A1145,'TCD-BI Rstt'!$A$7:$S$2000,$C$1,FALSE))))-D1145</f>
        <v>0</v>
      </c>
      <c r="G1145" s="8">
        <f t="shared" si="40"/>
        <v>0</v>
      </c>
    </row>
    <row r="1146" spans="1:7" x14ac:dyDescent="0.35">
      <c r="A1146" s="11">
        <f>'TCD-BI Rstt'!A1142</f>
        <v>0</v>
      </c>
      <c r="B1146" s="8">
        <f>IF($A1146="Total général",0,IF(ISERROR(-VLOOKUP($A1146,'TCD-BI CA'!$A$7:$S$2000,$C$1,FALSE)),0,-VLOOKUP($A1146,'TCD-BI CA'!$A$7:$S$2000,$C$1,FALSE)))</f>
        <v>0</v>
      </c>
      <c r="C1146" s="8">
        <f t="shared" si="39"/>
        <v>0</v>
      </c>
      <c r="D1146" s="8">
        <f>IF($A1146="Total général",0,IF(ISERROR(VLOOKUP($A1146,'TCD-BI Rstt'!$A$7:$S$2000,$C$1,FALSE)),0,IF(OR(LEFT($A1146,3)="DIR",$A1146="INDSPACAMA",$A1146="INDSPACKRU"),VLOOKUP($A1146,'TCD-BI Rstt'!$A$7:$S$2000,$C$1,FALSE),0)))</f>
        <v>0</v>
      </c>
      <c r="E1146" s="8">
        <f>IF(OR(LEFT($A1146,1)="1",LEFT($A1146,1)="2"),-VLOOKUP($A1146,'TCD-BI Rstt'!$A$7:$S$2000,$C$1,FALSE),0)-D1146</f>
        <v>0</v>
      </c>
      <c r="F1146" s="8">
        <f>IF($A1146="Total général",0,IF(ISERROR(VLOOKUP($A1146,'TCD-BI Rstt'!$A$7:$S$2000,$C$1,FALSE)),0,IF(OR(LEFT($A1146,1)="1",LEFT($A1146,1)="2"),0,VLOOKUP($A1146,'TCD-BI Rstt'!$A$7:$S$2000,$C$1,FALSE))))-D1146</f>
        <v>0</v>
      </c>
      <c r="G1146" s="8">
        <f t="shared" si="40"/>
        <v>0</v>
      </c>
    </row>
    <row r="1147" spans="1:7" x14ac:dyDescent="0.35">
      <c r="A1147" s="11">
        <f>'TCD-BI Rstt'!A1143</f>
        <v>0</v>
      </c>
      <c r="B1147" s="8">
        <f>IF($A1147="Total général",0,IF(ISERROR(-VLOOKUP($A1147,'TCD-BI CA'!$A$7:$S$2000,$C$1,FALSE)),0,-VLOOKUP($A1147,'TCD-BI CA'!$A$7:$S$2000,$C$1,FALSE)))</f>
        <v>0</v>
      </c>
      <c r="C1147" s="8">
        <f t="shared" si="39"/>
        <v>0</v>
      </c>
      <c r="D1147" s="8">
        <f>IF($A1147="Total général",0,IF(ISERROR(VLOOKUP($A1147,'TCD-BI Rstt'!$A$7:$S$2000,$C$1,FALSE)),0,IF(OR(LEFT($A1147,3)="DIR",$A1147="INDSPACAMA",$A1147="INDSPACKRU"),VLOOKUP($A1147,'TCD-BI Rstt'!$A$7:$S$2000,$C$1,FALSE),0)))</f>
        <v>0</v>
      </c>
      <c r="E1147" s="8">
        <f>IF(OR(LEFT($A1147,1)="1",LEFT($A1147,1)="2"),-VLOOKUP($A1147,'TCD-BI Rstt'!$A$7:$S$2000,$C$1,FALSE),0)-D1147</f>
        <v>0</v>
      </c>
      <c r="F1147" s="8">
        <f>IF($A1147="Total général",0,IF(ISERROR(VLOOKUP($A1147,'TCD-BI Rstt'!$A$7:$S$2000,$C$1,FALSE)),0,IF(OR(LEFT($A1147,1)="1",LEFT($A1147,1)="2"),0,VLOOKUP($A1147,'TCD-BI Rstt'!$A$7:$S$2000,$C$1,FALSE))))-D1147</f>
        <v>0</v>
      </c>
      <c r="G1147" s="8">
        <f t="shared" si="40"/>
        <v>0</v>
      </c>
    </row>
    <row r="1148" spans="1:7" x14ac:dyDescent="0.35">
      <c r="A1148" s="11">
        <f>'TCD-BI Rstt'!A1144</f>
        <v>0</v>
      </c>
      <c r="B1148" s="8">
        <f>IF($A1148="Total général",0,IF(ISERROR(-VLOOKUP($A1148,'TCD-BI CA'!$A$7:$S$2000,$C$1,FALSE)),0,-VLOOKUP($A1148,'TCD-BI CA'!$A$7:$S$2000,$C$1,FALSE)))</f>
        <v>0</v>
      </c>
      <c r="C1148" s="8">
        <f t="shared" si="39"/>
        <v>0</v>
      </c>
      <c r="D1148" s="8">
        <f>IF($A1148="Total général",0,IF(ISERROR(VLOOKUP($A1148,'TCD-BI Rstt'!$A$7:$S$2000,$C$1,FALSE)),0,IF(OR(LEFT($A1148,3)="DIR",$A1148="INDSPACAMA",$A1148="INDSPACKRU"),VLOOKUP($A1148,'TCD-BI Rstt'!$A$7:$S$2000,$C$1,FALSE),0)))</f>
        <v>0</v>
      </c>
      <c r="E1148" s="8">
        <f>IF(OR(LEFT($A1148,1)="1",LEFT($A1148,1)="2"),-VLOOKUP($A1148,'TCD-BI Rstt'!$A$7:$S$2000,$C$1,FALSE),0)-D1148</f>
        <v>0</v>
      </c>
      <c r="F1148" s="8">
        <f>IF($A1148="Total général",0,IF(ISERROR(VLOOKUP($A1148,'TCD-BI Rstt'!$A$7:$S$2000,$C$1,FALSE)),0,IF(OR(LEFT($A1148,1)="1",LEFT($A1148,1)="2"),0,VLOOKUP($A1148,'TCD-BI Rstt'!$A$7:$S$2000,$C$1,FALSE))))-D1148</f>
        <v>0</v>
      </c>
      <c r="G1148" s="8">
        <f t="shared" si="40"/>
        <v>0</v>
      </c>
    </row>
    <row r="1149" spans="1:7" x14ac:dyDescent="0.35">
      <c r="A1149" s="11">
        <f>'TCD-BI Rstt'!A1145</f>
        <v>0</v>
      </c>
      <c r="B1149" s="8">
        <f>IF($A1149="Total général",0,IF(ISERROR(-VLOOKUP($A1149,'TCD-BI CA'!$A$7:$S$2000,$C$1,FALSE)),0,-VLOOKUP($A1149,'TCD-BI CA'!$A$7:$S$2000,$C$1,FALSE)))</f>
        <v>0</v>
      </c>
      <c r="C1149" s="8">
        <f t="shared" ref="C1149:C1212" si="41">B1149-E1149-D1149</f>
        <v>0</v>
      </c>
      <c r="D1149" s="8">
        <f>IF($A1149="Total général",0,IF(ISERROR(VLOOKUP($A1149,'TCD-BI Rstt'!$A$7:$S$2000,$C$1,FALSE)),0,IF(OR(LEFT($A1149,3)="DIR",$A1149="INDSPACAMA",$A1149="INDSPACKRU"),VLOOKUP($A1149,'TCD-BI Rstt'!$A$7:$S$2000,$C$1,FALSE),0)))</f>
        <v>0</v>
      </c>
      <c r="E1149" s="8">
        <f>IF(OR(LEFT($A1149,1)="1",LEFT($A1149,1)="2"),-VLOOKUP($A1149,'TCD-BI Rstt'!$A$7:$S$2000,$C$1,FALSE),0)-D1149</f>
        <v>0</v>
      </c>
      <c r="F1149" s="8">
        <f>IF($A1149="Total général",0,IF(ISERROR(VLOOKUP($A1149,'TCD-BI Rstt'!$A$7:$S$2000,$C$1,FALSE)),0,IF(OR(LEFT($A1149,1)="1",LEFT($A1149,1)="2"),0,VLOOKUP($A1149,'TCD-BI Rstt'!$A$7:$S$2000,$C$1,FALSE))))-D1149</f>
        <v>0</v>
      </c>
      <c r="G1149" s="8">
        <f t="shared" ref="G1149:G1212" si="42">E1149-F1149</f>
        <v>0</v>
      </c>
    </row>
    <row r="1150" spans="1:7" x14ac:dyDescent="0.35">
      <c r="A1150" s="11">
        <f>'TCD-BI Rstt'!A1146</f>
        <v>0</v>
      </c>
      <c r="B1150" s="8">
        <f>IF($A1150="Total général",0,IF(ISERROR(-VLOOKUP($A1150,'TCD-BI CA'!$A$7:$S$2000,$C$1,FALSE)),0,-VLOOKUP($A1150,'TCD-BI CA'!$A$7:$S$2000,$C$1,FALSE)))</f>
        <v>0</v>
      </c>
      <c r="C1150" s="8">
        <f t="shared" si="41"/>
        <v>0</v>
      </c>
      <c r="D1150" s="8">
        <f>IF($A1150="Total général",0,IF(ISERROR(VLOOKUP($A1150,'TCD-BI Rstt'!$A$7:$S$2000,$C$1,FALSE)),0,IF(OR(LEFT($A1150,3)="DIR",$A1150="INDSPACAMA",$A1150="INDSPACKRU"),VLOOKUP($A1150,'TCD-BI Rstt'!$A$7:$S$2000,$C$1,FALSE),0)))</f>
        <v>0</v>
      </c>
      <c r="E1150" s="8">
        <f>IF(OR(LEFT($A1150,1)="1",LEFT($A1150,1)="2"),-VLOOKUP($A1150,'TCD-BI Rstt'!$A$7:$S$2000,$C$1,FALSE),0)-D1150</f>
        <v>0</v>
      </c>
      <c r="F1150" s="8">
        <f>IF($A1150="Total général",0,IF(ISERROR(VLOOKUP($A1150,'TCD-BI Rstt'!$A$7:$S$2000,$C$1,FALSE)),0,IF(OR(LEFT($A1150,1)="1",LEFT($A1150,1)="2"),0,VLOOKUP($A1150,'TCD-BI Rstt'!$A$7:$S$2000,$C$1,FALSE))))-D1150</f>
        <v>0</v>
      </c>
      <c r="G1150" s="8">
        <f t="shared" si="42"/>
        <v>0</v>
      </c>
    </row>
    <row r="1151" spans="1:7" x14ac:dyDescent="0.35">
      <c r="A1151" s="11">
        <f>'TCD-BI Rstt'!A1147</f>
        <v>0</v>
      </c>
      <c r="B1151" s="8">
        <f>IF($A1151="Total général",0,IF(ISERROR(-VLOOKUP($A1151,'TCD-BI CA'!$A$7:$S$2000,$C$1,FALSE)),0,-VLOOKUP($A1151,'TCD-BI CA'!$A$7:$S$2000,$C$1,FALSE)))</f>
        <v>0</v>
      </c>
      <c r="C1151" s="8">
        <f t="shared" si="41"/>
        <v>0</v>
      </c>
      <c r="D1151" s="8">
        <f>IF($A1151="Total général",0,IF(ISERROR(VLOOKUP($A1151,'TCD-BI Rstt'!$A$7:$S$2000,$C$1,FALSE)),0,IF(OR(LEFT($A1151,3)="DIR",$A1151="INDSPACAMA",$A1151="INDSPACKRU"),VLOOKUP($A1151,'TCD-BI Rstt'!$A$7:$S$2000,$C$1,FALSE),0)))</f>
        <v>0</v>
      </c>
      <c r="E1151" s="8">
        <f>IF(OR(LEFT($A1151,1)="1",LEFT($A1151,1)="2"),-VLOOKUP($A1151,'TCD-BI Rstt'!$A$7:$S$2000,$C$1,FALSE),0)-D1151</f>
        <v>0</v>
      </c>
      <c r="F1151" s="8">
        <f>IF($A1151="Total général",0,IF(ISERROR(VLOOKUP($A1151,'TCD-BI Rstt'!$A$7:$S$2000,$C$1,FALSE)),0,IF(OR(LEFT($A1151,1)="1",LEFT($A1151,1)="2"),0,VLOOKUP($A1151,'TCD-BI Rstt'!$A$7:$S$2000,$C$1,FALSE))))-D1151</f>
        <v>0</v>
      </c>
      <c r="G1151" s="8">
        <f t="shared" si="42"/>
        <v>0</v>
      </c>
    </row>
    <row r="1152" spans="1:7" x14ac:dyDescent="0.35">
      <c r="A1152" s="11">
        <f>'TCD-BI Rstt'!A1148</f>
        <v>0</v>
      </c>
      <c r="B1152" s="8">
        <f>IF($A1152="Total général",0,IF(ISERROR(-VLOOKUP($A1152,'TCD-BI CA'!$A$7:$S$2000,$C$1,FALSE)),0,-VLOOKUP($A1152,'TCD-BI CA'!$A$7:$S$2000,$C$1,FALSE)))</f>
        <v>0</v>
      </c>
      <c r="C1152" s="8">
        <f t="shared" si="41"/>
        <v>0</v>
      </c>
      <c r="D1152" s="8">
        <f>IF($A1152="Total général",0,IF(ISERROR(VLOOKUP($A1152,'TCD-BI Rstt'!$A$7:$S$2000,$C$1,FALSE)),0,IF(OR(LEFT($A1152,3)="DIR",$A1152="INDSPACAMA",$A1152="INDSPACKRU"),VLOOKUP($A1152,'TCD-BI Rstt'!$A$7:$S$2000,$C$1,FALSE),0)))</f>
        <v>0</v>
      </c>
      <c r="E1152" s="8">
        <f>IF(OR(LEFT($A1152,1)="1",LEFT($A1152,1)="2"),-VLOOKUP($A1152,'TCD-BI Rstt'!$A$7:$S$2000,$C$1,FALSE),0)-D1152</f>
        <v>0</v>
      </c>
      <c r="F1152" s="8">
        <f>IF($A1152="Total général",0,IF(ISERROR(VLOOKUP($A1152,'TCD-BI Rstt'!$A$7:$S$2000,$C$1,FALSE)),0,IF(OR(LEFT($A1152,1)="1",LEFT($A1152,1)="2"),0,VLOOKUP($A1152,'TCD-BI Rstt'!$A$7:$S$2000,$C$1,FALSE))))-D1152</f>
        <v>0</v>
      </c>
      <c r="G1152" s="8">
        <f t="shared" si="42"/>
        <v>0</v>
      </c>
    </row>
    <row r="1153" spans="1:7" x14ac:dyDescent="0.35">
      <c r="A1153" s="11">
        <f>'TCD-BI Rstt'!A1149</f>
        <v>0</v>
      </c>
      <c r="B1153" s="8">
        <f>IF($A1153="Total général",0,IF(ISERROR(-VLOOKUP($A1153,'TCD-BI CA'!$A$7:$S$2000,$C$1,FALSE)),0,-VLOOKUP($A1153,'TCD-BI CA'!$A$7:$S$2000,$C$1,FALSE)))</f>
        <v>0</v>
      </c>
      <c r="C1153" s="8">
        <f t="shared" si="41"/>
        <v>0</v>
      </c>
      <c r="D1153" s="8">
        <f>IF($A1153="Total général",0,IF(ISERROR(VLOOKUP($A1153,'TCD-BI Rstt'!$A$7:$S$2000,$C$1,FALSE)),0,IF(OR(LEFT($A1153,3)="DIR",$A1153="INDSPACAMA",$A1153="INDSPACKRU"),VLOOKUP($A1153,'TCD-BI Rstt'!$A$7:$S$2000,$C$1,FALSE),0)))</f>
        <v>0</v>
      </c>
      <c r="E1153" s="8">
        <f>IF(OR(LEFT($A1153,1)="1",LEFT($A1153,1)="2"),-VLOOKUP($A1153,'TCD-BI Rstt'!$A$7:$S$2000,$C$1,FALSE),0)-D1153</f>
        <v>0</v>
      </c>
      <c r="F1153" s="8">
        <f>IF($A1153="Total général",0,IF(ISERROR(VLOOKUP($A1153,'TCD-BI Rstt'!$A$7:$S$2000,$C$1,FALSE)),0,IF(OR(LEFT($A1153,1)="1",LEFT($A1153,1)="2"),0,VLOOKUP($A1153,'TCD-BI Rstt'!$A$7:$S$2000,$C$1,FALSE))))-D1153</f>
        <v>0</v>
      </c>
      <c r="G1153" s="8">
        <f t="shared" si="42"/>
        <v>0</v>
      </c>
    </row>
    <row r="1154" spans="1:7" x14ac:dyDescent="0.35">
      <c r="A1154" s="11">
        <f>'TCD-BI Rstt'!A1150</f>
        <v>0</v>
      </c>
      <c r="B1154" s="8">
        <f>IF($A1154="Total général",0,IF(ISERROR(-VLOOKUP($A1154,'TCD-BI CA'!$A$7:$S$2000,$C$1,FALSE)),0,-VLOOKUP($A1154,'TCD-BI CA'!$A$7:$S$2000,$C$1,FALSE)))</f>
        <v>0</v>
      </c>
      <c r="C1154" s="8">
        <f t="shared" si="41"/>
        <v>0</v>
      </c>
      <c r="D1154" s="8">
        <f>IF($A1154="Total général",0,IF(ISERROR(VLOOKUP($A1154,'TCD-BI Rstt'!$A$7:$S$2000,$C$1,FALSE)),0,IF(OR(LEFT($A1154,3)="DIR",$A1154="INDSPACAMA",$A1154="INDSPACKRU"),VLOOKUP($A1154,'TCD-BI Rstt'!$A$7:$S$2000,$C$1,FALSE),0)))</f>
        <v>0</v>
      </c>
      <c r="E1154" s="8">
        <f>IF(OR(LEFT($A1154,1)="1",LEFT($A1154,1)="2"),-VLOOKUP($A1154,'TCD-BI Rstt'!$A$7:$S$2000,$C$1,FALSE),0)-D1154</f>
        <v>0</v>
      </c>
      <c r="F1154" s="8">
        <f>IF($A1154="Total général",0,IF(ISERROR(VLOOKUP($A1154,'TCD-BI Rstt'!$A$7:$S$2000,$C$1,FALSE)),0,IF(OR(LEFT($A1154,1)="1",LEFT($A1154,1)="2"),0,VLOOKUP($A1154,'TCD-BI Rstt'!$A$7:$S$2000,$C$1,FALSE))))-D1154</f>
        <v>0</v>
      </c>
      <c r="G1154" s="8">
        <f t="shared" si="42"/>
        <v>0</v>
      </c>
    </row>
    <row r="1155" spans="1:7" x14ac:dyDescent="0.35">
      <c r="A1155" s="11">
        <f>'TCD-BI Rstt'!A1151</f>
        <v>0</v>
      </c>
      <c r="B1155" s="8">
        <f>IF($A1155="Total général",0,IF(ISERROR(-VLOOKUP($A1155,'TCD-BI CA'!$A$7:$S$2000,$C$1,FALSE)),0,-VLOOKUP($A1155,'TCD-BI CA'!$A$7:$S$2000,$C$1,FALSE)))</f>
        <v>0</v>
      </c>
      <c r="C1155" s="8">
        <f t="shared" si="41"/>
        <v>0</v>
      </c>
      <c r="D1155" s="8">
        <f>IF($A1155="Total général",0,IF(ISERROR(VLOOKUP($A1155,'TCD-BI Rstt'!$A$7:$S$2000,$C$1,FALSE)),0,IF(OR(LEFT($A1155,3)="DIR",$A1155="INDSPACAMA",$A1155="INDSPACKRU"),VLOOKUP($A1155,'TCD-BI Rstt'!$A$7:$S$2000,$C$1,FALSE),0)))</f>
        <v>0</v>
      </c>
      <c r="E1155" s="8">
        <f>IF(OR(LEFT($A1155,1)="1",LEFT($A1155,1)="2"),-VLOOKUP($A1155,'TCD-BI Rstt'!$A$7:$S$2000,$C$1,FALSE),0)-D1155</f>
        <v>0</v>
      </c>
      <c r="F1155" s="8">
        <f>IF($A1155="Total général",0,IF(ISERROR(VLOOKUP($A1155,'TCD-BI Rstt'!$A$7:$S$2000,$C$1,FALSE)),0,IF(OR(LEFT($A1155,1)="1",LEFT($A1155,1)="2"),0,VLOOKUP($A1155,'TCD-BI Rstt'!$A$7:$S$2000,$C$1,FALSE))))-D1155</f>
        <v>0</v>
      </c>
      <c r="G1155" s="8">
        <f t="shared" si="42"/>
        <v>0</v>
      </c>
    </row>
    <row r="1156" spans="1:7" x14ac:dyDescent="0.35">
      <c r="A1156" s="11">
        <f>'TCD-BI Rstt'!A1152</f>
        <v>0</v>
      </c>
      <c r="B1156" s="8">
        <f>IF($A1156="Total général",0,IF(ISERROR(-VLOOKUP($A1156,'TCD-BI CA'!$A$7:$S$2000,$C$1,FALSE)),0,-VLOOKUP($A1156,'TCD-BI CA'!$A$7:$S$2000,$C$1,FALSE)))</f>
        <v>0</v>
      </c>
      <c r="C1156" s="8">
        <f t="shared" si="41"/>
        <v>0</v>
      </c>
      <c r="D1156" s="8">
        <f>IF($A1156="Total général",0,IF(ISERROR(VLOOKUP($A1156,'TCD-BI Rstt'!$A$7:$S$2000,$C$1,FALSE)),0,IF(OR(LEFT($A1156,3)="DIR",$A1156="INDSPACAMA",$A1156="INDSPACKRU"),VLOOKUP($A1156,'TCD-BI Rstt'!$A$7:$S$2000,$C$1,FALSE),0)))</f>
        <v>0</v>
      </c>
      <c r="E1156" s="8">
        <f>IF(OR(LEFT($A1156,1)="1",LEFT($A1156,1)="2"),-VLOOKUP($A1156,'TCD-BI Rstt'!$A$7:$S$2000,$C$1,FALSE),0)-D1156</f>
        <v>0</v>
      </c>
      <c r="F1156" s="8">
        <f>IF($A1156="Total général",0,IF(ISERROR(VLOOKUP($A1156,'TCD-BI Rstt'!$A$7:$S$2000,$C$1,FALSE)),0,IF(OR(LEFT($A1156,1)="1",LEFT($A1156,1)="2"),0,VLOOKUP($A1156,'TCD-BI Rstt'!$A$7:$S$2000,$C$1,FALSE))))-D1156</f>
        <v>0</v>
      </c>
      <c r="G1156" s="8">
        <f t="shared" si="42"/>
        <v>0</v>
      </c>
    </row>
    <row r="1157" spans="1:7" x14ac:dyDescent="0.35">
      <c r="A1157" s="11">
        <f>'TCD-BI Rstt'!A1153</f>
        <v>0</v>
      </c>
      <c r="B1157" s="8">
        <f>IF($A1157="Total général",0,IF(ISERROR(-VLOOKUP($A1157,'TCD-BI CA'!$A$7:$S$2000,$C$1,FALSE)),0,-VLOOKUP($A1157,'TCD-BI CA'!$A$7:$S$2000,$C$1,FALSE)))</f>
        <v>0</v>
      </c>
      <c r="C1157" s="8">
        <f t="shared" si="41"/>
        <v>0</v>
      </c>
      <c r="D1157" s="8">
        <f>IF($A1157="Total général",0,IF(ISERROR(VLOOKUP($A1157,'TCD-BI Rstt'!$A$7:$S$2000,$C$1,FALSE)),0,IF(OR(LEFT($A1157,3)="DIR",$A1157="INDSPACAMA",$A1157="INDSPACKRU"),VLOOKUP($A1157,'TCD-BI Rstt'!$A$7:$S$2000,$C$1,FALSE),0)))</f>
        <v>0</v>
      </c>
      <c r="E1157" s="8">
        <f>IF(OR(LEFT($A1157,1)="1",LEFT($A1157,1)="2"),-VLOOKUP($A1157,'TCD-BI Rstt'!$A$7:$S$2000,$C$1,FALSE),0)-D1157</f>
        <v>0</v>
      </c>
      <c r="F1157" s="8">
        <f>IF($A1157="Total général",0,IF(ISERROR(VLOOKUP($A1157,'TCD-BI Rstt'!$A$7:$S$2000,$C$1,FALSE)),0,IF(OR(LEFT($A1157,1)="1",LEFT($A1157,1)="2"),0,VLOOKUP($A1157,'TCD-BI Rstt'!$A$7:$S$2000,$C$1,FALSE))))-D1157</f>
        <v>0</v>
      </c>
      <c r="G1157" s="8">
        <f t="shared" si="42"/>
        <v>0</v>
      </c>
    </row>
    <row r="1158" spans="1:7" x14ac:dyDescent="0.35">
      <c r="A1158" s="11">
        <f>'TCD-BI Rstt'!A1154</f>
        <v>0</v>
      </c>
      <c r="B1158" s="8">
        <f>IF($A1158="Total général",0,IF(ISERROR(-VLOOKUP($A1158,'TCD-BI CA'!$A$7:$S$2000,$C$1,FALSE)),0,-VLOOKUP($A1158,'TCD-BI CA'!$A$7:$S$2000,$C$1,FALSE)))</f>
        <v>0</v>
      </c>
      <c r="C1158" s="8">
        <f t="shared" si="41"/>
        <v>0</v>
      </c>
      <c r="D1158" s="8">
        <f>IF($A1158="Total général",0,IF(ISERROR(VLOOKUP($A1158,'TCD-BI Rstt'!$A$7:$S$2000,$C$1,FALSE)),0,IF(OR(LEFT($A1158,3)="DIR",$A1158="INDSPACAMA",$A1158="INDSPACKRU"),VLOOKUP($A1158,'TCD-BI Rstt'!$A$7:$S$2000,$C$1,FALSE),0)))</f>
        <v>0</v>
      </c>
      <c r="E1158" s="8">
        <f>IF(OR(LEFT($A1158,1)="1",LEFT($A1158,1)="2"),-VLOOKUP($A1158,'TCD-BI Rstt'!$A$7:$S$2000,$C$1,FALSE),0)-D1158</f>
        <v>0</v>
      </c>
      <c r="F1158" s="8">
        <f>IF($A1158="Total général",0,IF(ISERROR(VLOOKUP($A1158,'TCD-BI Rstt'!$A$7:$S$2000,$C$1,FALSE)),0,IF(OR(LEFT($A1158,1)="1",LEFT($A1158,1)="2"),0,VLOOKUP($A1158,'TCD-BI Rstt'!$A$7:$S$2000,$C$1,FALSE))))-D1158</f>
        <v>0</v>
      </c>
      <c r="G1158" s="8">
        <f t="shared" si="42"/>
        <v>0</v>
      </c>
    </row>
    <row r="1159" spans="1:7" x14ac:dyDescent="0.35">
      <c r="A1159" s="11">
        <f>'TCD-BI Rstt'!A1155</f>
        <v>0</v>
      </c>
      <c r="B1159" s="8">
        <f>IF($A1159="Total général",0,IF(ISERROR(-VLOOKUP($A1159,'TCD-BI CA'!$A$7:$S$2000,$C$1,FALSE)),0,-VLOOKUP($A1159,'TCD-BI CA'!$A$7:$S$2000,$C$1,FALSE)))</f>
        <v>0</v>
      </c>
      <c r="C1159" s="8">
        <f t="shared" si="41"/>
        <v>0</v>
      </c>
      <c r="D1159" s="8">
        <f>IF($A1159="Total général",0,IF(ISERROR(VLOOKUP($A1159,'TCD-BI Rstt'!$A$7:$S$2000,$C$1,FALSE)),0,IF(OR(LEFT($A1159,3)="DIR",$A1159="INDSPACAMA",$A1159="INDSPACKRU"),VLOOKUP($A1159,'TCD-BI Rstt'!$A$7:$S$2000,$C$1,FALSE),0)))</f>
        <v>0</v>
      </c>
      <c r="E1159" s="8">
        <f>IF(OR(LEFT($A1159,1)="1",LEFT($A1159,1)="2"),-VLOOKUP($A1159,'TCD-BI Rstt'!$A$7:$S$2000,$C$1,FALSE),0)-D1159</f>
        <v>0</v>
      </c>
      <c r="F1159" s="8">
        <f>IF($A1159="Total général",0,IF(ISERROR(VLOOKUP($A1159,'TCD-BI Rstt'!$A$7:$S$2000,$C$1,FALSE)),0,IF(OR(LEFT($A1159,1)="1",LEFT($A1159,1)="2"),0,VLOOKUP($A1159,'TCD-BI Rstt'!$A$7:$S$2000,$C$1,FALSE))))-D1159</f>
        <v>0</v>
      </c>
      <c r="G1159" s="8">
        <f t="shared" si="42"/>
        <v>0</v>
      </c>
    </row>
    <row r="1160" spans="1:7" x14ac:dyDescent="0.35">
      <c r="A1160" s="11">
        <f>'TCD-BI Rstt'!A1156</f>
        <v>0</v>
      </c>
      <c r="B1160" s="8">
        <f>IF($A1160="Total général",0,IF(ISERROR(-VLOOKUP($A1160,'TCD-BI CA'!$A$7:$S$2000,$C$1,FALSE)),0,-VLOOKUP($A1160,'TCD-BI CA'!$A$7:$S$2000,$C$1,FALSE)))</f>
        <v>0</v>
      </c>
      <c r="C1160" s="8">
        <f t="shared" si="41"/>
        <v>0</v>
      </c>
      <c r="D1160" s="8">
        <f>IF($A1160="Total général",0,IF(ISERROR(VLOOKUP($A1160,'TCD-BI Rstt'!$A$7:$S$2000,$C$1,FALSE)),0,IF(OR(LEFT($A1160,3)="DIR",$A1160="INDSPACAMA",$A1160="INDSPACKRU"),VLOOKUP($A1160,'TCD-BI Rstt'!$A$7:$S$2000,$C$1,FALSE),0)))</f>
        <v>0</v>
      </c>
      <c r="E1160" s="8">
        <f>IF(OR(LEFT($A1160,1)="1",LEFT($A1160,1)="2"),-VLOOKUP($A1160,'TCD-BI Rstt'!$A$7:$S$2000,$C$1,FALSE),0)-D1160</f>
        <v>0</v>
      </c>
      <c r="F1160" s="8">
        <f>IF($A1160="Total général",0,IF(ISERROR(VLOOKUP($A1160,'TCD-BI Rstt'!$A$7:$S$2000,$C$1,FALSE)),0,IF(OR(LEFT($A1160,1)="1",LEFT($A1160,1)="2"),0,VLOOKUP($A1160,'TCD-BI Rstt'!$A$7:$S$2000,$C$1,FALSE))))-D1160</f>
        <v>0</v>
      </c>
      <c r="G1160" s="8">
        <f t="shared" si="42"/>
        <v>0</v>
      </c>
    </row>
    <row r="1161" spans="1:7" x14ac:dyDescent="0.35">
      <c r="A1161" s="11">
        <f>'TCD-BI Rstt'!A1157</f>
        <v>0</v>
      </c>
      <c r="B1161" s="8">
        <f>IF($A1161="Total général",0,IF(ISERROR(-VLOOKUP($A1161,'TCD-BI CA'!$A$7:$S$2000,$C$1,FALSE)),0,-VLOOKUP($A1161,'TCD-BI CA'!$A$7:$S$2000,$C$1,FALSE)))</f>
        <v>0</v>
      </c>
      <c r="C1161" s="8">
        <f t="shared" si="41"/>
        <v>0</v>
      </c>
      <c r="D1161" s="8">
        <f>IF($A1161="Total général",0,IF(ISERROR(VLOOKUP($A1161,'TCD-BI Rstt'!$A$7:$S$2000,$C$1,FALSE)),0,IF(OR(LEFT($A1161,3)="DIR",$A1161="INDSPACAMA",$A1161="INDSPACKRU"),VLOOKUP($A1161,'TCD-BI Rstt'!$A$7:$S$2000,$C$1,FALSE),0)))</f>
        <v>0</v>
      </c>
      <c r="E1161" s="8">
        <f>IF(OR(LEFT($A1161,1)="1",LEFT($A1161,1)="2"),-VLOOKUP($A1161,'TCD-BI Rstt'!$A$7:$S$2000,$C$1,FALSE),0)-D1161</f>
        <v>0</v>
      </c>
      <c r="F1161" s="8">
        <f>IF($A1161="Total général",0,IF(ISERROR(VLOOKUP($A1161,'TCD-BI Rstt'!$A$7:$S$2000,$C$1,FALSE)),0,IF(OR(LEFT($A1161,1)="1",LEFT($A1161,1)="2"),0,VLOOKUP($A1161,'TCD-BI Rstt'!$A$7:$S$2000,$C$1,FALSE))))-D1161</f>
        <v>0</v>
      </c>
      <c r="G1161" s="8">
        <f t="shared" si="42"/>
        <v>0</v>
      </c>
    </row>
    <row r="1162" spans="1:7" x14ac:dyDescent="0.35">
      <c r="A1162" s="11">
        <f>'TCD-BI Rstt'!A1158</f>
        <v>0</v>
      </c>
      <c r="B1162" s="8">
        <f>IF($A1162="Total général",0,IF(ISERROR(-VLOOKUP($A1162,'TCD-BI CA'!$A$7:$S$2000,$C$1,FALSE)),0,-VLOOKUP($A1162,'TCD-BI CA'!$A$7:$S$2000,$C$1,FALSE)))</f>
        <v>0</v>
      </c>
      <c r="C1162" s="8">
        <f t="shared" si="41"/>
        <v>0</v>
      </c>
      <c r="D1162" s="8">
        <f>IF($A1162="Total général",0,IF(ISERROR(VLOOKUP($A1162,'TCD-BI Rstt'!$A$7:$S$2000,$C$1,FALSE)),0,IF(OR(LEFT($A1162,3)="DIR",$A1162="INDSPACAMA",$A1162="INDSPACKRU"),VLOOKUP($A1162,'TCD-BI Rstt'!$A$7:$S$2000,$C$1,FALSE),0)))</f>
        <v>0</v>
      </c>
      <c r="E1162" s="8">
        <f>IF(OR(LEFT($A1162,1)="1",LEFT($A1162,1)="2"),-VLOOKUP($A1162,'TCD-BI Rstt'!$A$7:$S$2000,$C$1,FALSE),0)-D1162</f>
        <v>0</v>
      </c>
      <c r="F1162" s="8">
        <f>IF($A1162="Total général",0,IF(ISERROR(VLOOKUP($A1162,'TCD-BI Rstt'!$A$7:$S$2000,$C$1,FALSE)),0,IF(OR(LEFT($A1162,1)="1",LEFT($A1162,1)="2"),0,VLOOKUP($A1162,'TCD-BI Rstt'!$A$7:$S$2000,$C$1,FALSE))))-D1162</f>
        <v>0</v>
      </c>
      <c r="G1162" s="8">
        <f t="shared" si="42"/>
        <v>0</v>
      </c>
    </row>
    <row r="1163" spans="1:7" x14ac:dyDescent="0.35">
      <c r="A1163" s="11">
        <f>'TCD-BI Rstt'!A1159</f>
        <v>0</v>
      </c>
      <c r="B1163" s="8">
        <f>IF($A1163="Total général",0,IF(ISERROR(-VLOOKUP($A1163,'TCD-BI CA'!$A$7:$S$2000,$C$1,FALSE)),0,-VLOOKUP($A1163,'TCD-BI CA'!$A$7:$S$2000,$C$1,FALSE)))</f>
        <v>0</v>
      </c>
      <c r="C1163" s="8">
        <f t="shared" si="41"/>
        <v>0</v>
      </c>
      <c r="D1163" s="8">
        <f>IF($A1163="Total général",0,IF(ISERROR(VLOOKUP($A1163,'TCD-BI Rstt'!$A$7:$S$2000,$C$1,FALSE)),0,IF(OR(LEFT($A1163,3)="DIR",$A1163="INDSPACAMA",$A1163="INDSPACKRU"),VLOOKUP($A1163,'TCD-BI Rstt'!$A$7:$S$2000,$C$1,FALSE),0)))</f>
        <v>0</v>
      </c>
      <c r="E1163" s="8">
        <f>IF(OR(LEFT($A1163,1)="1",LEFT($A1163,1)="2"),-VLOOKUP($A1163,'TCD-BI Rstt'!$A$7:$S$2000,$C$1,FALSE),0)-D1163</f>
        <v>0</v>
      </c>
      <c r="F1163" s="8">
        <f>IF($A1163="Total général",0,IF(ISERROR(VLOOKUP($A1163,'TCD-BI Rstt'!$A$7:$S$2000,$C$1,FALSE)),0,IF(OR(LEFT($A1163,1)="1",LEFT($A1163,1)="2"),0,VLOOKUP($A1163,'TCD-BI Rstt'!$A$7:$S$2000,$C$1,FALSE))))-D1163</f>
        <v>0</v>
      </c>
      <c r="G1163" s="8">
        <f t="shared" si="42"/>
        <v>0</v>
      </c>
    </row>
    <row r="1164" spans="1:7" x14ac:dyDescent="0.35">
      <c r="A1164" s="11">
        <f>'TCD-BI Rstt'!A1160</f>
        <v>0</v>
      </c>
      <c r="B1164" s="8">
        <f>IF($A1164="Total général",0,IF(ISERROR(-VLOOKUP($A1164,'TCD-BI CA'!$A$7:$S$2000,$C$1,FALSE)),0,-VLOOKUP($A1164,'TCD-BI CA'!$A$7:$S$2000,$C$1,FALSE)))</f>
        <v>0</v>
      </c>
      <c r="C1164" s="8">
        <f t="shared" si="41"/>
        <v>0</v>
      </c>
      <c r="D1164" s="8">
        <f>IF($A1164="Total général",0,IF(ISERROR(VLOOKUP($A1164,'TCD-BI Rstt'!$A$7:$S$2000,$C$1,FALSE)),0,IF(OR(LEFT($A1164,3)="DIR",$A1164="INDSPACAMA",$A1164="INDSPACKRU"),VLOOKUP($A1164,'TCD-BI Rstt'!$A$7:$S$2000,$C$1,FALSE),0)))</f>
        <v>0</v>
      </c>
      <c r="E1164" s="8">
        <f>IF(OR(LEFT($A1164,1)="1",LEFT($A1164,1)="2"),-VLOOKUP($A1164,'TCD-BI Rstt'!$A$7:$S$2000,$C$1,FALSE),0)-D1164</f>
        <v>0</v>
      </c>
      <c r="F1164" s="8">
        <f>IF($A1164="Total général",0,IF(ISERROR(VLOOKUP($A1164,'TCD-BI Rstt'!$A$7:$S$2000,$C$1,FALSE)),0,IF(OR(LEFT($A1164,1)="1",LEFT($A1164,1)="2"),0,VLOOKUP($A1164,'TCD-BI Rstt'!$A$7:$S$2000,$C$1,FALSE))))-D1164</f>
        <v>0</v>
      </c>
      <c r="G1164" s="8">
        <f t="shared" si="42"/>
        <v>0</v>
      </c>
    </row>
    <row r="1165" spans="1:7" x14ac:dyDescent="0.35">
      <c r="A1165" s="11">
        <f>'TCD-BI Rstt'!A1161</f>
        <v>0</v>
      </c>
      <c r="B1165" s="8">
        <f>IF($A1165="Total général",0,IF(ISERROR(-VLOOKUP($A1165,'TCD-BI CA'!$A$7:$S$2000,$C$1,FALSE)),0,-VLOOKUP($A1165,'TCD-BI CA'!$A$7:$S$2000,$C$1,FALSE)))</f>
        <v>0</v>
      </c>
      <c r="C1165" s="8">
        <f t="shared" si="41"/>
        <v>0</v>
      </c>
      <c r="D1165" s="8">
        <f>IF($A1165="Total général",0,IF(ISERROR(VLOOKUP($A1165,'TCD-BI Rstt'!$A$7:$S$2000,$C$1,FALSE)),0,IF(OR(LEFT($A1165,3)="DIR",$A1165="INDSPACAMA",$A1165="INDSPACKRU"),VLOOKUP($A1165,'TCD-BI Rstt'!$A$7:$S$2000,$C$1,FALSE),0)))</f>
        <v>0</v>
      </c>
      <c r="E1165" s="8">
        <f>IF(OR(LEFT($A1165,1)="1",LEFT($A1165,1)="2"),-VLOOKUP($A1165,'TCD-BI Rstt'!$A$7:$S$2000,$C$1,FALSE),0)-D1165</f>
        <v>0</v>
      </c>
      <c r="F1165" s="8">
        <f>IF($A1165="Total général",0,IF(ISERROR(VLOOKUP($A1165,'TCD-BI Rstt'!$A$7:$S$2000,$C$1,FALSE)),0,IF(OR(LEFT($A1165,1)="1",LEFT($A1165,1)="2"),0,VLOOKUP($A1165,'TCD-BI Rstt'!$A$7:$S$2000,$C$1,FALSE))))-D1165</f>
        <v>0</v>
      </c>
      <c r="G1165" s="8">
        <f t="shared" si="42"/>
        <v>0</v>
      </c>
    </row>
    <row r="1166" spans="1:7" x14ac:dyDescent="0.35">
      <c r="A1166" s="11">
        <f>'TCD-BI Rstt'!A1162</f>
        <v>0</v>
      </c>
      <c r="B1166" s="8">
        <f>IF($A1166="Total général",0,IF(ISERROR(-VLOOKUP($A1166,'TCD-BI CA'!$A$7:$S$2000,$C$1,FALSE)),0,-VLOOKUP($A1166,'TCD-BI CA'!$A$7:$S$2000,$C$1,FALSE)))</f>
        <v>0</v>
      </c>
      <c r="C1166" s="8">
        <f t="shared" si="41"/>
        <v>0</v>
      </c>
      <c r="D1166" s="8">
        <f>IF($A1166="Total général",0,IF(ISERROR(VLOOKUP($A1166,'TCD-BI Rstt'!$A$7:$S$2000,$C$1,FALSE)),0,IF(OR(LEFT($A1166,3)="DIR",$A1166="INDSPACAMA",$A1166="INDSPACKRU"),VLOOKUP($A1166,'TCD-BI Rstt'!$A$7:$S$2000,$C$1,FALSE),0)))</f>
        <v>0</v>
      </c>
      <c r="E1166" s="8">
        <f>IF(OR(LEFT($A1166,1)="1",LEFT($A1166,1)="2"),-VLOOKUP($A1166,'TCD-BI Rstt'!$A$7:$S$2000,$C$1,FALSE),0)-D1166</f>
        <v>0</v>
      </c>
      <c r="F1166" s="8">
        <f>IF($A1166="Total général",0,IF(ISERROR(VLOOKUP($A1166,'TCD-BI Rstt'!$A$7:$S$2000,$C$1,FALSE)),0,IF(OR(LEFT($A1166,1)="1",LEFT($A1166,1)="2"),0,VLOOKUP($A1166,'TCD-BI Rstt'!$A$7:$S$2000,$C$1,FALSE))))-D1166</f>
        <v>0</v>
      </c>
      <c r="G1166" s="8">
        <f t="shared" si="42"/>
        <v>0</v>
      </c>
    </row>
    <row r="1167" spans="1:7" x14ac:dyDescent="0.35">
      <c r="A1167" s="11">
        <f>'TCD-BI Rstt'!A1163</f>
        <v>0</v>
      </c>
      <c r="B1167" s="8">
        <f>IF($A1167="Total général",0,IF(ISERROR(-VLOOKUP($A1167,'TCD-BI CA'!$A$7:$S$2000,$C$1,FALSE)),0,-VLOOKUP($A1167,'TCD-BI CA'!$A$7:$S$2000,$C$1,FALSE)))</f>
        <v>0</v>
      </c>
      <c r="C1167" s="8">
        <f t="shared" si="41"/>
        <v>0</v>
      </c>
      <c r="D1167" s="8">
        <f>IF($A1167="Total général",0,IF(ISERROR(VLOOKUP($A1167,'TCD-BI Rstt'!$A$7:$S$2000,$C$1,FALSE)),0,IF(OR(LEFT($A1167,3)="DIR",$A1167="INDSPACAMA",$A1167="INDSPACKRU"),VLOOKUP($A1167,'TCD-BI Rstt'!$A$7:$S$2000,$C$1,FALSE),0)))</f>
        <v>0</v>
      </c>
      <c r="E1167" s="8">
        <f>IF(OR(LEFT($A1167,1)="1",LEFT($A1167,1)="2"),-VLOOKUP($A1167,'TCD-BI Rstt'!$A$7:$S$2000,$C$1,FALSE),0)-D1167</f>
        <v>0</v>
      </c>
      <c r="F1167" s="8">
        <f>IF($A1167="Total général",0,IF(ISERROR(VLOOKUP($A1167,'TCD-BI Rstt'!$A$7:$S$2000,$C$1,FALSE)),0,IF(OR(LEFT($A1167,1)="1",LEFT($A1167,1)="2"),0,VLOOKUP($A1167,'TCD-BI Rstt'!$A$7:$S$2000,$C$1,FALSE))))-D1167</f>
        <v>0</v>
      </c>
      <c r="G1167" s="8">
        <f t="shared" si="42"/>
        <v>0</v>
      </c>
    </row>
    <row r="1168" spans="1:7" x14ac:dyDescent="0.35">
      <c r="A1168" s="11">
        <f>'TCD-BI Rstt'!A1164</f>
        <v>0</v>
      </c>
      <c r="B1168" s="8">
        <f>IF($A1168="Total général",0,IF(ISERROR(-VLOOKUP($A1168,'TCD-BI CA'!$A$7:$S$2000,$C$1,FALSE)),0,-VLOOKUP($A1168,'TCD-BI CA'!$A$7:$S$2000,$C$1,FALSE)))</f>
        <v>0</v>
      </c>
      <c r="C1168" s="8">
        <f t="shared" si="41"/>
        <v>0</v>
      </c>
      <c r="D1168" s="8">
        <f>IF($A1168="Total général",0,IF(ISERROR(VLOOKUP($A1168,'TCD-BI Rstt'!$A$7:$S$2000,$C$1,FALSE)),0,IF(OR(LEFT($A1168,3)="DIR",$A1168="INDSPACAMA",$A1168="INDSPACKRU"),VLOOKUP($A1168,'TCD-BI Rstt'!$A$7:$S$2000,$C$1,FALSE),0)))</f>
        <v>0</v>
      </c>
      <c r="E1168" s="8">
        <f>IF(OR(LEFT($A1168,1)="1",LEFT($A1168,1)="2"),-VLOOKUP($A1168,'TCD-BI Rstt'!$A$7:$S$2000,$C$1,FALSE),0)-D1168</f>
        <v>0</v>
      </c>
      <c r="F1168" s="8">
        <f>IF($A1168="Total général",0,IF(ISERROR(VLOOKUP($A1168,'TCD-BI Rstt'!$A$7:$S$2000,$C$1,FALSE)),0,IF(OR(LEFT($A1168,1)="1",LEFT($A1168,1)="2"),0,VLOOKUP($A1168,'TCD-BI Rstt'!$A$7:$S$2000,$C$1,FALSE))))-D1168</f>
        <v>0</v>
      </c>
      <c r="G1168" s="8">
        <f t="shared" si="42"/>
        <v>0</v>
      </c>
    </row>
    <row r="1169" spans="1:7" x14ac:dyDescent="0.35">
      <c r="A1169" s="11">
        <f>'TCD-BI Rstt'!A1165</f>
        <v>0</v>
      </c>
      <c r="B1169" s="8">
        <f>IF($A1169="Total général",0,IF(ISERROR(-VLOOKUP($A1169,'TCD-BI CA'!$A$7:$S$2000,$C$1,FALSE)),0,-VLOOKUP($A1169,'TCD-BI CA'!$A$7:$S$2000,$C$1,FALSE)))</f>
        <v>0</v>
      </c>
      <c r="C1169" s="8">
        <f t="shared" si="41"/>
        <v>0</v>
      </c>
      <c r="D1169" s="8">
        <f>IF($A1169="Total général",0,IF(ISERROR(VLOOKUP($A1169,'TCD-BI Rstt'!$A$7:$S$2000,$C$1,FALSE)),0,IF(OR(LEFT($A1169,3)="DIR",$A1169="INDSPACAMA",$A1169="INDSPACKRU"),VLOOKUP($A1169,'TCD-BI Rstt'!$A$7:$S$2000,$C$1,FALSE),0)))</f>
        <v>0</v>
      </c>
      <c r="E1169" s="8">
        <f>IF(OR(LEFT($A1169,1)="1",LEFT($A1169,1)="2"),-VLOOKUP($A1169,'TCD-BI Rstt'!$A$7:$S$2000,$C$1,FALSE),0)-D1169</f>
        <v>0</v>
      </c>
      <c r="F1169" s="8">
        <f>IF($A1169="Total général",0,IF(ISERROR(VLOOKUP($A1169,'TCD-BI Rstt'!$A$7:$S$2000,$C$1,FALSE)),0,IF(OR(LEFT($A1169,1)="1",LEFT($A1169,1)="2"),0,VLOOKUP($A1169,'TCD-BI Rstt'!$A$7:$S$2000,$C$1,FALSE))))-D1169</f>
        <v>0</v>
      </c>
      <c r="G1169" s="8">
        <f t="shared" si="42"/>
        <v>0</v>
      </c>
    </row>
    <row r="1170" spans="1:7" x14ac:dyDescent="0.35">
      <c r="A1170" s="11">
        <f>'TCD-BI Rstt'!A1166</f>
        <v>0</v>
      </c>
      <c r="B1170" s="8">
        <f>IF($A1170="Total général",0,IF(ISERROR(-VLOOKUP($A1170,'TCD-BI CA'!$A$7:$S$2000,$C$1,FALSE)),0,-VLOOKUP($A1170,'TCD-BI CA'!$A$7:$S$2000,$C$1,FALSE)))</f>
        <v>0</v>
      </c>
      <c r="C1170" s="8">
        <f t="shared" si="41"/>
        <v>0</v>
      </c>
      <c r="D1170" s="8">
        <f>IF($A1170="Total général",0,IF(ISERROR(VLOOKUP($A1170,'TCD-BI Rstt'!$A$7:$S$2000,$C$1,FALSE)),0,IF(OR(LEFT($A1170,3)="DIR",$A1170="INDSPACAMA",$A1170="INDSPACKRU"),VLOOKUP($A1170,'TCD-BI Rstt'!$A$7:$S$2000,$C$1,FALSE),0)))</f>
        <v>0</v>
      </c>
      <c r="E1170" s="8">
        <f>IF(OR(LEFT($A1170,1)="1",LEFT($A1170,1)="2"),-VLOOKUP($A1170,'TCD-BI Rstt'!$A$7:$S$2000,$C$1,FALSE),0)-D1170</f>
        <v>0</v>
      </c>
      <c r="F1170" s="8">
        <f>IF($A1170="Total général",0,IF(ISERROR(VLOOKUP($A1170,'TCD-BI Rstt'!$A$7:$S$2000,$C$1,FALSE)),0,IF(OR(LEFT($A1170,1)="1",LEFT($A1170,1)="2"),0,VLOOKUP($A1170,'TCD-BI Rstt'!$A$7:$S$2000,$C$1,FALSE))))-D1170</f>
        <v>0</v>
      </c>
      <c r="G1170" s="8">
        <f t="shared" si="42"/>
        <v>0</v>
      </c>
    </row>
    <row r="1171" spans="1:7" x14ac:dyDescent="0.35">
      <c r="A1171" s="11">
        <f>'TCD-BI Rstt'!A1167</f>
        <v>0</v>
      </c>
      <c r="B1171" s="8">
        <f>IF($A1171="Total général",0,IF(ISERROR(-VLOOKUP($A1171,'TCD-BI CA'!$A$7:$S$2000,$C$1,FALSE)),0,-VLOOKUP($A1171,'TCD-BI CA'!$A$7:$S$2000,$C$1,FALSE)))</f>
        <v>0</v>
      </c>
      <c r="C1171" s="8">
        <f t="shared" si="41"/>
        <v>0</v>
      </c>
      <c r="D1171" s="8">
        <f>IF($A1171="Total général",0,IF(ISERROR(VLOOKUP($A1171,'TCD-BI Rstt'!$A$7:$S$2000,$C$1,FALSE)),0,IF(OR(LEFT($A1171,3)="DIR",$A1171="INDSPACAMA",$A1171="INDSPACKRU"),VLOOKUP($A1171,'TCD-BI Rstt'!$A$7:$S$2000,$C$1,FALSE),0)))</f>
        <v>0</v>
      </c>
      <c r="E1171" s="8">
        <f>IF(OR(LEFT($A1171,1)="1",LEFT($A1171,1)="2"),-VLOOKUP($A1171,'TCD-BI Rstt'!$A$7:$S$2000,$C$1,FALSE),0)-D1171</f>
        <v>0</v>
      </c>
      <c r="F1171" s="8">
        <f>IF($A1171="Total général",0,IF(ISERROR(VLOOKUP($A1171,'TCD-BI Rstt'!$A$7:$S$2000,$C$1,FALSE)),0,IF(OR(LEFT($A1171,1)="1",LEFT($A1171,1)="2"),0,VLOOKUP($A1171,'TCD-BI Rstt'!$A$7:$S$2000,$C$1,FALSE))))-D1171</f>
        <v>0</v>
      </c>
      <c r="G1171" s="8">
        <f t="shared" si="42"/>
        <v>0</v>
      </c>
    </row>
    <row r="1172" spans="1:7" x14ac:dyDescent="0.35">
      <c r="A1172" s="11">
        <f>'TCD-BI Rstt'!A1168</f>
        <v>0</v>
      </c>
      <c r="B1172" s="8">
        <f>IF($A1172="Total général",0,IF(ISERROR(-VLOOKUP($A1172,'TCD-BI CA'!$A$7:$S$2000,$C$1,FALSE)),0,-VLOOKUP($A1172,'TCD-BI CA'!$A$7:$S$2000,$C$1,FALSE)))</f>
        <v>0</v>
      </c>
      <c r="C1172" s="8">
        <f t="shared" si="41"/>
        <v>0</v>
      </c>
      <c r="D1172" s="8">
        <f>IF($A1172="Total général",0,IF(ISERROR(VLOOKUP($A1172,'TCD-BI Rstt'!$A$7:$S$2000,$C$1,FALSE)),0,IF(OR(LEFT($A1172,3)="DIR",$A1172="INDSPACAMA",$A1172="INDSPACKRU"),VLOOKUP($A1172,'TCD-BI Rstt'!$A$7:$S$2000,$C$1,FALSE),0)))</f>
        <v>0</v>
      </c>
      <c r="E1172" s="8">
        <f>IF(OR(LEFT($A1172,1)="1",LEFT($A1172,1)="2"),-VLOOKUP($A1172,'TCD-BI Rstt'!$A$7:$S$2000,$C$1,FALSE),0)-D1172</f>
        <v>0</v>
      </c>
      <c r="F1172" s="8">
        <f>IF($A1172="Total général",0,IF(ISERROR(VLOOKUP($A1172,'TCD-BI Rstt'!$A$7:$S$2000,$C$1,FALSE)),0,IF(OR(LEFT($A1172,1)="1",LEFT($A1172,1)="2"),0,VLOOKUP($A1172,'TCD-BI Rstt'!$A$7:$S$2000,$C$1,FALSE))))-D1172</f>
        <v>0</v>
      </c>
      <c r="G1172" s="8">
        <f t="shared" si="42"/>
        <v>0</v>
      </c>
    </row>
    <row r="1173" spans="1:7" x14ac:dyDescent="0.35">
      <c r="A1173" s="11">
        <f>'TCD-BI Rstt'!A1169</f>
        <v>0</v>
      </c>
      <c r="B1173" s="8">
        <f>IF($A1173="Total général",0,IF(ISERROR(-VLOOKUP($A1173,'TCD-BI CA'!$A$7:$S$2000,$C$1,FALSE)),0,-VLOOKUP($A1173,'TCD-BI CA'!$A$7:$S$2000,$C$1,FALSE)))</f>
        <v>0</v>
      </c>
      <c r="C1173" s="8">
        <f t="shared" si="41"/>
        <v>0</v>
      </c>
      <c r="D1173" s="8">
        <f>IF($A1173="Total général",0,IF(ISERROR(VLOOKUP($A1173,'TCD-BI Rstt'!$A$7:$S$2000,$C$1,FALSE)),0,IF(OR(LEFT($A1173,3)="DIR",$A1173="INDSPACAMA",$A1173="INDSPACKRU"),VLOOKUP($A1173,'TCD-BI Rstt'!$A$7:$S$2000,$C$1,FALSE),0)))</f>
        <v>0</v>
      </c>
      <c r="E1173" s="8">
        <f>IF(OR(LEFT($A1173,1)="1",LEFT($A1173,1)="2"),-VLOOKUP($A1173,'TCD-BI Rstt'!$A$7:$S$2000,$C$1,FALSE),0)-D1173</f>
        <v>0</v>
      </c>
      <c r="F1173" s="8">
        <f>IF($A1173="Total général",0,IF(ISERROR(VLOOKUP($A1173,'TCD-BI Rstt'!$A$7:$S$2000,$C$1,FALSE)),0,IF(OR(LEFT($A1173,1)="1",LEFT($A1173,1)="2"),0,VLOOKUP($A1173,'TCD-BI Rstt'!$A$7:$S$2000,$C$1,FALSE))))-D1173</f>
        <v>0</v>
      </c>
      <c r="G1173" s="8">
        <f t="shared" si="42"/>
        <v>0</v>
      </c>
    </row>
    <row r="1174" spans="1:7" x14ac:dyDescent="0.35">
      <c r="A1174" s="11">
        <f>'TCD-BI Rstt'!A1170</f>
        <v>0</v>
      </c>
      <c r="B1174" s="8">
        <f>IF($A1174="Total général",0,IF(ISERROR(-VLOOKUP($A1174,'TCD-BI CA'!$A$7:$S$2000,$C$1,FALSE)),0,-VLOOKUP($A1174,'TCD-BI CA'!$A$7:$S$2000,$C$1,FALSE)))</f>
        <v>0</v>
      </c>
      <c r="C1174" s="8">
        <f t="shared" si="41"/>
        <v>0</v>
      </c>
      <c r="D1174" s="8">
        <f>IF($A1174="Total général",0,IF(ISERROR(VLOOKUP($A1174,'TCD-BI Rstt'!$A$7:$S$2000,$C$1,FALSE)),0,IF(OR(LEFT($A1174,3)="DIR",$A1174="INDSPACAMA",$A1174="INDSPACKRU"),VLOOKUP($A1174,'TCD-BI Rstt'!$A$7:$S$2000,$C$1,FALSE),0)))</f>
        <v>0</v>
      </c>
      <c r="E1174" s="8">
        <f>IF(OR(LEFT($A1174,1)="1",LEFT($A1174,1)="2"),-VLOOKUP($A1174,'TCD-BI Rstt'!$A$7:$S$2000,$C$1,FALSE),0)-D1174</f>
        <v>0</v>
      </c>
      <c r="F1174" s="8">
        <f>IF($A1174="Total général",0,IF(ISERROR(VLOOKUP($A1174,'TCD-BI Rstt'!$A$7:$S$2000,$C$1,FALSE)),0,IF(OR(LEFT($A1174,1)="1",LEFT($A1174,1)="2"),0,VLOOKUP($A1174,'TCD-BI Rstt'!$A$7:$S$2000,$C$1,FALSE))))-D1174</f>
        <v>0</v>
      </c>
      <c r="G1174" s="8">
        <f t="shared" si="42"/>
        <v>0</v>
      </c>
    </row>
    <row r="1175" spans="1:7" x14ac:dyDescent="0.35">
      <c r="A1175" s="11">
        <f>'TCD-BI Rstt'!A1171</f>
        <v>0</v>
      </c>
      <c r="B1175" s="8">
        <f>IF($A1175="Total général",0,IF(ISERROR(-VLOOKUP($A1175,'TCD-BI CA'!$A$7:$S$2000,$C$1,FALSE)),0,-VLOOKUP($A1175,'TCD-BI CA'!$A$7:$S$2000,$C$1,FALSE)))</f>
        <v>0</v>
      </c>
      <c r="C1175" s="8">
        <f t="shared" si="41"/>
        <v>0</v>
      </c>
      <c r="D1175" s="8">
        <f>IF($A1175="Total général",0,IF(ISERROR(VLOOKUP($A1175,'TCD-BI Rstt'!$A$7:$S$2000,$C$1,FALSE)),0,IF(OR(LEFT($A1175,3)="DIR",$A1175="INDSPACAMA",$A1175="INDSPACKRU"),VLOOKUP($A1175,'TCD-BI Rstt'!$A$7:$S$2000,$C$1,FALSE),0)))</f>
        <v>0</v>
      </c>
      <c r="E1175" s="8">
        <f>IF(OR(LEFT($A1175,1)="1",LEFT($A1175,1)="2"),-VLOOKUP($A1175,'TCD-BI Rstt'!$A$7:$S$2000,$C$1,FALSE),0)-D1175</f>
        <v>0</v>
      </c>
      <c r="F1175" s="8">
        <f>IF($A1175="Total général",0,IF(ISERROR(VLOOKUP($A1175,'TCD-BI Rstt'!$A$7:$S$2000,$C$1,FALSE)),0,IF(OR(LEFT($A1175,1)="1",LEFT($A1175,1)="2"),0,VLOOKUP($A1175,'TCD-BI Rstt'!$A$7:$S$2000,$C$1,FALSE))))-D1175</f>
        <v>0</v>
      </c>
      <c r="G1175" s="8">
        <f t="shared" si="42"/>
        <v>0</v>
      </c>
    </row>
    <row r="1176" spans="1:7" x14ac:dyDescent="0.35">
      <c r="A1176" s="11">
        <f>'TCD-BI Rstt'!A1172</f>
        <v>0</v>
      </c>
      <c r="B1176" s="8">
        <f>IF($A1176="Total général",0,IF(ISERROR(-VLOOKUP($A1176,'TCD-BI CA'!$A$7:$S$2000,$C$1,FALSE)),0,-VLOOKUP($A1176,'TCD-BI CA'!$A$7:$S$2000,$C$1,FALSE)))</f>
        <v>0</v>
      </c>
      <c r="C1176" s="8">
        <f t="shared" si="41"/>
        <v>0</v>
      </c>
      <c r="D1176" s="8">
        <f>IF($A1176="Total général",0,IF(ISERROR(VLOOKUP($A1176,'TCD-BI Rstt'!$A$7:$S$2000,$C$1,FALSE)),0,IF(OR(LEFT($A1176,3)="DIR",$A1176="INDSPACAMA",$A1176="INDSPACKRU"),VLOOKUP($A1176,'TCD-BI Rstt'!$A$7:$S$2000,$C$1,FALSE),0)))</f>
        <v>0</v>
      </c>
      <c r="E1176" s="8">
        <f>IF(OR(LEFT($A1176,1)="1",LEFT($A1176,1)="2"),-VLOOKUP($A1176,'TCD-BI Rstt'!$A$7:$S$2000,$C$1,FALSE),0)-D1176</f>
        <v>0</v>
      </c>
      <c r="F1176" s="8">
        <f>IF($A1176="Total général",0,IF(ISERROR(VLOOKUP($A1176,'TCD-BI Rstt'!$A$7:$S$2000,$C$1,FALSE)),0,IF(OR(LEFT($A1176,1)="1",LEFT($A1176,1)="2"),0,VLOOKUP($A1176,'TCD-BI Rstt'!$A$7:$S$2000,$C$1,FALSE))))-D1176</f>
        <v>0</v>
      </c>
      <c r="G1176" s="8">
        <f t="shared" si="42"/>
        <v>0</v>
      </c>
    </row>
    <row r="1177" spans="1:7" x14ac:dyDescent="0.35">
      <c r="A1177" s="11">
        <f>'TCD-BI Rstt'!A1173</f>
        <v>0</v>
      </c>
      <c r="B1177" s="8">
        <f>IF($A1177="Total général",0,IF(ISERROR(-VLOOKUP($A1177,'TCD-BI CA'!$A$7:$S$2000,$C$1,FALSE)),0,-VLOOKUP($A1177,'TCD-BI CA'!$A$7:$S$2000,$C$1,FALSE)))</f>
        <v>0</v>
      </c>
      <c r="C1177" s="8">
        <f t="shared" si="41"/>
        <v>0</v>
      </c>
      <c r="D1177" s="8">
        <f>IF($A1177="Total général",0,IF(ISERROR(VLOOKUP($A1177,'TCD-BI Rstt'!$A$7:$S$2000,$C$1,FALSE)),0,IF(OR(LEFT($A1177,3)="DIR",$A1177="INDSPACAMA",$A1177="INDSPACKRU"),VLOOKUP($A1177,'TCD-BI Rstt'!$A$7:$S$2000,$C$1,FALSE),0)))</f>
        <v>0</v>
      </c>
      <c r="E1177" s="8">
        <f>IF(OR(LEFT($A1177,1)="1",LEFT($A1177,1)="2"),-VLOOKUP($A1177,'TCD-BI Rstt'!$A$7:$S$2000,$C$1,FALSE),0)-D1177</f>
        <v>0</v>
      </c>
      <c r="F1177" s="8">
        <f>IF($A1177="Total général",0,IF(ISERROR(VLOOKUP($A1177,'TCD-BI Rstt'!$A$7:$S$2000,$C$1,FALSE)),0,IF(OR(LEFT($A1177,1)="1",LEFT($A1177,1)="2"),0,VLOOKUP($A1177,'TCD-BI Rstt'!$A$7:$S$2000,$C$1,FALSE))))-D1177</f>
        <v>0</v>
      </c>
      <c r="G1177" s="8">
        <f t="shared" si="42"/>
        <v>0</v>
      </c>
    </row>
    <row r="1178" spans="1:7" x14ac:dyDescent="0.35">
      <c r="A1178" s="11">
        <f>'TCD-BI Rstt'!A1174</f>
        <v>0</v>
      </c>
      <c r="B1178" s="8">
        <f>IF($A1178="Total général",0,IF(ISERROR(-VLOOKUP($A1178,'TCD-BI CA'!$A$7:$S$2000,$C$1,FALSE)),0,-VLOOKUP($A1178,'TCD-BI CA'!$A$7:$S$2000,$C$1,FALSE)))</f>
        <v>0</v>
      </c>
      <c r="C1178" s="8">
        <f t="shared" si="41"/>
        <v>0</v>
      </c>
      <c r="D1178" s="8">
        <f>IF($A1178="Total général",0,IF(ISERROR(VLOOKUP($A1178,'TCD-BI Rstt'!$A$7:$S$2000,$C$1,FALSE)),0,IF(OR(LEFT($A1178,3)="DIR",$A1178="INDSPACAMA",$A1178="INDSPACKRU"),VLOOKUP($A1178,'TCD-BI Rstt'!$A$7:$S$2000,$C$1,FALSE),0)))</f>
        <v>0</v>
      </c>
      <c r="E1178" s="8">
        <f>IF(OR(LEFT($A1178,1)="1",LEFT($A1178,1)="2"),-VLOOKUP($A1178,'TCD-BI Rstt'!$A$7:$S$2000,$C$1,FALSE),0)-D1178</f>
        <v>0</v>
      </c>
      <c r="F1178" s="8">
        <f>IF($A1178="Total général",0,IF(ISERROR(VLOOKUP($A1178,'TCD-BI Rstt'!$A$7:$S$2000,$C$1,FALSE)),0,IF(OR(LEFT($A1178,1)="1",LEFT($A1178,1)="2"),0,VLOOKUP($A1178,'TCD-BI Rstt'!$A$7:$S$2000,$C$1,FALSE))))-D1178</f>
        <v>0</v>
      </c>
      <c r="G1178" s="8">
        <f t="shared" si="42"/>
        <v>0</v>
      </c>
    </row>
    <row r="1179" spans="1:7" x14ac:dyDescent="0.35">
      <c r="A1179" s="11">
        <f>'TCD-BI Rstt'!A1175</f>
        <v>0</v>
      </c>
      <c r="B1179" s="8">
        <f>IF($A1179="Total général",0,IF(ISERROR(-VLOOKUP($A1179,'TCD-BI CA'!$A$7:$S$2000,$C$1,FALSE)),0,-VLOOKUP($A1179,'TCD-BI CA'!$A$7:$S$2000,$C$1,FALSE)))</f>
        <v>0</v>
      </c>
      <c r="C1179" s="8">
        <f t="shared" si="41"/>
        <v>0</v>
      </c>
      <c r="D1179" s="8">
        <f>IF($A1179="Total général",0,IF(ISERROR(VLOOKUP($A1179,'TCD-BI Rstt'!$A$7:$S$2000,$C$1,FALSE)),0,IF(OR(LEFT($A1179,3)="DIR",$A1179="INDSPACAMA",$A1179="INDSPACKRU"),VLOOKUP($A1179,'TCD-BI Rstt'!$A$7:$S$2000,$C$1,FALSE),0)))</f>
        <v>0</v>
      </c>
      <c r="E1179" s="8">
        <f>IF(OR(LEFT($A1179,1)="1",LEFT($A1179,1)="2"),-VLOOKUP($A1179,'TCD-BI Rstt'!$A$7:$S$2000,$C$1,FALSE),0)-D1179</f>
        <v>0</v>
      </c>
      <c r="F1179" s="8">
        <f>IF($A1179="Total général",0,IF(ISERROR(VLOOKUP($A1179,'TCD-BI Rstt'!$A$7:$S$2000,$C$1,FALSE)),0,IF(OR(LEFT($A1179,1)="1",LEFT($A1179,1)="2"),0,VLOOKUP($A1179,'TCD-BI Rstt'!$A$7:$S$2000,$C$1,FALSE))))-D1179</f>
        <v>0</v>
      </c>
      <c r="G1179" s="8">
        <f t="shared" si="42"/>
        <v>0</v>
      </c>
    </row>
    <row r="1180" spans="1:7" x14ac:dyDescent="0.35">
      <c r="A1180" s="11">
        <f>'TCD-BI Rstt'!A1176</f>
        <v>0</v>
      </c>
      <c r="B1180" s="8">
        <f>IF($A1180="Total général",0,IF(ISERROR(-VLOOKUP($A1180,'TCD-BI CA'!$A$7:$S$2000,$C$1,FALSE)),0,-VLOOKUP($A1180,'TCD-BI CA'!$A$7:$S$2000,$C$1,FALSE)))</f>
        <v>0</v>
      </c>
      <c r="C1180" s="8">
        <f t="shared" si="41"/>
        <v>0</v>
      </c>
      <c r="D1180" s="8">
        <f>IF($A1180="Total général",0,IF(ISERROR(VLOOKUP($A1180,'TCD-BI Rstt'!$A$7:$S$2000,$C$1,FALSE)),0,IF(OR(LEFT($A1180,3)="DIR",$A1180="INDSPACAMA",$A1180="INDSPACKRU"),VLOOKUP($A1180,'TCD-BI Rstt'!$A$7:$S$2000,$C$1,FALSE),0)))</f>
        <v>0</v>
      </c>
      <c r="E1180" s="8">
        <f>IF(OR(LEFT($A1180,1)="1",LEFT($A1180,1)="2"),-VLOOKUP($A1180,'TCD-BI Rstt'!$A$7:$S$2000,$C$1,FALSE),0)-D1180</f>
        <v>0</v>
      </c>
      <c r="F1180" s="8">
        <f>IF($A1180="Total général",0,IF(ISERROR(VLOOKUP($A1180,'TCD-BI Rstt'!$A$7:$S$2000,$C$1,FALSE)),0,IF(OR(LEFT($A1180,1)="1",LEFT($A1180,1)="2"),0,VLOOKUP($A1180,'TCD-BI Rstt'!$A$7:$S$2000,$C$1,FALSE))))-D1180</f>
        <v>0</v>
      </c>
      <c r="G1180" s="8">
        <f t="shared" si="42"/>
        <v>0</v>
      </c>
    </row>
    <row r="1181" spans="1:7" x14ac:dyDescent="0.35">
      <c r="A1181" s="11">
        <f>'TCD-BI Rstt'!A1177</f>
        <v>0</v>
      </c>
      <c r="B1181" s="8">
        <f>IF($A1181="Total général",0,IF(ISERROR(-VLOOKUP($A1181,'TCD-BI CA'!$A$7:$S$2000,$C$1,FALSE)),0,-VLOOKUP($A1181,'TCD-BI CA'!$A$7:$S$2000,$C$1,FALSE)))</f>
        <v>0</v>
      </c>
      <c r="C1181" s="8">
        <f t="shared" si="41"/>
        <v>0</v>
      </c>
      <c r="D1181" s="8">
        <f>IF($A1181="Total général",0,IF(ISERROR(VLOOKUP($A1181,'TCD-BI Rstt'!$A$7:$S$2000,$C$1,FALSE)),0,IF(OR(LEFT($A1181,3)="DIR",$A1181="INDSPACAMA",$A1181="INDSPACKRU"),VLOOKUP($A1181,'TCD-BI Rstt'!$A$7:$S$2000,$C$1,FALSE),0)))</f>
        <v>0</v>
      </c>
      <c r="E1181" s="8">
        <f>IF(OR(LEFT($A1181,1)="1",LEFT($A1181,1)="2"),-VLOOKUP($A1181,'TCD-BI Rstt'!$A$7:$S$2000,$C$1,FALSE),0)-D1181</f>
        <v>0</v>
      </c>
      <c r="F1181" s="8">
        <f>IF($A1181="Total général",0,IF(ISERROR(VLOOKUP($A1181,'TCD-BI Rstt'!$A$7:$S$2000,$C$1,FALSE)),0,IF(OR(LEFT($A1181,1)="1",LEFT($A1181,1)="2"),0,VLOOKUP($A1181,'TCD-BI Rstt'!$A$7:$S$2000,$C$1,FALSE))))-D1181</f>
        <v>0</v>
      </c>
      <c r="G1181" s="8">
        <f t="shared" si="42"/>
        <v>0</v>
      </c>
    </row>
    <row r="1182" spans="1:7" x14ac:dyDescent="0.35">
      <c r="A1182" s="11">
        <f>'TCD-BI Rstt'!A1178</f>
        <v>0</v>
      </c>
      <c r="B1182" s="8">
        <f>IF($A1182="Total général",0,IF(ISERROR(-VLOOKUP($A1182,'TCD-BI CA'!$A$7:$S$2000,$C$1,FALSE)),0,-VLOOKUP($A1182,'TCD-BI CA'!$A$7:$S$2000,$C$1,FALSE)))</f>
        <v>0</v>
      </c>
      <c r="C1182" s="8">
        <f t="shared" si="41"/>
        <v>0</v>
      </c>
      <c r="D1182" s="8">
        <f>IF($A1182="Total général",0,IF(ISERROR(VLOOKUP($A1182,'TCD-BI Rstt'!$A$7:$S$2000,$C$1,FALSE)),0,IF(OR(LEFT($A1182,3)="DIR",$A1182="INDSPACAMA",$A1182="INDSPACKRU"),VLOOKUP($A1182,'TCD-BI Rstt'!$A$7:$S$2000,$C$1,FALSE),0)))</f>
        <v>0</v>
      </c>
      <c r="E1182" s="8">
        <f>IF(OR(LEFT($A1182,1)="1",LEFT($A1182,1)="2"),-VLOOKUP($A1182,'TCD-BI Rstt'!$A$7:$S$2000,$C$1,FALSE),0)-D1182</f>
        <v>0</v>
      </c>
      <c r="F1182" s="8">
        <f>IF($A1182="Total général",0,IF(ISERROR(VLOOKUP($A1182,'TCD-BI Rstt'!$A$7:$S$2000,$C$1,FALSE)),0,IF(OR(LEFT($A1182,1)="1",LEFT($A1182,1)="2"),0,VLOOKUP($A1182,'TCD-BI Rstt'!$A$7:$S$2000,$C$1,FALSE))))-D1182</f>
        <v>0</v>
      </c>
      <c r="G1182" s="8">
        <f t="shared" si="42"/>
        <v>0</v>
      </c>
    </row>
    <row r="1183" spans="1:7" x14ac:dyDescent="0.35">
      <c r="A1183" s="11">
        <f>'TCD-BI Rstt'!A1179</f>
        <v>0</v>
      </c>
      <c r="B1183" s="8">
        <f>IF($A1183="Total général",0,IF(ISERROR(-VLOOKUP($A1183,'TCD-BI CA'!$A$7:$S$2000,$C$1,FALSE)),0,-VLOOKUP($A1183,'TCD-BI CA'!$A$7:$S$2000,$C$1,FALSE)))</f>
        <v>0</v>
      </c>
      <c r="C1183" s="8">
        <f t="shared" si="41"/>
        <v>0</v>
      </c>
      <c r="D1183" s="8">
        <f>IF($A1183="Total général",0,IF(ISERROR(VLOOKUP($A1183,'TCD-BI Rstt'!$A$7:$S$2000,$C$1,FALSE)),0,IF(OR(LEFT($A1183,3)="DIR",$A1183="INDSPACAMA",$A1183="INDSPACKRU"),VLOOKUP($A1183,'TCD-BI Rstt'!$A$7:$S$2000,$C$1,FALSE),0)))</f>
        <v>0</v>
      </c>
      <c r="E1183" s="8">
        <f>IF(OR(LEFT($A1183,1)="1",LEFT($A1183,1)="2"),-VLOOKUP($A1183,'TCD-BI Rstt'!$A$7:$S$2000,$C$1,FALSE),0)-D1183</f>
        <v>0</v>
      </c>
      <c r="F1183" s="8">
        <f>IF($A1183="Total général",0,IF(ISERROR(VLOOKUP($A1183,'TCD-BI Rstt'!$A$7:$S$2000,$C$1,FALSE)),0,IF(OR(LEFT($A1183,1)="1",LEFT($A1183,1)="2"),0,VLOOKUP($A1183,'TCD-BI Rstt'!$A$7:$S$2000,$C$1,FALSE))))-D1183</f>
        <v>0</v>
      </c>
      <c r="G1183" s="8">
        <f t="shared" si="42"/>
        <v>0</v>
      </c>
    </row>
    <row r="1184" spans="1:7" x14ac:dyDescent="0.35">
      <c r="A1184" s="11">
        <f>'TCD-BI Rstt'!A1180</f>
        <v>0</v>
      </c>
      <c r="B1184" s="8">
        <f>IF($A1184="Total général",0,IF(ISERROR(-VLOOKUP($A1184,'TCD-BI CA'!$A$7:$S$2000,$C$1,FALSE)),0,-VLOOKUP($A1184,'TCD-BI CA'!$A$7:$S$2000,$C$1,FALSE)))</f>
        <v>0</v>
      </c>
      <c r="C1184" s="8">
        <f t="shared" si="41"/>
        <v>0</v>
      </c>
      <c r="D1184" s="8">
        <f>IF($A1184="Total général",0,IF(ISERROR(VLOOKUP($A1184,'TCD-BI Rstt'!$A$7:$S$2000,$C$1,FALSE)),0,IF(OR(LEFT($A1184,3)="DIR",$A1184="INDSPACAMA",$A1184="INDSPACKRU"),VLOOKUP($A1184,'TCD-BI Rstt'!$A$7:$S$2000,$C$1,FALSE),0)))</f>
        <v>0</v>
      </c>
      <c r="E1184" s="8">
        <f>IF(OR(LEFT($A1184,1)="1",LEFT($A1184,1)="2"),-VLOOKUP($A1184,'TCD-BI Rstt'!$A$7:$S$2000,$C$1,FALSE),0)-D1184</f>
        <v>0</v>
      </c>
      <c r="F1184" s="8">
        <f>IF($A1184="Total général",0,IF(ISERROR(VLOOKUP($A1184,'TCD-BI Rstt'!$A$7:$S$2000,$C$1,FALSE)),0,IF(OR(LEFT($A1184,1)="1",LEFT($A1184,1)="2"),0,VLOOKUP($A1184,'TCD-BI Rstt'!$A$7:$S$2000,$C$1,FALSE))))-D1184</f>
        <v>0</v>
      </c>
      <c r="G1184" s="8">
        <f t="shared" si="42"/>
        <v>0</v>
      </c>
    </row>
    <row r="1185" spans="1:7" x14ac:dyDescent="0.35">
      <c r="A1185" s="11">
        <f>'TCD-BI Rstt'!A1181</f>
        <v>0</v>
      </c>
      <c r="B1185" s="8">
        <f>IF($A1185="Total général",0,IF(ISERROR(-VLOOKUP($A1185,'TCD-BI CA'!$A$7:$S$2000,$C$1,FALSE)),0,-VLOOKUP($A1185,'TCD-BI CA'!$A$7:$S$2000,$C$1,FALSE)))</f>
        <v>0</v>
      </c>
      <c r="C1185" s="8">
        <f t="shared" si="41"/>
        <v>0</v>
      </c>
      <c r="D1185" s="8">
        <f>IF($A1185="Total général",0,IF(ISERROR(VLOOKUP($A1185,'TCD-BI Rstt'!$A$7:$S$2000,$C$1,FALSE)),0,IF(OR(LEFT($A1185,3)="DIR",$A1185="INDSPACAMA",$A1185="INDSPACKRU"),VLOOKUP($A1185,'TCD-BI Rstt'!$A$7:$S$2000,$C$1,FALSE),0)))</f>
        <v>0</v>
      </c>
      <c r="E1185" s="8">
        <f>IF(OR(LEFT($A1185,1)="1",LEFT($A1185,1)="2"),-VLOOKUP($A1185,'TCD-BI Rstt'!$A$7:$S$2000,$C$1,FALSE),0)-D1185</f>
        <v>0</v>
      </c>
      <c r="F1185" s="8">
        <f>IF($A1185="Total général",0,IF(ISERROR(VLOOKUP($A1185,'TCD-BI Rstt'!$A$7:$S$2000,$C$1,FALSE)),0,IF(OR(LEFT($A1185,1)="1",LEFT($A1185,1)="2"),0,VLOOKUP($A1185,'TCD-BI Rstt'!$A$7:$S$2000,$C$1,FALSE))))-D1185</f>
        <v>0</v>
      </c>
      <c r="G1185" s="8">
        <f t="shared" si="42"/>
        <v>0</v>
      </c>
    </row>
    <row r="1186" spans="1:7" x14ac:dyDescent="0.35">
      <c r="A1186" s="11">
        <f>'TCD-BI Rstt'!A1182</f>
        <v>0</v>
      </c>
      <c r="B1186" s="8">
        <f>IF($A1186="Total général",0,IF(ISERROR(-VLOOKUP($A1186,'TCD-BI CA'!$A$7:$S$2000,$C$1,FALSE)),0,-VLOOKUP($A1186,'TCD-BI CA'!$A$7:$S$2000,$C$1,FALSE)))</f>
        <v>0</v>
      </c>
      <c r="C1186" s="8">
        <f t="shared" si="41"/>
        <v>0</v>
      </c>
      <c r="D1186" s="8">
        <f>IF($A1186="Total général",0,IF(ISERROR(VLOOKUP($A1186,'TCD-BI Rstt'!$A$7:$S$2000,$C$1,FALSE)),0,IF(OR(LEFT($A1186,3)="DIR",$A1186="INDSPACAMA",$A1186="INDSPACKRU"),VLOOKUP($A1186,'TCD-BI Rstt'!$A$7:$S$2000,$C$1,FALSE),0)))</f>
        <v>0</v>
      </c>
      <c r="E1186" s="8">
        <f>IF(OR(LEFT($A1186,1)="1",LEFT($A1186,1)="2"),-VLOOKUP($A1186,'TCD-BI Rstt'!$A$7:$S$2000,$C$1,FALSE),0)-D1186</f>
        <v>0</v>
      </c>
      <c r="F1186" s="8">
        <f>IF($A1186="Total général",0,IF(ISERROR(VLOOKUP($A1186,'TCD-BI Rstt'!$A$7:$S$2000,$C$1,FALSE)),0,IF(OR(LEFT($A1186,1)="1",LEFT($A1186,1)="2"),0,VLOOKUP($A1186,'TCD-BI Rstt'!$A$7:$S$2000,$C$1,FALSE))))-D1186</f>
        <v>0</v>
      </c>
      <c r="G1186" s="8">
        <f t="shared" si="42"/>
        <v>0</v>
      </c>
    </row>
    <row r="1187" spans="1:7" x14ac:dyDescent="0.35">
      <c r="A1187" s="11">
        <f>'TCD-BI Rstt'!A1183</f>
        <v>0</v>
      </c>
      <c r="B1187" s="8">
        <f>IF($A1187="Total général",0,IF(ISERROR(-VLOOKUP($A1187,'TCD-BI CA'!$A$7:$S$2000,$C$1,FALSE)),0,-VLOOKUP($A1187,'TCD-BI CA'!$A$7:$S$2000,$C$1,FALSE)))</f>
        <v>0</v>
      </c>
      <c r="C1187" s="8">
        <f t="shared" si="41"/>
        <v>0</v>
      </c>
      <c r="D1187" s="8">
        <f>IF($A1187="Total général",0,IF(ISERROR(VLOOKUP($A1187,'TCD-BI Rstt'!$A$7:$S$2000,$C$1,FALSE)),0,IF(OR(LEFT($A1187,3)="DIR",$A1187="INDSPACAMA",$A1187="INDSPACKRU"),VLOOKUP($A1187,'TCD-BI Rstt'!$A$7:$S$2000,$C$1,FALSE),0)))</f>
        <v>0</v>
      </c>
      <c r="E1187" s="8">
        <f>IF(OR(LEFT($A1187,1)="1",LEFT($A1187,1)="2"),-VLOOKUP($A1187,'TCD-BI Rstt'!$A$7:$S$2000,$C$1,FALSE),0)-D1187</f>
        <v>0</v>
      </c>
      <c r="F1187" s="8">
        <f>IF($A1187="Total général",0,IF(ISERROR(VLOOKUP($A1187,'TCD-BI Rstt'!$A$7:$S$2000,$C$1,FALSE)),0,IF(OR(LEFT($A1187,1)="1",LEFT($A1187,1)="2"),0,VLOOKUP($A1187,'TCD-BI Rstt'!$A$7:$S$2000,$C$1,FALSE))))-D1187</f>
        <v>0</v>
      </c>
      <c r="G1187" s="8">
        <f t="shared" si="42"/>
        <v>0</v>
      </c>
    </row>
    <row r="1188" spans="1:7" x14ac:dyDescent="0.35">
      <c r="A1188" s="11">
        <f>'TCD-BI Rstt'!A1184</f>
        <v>0</v>
      </c>
      <c r="B1188" s="8">
        <f>IF($A1188="Total général",0,IF(ISERROR(-VLOOKUP($A1188,'TCD-BI CA'!$A$7:$S$2000,$C$1,FALSE)),0,-VLOOKUP($A1188,'TCD-BI CA'!$A$7:$S$2000,$C$1,FALSE)))</f>
        <v>0</v>
      </c>
      <c r="C1188" s="8">
        <f t="shared" si="41"/>
        <v>0</v>
      </c>
      <c r="D1188" s="8">
        <f>IF($A1188="Total général",0,IF(ISERROR(VLOOKUP($A1188,'TCD-BI Rstt'!$A$7:$S$2000,$C$1,FALSE)),0,IF(OR(LEFT($A1188,3)="DIR",$A1188="INDSPACAMA",$A1188="INDSPACKRU"),VLOOKUP($A1188,'TCD-BI Rstt'!$A$7:$S$2000,$C$1,FALSE),0)))</f>
        <v>0</v>
      </c>
      <c r="E1188" s="8">
        <f>IF(OR(LEFT($A1188,1)="1",LEFT($A1188,1)="2"),-VLOOKUP($A1188,'TCD-BI Rstt'!$A$7:$S$2000,$C$1,FALSE),0)-D1188</f>
        <v>0</v>
      </c>
      <c r="F1188" s="8">
        <f>IF($A1188="Total général",0,IF(ISERROR(VLOOKUP($A1188,'TCD-BI Rstt'!$A$7:$S$2000,$C$1,FALSE)),0,IF(OR(LEFT($A1188,1)="1",LEFT($A1188,1)="2"),0,VLOOKUP($A1188,'TCD-BI Rstt'!$A$7:$S$2000,$C$1,FALSE))))-D1188</f>
        <v>0</v>
      </c>
      <c r="G1188" s="8">
        <f t="shared" si="42"/>
        <v>0</v>
      </c>
    </row>
    <row r="1189" spans="1:7" x14ac:dyDescent="0.35">
      <c r="A1189" s="11">
        <f>'TCD-BI Rstt'!A1185</f>
        <v>0</v>
      </c>
      <c r="B1189" s="8">
        <f>IF($A1189="Total général",0,IF(ISERROR(-VLOOKUP($A1189,'TCD-BI CA'!$A$7:$S$2000,$C$1,FALSE)),0,-VLOOKUP($A1189,'TCD-BI CA'!$A$7:$S$2000,$C$1,FALSE)))</f>
        <v>0</v>
      </c>
      <c r="C1189" s="8">
        <f t="shared" si="41"/>
        <v>0</v>
      </c>
      <c r="D1189" s="8">
        <f>IF($A1189="Total général",0,IF(ISERROR(VLOOKUP($A1189,'TCD-BI Rstt'!$A$7:$S$2000,$C$1,FALSE)),0,IF(OR(LEFT($A1189,3)="DIR",$A1189="INDSPACAMA",$A1189="INDSPACKRU"),VLOOKUP($A1189,'TCD-BI Rstt'!$A$7:$S$2000,$C$1,FALSE),0)))</f>
        <v>0</v>
      </c>
      <c r="E1189" s="8">
        <f>IF(OR(LEFT($A1189,1)="1",LEFT($A1189,1)="2"),-VLOOKUP($A1189,'TCD-BI Rstt'!$A$7:$S$2000,$C$1,FALSE),0)-D1189</f>
        <v>0</v>
      </c>
      <c r="F1189" s="8">
        <f>IF($A1189="Total général",0,IF(ISERROR(VLOOKUP($A1189,'TCD-BI Rstt'!$A$7:$S$2000,$C$1,FALSE)),0,IF(OR(LEFT($A1189,1)="1",LEFT($A1189,1)="2"),0,VLOOKUP($A1189,'TCD-BI Rstt'!$A$7:$S$2000,$C$1,FALSE))))-D1189</f>
        <v>0</v>
      </c>
      <c r="G1189" s="8">
        <f t="shared" si="42"/>
        <v>0</v>
      </c>
    </row>
    <row r="1190" spans="1:7" x14ac:dyDescent="0.35">
      <c r="A1190" s="11">
        <f>'TCD-BI Rstt'!A1186</f>
        <v>0</v>
      </c>
      <c r="B1190" s="8">
        <f>IF($A1190="Total général",0,IF(ISERROR(-VLOOKUP($A1190,'TCD-BI CA'!$A$7:$S$2000,$C$1,FALSE)),0,-VLOOKUP($A1190,'TCD-BI CA'!$A$7:$S$2000,$C$1,FALSE)))</f>
        <v>0</v>
      </c>
      <c r="C1190" s="8">
        <f t="shared" si="41"/>
        <v>0</v>
      </c>
      <c r="D1190" s="8">
        <f>IF($A1190="Total général",0,IF(ISERROR(VLOOKUP($A1190,'TCD-BI Rstt'!$A$7:$S$2000,$C$1,FALSE)),0,IF(OR(LEFT($A1190,3)="DIR",$A1190="INDSPACAMA",$A1190="INDSPACKRU"),VLOOKUP($A1190,'TCD-BI Rstt'!$A$7:$S$2000,$C$1,FALSE),0)))</f>
        <v>0</v>
      </c>
      <c r="E1190" s="8">
        <f>IF(OR(LEFT($A1190,1)="1",LEFT($A1190,1)="2"),-VLOOKUP($A1190,'TCD-BI Rstt'!$A$7:$S$2000,$C$1,FALSE),0)-D1190</f>
        <v>0</v>
      </c>
      <c r="F1190" s="8">
        <f>IF($A1190="Total général",0,IF(ISERROR(VLOOKUP($A1190,'TCD-BI Rstt'!$A$7:$S$2000,$C$1,FALSE)),0,IF(OR(LEFT($A1190,1)="1",LEFT($A1190,1)="2"),0,VLOOKUP($A1190,'TCD-BI Rstt'!$A$7:$S$2000,$C$1,FALSE))))-D1190</f>
        <v>0</v>
      </c>
      <c r="G1190" s="8">
        <f t="shared" si="42"/>
        <v>0</v>
      </c>
    </row>
    <row r="1191" spans="1:7" x14ac:dyDescent="0.35">
      <c r="A1191" s="11">
        <f>'TCD-BI Rstt'!A1187</f>
        <v>0</v>
      </c>
      <c r="B1191" s="8">
        <f>IF($A1191="Total général",0,IF(ISERROR(-VLOOKUP($A1191,'TCD-BI CA'!$A$7:$S$2000,$C$1,FALSE)),0,-VLOOKUP($A1191,'TCD-BI CA'!$A$7:$S$2000,$C$1,FALSE)))</f>
        <v>0</v>
      </c>
      <c r="C1191" s="8">
        <f t="shared" si="41"/>
        <v>0</v>
      </c>
      <c r="D1191" s="8">
        <f>IF($A1191="Total général",0,IF(ISERROR(VLOOKUP($A1191,'TCD-BI Rstt'!$A$7:$S$2000,$C$1,FALSE)),0,IF(OR(LEFT($A1191,3)="DIR",$A1191="INDSPACAMA",$A1191="INDSPACKRU"),VLOOKUP($A1191,'TCD-BI Rstt'!$A$7:$S$2000,$C$1,FALSE),0)))</f>
        <v>0</v>
      </c>
      <c r="E1191" s="8">
        <f>IF(OR(LEFT($A1191,1)="1",LEFT($A1191,1)="2"),-VLOOKUP($A1191,'TCD-BI Rstt'!$A$7:$S$2000,$C$1,FALSE),0)-D1191</f>
        <v>0</v>
      </c>
      <c r="F1191" s="8">
        <f>IF($A1191="Total général",0,IF(ISERROR(VLOOKUP($A1191,'TCD-BI Rstt'!$A$7:$S$2000,$C$1,FALSE)),0,IF(OR(LEFT($A1191,1)="1",LEFT($A1191,1)="2"),0,VLOOKUP($A1191,'TCD-BI Rstt'!$A$7:$S$2000,$C$1,FALSE))))-D1191</f>
        <v>0</v>
      </c>
      <c r="G1191" s="8">
        <f t="shared" si="42"/>
        <v>0</v>
      </c>
    </row>
    <row r="1192" spans="1:7" x14ac:dyDescent="0.35">
      <c r="A1192" s="11">
        <f>'TCD-BI Rstt'!A1188</f>
        <v>0</v>
      </c>
      <c r="B1192" s="8">
        <f>IF($A1192="Total général",0,IF(ISERROR(-VLOOKUP($A1192,'TCD-BI CA'!$A$7:$S$2000,$C$1,FALSE)),0,-VLOOKUP($A1192,'TCD-BI CA'!$A$7:$S$2000,$C$1,FALSE)))</f>
        <v>0</v>
      </c>
      <c r="C1192" s="8">
        <f t="shared" si="41"/>
        <v>0</v>
      </c>
      <c r="D1192" s="8">
        <f>IF($A1192="Total général",0,IF(ISERROR(VLOOKUP($A1192,'TCD-BI Rstt'!$A$7:$S$2000,$C$1,FALSE)),0,IF(OR(LEFT($A1192,3)="DIR",$A1192="INDSPACAMA",$A1192="INDSPACKRU"),VLOOKUP($A1192,'TCD-BI Rstt'!$A$7:$S$2000,$C$1,FALSE),0)))</f>
        <v>0</v>
      </c>
      <c r="E1192" s="8">
        <f>IF(OR(LEFT($A1192,1)="1",LEFT($A1192,1)="2"),-VLOOKUP($A1192,'TCD-BI Rstt'!$A$7:$S$2000,$C$1,FALSE),0)-D1192</f>
        <v>0</v>
      </c>
      <c r="F1192" s="8">
        <f>IF($A1192="Total général",0,IF(ISERROR(VLOOKUP($A1192,'TCD-BI Rstt'!$A$7:$S$2000,$C$1,FALSE)),0,IF(OR(LEFT($A1192,1)="1",LEFT($A1192,1)="2"),0,VLOOKUP($A1192,'TCD-BI Rstt'!$A$7:$S$2000,$C$1,FALSE))))-D1192</f>
        <v>0</v>
      </c>
      <c r="G1192" s="8">
        <f t="shared" si="42"/>
        <v>0</v>
      </c>
    </row>
    <row r="1193" spans="1:7" x14ac:dyDescent="0.35">
      <c r="A1193" s="11">
        <f>'TCD-BI Rstt'!A1189</f>
        <v>0</v>
      </c>
      <c r="B1193" s="8">
        <f>IF($A1193="Total général",0,IF(ISERROR(-VLOOKUP($A1193,'TCD-BI CA'!$A$7:$S$2000,$C$1,FALSE)),0,-VLOOKUP($A1193,'TCD-BI CA'!$A$7:$S$2000,$C$1,FALSE)))</f>
        <v>0</v>
      </c>
      <c r="C1193" s="8">
        <f t="shared" si="41"/>
        <v>0</v>
      </c>
      <c r="D1193" s="8">
        <f>IF($A1193="Total général",0,IF(ISERROR(VLOOKUP($A1193,'TCD-BI Rstt'!$A$7:$S$2000,$C$1,FALSE)),0,IF(OR(LEFT($A1193,3)="DIR",$A1193="INDSPACAMA",$A1193="INDSPACKRU"),VLOOKUP($A1193,'TCD-BI Rstt'!$A$7:$S$2000,$C$1,FALSE),0)))</f>
        <v>0</v>
      </c>
      <c r="E1193" s="8">
        <f>IF(OR(LEFT($A1193,1)="1",LEFT($A1193,1)="2"),-VLOOKUP($A1193,'TCD-BI Rstt'!$A$7:$S$2000,$C$1,FALSE),0)-D1193</f>
        <v>0</v>
      </c>
      <c r="F1193" s="8">
        <f>IF($A1193="Total général",0,IF(ISERROR(VLOOKUP($A1193,'TCD-BI Rstt'!$A$7:$S$2000,$C$1,FALSE)),0,IF(OR(LEFT($A1193,1)="1",LEFT($A1193,1)="2"),0,VLOOKUP($A1193,'TCD-BI Rstt'!$A$7:$S$2000,$C$1,FALSE))))-D1193</f>
        <v>0</v>
      </c>
      <c r="G1193" s="8">
        <f t="shared" si="42"/>
        <v>0</v>
      </c>
    </row>
    <row r="1194" spans="1:7" x14ac:dyDescent="0.35">
      <c r="A1194" s="11">
        <f>'TCD-BI Rstt'!A1190</f>
        <v>0</v>
      </c>
      <c r="B1194" s="8">
        <f>IF($A1194="Total général",0,IF(ISERROR(-VLOOKUP($A1194,'TCD-BI CA'!$A$7:$S$2000,$C$1,FALSE)),0,-VLOOKUP($A1194,'TCD-BI CA'!$A$7:$S$2000,$C$1,FALSE)))</f>
        <v>0</v>
      </c>
      <c r="C1194" s="8">
        <f t="shared" si="41"/>
        <v>0</v>
      </c>
      <c r="D1194" s="8">
        <f>IF($A1194="Total général",0,IF(ISERROR(VLOOKUP($A1194,'TCD-BI Rstt'!$A$7:$S$2000,$C$1,FALSE)),0,IF(OR(LEFT($A1194,3)="DIR",$A1194="INDSPACAMA",$A1194="INDSPACKRU"),VLOOKUP($A1194,'TCD-BI Rstt'!$A$7:$S$2000,$C$1,FALSE),0)))</f>
        <v>0</v>
      </c>
      <c r="E1194" s="8">
        <f>IF(OR(LEFT($A1194,1)="1",LEFT($A1194,1)="2"),-VLOOKUP($A1194,'TCD-BI Rstt'!$A$7:$S$2000,$C$1,FALSE),0)-D1194</f>
        <v>0</v>
      </c>
      <c r="F1194" s="8">
        <f>IF($A1194="Total général",0,IF(ISERROR(VLOOKUP($A1194,'TCD-BI Rstt'!$A$7:$S$2000,$C$1,FALSE)),0,IF(OR(LEFT($A1194,1)="1",LEFT($A1194,1)="2"),0,VLOOKUP($A1194,'TCD-BI Rstt'!$A$7:$S$2000,$C$1,FALSE))))-D1194</f>
        <v>0</v>
      </c>
      <c r="G1194" s="8">
        <f t="shared" si="42"/>
        <v>0</v>
      </c>
    </row>
    <row r="1195" spans="1:7" x14ac:dyDescent="0.35">
      <c r="A1195" s="11">
        <f>'TCD-BI Rstt'!A1191</f>
        <v>0</v>
      </c>
      <c r="B1195" s="8">
        <f>IF($A1195="Total général",0,IF(ISERROR(-VLOOKUP($A1195,'TCD-BI CA'!$A$7:$S$2000,$C$1,FALSE)),0,-VLOOKUP($A1195,'TCD-BI CA'!$A$7:$S$2000,$C$1,FALSE)))</f>
        <v>0</v>
      </c>
      <c r="C1195" s="8">
        <f t="shared" si="41"/>
        <v>0</v>
      </c>
      <c r="D1195" s="8">
        <f>IF($A1195="Total général",0,IF(ISERROR(VLOOKUP($A1195,'TCD-BI Rstt'!$A$7:$S$2000,$C$1,FALSE)),0,IF(OR(LEFT($A1195,3)="DIR",$A1195="INDSPACAMA",$A1195="INDSPACKRU"),VLOOKUP($A1195,'TCD-BI Rstt'!$A$7:$S$2000,$C$1,FALSE),0)))</f>
        <v>0</v>
      </c>
      <c r="E1195" s="8">
        <f>IF(OR(LEFT($A1195,1)="1",LEFT($A1195,1)="2"),-VLOOKUP($A1195,'TCD-BI Rstt'!$A$7:$S$2000,$C$1,FALSE),0)-D1195</f>
        <v>0</v>
      </c>
      <c r="F1195" s="8">
        <f>IF($A1195="Total général",0,IF(ISERROR(VLOOKUP($A1195,'TCD-BI Rstt'!$A$7:$S$2000,$C$1,FALSE)),0,IF(OR(LEFT($A1195,1)="1",LEFT($A1195,1)="2"),0,VLOOKUP($A1195,'TCD-BI Rstt'!$A$7:$S$2000,$C$1,FALSE))))-D1195</f>
        <v>0</v>
      </c>
      <c r="G1195" s="8">
        <f t="shared" si="42"/>
        <v>0</v>
      </c>
    </row>
    <row r="1196" spans="1:7" x14ac:dyDescent="0.35">
      <c r="A1196" s="11">
        <f>'TCD-BI Rstt'!A1192</f>
        <v>0</v>
      </c>
      <c r="B1196" s="8">
        <f>IF($A1196="Total général",0,IF(ISERROR(-VLOOKUP($A1196,'TCD-BI CA'!$A$7:$S$2000,$C$1,FALSE)),0,-VLOOKUP($A1196,'TCD-BI CA'!$A$7:$S$2000,$C$1,FALSE)))</f>
        <v>0</v>
      </c>
      <c r="C1196" s="8">
        <f t="shared" si="41"/>
        <v>0</v>
      </c>
      <c r="D1196" s="8">
        <f>IF($A1196="Total général",0,IF(ISERROR(VLOOKUP($A1196,'TCD-BI Rstt'!$A$7:$S$2000,$C$1,FALSE)),0,IF(OR(LEFT($A1196,3)="DIR",$A1196="INDSPACAMA",$A1196="INDSPACKRU"),VLOOKUP($A1196,'TCD-BI Rstt'!$A$7:$S$2000,$C$1,FALSE),0)))</f>
        <v>0</v>
      </c>
      <c r="E1196" s="8">
        <f>IF(OR(LEFT($A1196,1)="1",LEFT($A1196,1)="2"),-VLOOKUP($A1196,'TCD-BI Rstt'!$A$7:$S$2000,$C$1,FALSE),0)-D1196</f>
        <v>0</v>
      </c>
      <c r="F1196" s="8">
        <f>IF($A1196="Total général",0,IF(ISERROR(VLOOKUP($A1196,'TCD-BI Rstt'!$A$7:$S$2000,$C$1,FALSE)),0,IF(OR(LEFT($A1196,1)="1",LEFT($A1196,1)="2"),0,VLOOKUP($A1196,'TCD-BI Rstt'!$A$7:$S$2000,$C$1,FALSE))))-D1196</f>
        <v>0</v>
      </c>
      <c r="G1196" s="8">
        <f t="shared" si="42"/>
        <v>0</v>
      </c>
    </row>
    <row r="1197" spans="1:7" x14ac:dyDescent="0.35">
      <c r="A1197" s="11">
        <f>'TCD-BI Rstt'!A1193</f>
        <v>0</v>
      </c>
      <c r="B1197" s="8">
        <f>IF($A1197="Total général",0,IF(ISERROR(-VLOOKUP($A1197,'TCD-BI CA'!$A$7:$S$2000,$C$1,FALSE)),0,-VLOOKUP($A1197,'TCD-BI CA'!$A$7:$S$2000,$C$1,FALSE)))</f>
        <v>0</v>
      </c>
      <c r="C1197" s="8">
        <f t="shared" si="41"/>
        <v>0</v>
      </c>
      <c r="D1197" s="8">
        <f>IF($A1197="Total général",0,IF(ISERROR(VLOOKUP($A1197,'TCD-BI Rstt'!$A$7:$S$2000,$C$1,FALSE)),0,IF(OR(LEFT($A1197,3)="DIR",$A1197="INDSPACAMA",$A1197="INDSPACKRU"),VLOOKUP($A1197,'TCD-BI Rstt'!$A$7:$S$2000,$C$1,FALSE),0)))</f>
        <v>0</v>
      </c>
      <c r="E1197" s="8">
        <f>IF(OR(LEFT($A1197,1)="1",LEFT($A1197,1)="2"),-VLOOKUP($A1197,'TCD-BI Rstt'!$A$7:$S$2000,$C$1,FALSE),0)-D1197</f>
        <v>0</v>
      </c>
      <c r="F1197" s="8">
        <f>IF($A1197="Total général",0,IF(ISERROR(VLOOKUP($A1197,'TCD-BI Rstt'!$A$7:$S$2000,$C$1,FALSE)),0,IF(OR(LEFT($A1197,1)="1",LEFT($A1197,1)="2"),0,VLOOKUP($A1197,'TCD-BI Rstt'!$A$7:$S$2000,$C$1,FALSE))))-D1197</f>
        <v>0</v>
      </c>
      <c r="G1197" s="8">
        <f t="shared" si="42"/>
        <v>0</v>
      </c>
    </row>
    <row r="1198" spans="1:7" x14ac:dyDescent="0.35">
      <c r="A1198" s="11">
        <f>'TCD-BI Rstt'!A1194</f>
        <v>0</v>
      </c>
      <c r="B1198" s="8">
        <f>IF($A1198="Total général",0,IF(ISERROR(-VLOOKUP($A1198,'TCD-BI CA'!$A$7:$S$2000,$C$1,FALSE)),0,-VLOOKUP($A1198,'TCD-BI CA'!$A$7:$S$2000,$C$1,FALSE)))</f>
        <v>0</v>
      </c>
      <c r="C1198" s="8">
        <f t="shared" si="41"/>
        <v>0</v>
      </c>
      <c r="D1198" s="8">
        <f>IF($A1198="Total général",0,IF(ISERROR(VLOOKUP($A1198,'TCD-BI Rstt'!$A$7:$S$2000,$C$1,FALSE)),0,IF(OR(LEFT($A1198,3)="DIR",$A1198="INDSPACAMA",$A1198="INDSPACKRU"),VLOOKUP($A1198,'TCD-BI Rstt'!$A$7:$S$2000,$C$1,FALSE),0)))</f>
        <v>0</v>
      </c>
      <c r="E1198" s="8">
        <f>IF(OR(LEFT($A1198,1)="1",LEFT($A1198,1)="2"),-VLOOKUP($A1198,'TCD-BI Rstt'!$A$7:$S$2000,$C$1,FALSE),0)-D1198</f>
        <v>0</v>
      </c>
      <c r="F1198" s="8">
        <f>IF($A1198="Total général",0,IF(ISERROR(VLOOKUP($A1198,'TCD-BI Rstt'!$A$7:$S$2000,$C$1,FALSE)),0,IF(OR(LEFT($A1198,1)="1",LEFT($A1198,1)="2"),0,VLOOKUP($A1198,'TCD-BI Rstt'!$A$7:$S$2000,$C$1,FALSE))))-D1198</f>
        <v>0</v>
      </c>
      <c r="G1198" s="8">
        <f t="shared" si="42"/>
        <v>0</v>
      </c>
    </row>
    <row r="1199" spans="1:7" x14ac:dyDescent="0.35">
      <c r="A1199" s="11">
        <f>'TCD-BI Rstt'!A1195</f>
        <v>0</v>
      </c>
      <c r="B1199" s="8">
        <f>IF($A1199="Total général",0,IF(ISERROR(-VLOOKUP($A1199,'TCD-BI CA'!$A$7:$S$2000,$C$1,FALSE)),0,-VLOOKUP($A1199,'TCD-BI CA'!$A$7:$S$2000,$C$1,FALSE)))</f>
        <v>0</v>
      </c>
      <c r="C1199" s="8">
        <f t="shared" si="41"/>
        <v>0</v>
      </c>
      <c r="D1199" s="8">
        <f>IF($A1199="Total général",0,IF(ISERROR(VLOOKUP($A1199,'TCD-BI Rstt'!$A$7:$S$2000,$C$1,FALSE)),0,IF(OR(LEFT($A1199,3)="DIR",$A1199="INDSPACAMA",$A1199="INDSPACKRU"),VLOOKUP($A1199,'TCD-BI Rstt'!$A$7:$S$2000,$C$1,FALSE),0)))</f>
        <v>0</v>
      </c>
      <c r="E1199" s="8">
        <f>IF(OR(LEFT($A1199,1)="1",LEFT($A1199,1)="2"),-VLOOKUP($A1199,'TCD-BI Rstt'!$A$7:$S$2000,$C$1,FALSE),0)-D1199</f>
        <v>0</v>
      </c>
      <c r="F1199" s="8">
        <f>IF($A1199="Total général",0,IF(ISERROR(VLOOKUP($A1199,'TCD-BI Rstt'!$A$7:$S$2000,$C$1,FALSE)),0,IF(OR(LEFT($A1199,1)="1",LEFT($A1199,1)="2"),0,VLOOKUP($A1199,'TCD-BI Rstt'!$A$7:$S$2000,$C$1,FALSE))))-D1199</f>
        <v>0</v>
      </c>
      <c r="G1199" s="8">
        <f t="shared" si="42"/>
        <v>0</v>
      </c>
    </row>
    <row r="1200" spans="1:7" x14ac:dyDescent="0.35">
      <c r="A1200" s="11">
        <f>'TCD-BI Rstt'!A1196</f>
        <v>0</v>
      </c>
      <c r="B1200" s="8">
        <f>IF($A1200="Total général",0,IF(ISERROR(-VLOOKUP($A1200,'TCD-BI CA'!$A$7:$S$2000,$C$1,FALSE)),0,-VLOOKUP($A1200,'TCD-BI CA'!$A$7:$S$2000,$C$1,FALSE)))</f>
        <v>0</v>
      </c>
      <c r="C1200" s="8">
        <f t="shared" si="41"/>
        <v>0</v>
      </c>
      <c r="D1200" s="8">
        <f>IF($A1200="Total général",0,IF(ISERROR(VLOOKUP($A1200,'TCD-BI Rstt'!$A$7:$S$2000,$C$1,FALSE)),0,IF(OR(LEFT($A1200,3)="DIR",$A1200="INDSPACAMA",$A1200="INDSPACKRU"),VLOOKUP($A1200,'TCD-BI Rstt'!$A$7:$S$2000,$C$1,FALSE),0)))</f>
        <v>0</v>
      </c>
      <c r="E1200" s="8">
        <f>IF(OR(LEFT($A1200,1)="1",LEFT($A1200,1)="2"),-VLOOKUP($A1200,'TCD-BI Rstt'!$A$7:$S$2000,$C$1,FALSE),0)-D1200</f>
        <v>0</v>
      </c>
      <c r="F1200" s="8">
        <f>IF($A1200="Total général",0,IF(ISERROR(VLOOKUP($A1200,'TCD-BI Rstt'!$A$7:$S$2000,$C$1,FALSE)),0,IF(OR(LEFT($A1200,1)="1",LEFT($A1200,1)="2"),0,VLOOKUP($A1200,'TCD-BI Rstt'!$A$7:$S$2000,$C$1,FALSE))))-D1200</f>
        <v>0</v>
      </c>
      <c r="G1200" s="8">
        <f t="shared" si="42"/>
        <v>0</v>
      </c>
    </row>
    <row r="1201" spans="1:7" x14ac:dyDescent="0.35">
      <c r="A1201" s="11">
        <f>'TCD-BI Rstt'!A1197</f>
        <v>0</v>
      </c>
      <c r="B1201" s="8">
        <f>IF($A1201="Total général",0,IF(ISERROR(-VLOOKUP($A1201,'TCD-BI CA'!$A$7:$S$2000,$C$1,FALSE)),0,-VLOOKUP($A1201,'TCD-BI CA'!$A$7:$S$2000,$C$1,FALSE)))</f>
        <v>0</v>
      </c>
      <c r="C1201" s="8">
        <f t="shared" si="41"/>
        <v>0</v>
      </c>
      <c r="D1201" s="8">
        <f>IF($A1201="Total général",0,IF(ISERROR(VLOOKUP($A1201,'TCD-BI Rstt'!$A$7:$S$2000,$C$1,FALSE)),0,IF(OR(LEFT($A1201,3)="DIR",$A1201="INDSPACAMA",$A1201="INDSPACKRU"),VLOOKUP($A1201,'TCD-BI Rstt'!$A$7:$S$2000,$C$1,FALSE),0)))</f>
        <v>0</v>
      </c>
      <c r="E1201" s="8">
        <f>IF(OR(LEFT($A1201,1)="1",LEFT($A1201,1)="2"),-VLOOKUP($A1201,'TCD-BI Rstt'!$A$7:$S$2000,$C$1,FALSE),0)-D1201</f>
        <v>0</v>
      </c>
      <c r="F1201" s="8">
        <f>IF($A1201="Total général",0,IF(ISERROR(VLOOKUP($A1201,'TCD-BI Rstt'!$A$7:$S$2000,$C$1,FALSE)),0,IF(OR(LEFT($A1201,1)="1",LEFT($A1201,1)="2"),0,VLOOKUP($A1201,'TCD-BI Rstt'!$A$7:$S$2000,$C$1,FALSE))))-D1201</f>
        <v>0</v>
      </c>
      <c r="G1201" s="8">
        <f t="shared" si="42"/>
        <v>0</v>
      </c>
    </row>
    <row r="1202" spans="1:7" x14ac:dyDescent="0.35">
      <c r="A1202" s="11">
        <f>'TCD-BI Rstt'!A1198</f>
        <v>0</v>
      </c>
      <c r="B1202" s="8">
        <f>IF($A1202="Total général",0,IF(ISERROR(-VLOOKUP($A1202,'TCD-BI CA'!$A$7:$S$2000,$C$1,FALSE)),0,-VLOOKUP($A1202,'TCD-BI CA'!$A$7:$S$2000,$C$1,FALSE)))</f>
        <v>0</v>
      </c>
      <c r="C1202" s="8">
        <f t="shared" si="41"/>
        <v>0</v>
      </c>
      <c r="D1202" s="8">
        <f>IF($A1202="Total général",0,IF(ISERROR(VLOOKUP($A1202,'TCD-BI Rstt'!$A$7:$S$2000,$C$1,FALSE)),0,IF(OR(LEFT($A1202,3)="DIR",$A1202="INDSPACAMA",$A1202="INDSPACKRU"),VLOOKUP($A1202,'TCD-BI Rstt'!$A$7:$S$2000,$C$1,FALSE),0)))</f>
        <v>0</v>
      </c>
      <c r="E1202" s="8">
        <f>IF(OR(LEFT($A1202,1)="1",LEFT($A1202,1)="2"),-VLOOKUP($A1202,'TCD-BI Rstt'!$A$7:$S$2000,$C$1,FALSE),0)-D1202</f>
        <v>0</v>
      </c>
      <c r="F1202" s="8">
        <f>IF($A1202="Total général",0,IF(ISERROR(VLOOKUP($A1202,'TCD-BI Rstt'!$A$7:$S$2000,$C$1,FALSE)),0,IF(OR(LEFT($A1202,1)="1",LEFT($A1202,1)="2"),0,VLOOKUP($A1202,'TCD-BI Rstt'!$A$7:$S$2000,$C$1,FALSE))))-D1202</f>
        <v>0</v>
      </c>
      <c r="G1202" s="8">
        <f t="shared" si="42"/>
        <v>0</v>
      </c>
    </row>
    <row r="1203" spans="1:7" x14ac:dyDescent="0.35">
      <c r="A1203" s="11">
        <f>'TCD-BI Rstt'!A1199</f>
        <v>0</v>
      </c>
      <c r="B1203" s="8">
        <f>IF($A1203="Total général",0,IF(ISERROR(-VLOOKUP($A1203,'TCD-BI CA'!$A$7:$S$2000,$C$1,FALSE)),0,-VLOOKUP($A1203,'TCD-BI CA'!$A$7:$S$2000,$C$1,FALSE)))</f>
        <v>0</v>
      </c>
      <c r="C1203" s="8">
        <f t="shared" si="41"/>
        <v>0</v>
      </c>
      <c r="D1203" s="8">
        <f>IF($A1203="Total général",0,IF(ISERROR(VLOOKUP($A1203,'TCD-BI Rstt'!$A$7:$S$2000,$C$1,FALSE)),0,IF(OR(LEFT($A1203,3)="DIR",$A1203="INDSPACAMA",$A1203="INDSPACKRU"),VLOOKUP($A1203,'TCD-BI Rstt'!$A$7:$S$2000,$C$1,FALSE),0)))</f>
        <v>0</v>
      </c>
      <c r="E1203" s="8">
        <f>IF(OR(LEFT($A1203,1)="1",LEFT($A1203,1)="2"),-VLOOKUP($A1203,'TCD-BI Rstt'!$A$7:$S$2000,$C$1,FALSE),0)-D1203</f>
        <v>0</v>
      </c>
      <c r="F1203" s="8">
        <f>IF($A1203="Total général",0,IF(ISERROR(VLOOKUP($A1203,'TCD-BI Rstt'!$A$7:$S$2000,$C$1,FALSE)),0,IF(OR(LEFT($A1203,1)="1",LEFT($A1203,1)="2"),0,VLOOKUP($A1203,'TCD-BI Rstt'!$A$7:$S$2000,$C$1,FALSE))))-D1203</f>
        <v>0</v>
      </c>
      <c r="G1203" s="8">
        <f t="shared" si="42"/>
        <v>0</v>
      </c>
    </row>
    <row r="1204" spans="1:7" x14ac:dyDescent="0.35">
      <c r="A1204" s="11">
        <f>'TCD-BI Rstt'!A1200</f>
        <v>0</v>
      </c>
      <c r="B1204" s="8">
        <f>IF($A1204="Total général",0,IF(ISERROR(-VLOOKUP($A1204,'TCD-BI CA'!$A$7:$S$2000,$C$1,FALSE)),0,-VLOOKUP($A1204,'TCD-BI CA'!$A$7:$S$2000,$C$1,FALSE)))</f>
        <v>0</v>
      </c>
      <c r="C1204" s="8">
        <f t="shared" si="41"/>
        <v>0</v>
      </c>
      <c r="D1204" s="8">
        <f>IF($A1204="Total général",0,IF(ISERROR(VLOOKUP($A1204,'TCD-BI Rstt'!$A$7:$S$2000,$C$1,FALSE)),0,IF(OR(LEFT($A1204,3)="DIR",$A1204="INDSPACAMA",$A1204="INDSPACKRU"),VLOOKUP($A1204,'TCD-BI Rstt'!$A$7:$S$2000,$C$1,FALSE),0)))</f>
        <v>0</v>
      </c>
      <c r="E1204" s="8">
        <f>IF(OR(LEFT($A1204,1)="1",LEFT($A1204,1)="2"),-VLOOKUP($A1204,'TCD-BI Rstt'!$A$7:$S$2000,$C$1,FALSE),0)-D1204</f>
        <v>0</v>
      </c>
      <c r="F1204" s="8">
        <f>IF($A1204="Total général",0,IF(ISERROR(VLOOKUP($A1204,'TCD-BI Rstt'!$A$7:$S$2000,$C$1,FALSE)),0,IF(OR(LEFT($A1204,1)="1",LEFT($A1204,1)="2"),0,VLOOKUP($A1204,'TCD-BI Rstt'!$A$7:$S$2000,$C$1,FALSE))))-D1204</f>
        <v>0</v>
      </c>
      <c r="G1204" s="8">
        <f t="shared" si="42"/>
        <v>0</v>
      </c>
    </row>
    <row r="1205" spans="1:7" x14ac:dyDescent="0.35">
      <c r="A1205" s="11">
        <f>'TCD-BI Rstt'!A1201</f>
        <v>0</v>
      </c>
      <c r="B1205" s="8">
        <f>IF($A1205="Total général",0,IF(ISERROR(-VLOOKUP($A1205,'TCD-BI CA'!$A$7:$S$2000,$C$1,FALSE)),0,-VLOOKUP($A1205,'TCD-BI CA'!$A$7:$S$2000,$C$1,FALSE)))</f>
        <v>0</v>
      </c>
      <c r="C1205" s="8">
        <f t="shared" si="41"/>
        <v>0</v>
      </c>
      <c r="D1205" s="8">
        <f>IF($A1205="Total général",0,IF(ISERROR(VLOOKUP($A1205,'TCD-BI Rstt'!$A$7:$S$2000,$C$1,FALSE)),0,IF(OR(LEFT($A1205,3)="DIR",$A1205="INDSPACAMA",$A1205="INDSPACKRU"),VLOOKUP($A1205,'TCD-BI Rstt'!$A$7:$S$2000,$C$1,FALSE),0)))</f>
        <v>0</v>
      </c>
      <c r="E1205" s="8">
        <f>IF(OR(LEFT($A1205,1)="1",LEFT($A1205,1)="2"),-VLOOKUP($A1205,'TCD-BI Rstt'!$A$7:$S$2000,$C$1,FALSE),0)-D1205</f>
        <v>0</v>
      </c>
      <c r="F1205" s="8">
        <f>IF($A1205="Total général",0,IF(ISERROR(VLOOKUP($A1205,'TCD-BI Rstt'!$A$7:$S$2000,$C$1,FALSE)),0,IF(OR(LEFT($A1205,1)="1",LEFT($A1205,1)="2"),0,VLOOKUP($A1205,'TCD-BI Rstt'!$A$7:$S$2000,$C$1,FALSE))))-D1205</f>
        <v>0</v>
      </c>
      <c r="G1205" s="8">
        <f t="shared" si="42"/>
        <v>0</v>
      </c>
    </row>
    <row r="1206" spans="1:7" x14ac:dyDescent="0.35">
      <c r="A1206" s="11">
        <f>'TCD-BI Rstt'!A1202</f>
        <v>0</v>
      </c>
      <c r="B1206" s="8">
        <f>IF($A1206="Total général",0,IF(ISERROR(-VLOOKUP($A1206,'TCD-BI CA'!$A$7:$S$2000,$C$1,FALSE)),0,-VLOOKUP($A1206,'TCD-BI CA'!$A$7:$S$2000,$C$1,FALSE)))</f>
        <v>0</v>
      </c>
      <c r="C1206" s="8">
        <f t="shared" si="41"/>
        <v>0</v>
      </c>
      <c r="D1206" s="8">
        <f>IF($A1206="Total général",0,IF(ISERROR(VLOOKUP($A1206,'TCD-BI Rstt'!$A$7:$S$2000,$C$1,FALSE)),0,IF(OR(LEFT($A1206,3)="DIR",$A1206="INDSPACAMA",$A1206="INDSPACKRU"),VLOOKUP($A1206,'TCD-BI Rstt'!$A$7:$S$2000,$C$1,FALSE),0)))</f>
        <v>0</v>
      </c>
      <c r="E1206" s="8">
        <f>IF(OR(LEFT($A1206,1)="1",LEFT($A1206,1)="2"),-VLOOKUP($A1206,'TCD-BI Rstt'!$A$7:$S$2000,$C$1,FALSE),0)-D1206</f>
        <v>0</v>
      </c>
      <c r="F1206" s="8">
        <f>IF($A1206="Total général",0,IF(ISERROR(VLOOKUP($A1206,'TCD-BI Rstt'!$A$7:$S$2000,$C$1,FALSE)),0,IF(OR(LEFT($A1206,1)="1",LEFT($A1206,1)="2"),0,VLOOKUP($A1206,'TCD-BI Rstt'!$A$7:$S$2000,$C$1,FALSE))))-D1206</f>
        <v>0</v>
      </c>
      <c r="G1206" s="8">
        <f t="shared" si="42"/>
        <v>0</v>
      </c>
    </row>
    <row r="1207" spans="1:7" x14ac:dyDescent="0.35">
      <c r="A1207" s="11">
        <f>'TCD-BI Rstt'!A1203</f>
        <v>0</v>
      </c>
      <c r="B1207" s="8">
        <f>IF($A1207="Total général",0,IF(ISERROR(-VLOOKUP($A1207,'TCD-BI CA'!$A$7:$S$2000,$C$1,FALSE)),0,-VLOOKUP($A1207,'TCD-BI CA'!$A$7:$S$2000,$C$1,FALSE)))</f>
        <v>0</v>
      </c>
      <c r="C1207" s="8">
        <f t="shared" si="41"/>
        <v>0</v>
      </c>
      <c r="D1207" s="8">
        <f>IF($A1207="Total général",0,IF(ISERROR(VLOOKUP($A1207,'TCD-BI Rstt'!$A$7:$S$2000,$C$1,FALSE)),0,IF(OR(LEFT($A1207,3)="DIR",$A1207="INDSPACAMA",$A1207="INDSPACKRU"),VLOOKUP($A1207,'TCD-BI Rstt'!$A$7:$S$2000,$C$1,FALSE),0)))</f>
        <v>0</v>
      </c>
      <c r="E1207" s="8">
        <f>IF(OR(LEFT($A1207,1)="1",LEFT($A1207,1)="2"),-VLOOKUP($A1207,'TCD-BI Rstt'!$A$7:$S$2000,$C$1,FALSE),0)-D1207</f>
        <v>0</v>
      </c>
      <c r="F1207" s="8">
        <f>IF($A1207="Total général",0,IF(ISERROR(VLOOKUP($A1207,'TCD-BI Rstt'!$A$7:$S$2000,$C$1,FALSE)),0,IF(OR(LEFT($A1207,1)="1",LEFT($A1207,1)="2"),0,VLOOKUP($A1207,'TCD-BI Rstt'!$A$7:$S$2000,$C$1,FALSE))))-D1207</f>
        <v>0</v>
      </c>
      <c r="G1207" s="8">
        <f t="shared" si="42"/>
        <v>0</v>
      </c>
    </row>
    <row r="1208" spans="1:7" x14ac:dyDescent="0.35">
      <c r="A1208" s="11">
        <f>'TCD-BI Rstt'!A1204</f>
        <v>0</v>
      </c>
      <c r="B1208" s="8">
        <f>IF($A1208="Total général",0,IF(ISERROR(-VLOOKUP($A1208,'TCD-BI CA'!$A$7:$S$2000,$C$1,FALSE)),0,-VLOOKUP($A1208,'TCD-BI CA'!$A$7:$S$2000,$C$1,FALSE)))</f>
        <v>0</v>
      </c>
      <c r="C1208" s="8">
        <f t="shared" si="41"/>
        <v>0</v>
      </c>
      <c r="D1208" s="8">
        <f>IF($A1208="Total général",0,IF(ISERROR(VLOOKUP($A1208,'TCD-BI Rstt'!$A$7:$S$2000,$C$1,FALSE)),0,IF(OR(LEFT($A1208,3)="DIR",$A1208="INDSPACAMA",$A1208="INDSPACKRU"),VLOOKUP($A1208,'TCD-BI Rstt'!$A$7:$S$2000,$C$1,FALSE),0)))</f>
        <v>0</v>
      </c>
      <c r="E1208" s="8">
        <f>IF(OR(LEFT($A1208,1)="1",LEFT($A1208,1)="2"),-VLOOKUP($A1208,'TCD-BI Rstt'!$A$7:$S$2000,$C$1,FALSE),0)-D1208</f>
        <v>0</v>
      </c>
      <c r="F1208" s="8">
        <f>IF($A1208="Total général",0,IF(ISERROR(VLOOKUP($A1208,'TCD-BI Rstt'!$A$7:$S$2000,$C$1,FALSE)),0,IF(OR(LEFT($A1208,1)="1",LEFT($A1208,1)="2"),0,VLOOKUP($A1208,'TCD-BI Rstt'!$A$7:$S$2000,$C$1,FALSE))))-D1208</f>
        <v>0</v>
      </c>
      <c r="G1208" s="8">
        <f t="shared" si="42"/>
        <v>0</v>
      </c>
    </row>
    <row r="1209" spans="1:7" x14ac:dyDescent="0.35">
      <c r="A1209" s="11">
        <f>'TCD-BI Rstt'!A1205</f>
        <v>0</v>
      </c>
      <c r="B1209" s="8">
        <f>IF($A1209="Total général",0,IF(ISERROR(-VLOOKUP($A1209,'TCD-BI CA'!$A$7:$S$2000,$C$1,FALSE)),0,-VLOOKUP($A1209,'TCD-BI CA'!$A$7:$S$2000,$C$1,FALSE)))</f>
        <v>0</v>
      </c>
      <c r="C1209" s="8">
        <f t="shared" si="41"/>
        <v>0</v>
      </c>
      <c r="D1209" s="8">
        <f>IF($A1209="Total général",0,IF(ISERROR(VLOOKUP($A1209,'TCD-BI Rstt'!$A$7:$S$2000,$C$1,FALSE)),0,IF(OR(LEFT($A1209,3)="DIR",$A1209="INDSPACAMA",$A1209="INDSPACKRU"),VLOOKUP($A1209,'TCD-BI Rstt'!$A$7:$S$2000,$C$1,FALSE),0)))</f>
        <v>0</v>
      </c>
      <c r="E1209" s="8">
        <f>IF(OR(LEFT($A1209,1)="1",LEFT($A1209,1)="2"),-VLOOKUP($A1209,'TCD-BI Rstt'!$A$7:$S$2000,$C$1,FALSE),0)-D1209</f>
        <v>0</v>
      </c>
      <c r="F1209" s="8">
        <f>IF($A1209="Total général",0,IF(ISERROR(VLOOKUP($A1209,'TCD-BI Rstt'!$A$7:$S$2000,$C$1,FALSE)),0,IF(OR(LEFT($A1209,1)="1",LEFT($A1209,1)="2"),0,VLOOKUP($A1209,'TCD-BI Rstt'!$A$7:$S$2000,$C$1,FALSE))))-D1209</f>
        <v>0</v>
      </c>
      <c r="G1209" s="8">
        <f t="shared" si="42"/>
        <v>0</v>
      </c>
    </row>
    <row r="1210" spans="1:7" x14ac:dyDescent="0.35">
      <c r="A1210" s="11">
        <f>'TCD-BI Rstt'!A1206</f>
        <v>0</v>
      </c>
      <c r="B1210" s="8">
        <f>IF($A1210="Total général",0,IF(ISERROR(-VLOOKUP($A1210,'TCD-BI CA'!$A$7:$S$2000,$C$1,FALSE)),0,-VLOOKUP($A1210,'TCD-BI CA'!$A$7:$S$2000,$C$1,FALSE)))</f>
        <v>0</v>
      </c>
      <c r="C1210" s="8">
        <f t="shared" si="41"/>
        <v>0</v>
      </c>
      <c r="D1210" s="8">
        <f>IF($A1210="Total général",0,IF(ISERROR(VLOOKUP($A1210,'TCD-BI Rstt'!$A$7:$S$2000,$C$1,FALSE)),0,IF(OR(LEFT($A1210,3)="DIR",$A1210="INDSPACAMA",$A1210="INDSPACKRU"),VLOOKUP($A1210,'TCD-BI Rstt'!$A$7:$S$2000,$C$1,FALSE),0)))</f>
        <v>0</v>
      </c>
      <c r="E1210" s="8">
        <f>IF(OR(LEFT($A1210,1)="1",LEFT($A1210,1)="2"),-VLOOKUP($A1210,'TCD-BI Rstt'!$A$7:$S$2000,$C$1,FALSE),0)-D1210</f>
        <v>0</v>
      </c>
      <c r="F1210" s="8">
        <f>IF($A1210="Total général",0,IF(ISERROR(VLOOKUP($A1210,'TCD-BI Rstt'!$A$7:$S$2000,$C$1,FALSE)),0,IF(OR(LEFT($A1210,1)="1",LEFT($A1210,1)="2"),0,VLOOKUP($A1210,'TCD-BI Rstt'!$A$7:$S$2000,$C$1,FALSE))))-D1210</f>
        <v>0</v>
      </c>
      <c r="G1210" s="8">
        <f t="shared" si="42"/>
        <v>0</v>
      </c>
    </row>
    <row r="1211" spans="1:7" x14ac:dyDescent="0.35">
      <c r="A1211" s="11">
        <f>'TCD-BI Rstt'!A1207</f>
        <v>0</v>
      </c>
      <c r="B1211" s="8">
        <f>IF($A1211="Total général",0,IF(ISERROR(-VLOOKUP($A1211,'TCD-BI CA'!$A$7:$S$2000,$C$1,FALSE)),0,-VLOOKUP($A1211,'TCD-BI CA'!$A$7:$S$2000,$C$1,FALSE)))</f>
        <v>0</v>
      </c>
      <c r="C1211" s="8">
        <f t="shared" si="41"/>
        <v>0</v>
      </c>
      <c r="D1211" s="8">
        <f>IF($A1211="Total général",0,IF(ISERROR(VLOOKUP($A1211,'TCD-BI Rstt'!$A$7:$S$2000,$C$1,FALSE)),0,IF(OR(LEFT($A1211,3)="DIR",$A1211="INDSPACAMA",$A1211="INDSPACKRU"),VLOOKUP($A1211,'TCD-BI Rstt'!$A$7:$S$2000,$C$1,FALSE),0)))</f>
        <v>0</v>
      </c>
      <c r="E1211" s="8">
        <f>IF(OR(LEFT($A1211,1)="1",LEFT($A1211,1)="2"),-VLOOKUP($A1211,'TCD-BI Rstt'!$A$7:$S$2000,$C$1,FALSE),0)-D1211</f>
        <v>0</v>
      </c>
      <c r="F1211" s="8">
        <f>IF($A1211="Total général",0,IF(ISERROR(VLOOKUP($A1211,'TCD-BI Rstt'!$A$7:$S$2000,$C$1,FALSE)),0,IF(OR(LEFT($A1211,1)="1",LEFT($A1211,1)="2"),0,VLOOKUP($A1211,'TCD-BI Rstt'!$A$7:$S$2000,$C$1,FALSE))))-D1211</f>
        <v>0</v>
      </c>
      <c r="G1211" s="8">
        <f t="shared" si="42"/>
        <v>0</v>
      </c>
    </row>
    <row r="1212" spans="1:7" x14ac:dyDescent="0.35">
      <c r="A1212" s="11">
        <f>'TCD-BI Rstt'!A1208</f>
        <v>0</v>
      </c>
      <c r="B1212" s="8">
        <f>IF($A1212="Total général",0,IF(ISERROR(-VLOOKUP($A1212,'TCD-BI CA'!$A$7:$S$2000,$C$1,FALSE)),0,-VLOOKUP($A1212,'TCD-BI CA'!$A$7:$S$2000,$C$1,FALSE)))</f>
        <v>0</v>
      </c>
      <c r="C1212" s="8">
        <f t="shared" si="41"/>
        <v>0</v>
      </c>
      <c r="D1212" s="8">
        <f>IF($A1212="Total général",0,IF(ISERROR(VLOOKUP($A1212,'TCD-BI Rstt'!$A$7:$S$2000,$C$1,FALSE)),0,IF(OR(LEFT($A1212,3)="DIR",$A1212="INDSPACAMA",$A1212="INDSPACKRU"),VLOOKUP($A1212,'TCD-BI Rstt'!$A$7:$S$2000,$C$1,FALSE),0)))</f>
        <v>0</v>
      </c>
      <c r="E1212" s="8">
        <f>IF(OR(LEFT($A1212,1)="1",LEFT($A1212,1)="2"),-VLOOKUP($A1212,'TCD-BI Rstt'!$A$7:$S$2000,$C$1,FALSE),0)-D1212</f>
        <v>0</v>
      </c>
      <c r="F1212" s="8">
        <f>IF($A1212="Total général",0,IF(ISERROR(VLOOKUP($A1212,'TCD-BI Rstt'!$A$7:$S$2000,$C$1,FALSE)),0,IF(OR(LEFT($A1212,1)="1",LEFT($A1212,1)="2"),0,VLOOKUP($A1212,'TCD-BI Rstt'!$A$7:$S$2000,$C$1,FALSE))))-D1212</f>
        <v>0</v>
      </c>
      <c r="G1212" s="8">
        <f t="shared" si="42"/>
        <v>0</v>
      </c>
    </row>
    <row r="1213" spans="1:7" x14ac:dyDescent="0.35">
      <c r="A1213" s="11">
        <f>'TCD-BI Rstt'!A1209</f>
        <v>0</v>
      </c>
      <c r="B1213" s="8">
        <f>IF($A1213="Total général",0,IF(ISERROR(-VLOOKUP($A1213,'TCD-BI CA'!$A$7:$S$2000,$C$1,FALSE)),0,-VLOOKUP($A1213,'TCD-BI CA'!$A$7:$S$2000,$C$1,FALSE)))</f>
        <v>0</v>
      </c>
      <c r="C1213" s="8">
        <f t="shared" ref="C1213:C1276" si="43">B1213-E1213-D1213</f>
        <v>0</v>
      </c>
      <c r="D1213" s="8">
        <f>IF($A1213="Total général",0,IF(ISERROR(VLOOKUP($A1213,'TCD-BI Rstt'!$A$7:$S$2000,$C$1,FALSE)),0,IF(OR(LEFT($A1213,3)="DIR",$A1213="INDSPACAMA",$A1213="INDSPACKRU"),VLOOKUP($A1213,'TCD-BI Rstt'!$A$7:$S$2000,$C$1,FALSE),0)))</f>
        <v>0</v>
      </c>
      <c r="E1213" s="8">
        <f>IF(OR(LEFT($A1213,1)="1",LEFT($A1213,1)="2"),-VLOOKUP($A1213,'TCD-BI Rstt'!$A$7:$S$2000,$C$1,FALSE),0)-D1213</f>
        <v>0</v>
      </c>
      <c r="F1213" s="8">
        <f>IF($A1213="Total général",0,IF(ISERROR(VLOOKUP($A1213,'TCD-BI Rstt'!$A$7:$S$2000,$C$1,FALSE)),0,IF(OR(LEFT($A1213,1)="1",LEFT($A1213,1)="2"),0,VLOOKUP($A1213,'TCD-BI Rstt'!$A$7:$S$2000,$C$1,FALSE))))-D1213</f>
        <v>0</v>
      </c>
      <c r="G1213" s="8">
        <f t="shared" ref="G1213:G1276" si="44">E1213-F1213</f>
        <v>0</v>
      </c>
    </row>
    <row r="1214" spans="1:7" x14ac:dyDescent="0.35">
      <c r="A1214" s="11">
        <f>'TCD-BI Rstt'!A1210</f>
        <v>0</v>
      </c>
      <c r="B1214" s="8">
        <f>IF($A1214="Total général",0,IF(ISERROR(-VLOOKUP($A1214,'TCD-BI CA'!$A$7:$S$2000,$C$1,FALSE)),0,-VLOOKUP($A1214,'TCD-BI CA'!$A$7:$S$2000,$C$1,FALSE)))</f>
        <v>0</v>
      </c>
      <c r="C1214" s="8">
        <f t="shared" si="43"/>
        <v>0</v>
      </c>
      <c r="D1214" s="8">
        <f>IF($A1214="Total général",0,IF(ISERROR(VLOOKUP($A1214,'TCD-BI Rstt'!$A$7:$S$2000,$C$1,FALSE)),0,IF(OR(LEFT($A1214,3)="DIR",$A1214="INDSPACAMA",$A1214="INDSPACKRU"),VLOOKUP($A1214,'TCD-BI Rstt'!$A$7:$S$2000,$C$1,FALSE),0)))</f>
        <v>0</v>
      </c>
      <c r="E1214" s="8">
        <f>IF(OR(LEFT($A1214,1)="1",LEFT($A1214,1)="2"),-VLOOKUP($A1214,'TCD-BI Rstt'!$A$7:$S$2000,$C$1,FALSE),0)-D1214</f>
        <v>0</v>
      </c>
      <c r="F1214" s="8">
        <f>IF($A1214="Total général",0,IF(ISERROR(VLOOKUP($A1214,'TCD-BI Rstt'!$A$7:$S$2000,$C$1,FALSE)),0,IF(OR(LEFT($A1214,1)="1",LEFT($A1214,1)="2"),0,VLOOKUP($A1214,'TCD-BI Rstt'!$A$7:$S$2000,$C$1,FALSE))))-D1214</f>
        <v>0</v>
      </c>
      <c r="G1214" s="8">
        <f t="shared" si="44"/>
        <v>0</v>
      </c>
    </row>
    <row r="1215" spans="1:7" x14ac:dyDescent="0.35">
      <c r="A1215" s="11">
        <f>'TCD-BI Rstt'!A1211</f>
        <v>0</v>
      </c>
      <c r="B1215" s="8">
        <f>IF($A1215="Total général",0,IF(ISERROR(-VLOOKUP($A1215,'TCD-BI CA'!$A$7:$S$2000,$C$1,FALSE)),0,-VLOOKUP($A1215,'TCD-BI CA'!$A$7:$S$2000,$C$1,FALSE)))</f>
        <v>0</v>
      </c>
      <c r="C1215" s="8">
        <f t="shared" si="43"/>
        <v>0</v>
      </c>
      <c r="D1215" s="8">
        <f>IF($A1215="Total général",0,IF(ISERROR(VLOOKUP($A1215,'TCD-BI Rstt'!$A$7:$S$2000,$C$1,FALSE)),0,IF(OR(LEFT($A1215,3)="DIR",$A1215="INDSPACAMA",$A1215="INDSPACKRU"),VLOOKUP($A1215,'TCD-BI Rstt'!$A$7:$S$2000,$C$1,FALSE),0)))</f>
        <v>0</v>
      </c>
      <c r="E1215" s="8">
        <f>IF(OR(LEFT($A1215,1)="1",LEFT($A1215,1)="2"),-VLOOKUP($A1215,'TCD-BI Rstt'!$A$7:$S$2000,$C$1,FALSE),0)-D1215</f>
        <v>0</v>
      </c>
      <c r="F1215" s="8">
        <f>IF($A1215="Total général",0,IF(ISERROR(VLOOKUP($A1215,'TCD-BI Rstt'!$A$7:$S$2000,$C$1,FALSE)),0,IF(OR(LEFT($A1215,1)="1",LEFT($A1215,1)="2"),0,VLOOKUP($A1215,'TCD-BI Rstt'!$A$7:$S$2000,$C$1,FALSE))))-D1215</f>
        <v>0</v>
      </c>
      <c r="G1215" s="8">
        <f t="shared" si="44"/>
        <v>0</v>
      </c>
    </row>
    <row r="1216" spans="1:7" x14ac:dyDescent="0.35">
      <c r="A1216" s="11">
        <f>'TCD-BI Rstt'!A1212</f>
        <v>0</v>
      </c>
      <c r="B1216" s="8">
        <f>IF($A1216="Total général",0,IF(ISERROR(-VLOOKUP($A1216,'TCD-BI CA'!$A$7:$S$2000,$C$1,FALSE)),0,-VLOOKUP($A1216,'TCD-BI CA'!$A$7:$S$2000,$C$1,FALSE)))</f>
        <v>0</v>
      </c>
      <c r="C1216" s="8">
        <f t="shared" si="43"/>
        <v>0</v>
      </c>
      <c r="D1216" s="8">
        <f>IF($A1216="Total général",0,IF(ISERROR(VLOOKUP($A1216,'TCD-BI Rstt'!$A$7:$S$2000,$C$1,FALSE)),0,IF(OR(LEFT($A1216,3)="DIR",$A1216="INDSPACAMA",$A1216="INDSPACKRU"),VLOOKUP($A1216,'TCD-BI Rstt'!$A$7:$S$2000,$C$1,FALSE),0)))</f>
        <v>0</v>
      </c>
      <c r="E1216" s="8">
        <f>IF(OR(LEFT($A1216,1)="1",LEFT($A1216,1)="2"),-VLOOKUP($A1216,'TCD-BI Rstt'!$A$7:$S$2000,$C$1,FALSE),0)-D1216</f>
        <v>0</v>
      </c>
      <c r="F1216" s="8">
        <f>IF($A1216="Total général",0,IF(ISERROR(VLOOKUP($A1216,'TCD-BI Rstt'!$A$7:$S$2000,$C$1,FALSE)),0,IF(OR(LEFT($A1216,1)="1",LEFT($A1216,1)="2"),0,VLOOKUP($A1216,'TCD-BI Rstt'!$A$7:$S$2000,$C$1,FALSE))))-D1216</f>
        <v>0</v>
      </c>
      <c r="G1216" s="8">
        <f t="shared" si="44"/>
        <v>0</v>
      </c>
    </row>
    <row r="1217" spans="1:7" x14ac:dyDescent="0.35">
      <c r="A1217" s="11">
        <f>'TCD-BI Rstt'!A1213</f>
        <v>0</v>
      </c>
      <c r="B1217" s="8">
        <f>IF($A1217="Total général",0,IF(ISERROR(-VLOOKUP($A1217,'TCD-BI CA'!$A$7:$S$2000,$C$1,FALSE)),0,-VLOOKUP($A1217,'TCD-BI CA'!$A$7:$S$2000,$C$1,FALSE)))</f>
        <v>0</v>
      </c>
      <c r="C1217" s="8">
        <f t="shared" si="43"/>
        <v>0</v>
      </c>
      <c r="D1217" s="8">
        <f>IF($A1217="Total général",0,IF(ISERROR(VLOOKUP($A1217,'TCD-BI Rstt'!$A$7:$S$2000,$C$1,FALSE)),0,IF(OR(LEFT($A1217,3)="DIR",$A1217="INDSPACAMA",$A1217="INDSPACKRU"),VLOOKUP($A1217,'TCD-BI Rstt'!$A$7:$S$2000,$C$1,FALSE),0)))</f>
        <v>0</v>
      </c>
      <c r="E1217" s="8">
        <f>IF(OR(LEFT($A1217,1)="1",LEFT($A1217,1)="2"),-VLOOKUP($A1217,'TCD-BI Rstt'!$A$7:$S$2000,$C$1,FALSE),0)-D1217</f>
        <v>0</v>
      </c>
      <c r="F1217" s="8">
        <f>IF($A1217="Total général",0,IF(ISERROR(VLOOKUP($A1217,'TCD-BI Rstt'!$A$7:$S$2000,$C$1,FALSE)),0,IF(OR(LEFT($A1217,1)="1",LEFT($A1217,1)="2"),0,VLOOKUP($A1217,'TCD-BI Rstt'!$A$7:$S$2000,$C$1,FALSE))))-D1217</f>
        <v>0</v>
      </c>
      <c r="G1217" s="8">
        <f t="shared" si="44"/>
        <v>0</v>
      </c>
    </row>
    <row r="1218" spans="1:7" x14ac:dyDescent="0.35">
      <c r="A1218" s="11">
        <f>'TCD-BI Rstt'!A1214</f>
        <v>0</v>
      </c>
      <c r="B1218" s="8">
        <f>IF($A1218="Total général",0,IF(ISERROR(-VLOOKUP($A1218,'TCD-BI CA'!$A$7:$S$2000,$C$1,FALSE)),0,-VLOOKUP($A1218,'TCD-BI CA'!$A$7:$S$2000,$C$1,FALSE)))</f>
        <v>0</v>
      </c>
      <c r="C1218" s="8">
        <f t="shared" si="43"/>
        <v>0</v>
      </c>
      <c r="D1218" s="8">
        <f>IF($A1218="Total général",0,IF(ISERROR(VLOOKUP($A1218,'TCD-BI Rstt'!$A$7:$S$2000,$C$1,FALSE)),0,IF(OR(LEFT($A1218,3)="DIR",$A1218="INDSPACAMA",$A1218="INDSPACKRU"),VLOOKUP($A1218,'TCD-BI Rstt'!$A$7:$S$2000,$C$1,FALSE),0)))</f>
        <v>0</v>
      </c>
      <c r="E1218" s="8">
        <f>IF(OR(LEFT($A1218,1)="1",LEFT($A1218,1)="2"),-VLOOKUP($A1218,'TCD-BI Rstt'!$A$7:$S$2000,$C$1,FALSE),0)-D1218</f>
        <v>0</v>
      </c>
      <c r="F1218" s="8">
        <f>IF($A1218="Total général",0,IF(ISERROR(VLOOKUP($A1218,'TCD-BI Rstt'!$A$7:$S$2000,$C$1,FALSE)),0,IF(OR(LEFT($A1218,1)="1",LEFT($A1218,1)="2"),0,VLOOKUP($A1218,'TCD-BI Rstt'!$A$7:$S$2000,$C$1,FALSE))))-D1218</f>
        <v>0</v>
      </c>
      <c r="G1218" s="8">
        <f t="shared" si="44"/>
        <v>0</v>
      </c>
    </row>
    <row r="1219" spans="1:7" x14ac:dyDescent="0.35">
      <c r="A1219" s="11">
        <f>'TCD-BI Rstt'!A1215</f>
        <v>0</v>
      </c>
      <c r="B1219" s="8">
        <f>IF($A1219="Total général",0,IF(ISERROR(-VLOOKUP($A1219,'TCD-BI CA'!$A$7:$S$2000,$C$1,FALSE)),0,-VLOOKUP($A1219,'TCD-BI CA'!$A$7:$S$2000,$C$1,FALSE)))</f>
        <v>0</v>
      </c>
      <c r="C1219" s="8">
        <f t="shared" si="43"/>
        <v>0</v>
      </c>
      <c r="D1219" s="8">
        <f>IF($A1219="Total général",0,IF(ISERROR(VLOOKUP($A1219,'TCD-BI Rstt'!$A$7:$S$2000,$C$1,FALSE)),0,IF(OR(LEFT($A1219,3)="DIR",$A1219="INDSPACAMA",$A1219="INDSPACKRU"),VLOOKUP($A1219,'TCD-BI Rstt'!$A$7:$S$2000,$C$1,FALSE),0)))</f>
        <v>0</v>
      </c>
      <c r="E1219" s="8">
        <f>IF(OR(LEFT($A1219,1)="1",LEFT($A1219,1)="2"),-VLOOKUP($A1219,'TCD-BI Rstt'!$A$7:$S$2000,$C$1,FALSE),0)-D1219</f>
        <v>0</v>
      </c>
      <c r="F1219" s="8">
        <f>IF($A1219="Total général",0,IF(ISERROR(VLOOKUP($A1219,'TCD-BI Rstt'!$A$7:$S$2000,$C$1,FALSE)),0,IF(OR(LEFT($A1219,1)="1",LEFT($A1219,1)="2"),0,VLOOKUP($A1219,'TCD-BI Rstt'!$A$7:$S$2000,$C$1,FALSE))))-D1219</f>
        <v>0</v>
      </c>
      <c r="G1219" s="8">
        <f t="shared" si="44"/>
        <v>0</v>
      </c>
    </row>
    <row r="1220" spans="1:7" x14ac:dyDescent="0.35">
      <c r="A1220" s="11">
        <f>'TCD-BI Rstt'!A1216</f>
        <v>0</v>
      </c>
      <c r="B1220" s="8">
        <f>IF($A1220="Total général",0,IF(ISERROR(-VLOOKUP($A1220,'TCD-BI CA'!$A$7:$S$2000,$C$1,FALSE)),0,-VLOOKUP($A1220,'TCD-BI CA'!$A$7:$S$2000,$C$1,FALSE)))</f>
        <v>0</v>
      </c>
      <c r="C1220" s="8">
        <f t="shared" si="43"/>
        <v>0</v>
      </c>
      <c r="D1220" s="8">
        <f>IF($A1220="Total général",0,IF(ISERROR(VLOOKUP($A1220,'TCD-BI Rstt'!$A$7:$S$2000,$C$1,FALSE)),0,IF(OR(LEFT($A1220,3)="DIR",$A1220="INDSPACAMA",$A1220="INDSPACKRU"),VLOOKUP($A1220,'TCD-BI Rstt'!$A$7:$S$2000,$C$1,FALSE),0)))</f>
        <v>0</v>
      </c>
      <c r="E1220" s="8">
        <f>IF(OR(LEFT($A1220,1)="1",LEFT($A1220,1)="2"),-VLOOKUP($A1220,'TCD-BI Rstt'!$A$7:$S$2000,$C$1,FALSE),0)-D1220</f>
        <v>0</v>
      </c>
      <c r="F1220" s="8">
        <f>IF($A1220="Total général",0,IF(ISERROR(VLOOKUP($A1220,'TCD-BI Rstt'!$A$7:$S$2000,$C$1,FALSE)),0,IF(OR(LEFT($A1220,1)="1",LEFT($A1220,1)="2"),0,VLOOKUP($A1220,'TCD-BI Rstt'!$A$7:$S$2000,$C$1,FALSE))))-D1220</f>
        <v>0</v>
      </c>
      <c r="G1220" s="8">
        <f t="shared" si="44"/>
        <v>0</v>
      </c>
    </row>
    <row r="1221" spans="1:7" x14ac:dyDescent="0.35">
      <c r="A1221" s="11">
        <f>'TCD-BI Rstt'!A1217</f>
        <v>0</v>
      </c>
      <c r="B1221" s="8">
        <f>IF($A1221="Total général",0,IF(ISERROR(-VLOOKUP($A1221,'TCD-BI CA'!$A$7:$S$2000,$C$1,FALSE)),0,-VLOOKUP($A1221,'TCD-BI CA'!$A$7:$S$2000,$C$1,FALSE)))</f>
        <v>0</v>
      </c>
      <c r="C1221" s="8">
        <f t="shared" si="43"/>
        <v>0</v>
      </c>
      <c r="D1221" s="8">
        <f>IF($A1221="Total général",0,IF(ISERROR(VLOOKUP($A1221,'TCD-BI Rstt'!$A$7:$S$2000,$C$1,FALSE)),0,IF(OR(LEFT($A1221,3)="DIR",$A1221="INDSPACAMA",$A1221="INDSPACKRU"),VLOOKUP($A1221,'TCD-BI Rstt'!$A$7:$S$2000,$C$1,FALSE),0)))</f>
        <v>0</v>
      </c>
      <c r="E1221" s="8">
        <f>IF(OR(LEFT($A1221,1)="1",LEFT($A1221,1)="2"),-VLOOKUP($A1221,'TCD-BI Rstt'!$A$7:$S$2000,$C$1,FALSE),0)-D1221</f>
        <v>0</v>
      </c>
      <c r="F1221" s="8">
        <f>IF($A1221="Total général",0,IF(ISERROR(VLOOKUP($A1221,'TCD-BI Rstt'!$A$7:$S$2000,$C$1,FALSE)),0,IF(OR(LEFT($A1221,1)="1",LEFT($A1221,1)="2"),0,VLOOKUP($A1221,'TCD-BI Rstt'!$A$7:$S$2000,$C$1,FALSE))))-D1221</f>
        <v>0</v>
      </c>
      <c r="G1221" s="8">
        <f t="shared" si="44"/>
        <v>0</v>
      </c>
    </row>
    <row r="1222" spans="1:7" x14ac:dyDescent="0.35">
      <c r="A1222" s="11">
        <f>'TCD-BI Rstt'!A1218</f>
        <v>0</v>
      </c>
      <c r="B1222" s="8">
        <f>IF($A1222="Total général",0,IF(ISERROR(-VLOOKUP($A1222,'TCD-BI CA'!$A$7:$S$2000,$C$1,FALSE)),0,-VLOOKUP($A1222,'TCD-BI CA'!$A$7:$S$2000,$C$1,FALSE)))</f>
        <v>0</v>
      </c>
      <c r="C1222" s="8">
        <f t="shared" si="43"/>
        <v>0</v>
      </c>
      <c r="D1222" s="8">
        <f>IF($A1222="Total général",0,IF(ISERROR(VLOOKUP($A1222,'TCD-BI Rstt'!$A$7:$S$2000,$C$1,FALSE)),0,IF(OR(LEFT($A1222,3)="DIR",$A1222="INDSPACAMA",$A1222="INDSPACKRU"),VLOOKUP($A1222,'TCD-BI Rstt'!$A$7:$S$2000,$C$1,FALSE),0)))</f>
        <v>0</v>
      </c>
      <c r="E1222" s="8">
        <f>IF(OR(LEFT($A1222,1)="1",LEFT($A1222,1)="2"),-VLOOKUP($A1222,'TCD-BI Rstt'!$A$7:$S$2000,$C$1,FALSE),0)-D1222</f>
        <v>0</v>
      </c>
      <c r="F1222" s="8">
        <f>IF($A1222="Total général",0,IF(ISERROR(VLOOKUP($A1222,'TCD-BI Rstt'!$A$7:$S$2000,$C$1,FALSE)),0,IF(OR(LEFT($A1222,1)="1",LEFT($A1222,1)="2"),0,VLOOKUP($A1222,'TCD-BI Rstt'!$A$7:$S$2000,$C$1,FALSE))))-D1222</f>
        <v>0</v>
      </c>
      <c r="G1222" s="8">
        <f t="shared" si="44"/>
        <v>0</v>
      </c>
    </row>
    <row r="1223" spans="1:7" x14ac:dyDescent="0.35">
      <c r="A1223" s="11">
        <f>'TCD-BI Rstt'!A1219</f>
        <v>0</v>
      </c>
      <c r="B1223" s="8">
        <f>IF($A1223="Total général",0,IF(ISERROR(-VLOOKUP($A1223,'TCD-BI CA'!$A$7:$S$2000,$C$1,FALSE)),0,-VLOOKUP($A1223,'TCD-BI CA'!$A$7:$S$2000,$C$1,FALSE)))</f>
        <v>0</v>
      </c>
      <c r="C1223" s="8">
        <f t="shared" si="43"/>
        <v>0</v>
      </c>
      <c r="D1223" s="8">
        <f>IF($A1223="Total général",0,IF(ISERROR(VLOOKUP($A1223,'TCD-BI Rstt'!$A$7:$S$2000,$C$1,FALSE)),0,IF(OR(LEFT($A1223,3)="DIR",$A1223="INDSPACAMA",$A1223="INDSPACKRU"),VLOOKUP($A1223,'TCD-BI Rstt'!$A$7:$S$2000,$C$1,FALSE),0)))</f>
        <v>0</v>
      </c>
      <c r="E1223" s="8">
        <f>IF(OR(LEFT($A1223,1)="1",LEFT($A1223,1)="2"),-VLOOKUP($A1223,'TCD-BI Rstt'!$A$7:$S$2000,$C$1,FALSE),0)-D1223</f>
        <v>0</v>
      </c>
      <c r="F1223" s="8">
        <f>IF($A1223="Total général",0,IF(ISERROR(VLOOKUP($A1223,'TCD-BI Rstt'!$A$7:$S$2000,$C$1,FALSE)),0,IF(OR(LEFT($A1223,1)="1",LEFT($A1223,1)="2"),0,VLOOKUP($A1223,'TCD-BI Rstt'!$A$7:$S$2000,$C$1,FALSE))))-D1223</f>
        <v>0</v>
      </c>
      <c r="G1223" s="8">
        <f t="shared" si="44"/>
        <v>0</v>
      </c>
    </row>
    <row r="1224" spans="1:7" x14ac:dyDescent="0.35">
      <c r="A1224" s="11">
        <f>'TCD-BI Rstt'!A1220</f>
        <v>0</v>
      </c>
      <c r="B1224" s="8">
        <f>IF($A1224="Total général",0,IF(ISERROR(-VLOOKUP($A1224,'TCD-BI CA'!$A$7:$S$2000,$C$1,FALSE)),0,-VLOOKUP($A1224,'TCD-BI CA'!$A$7:$S$2000,$C$1,FALSE)))</f>
        <v>0</v>
      </c>
      <c r="C1224" s="8">
        <f t="shared" si="43"/>
        <v>0</v>
      </c>
      <c r="D1224" s="8">
        <f>IF($A1224="Total général",0,IF(ISERROR(VLOOKUP($A1224,'TCD-BI Rstt'!$A$7:$S$2000,$C$1,FALSE)),0,IF(OR(LEFT($A1224,3)="DIR",$A1224="INDSPACAMA",$A1224="INDSPACKRU"),VLOOKUP($A1224,'TCD-BI Rstt'!$A$7:$S$2000,$C$1,FALSE),0)))</f>
        <v>0</v>
      </c>
      <c r="E1224" s="8">
        <f>IF(OR(LEFT($A1224,1)="1",LEFT($A1224,1)="2"),-VLOOKUP($A1224,'TCD-BI Rstt'!$A$7:$S$2000,$C$1,FALSE),0)-D1224</f>
        <v>0</v>
      </c>
      <c r="F1224" s="8">
        <f>IF($A1224="Total général",0,IF(ISERROR(VLOOKUP($A1224,'TCD-BI Rstt'!$A$7:$S$2000,$C$1,FALSE)),0,IF(OR(LEFT($A1224,1)="1",LEFT($A1224,1)="2"),0,VLOOKUP($A1224,'TCD-BI Rstt'!$A$7:$S$2000,$C$1,FALSE))))-D1224</f>
        <v>0</v>
      </c>
      <c r="G1224" s="8">
        <f t="shared" si="44"/>
        <v>0</v>
      </c>
    </row>
    <row r="1225" spans="1:7" x14ac:dyDescent="0.35">
      <c r="A1225" s="11">
        <f>'TCD-BI Rstt'!A1221</f>
        <v>0</v>
      </c>
      <c r="B1225" s="8">
        <f>IF($A1225="Total général",0,IF(ISERROR(-VLOOKUP($A1225,'TCD-BI CA'!$A$7:$S$2000,$C$1,FALSE)),0,-VLOOKUP($A1225,'TCD-BI CA'!$A$7:$S$2000,$C$1,FALSE)))</f>
        <v>0</v>
      </c>
      <c r="C1225" s="8">
        <f t="shared" si="43"/>
        <v>0</v>
      </c>
      <c r="D1225" s="8">
        <f>IF($A1225="Total général",0,IF(ISERROR(VLOOKUP($A1225,'TCD-BI Rstt'!$A$7:$S$2000,$C$1,FALSE)),0,IF(OR(LEFT($A1225,3)="DIR",$A1225="INDSPACAMA",$A1225="INDSPACKRU"),VLOOKUP($A1225,'TCD-BI Rstt'!$A$7:$S$2000,$C$1,FALSE),0)))</f>
        <v>0</v>
      </c>
      <c r="E1225" s="8">
        <f>IF(OR(LEFT($A1225,1)="1",LEFT($A1225,1)="2"),-VLOOKUP($A1225,'TCD-BI Rstt'!$A$7:$S$2000,$C$1,FALSE),0)-D1225</f>
        <v>0</v>
      </c>
      <c r="F1225" s="8">
        <f>IF($A1225="Total général",0,IF(ISERROR(VLOOKUP($A1225,'TCD-BI Rstt'!$A$7:$S$2000,$C$1,FALSE)),0,IF(OR(LEFT($A1225,1)="1",LEFT($A1225,1)="2"),0,VLOOKUP($A1225,'TCD-BI Rstt'!$A$7:$S$2000,$C$1,FALSE))))-D1225</f>
        <v>0</v>
      </c>
      <c r="G1225" s="8">
        <f t="shared" si="44"/>
        <v>0</v>
      </c>
    </row>
    <row r="1226" spans="1:7" x14ac:dyDescent="0.35">
      <c r="A1226" s="11">
        <f>'TCD-BI Rstt'!A1222</f>
        <v>0</v>
      </c>
      <c r="B1226" s="8">
        <f>IF($A1226="Total général",0,IF(ISERROR(-VLOOKUP($A1226,'TCD-BI CA'!$A$7:$S$2000,$C$1,FALSE)),0,-VLOOKUP($A1226,'TCD-BI CA'!$A$7:$S$2000,$C$1,FALSE)))</f>
        <v>0</v>
      </c>
      <c r="C1226" s="8">
        <f t="shared" si="43"/>
        <v>0</v>
      </c>
      <c r="D1226" s="8">
        <f>IF($A1226="Total général",0,IF(ISERROR(VLOOKUP($A1226,'TCD-BI Rstt'!$A$7:$S$2000,$C$1,FALSE)),0,IF(OR(LEFT($A1226,3)="DIR",$A1226="INDSPACAMA",$A1226="INDSPACKRU"),VLOOKUP($A1226,'TCD-BI Rstt'!$A$7:$S$2000,$C$1,FALSE),0)))</f>
        <v>0</v>
      </c>
      <c r="E1226" s="8">
        <f>IF(OR(LEFT($A1226,1)="1",LEFT($A1226,1)="2"),-VLOOKUP($A1226,'TCD-BI Rstt'!$A$7:$S$2000,$C$1,FALSE),0)-D1226</f>
        <v>0</v>
      </c>
      <c r="F1226" s="8">
        <f>IF($A1226="Total général",0,IF(ISERROR(VLOOKUP($A1226,'TCD-BI Rstt'!$A$7:$S$2000,$C$1,FALSE)),0,IF(OR(LEFT($A1226,1)="1",LEFT($A1226,1)="2"),0,VLOOKUP($A1226,'TCD-BI Rstt'!$A$7:$S$2000,$C$1,FALSE))))-D1226</f>
        <v>0</v>
      </c>
      <c r="G1226" s="8">
        <f t="shared" si="44"/>
        <v>0</v>
      </c>
    </row>
    <row r="1227" spans="1:7" x14ac:dyDescent="0.35">
      <c r="A1227" s="11">
        <f>'TCD-BI Rstt'!A1223</f>
        <v>0</v>
      </c>
      <c r="B1227" s="8">
        <f>IF($A1227="Total général",0,IF(ISERROR(-VLOOKUP($A1227,'TCD-BI CA'!$A$7:$S$2000,$C$1,FALSE)),0,-VLOOKUP($A1227,'TCD-BI CA'!$A$7:$S$2000,$C$1,FALSE)))</f>
        <v>0</v>
      </c>
      <c r="C1227" s="8">
        <f t="shared" si="43"/>
        <v>0</v>
      </c>
      <c r="D1227" s="8">
        <f>IF($A1227="Total général",0,IF(ISERROR(VLOOKUP($A1227,'TCD-BI Rstt'!$A$7:$S$2000,$C$1,FALSE)),0,IF(OR(LEFT($A1227,3)="DIR",$A1227="INDSPACAMA",$A1227="INDSPACKRU"),VLOOKUP($A1227,'TCD-BI Rstt'!$A$7:$S$2000,$C$1,FALSE),0)))</f>
        <v>0</v>
      </c>
      <c r="E1227" s="8">
        <f>IF(OR(LEFT($A1227,1)="1",LEFT($A1227,1)="2"),-VLOOKUP($A1227,'TCD-BI Rstt'!$A$7:$S$2000,$C$1,FALSE),0)-D1227</f>
        <v>0</v>
      </c>
      <c r="F1227" s="8">
        <f>IF($A1227="Total général",0,IF(ISERROR(VLOOKUP($A1227,'TCD-BI Rstt'!$A$7:$S$2000,$C$1,FALSE)),0,IF(OR(LEFT($A1227,1)="1",LEFT($A1227,1)="2"),0,VLOOKUP($A1227,'TCD-BI Rstt'!$A$7:$S$2000,$C$1,FALSE))))-D1227</f>
        <v>0</v>
      </c>
      <c r="G1227" s="8">
        <f t="shared" si="44"/>
        <v>0</v>
      </c>
    </row>
    <row r="1228" spans="1:7" x14ac:dyDescent="0.35">
      <c r="A1228" s="11">
        <f>'TCD-BI Rstt'!A1224</f>
        <v>0</v>
      </c>
      <c r="B1228" s="8">
        <f>IF($A1228="Total général",0,IF(ISERROR(-VLOOKUP($A1228,'TCD-BI CA'!$A$7:$S$2000,$C$1,FALSE)),0,-VLOOKUP($A1228,'TCD-BI CA'!$A$7:$S$2000,$C$1,FALSE)))</f>
        <v>0</v>
      </c>
      <c r="C1228" s="8">
        <f t="shared" si="43"/>
        <v>0</v>
      </c>
      <c r="D1228" s="8">
        <f>IF($A1228="Total général",0,IF(ISERROR(VLOOKUP($A1228,'TCD-BI Rstt'!$A$7:$S$2000,$C$1,FALSE)),0,IF(OR(LEFT($A1228,3)="DIR",$A1228="INDSPACAMA",$A1228="INDSPACKRU"),VLOOKUP($A1228,'TCD-BI Rstt'!$A$7:$S$2000,$C$1,FALSE),0)))</f>
        <v>0</v>
      </c>
      <c r="E1228" s="8">
        <f>IF(OR(LEFT($A1228,1)="1",LEFT($A1228,1)="2"),-VLOOKUP($A1228,'TCD-BI Rstt'!$A$7:$S$2000,$C$1,FALSE),0)-D1228</f>
        <v>0</v>
      </c>
      <c r="F1228" s="8">
        <f>IF($A1228="Total général",0,IF(ISERROR(VLOOKUP($A1228,'TCD-BI Rstt'!$A$7:$S$2000,$C$1,FALSE)),0,IF(OR(LEFT($A1228,1)="1",LEFT($A1228,1)="2"),0,VLOOKUP($A1228,'TCD-BI Rstt'!$A$7:$S$2000,$C$1,FALSE))))-D1228</f>
        <v>0</v>
      </c>
      <c r="G1228" s="8">
        <f t="shared" si="44"/>
        <v>0</v>
      </c>
    </row>
    <row r="1229" spans="1:7" x14ac:dyDescent="0.35">
      <c r="A1229" s="11">
        <f>'TCD-BI Rstt'!A1225</f>
        <v>0</v>
      </c>
      <c r="B1229" s="8">
        <f>IF($A1229="Total général",0,IF(ISERROR(-VLOOKUP($A1229,'TCD-BI CA'!$A$7:$S$2000,$C$1,FALSE)),0,-VLOOKUP($A1229,'TCD-BI CA'!$A$7:$S$2000,$C$1,FALSE)))</f>
        <v>0</v>
      </c>
      <c r="C1229" s="8">
        <f t="shared" si="43"/>
        <v>0</v>
      </c>
      <c r="D1229" s="8">
        <f>IF($A1229="Total général",0,IF(ISERROR(VLOOKUP($A1229,'TCD-BI Rstt'!$A$7:$S$2000,$C$1,FALSE)),0,IF(OR(LEFT($A1229,3)="DIR",$A1229="INDSPACAMA",$A1229="INDSPACKRU"),VLOOKUP($A1229,'TCD-BI Rstt'!$A$7:$S$2000,$C$1,FALSE),0)))</f>
        <v>0</v>
      </c>
      <c r="E1229" s="8">
        <f>IF(OR(LEFT($A1229,1)="1",LEFT($A1229,1)="2"),-VLOOKUP($A1229,'TCD-BI Rstt'!$A$7:$S$2000,$C$1,FALSE),0)-D1229</f>
        <v>0</v>
      </c>
      <c r="F1229" s="8">
        <f>IF($A1229="Total général",0,IF(ISERROR(VLOOKUP($A1229,'TCD-BI Rstt'!$A$7:$S$2000,$C$1,FALSE)),0,IF(OR(LEFT($A1229,1)="1",LEFT($A1229,1)="2"),0,VLOOKUP($A1229,'TCD-BI Rstt'!$A$7:$S$2000,$C$1,FALSE))))-D1229</f>
        <v>0</v>
      </c>
      <c r="G1229" s="8">
        <f t="shared" si="44"/>
        <v>0</v>
      </c>
    </row>
    <row r="1230" spans="1:7" x14ac:dyDescent="0.35">
      <c r="A1230" s="11">
        <f>'TCD-BI Rstt'!A1226</f>
        <v>0</v>
      </c>
      <c r="B1230" s="8">
        <f>IF($A1230="Total général",0,IF(ISERROR(-VLOOKUP($A1230,'TCD-BI CA'!$A$7:$S$2000,$C$1,FALSE)),0,-VLOOKUP($A1230,'TCD-BI CA'!$A$7:$S$2000,$C$1,FALSE)))</f>
        <v>0</v>
      </c>
      <c r="C1230" s="8">
        <f t="shared" si="43"/>
        <v>0</v>
      </c>
      <c r="D1230" s="8">
        <f>IF($A1230="Total général",0,IF(ISERROR(VLOOKUP($A1230,'TCD-BI Rstt'!$A$7:$S$2000,$C$1,FALSE)),0,IF(OR(LEFT($A1230,3)="DIR",$A1230="INDSPACAMA",$A1230="INDSPACKRU"),VLOOKUP($A1230,'TCD-BI Rstt'!$A$7:$S$2000,$C$1,FALSE),0)))</f>
        <v>0</v>
      </c>
      <c r="E1230" s="8">
        <f>IF(OR(LEFT($A1230,1)="1",LEFT($A1230,1)="2"),-VLOOKUP($A1230,'TCD-BI Rstt'!$A$7:$S$2000,$C$1,FALSE),0)-D1230</f>
        <v>0</v>
      </c>
      <c r="F1230" s="8">
        <f>IF($A1230="Total général",0,IF(ISERROR(VLOOKUP($A1230,'TCD-BI Rstt'!$A$7:$S$2000,$C$1,FALSE)),0,IF(OR(LEFT($A1230,1)="1",LEFT($A1230,1)="2"),0,VLOOKUP($A1230,'TCD-BI Rstt'!$A$7:$S$2000,$C$1,FALSE))))-D1230</f>
        <v>0</v>
      </c>
      <c r="G1230" s="8">
        <f t="shared" si="44"/>
        <v>0</v>
      </c>
    </row>
    <row r="1231" spans="1:7" x14ac:dyDescent="0.35">
      <c r="A1231" s="11">
        <f>'TCD-BI Rstt'!A1227</f>
        <v>0</v>
      </c>
      <c r="B1231" s="8">
        <f>IF($A1231="Total général",0,IF(ISERROR(-VLOOKUP($A1231,'TCD-BI CA'!$A$7:$S$2000,$C$1,FALSE)),0,-VLOOKUP($A1231,'TCD-BI CA'!$A$7:$S$2000,$C$1,FALSE)))</f>
        <v>0</v>
      </c>
      <c r="C1231" s="8">
        <f t="shared" si="43"/>
        <v>0</v>
      </c>
      <c r="D1231" s="8">
        <f>IF($A1231="Total général",0,IF(ISERROR(VLOOKUP($A1231,'TCD-BI Rstt'!$A$7:$S$2000,$C$1,FALSE)),0,IF(OR(LEFT($A1231,3)="DIR",$A1231="INDSPACAMA",$A1231="INDSPACKRU"),VLOOKUP($A1231,'TCD-BI Rstt'!$A$7:$S$2000,$C$1,FALSE),0)))</f>
        <v>0</v>
      </c>
      <c r="E1231" s="8">
        <f>IF(OR(LEFT($A1231,1)="1",LEFT($A1231,1)="2"),-VLOOKUP($A1231,'TCD-BI Rstt'!$A$7:$S$2000,$C$1,FALSE),0)-D1231</f>
        <v>0</v>
      </c>
      <c r="F1231" s="8">
        <f>IF($A1231="Total général",0,IF(ISERROR(VLOOKUP($A1231,'TCD-BI Rstt'!$A$7:$S$2000,$C$1,FALSE)),0,IF(OR(LEFT($A1231,1)="1",LEFT($A1231,1)="2"),0,VLOOKUP($A1231,'TCD-BI Rstt'!$A$7:$S$2000,$C$1,FALSE))))-D1231</f>
        <v>0</v>
      </c>
      <c r="G1231" s="8">
        <f t="shared" si="44"/>
        <v>0</v>
      </c>
    </row>
    <row r="1232" spans="1:7" x14ac:dyDescent="0.35">
      <c r="A1232" s="11">
        <f>'TCD-BI Rstt'!A1228</f>
        <v>0</v>
      </c>
      <c r="B1232" s="8">
        <f>IF($A1232="Total général",0,IF(ISERROR(-VLOOKUP($A1232,'TCD-BI CA'!$A$7:$S$2000,$C$1,FALSE)),0,-VLOOKUP($A1232,'TCD-BI CA'!$A$7:$S$2000,$C$1,FALSE)))</f>
        <v>0</v>
      </c>
      <c r="C1232" s="8">
        <f t="shared" si="43"/>
        <v>0</v>
      </c>
      <c r="D1232" s="8">
        <f>IF($A1232="Total général",0,IF(ISERROR(VLOOKUP($A1232,'TCD-BI Rstt'!$A$7:$S$2000,$C$1,FALSE)),0,IF(OR(LEFT($A1232,3)="DIR",$A1232="INDSPACAMA",$A1232="INDSPACKRU"),VLOOKUP($A1232,'TCD-BI Rstt'!$A$7:$S$2000,$C$1,FALSE),0)))</f>
        <v>0</v>
      </c>
      <c r="E1232" s="8">
        <f>IF(OR(LEFT($A1232,1)="1",LEFT($A1232,1)="2"),-VLOOKUP($A1232,'TCD-BI Rstt'!$A$7:$S$2000,$C$1,FALSE),0)-D1232</f>
        <v>0</v>
      </c>
      <c r="F1232" s="8">
        <f>IF($A1232="Total général",0,IF(ISERROR(VLOOKUP($A1232,'TCD-BI Rstt'!$A$7:$S$2000,$C$1,FALSE)),0,IF(OR(LEFT($A1232,1)="1",LEFT($A1232,1)="2"),0,VLOOKUP($A1232,'TCD-BI Rstt'!$A$7:$S$2000,$C$1,FALSE))))-D1232</f>
        <v>0</v>
      </c>
      <c r="G1232" s="8">
        <f t="shared" si="44"/>
        <v>0</v>
      </c>
    </row>
    <row r="1233" spans="1:7" x14ac:dyDescent="0.35">
      <c r="A1233" s="11">
        <f>'TCD-BI Rstt'!A1229</f>
        <v>0</v>
      </c>
      <c r="B1233" s="8">
        <f>IF($A1233="Total général",0,IF(ISERROR(-VLOOKUP($A1233,'TCD-BI CA'!$A$7:$S$2000,$C$1,FALSE)),0,-VLOOKUP($A1233,'TCD-BI CA'!$A$7:$S$2000,$C$1,FALSE)))</f>
        <v>0</v>
      </c>
      <c r="C1233" s="8">
        <f t="shared" si="43"/>
        <v>0</v>
      </c>
      <c r="D1233" s="8">
        <f>IF($A1233="Total général",0,IF(ISERROR(VLOOKUP($A1233,'TCD-BI Rstt'!$A$7:$S$2000,$C$1,FALSE)),0,IF(OR(LEFT($A1233,3)="DIR",$A1233="INDSPACAMA",$A1233="INDSPACKRU"),VLOOKUP($A1233,'TCD-BI Rstt'!$A$7:$S$2000,$C$1,FALSE),0)))</f>
        <v>0</v>
      </c>
      <c r="E1233" s="8">
        <f>IF(OR(LEFT($A1233,1)="1",LEFT($A1233,1)="2"),-VLOOKUP($A1233,'TCD-BI Rstt'!$A$7:$S$2000,$C$1,FALSE),0)-D1233</f>
        <v>0</v>
      </c>
      <c r="F1233" s="8">
        <f>IF($A1233="Total général",0,IF(ISERROR(VLOOKUP($A1233,'TCD-BI Rstt'!$A$7:$S$2000,$C$1,FALSE)),0,IF(OR(LEFT($A1233,1)="1",LEFT($A1233,1)="2"),0,VLOOKUP($A1233,'TCD-BI Rstt'!$A$7:$S$2000,$C$1,FALSE))))-D1233</f>
        <v>0</v>
      </c>
      <c r="G1233" s="8">
        <f t="shared" si="44"/>
        <v>0</v>
      </c>
    </row>
    <row r="1234" spans="1:7" x14ac:dyDescent="0.35">
      <c r="A1234" s="11">
        <f>'TCD-BI Rstt'!A1230</f>
        <v>0</v>
      </c>
      <c r="B1234" s="8">
        <f>IF($A1234="Total général",0,IF(ISERROR(-VLOOKUP($A1234,'TCD-BI CA'!$A$7:$S$2000,$C$1,FALSE)),0,-VLOOKUP($A1234,'TCD-BI CA'!$A$7:$S$2000,$C$1,FALSE)))</f>
        <v>0</v>
      </c>
      <c r="C1234" s="8">
        <f t="shared" si="43"/>
        <v>0</v>
      </c>
      <c r="D1234" s="8">
        <f>IF($A1234="Total général",0,IF(ISERROR(VLOOKUP($A1234,'TCD-BI Rstt'!$A$7:$S$2000,$C$1,FALSE)),0,IF(OR(LEFT($A1234,3)="DIR",$A1234="INDSPACAMA",$A1234="INDSPACKRU"),VLOOKUP($A1234,'TCD-BI Rstt'!$A$7:$S$2000,$C$1,FALSE),0)))</f>
        <v>0</v>
      </c>
      <c r="E1234" s="8">
        <f>IF(OR(LEFT($A1234,1)="1",LEFT($A1234,1)="2"),-VLOOKUP($A1234,'TCD-BI Rstt'!$A$7:$S$2000,$C$1,FALSE),0)-D1234</f>
        <v>0</v>
      </c>
      <c r="F1234" s="8">
        <f>IF($A1234="Total général",0,IF(ISERROR(VLOOKUP($A1234,'TCD-BI Rstt'!$A$7:$S$2000,$C$1,FALSE)),0,IF(OR(LEFT($A1234,1)="1",LEFT($A1234,1)="2"),0,VLOOKUP($A1234,'TCD-BI Rstt'!$A$7:$S$2000,$C$1,FALSE))))-D1234</f>
        <v>0</v>
      </c>
      <c r="G1234" s="8">
        <f t="shared" si="44"/>
        <v>0</v>
      </c>
    </row>
    <row r="1235" spans="1:7" x14ac:dyDescent="0.35">
      <c r="A1235" s="11">
        <f>'TCD-BI Rstt'!A1231</f>
        <v>0</v>
      </c>
      <c r="B1235" s="8">
        <f>IF($A1235="Total général",0,IF(ISERROR(-VLOOKUP($A1235,'TCD-BI CA'!$A$7:$S$2000,$C$1,FALSE)),0,-VLOOKUP($A1235,'TCD-BI CA'!$A$7:$S$2000,$C$1,FALSE)))</f>
        <v>0</v>
      </c>
      <c r="C1235" s="8">
        <f t="shared" si="43"/>
        <v>0</v>
      </c>
      <c r="D1235" s="8">
        <f>IF($A1235="Total général",0,IF(ISERROR(VLOOKUP($A1235,'TCD-BI Rstt'!$A$7:$S$2000,$C$1,FALSE)),0,IF(OR(LEFT($A1235,3)="DIR",$A1235="INDSPACAMA",$A1235="INDSPACKRU"),VLOOKUP($A1235,'TCD-BI Rstt'!$A$7:$S$2000,$C$1,FALSE),0)))</f>
        <v>0</v>
      </c>
      <c r="E1235" s="8">
        <f>IF(OR(LEFT($A1235,1)="1",LEFT($A1235,1)="2"),-VLOOKUP($A1235,'TCD-BI Rstt'!$A$7:$S$2000,$C$1,FALSE),0)-D1235</f>
        <v>0</v>
      </c>
      <c r="F1235" s="8">
        <f>IF($A1235="Total général",0,IF(ISERROR(VLOOKUP($A1235,'TCD-BI Rstt'!$A$7:$S$2000,$C$1,FALSE)),0,IF(OR(LEFT($A1235,1)="1",LEFT($A1235,1)="2"),0,VLOOKUP($A1235,'TCD-BI Rstt'!$A$7:$S$2000,$C$1,FALSE))))-D1235</f>
        <v>0</v>
      </c>
      <c r="G1235" s="8">
        <f t="shared" si="44"/>
        <v>0</v>
      </c>
    </row>
    <row r="1236" spans="1:7" x14ac:dyDescent="0.35">
      <c r="A1236" s="11">
        <f>'TCD-BI Rstt'!A1232</f>
        <v>0</v>
      </c>
      <c r="B1236" s="8">
        <f>IF($A1236="Total général",0,IF(ISERROR(-VLOOKUP($A1236,'TCD-BI CA'!$A$7:$S$2000,$C$1,FALSE)),0,-VLOOKUP($A1236,'TCD-BI CA'!$A$7:$S$2000,$C$1,FALSE)))</f>
        <v>0</v>
      </c>
      <c r="C1236" s="8">
        <f t="shared" si="43"/>
        <v>0</v>
      </c>
      <c r="D1236" s="8">
        <f>IF($A1236="Total général",0,IF(ISERROR(VLOOKUP($A1236,'TCD-BI Rstt'!$A$7:$S$2000,$C$1,FALSE)),0,IF(OR(LEFT($A1236,3)="DIR",$A1236="INDSPACAMA",$A1236="INDSPACKRU"),VLOOKUP($A1236,'TCD-BI Rstt'!$A$7:$S$2000,$C$1,FALSE),0)))</f>
        <v>0</v>
      </c>
      <c r="E1236" s="8">
        <f>IF(OR(LEFT($A1236,1)="1",LEFT($A1236,1)="2"),-VLOOKUP($A1236,'TCD-BI Rstt'!$A$7:$S$2000,$C$1,FALSE),0)-D1236</f>
        <v>0</v>
      </c>
      <c r="F1236" s="8">
        <f>IF($A1236="Total général",0,IF(ISERROR(VLOOKUP($A1236,'TCD-BI Rstt'!$A$7:$S$2000,$C$1,FALSE)),0,IF(OR(LEFT($A1236,1)="1",LEFT($A1236,1)="2"),0,VLOOKUP($A1236,'TCD-BI Rstt'!$A$7:$S$2000,$C$1,FALSE))))-D1236</f>
        <v>0</v>
      </c>
      <c r="G1236" s="8">
        <f t="shared" si="44"/>
        <v>0</v>
      </c>
    </row>
    <row r="1237" spans="1:7" x14ac:dyDescent="0.35">
      <c r="A1237" s="11">
        <f>'TCD-BI Rstt'!A1233</f>
        <v>0</v>
      </c>
      <c r="B1237" s="8">
        <f>IF($A1237="Total général",0,IF(ISERROR(-VLOOKUP($A1237,'TCD-BI CA'!$A$7:$S$2000,$C$1,FALSE)),0,-VLOOKUP($A1237,'TCD-BI CA'!$A$7:$S$2000,$C$1,FALSE)))</f>
        <v>0</v>
      </c>
      <c r="C1237" s="8">
        <f t="shared" si="43"/>
        <v>0</v>
      </c>
      <c r="D1237" s="8">
        <f>IF($A1237="Total général",0,IF(ISERROR(VLOOKUP($A1237,'TCD-BI Rstt'!$A$7:$S$2000,$C$1,FALSE)),0,IF(OR(LEFT($A1237,3)="DIR",$A1237="INDSPACAMA",$A1237="INDSPACKRU"),VLOOKUP($A1237,'TCD-BI Rstt'!$A$7:$S$2000,$C$1,FALSE),0)))</f>
        <v>0</v>
      </c>
      <c r="E1237" s="8">
        <f>IF(OR(LEFT($A1237,1)="1",LEFT($A1237,1)="2"),-VLOOKUP($A1237,'TCD-BI Rstt'!$A$7:$S$2000,$C$1,FALSE),0)-D1237</f>
        <v>0</v>
      </c>
      <c r="F1237" s="8">
        <f>IF($A1237="Total général",0,IF(ISERROR(VLOOKUP($A1237,'TCD-BI Rstt'!$A$7:$S$2000,$C$1,FALSE)),0,IF(OR(LEFT($A1237,1)="1",LEFT($A1237,1)="2"),0,VLOOKUP($A1237,'TCD-BI Rstt'!$A$7:$S$2000,$C$1,FALSE))))-D1237</f>
        <v>0</v>
      </c>
      <c r="G1237" s="8">
        <f t="shared" si="44"/>
        <v>0</v>
      </c>
    </row>
    <row r="1238" spans="1:7" x14ac:dyDescent="0.35">
      <c r="A1238" s="11">
        <f>'TCD-BI Rstt'!A1234</f>
        <v>0</v>
      </c>
      <c r="B1238" s="8">
        <f>IF($A1238="Total général",0,IF(ISERROR(-VLOOKUP($A1238,'TCD-BI CA'!$A$7:$S$2000,$C$1,FALSE)),0,-VLOOKUP($A1238,'TCD-BI CA'!$A$7:$S$2000,$C$1,FALSE)))</f>
        <v>0</v>
      </c>
      <c r="C1238" s="8">
        <f t="shared" si="43"/>
        <v>0</v>
      </c>
      <c r="D1238" s="8">
        <f>IF($A1238="Total général",0,IF(ISERROR(VLOOKUP($A1238,'TCD-BI Rstt'!$A$7:$S$2000,$C$1,FALSE)),0,IF(OR(LEFT($A1238,3)="DIR",$A1238="INDSPACAMA",$A1238="INDSPACKRU"),VLOOKUP($A1238,'TCD-BI Rstt'!$A$7:$S$2000,$C$1,FALSE),0)))</f>
        <v>0</v>
      </c>
      <c r="E1238" s="8">
        <f>IF(OR(LEFT($A1238,1)="1",LEFT($A1238,1)="2"),-VLOOKUP($A1238,'TCD-BI Rstt'!$A$7:$S$2000,$C$1,FALSE),0)-D1238</f>
        <v>0</v>
      </c>
      <c r="F1238" s="8">
        <f>IF($A1238="Total général",0,IF(ISERROR(VLOOKUP($A1238,'TCD-BI Rstt'!$A$7:$S$2000,$C$1,FALSE)),0,IF(OR(LEFT($A1238,1)="1",LEFT($A1238,1)="2"),0,VLOOKUP($A1238,'TCD-BI Rstt'!$A$7:$S$2000,$C$1,FALSE))))-D1238</f>
        <v>0</v>
      </c>
      <c r="G1238" s="8">
        <f t="shared" si="44"/>
        <v>0</v>
      </c>
    </row>
    <row r="1239" spans="1:7" x14ac:dyDescent="0.35">
      <c r="A1239" s="11">
        <f>'TCD-BI Rstt'!A1235</f>
        <v>0</v>
      </c>
      <c r="B1239" s="8">
        <f>IF($A1239="Total général",0,IF(ISERROR(-VLOOKUP($A1239,'TCD-BI CA'!$A$7:$S$2000,$C$1,FALSE)),0,-VLOOKUP($A1239,'TCD-BI CA'!$A$7:$S$2000,$C$1,FALSE)))</f>
        <v>0</v>
      </c>
      <c r="C1239" s="8">
        <f t="shared" si="43"/>
        <v>0</v>
      </c>
      <c r="D1239" s="8">
        <f>IF($A1239="Total général",0,IF(ISERROR(VLOOKUP($A1239,'TCD-BI Rstt'!$A$7:$S$2000,$C$1,FALSE)),0,IF(OR(LEFT($A1239,3)="DIR",$A1239="INDSPACAMA",$A1239="INDSPACKRU"),VLOOKUP($A1239,'TCD-BI Rstt'!$A$7:$S$2000,$C$1,FALSE),0)))</f>
        <v>0</v>
      </c>
      <c r="E1239" s="8">
        <f>IF(OR(LEFT($A1239,1)="1",LEFT($A1239,1)="2"),-VLOOKUP($A1239,'TCD-BI Rstt'!$A$7:$S$2000,$C$1,FALSE),0)-D1239</f>
        <v>0</v>
      </c>
      <c r="F1239" s="8">
        <f>IF($A1239="Total général",0,IF(ISERROR(VLOOKUP($A1239,'TCD-BI Rstt'!$A$7:$S$2000,$C$1,FALSE)),0,IF(OR(LEFT($A1239,1)="1",LEFT($A1239,1)="2"),0,VLOOKUP($A1239,'TCD-BI Rstt'!$A$7:$S$2000,$C$1,FALSE))))-D1239</f>
        <v>0</v>
      </c>
      <c r="G1239" s="8">
        <f t="shared" si="44"/>
        <v>0</v>
      </c>
    </row>
    <row r="1240" spans="1:7" x14ac:dyDescent="0.35">
      <c r="A1240" s="11">
        <f>'TCD-BI Rstt'!A1236</f>
        <v>0</v>
      </c>
      <c r="B1240" s="8">
        <f>IF($A1240="Total général",0,IF(ISERROR(-VLOOKUP($A1240,'TCD-BI CA'!$A$7:$S$2000,$C$1,FALSE)),0,-VLOOKUP($A1240,'TCD-BI CA'!$A$7:$S$2000,$C$1,FALSE)))</f>
        <v>0</v>
      </c>
      <c r="C1240" s="8">
        <f t="shared" si="43"/>
        <v>0</v>
      </c>
      <c r="D1240" s="8">
        <f>IF($A1240="Total général",0,IF(ISERROR(VLOOKUP($A1240,'TCD-BI Rstt'!$A$7:$S$2000,$C$1,FALSE)),0,IF(OR(LEFT($A1240,3)="DIR",$A1240="INDSPACAMA",$A1240="INDSPACKRU"),VLOOKUP($A1240,'TCD-BI Rstt'!$A$7:$S$2000,$C$1,FALSE),0)))</f>
        <v>0</v>
      </c>
      <c r="E1240" s="8">
        <f>IF(OR(LEFT($A1240,1)="1",LEFT($A1240,1)="2"),-VLOOKUP($A1240,'TCD-BI Rstt'!$A$7:$S$2000,$C$1,FALSE),0)-D1240</f>
        <v>0</v>
      </c>
      <c r="F1240" s="8">
        <f>IF($A1240="Total général",0,IF(ISERROR(VLOOKUP($A1240,'TCD-BI Rstt'!$A$7:$S$2000,$C$1,FALSE)),0,IF(OR(LEFT($A1240,1)="1",LEFT($A1240,1)="2"),0,VLOOKUP($A1240,'TCD-BI Rstt'!$A$7:$S$2000,$C$1,FALSE))))-D1240</f>
        <v>0</v>
      </c>
      <c r="G1240" s="8">
        <f t="shared" si="44"/>
        <v>0</v>
      </c>
    </row>
    <row r="1241" spans="1:7" x14ac:dyDescent="0.35">
      <c r="A1241" s="11">
        <f>'TCD-BI Rstt'!A1237</f>
        <v>0</v>
      </c>
      <c r="B1241" s="8">
        <f>IF($A1241="Total général",0,IF(ISERROR(-VLOOKUP($A1241,'TCD-BI CA'!$A$7:$S$2000,$C$1,FALSE)),0,-VLOOKUP($A1241,'TCD-BI CA'!$A$7:$S$2000,$C$1,FALSE)))</f>
        <v>0</v>
      </c>
      <c r="C1241" s="8">
        <f t="shared" si="43"/>
        <v>0</v>
      </c>
      <c r="D1241" s="8">
        <f>IF($A1241="Total général",0,IF(ISERROR(VLOOKUP($A1241,'TCD-BI Rstt'!$A$7:$S$2000,$C$1,FALSE)),0,IF(OR(LEFT($A1241,3)="DIR",$A1241="INDSPACAMA",$A1241="INDSPACKRU"),VLOOKUP($A1241,'TCD-BI Rstt'!$A$7:$S$2000,$C$1,FALSE),0)))</f>
        <v>0</v>
      </c>
      <c r="E1241" s="8">
        <f>IF(OR(LEFT($A1241,1)="1",LEFT($A1241,1)="2"),-VLOOKUP($A1241,'TCD-BI Rstt'!$A$7:$S$2000,$C$1,FALSE),0)-D1241</f>
        <v>0</v>
      </c>
      <c r="F1241" s="8">
        <f>IF($A1241="Total général",0,IF(ISERROR(VLOOKUP($A1241,'TCD-BI Rstt'!$A$7:$S$2000,$C$1,FALSE)),0,IF(OR(LEFT($A1241,1)="1",LEFT($A1241,1)="2"),0,VLOOKUP($A1241,'TCD-BI Rstt'!$A$7:$S$2000,$C$1,FALSE))))-D1241</f>
        <v>0</v>
      </c>
      <c r="G1241" s="8">
        <f t="shared" si="44"/>
        <v>0</v>
      </c>
    </row>
    <row r="1242" spans="1:7" x14ac:dyDescent="0.35">
      <c r="A1242" s="11">
        <f>'TCD-BI Rstt'!A1238</f>
        <v>0</v>
      </c>
      <c r="B1242" s="8">
        <f>IF($A1242="Total général",0,IF(ISERROR(-VLOOKUP($A1242,'TCD-BI CA'!$A$7:$S$2000,$C$1,FALSE)),0,-VLOOKUP($A1242,'TCD-BI CA'!$A$7:$S$2000,$C$1,FALSE)))</f>
        <v>0</v>
      </c>
      <c r="C1242" s="8">
        <f t="shared" si="43"/>
        <v>0</v>
      </c>
      <c r="D1242" s="8">
        <f>IF($A1242="Total général",0,IF(ISERROR(VLOOKUP($A1242,'TCD-BI Rstt'!$A$7:$S$2000,$C$1,FALSE)),0,IF(OR(LEFT($A1242,3)="DIR",$A1242="INDSPACAMA",$A1242="INDSPACKRU"),VLOOKUP($A1242,'TCD-BI Rstt'!$A$7:$S$2000,$C$1,FALSE),0)))</f>
        <v>0</v>
      </c>
      <c r="E1242" s="8">
        <f>IF(OR(LEFT($A1242,1)="1",LEFT($A1242,1)="2"),-VLOOKUP($A1242,'TCD-BI Rstt'!$A$7:$S$2000,$C$1,FALSE),0)-D1242</f>
        <v>0</v>
      </c>
      <c r="F1242" s="8">
        <f>IF($A1242="Total général",0,IF(ISERROR(VLOOKUP($A1242,'TCD-BI Rstt'!$A$7:$S$2000,$C$1,FALSE)),0,IF(OR(LEFT($A1242,1)="1",LEFT($A1242,1)="2"),0,VLOOKUP($A1242,'TCD-BI Rstt'!$A$7:$S$2000,$C$1,FALSE))))-D1242</f>
        <v>0</v>
      </c>
      <c r="G1242" s="8">
        <f t="shared" si="44"/>
        <v>0</v>
      </c>
    </row>
    <row r="1243" spans="1:7" x14ac:dyDescent="0.35">
      <c r="A1243" s="11">
        <f>'TCD-BI Rstt'!A1239</f>
        <v>0</v>
      </c>
      <c r="B1243" s="8">
        <f>IF($A1243="Total général",0,IF(ISERROR(-VLOOKUP($A1243,'TCD-BI CA'!$A$7:$S$2000,$C$1,FALSE)),0,-VLOOKUP($A1243,'TCD-BI CA'!$A$7:$S$2000,$C$1,FALSE)))</f>
        <v>0</v>
      </c>
      <c r="C1243" s="8">
        <f t="shared" si="43"/>
        <v>0</v>
      </c>
      <c r="D1243" s="8">
        <f>IF($A1243="Total général",0,IF(ISERROR(VLOOKUP($A1243,'TCD-BI Rstt'!$A$7:$S$2000,$C$1,FALSE)),0,IF(OR(LEFT($A1243,3)="DIR",$A1243="INDSPACAMA",$A1243="INDSPACKRU"),VLOOKUP($A1243,'TCD-BI Rstt'!$A$7:$S$2000,$C$1,FALSE),0)))</f>
        <v>0</v>
      </c>
      <c r="E1243" s="8">
        <f>IF(OR(LEFT($A1243,1)="1",LEFT($A1243,1)="2"),-VLOOKUP($A1243,'TCD-BI Rstt'!$A$7:$S$2000,$C$1,FALSE),0)-D1243</f>
        <v>0</v>
      </c>
      <c r="F1243" s="8">
        <f>IF($A1243="Total général",0,IF(ISERROR(VLOOKUP($A1243,'TCD-BI Rstt'!$A$7:$S$2000,$C$1,FALSE)),0,IF(OR(LEFT($A1243,1)="1",LEFT($A1243,1)="2"),0,VLOOKUP($A1243,'TCD-BI Rstt'!$A$7:$S$2000,$C$1,FALSE))))-D1243</f>
        <v>0</v>
      </c>
      <c r="G1243" s="8">
        <f t="shared" si="44"/>
        <v>0</v>
      </c>
    </row>
    <row r="1244" spans="1:7" x14ac:dyDescent="0.35">
      <c r="A1244" s="11">
        <f>'TCD-BI Rstt'!A1240</f>
        <v>0</v>
      </c>
      <c r="B1244" s="8">
        <f>IF($A1244="Total général",0,IF(ISERROR(-VLOOKUP($A1244,'TCD-BI CA'!$A$7:$S$2000,$C$1,FALSE)),0,-VLOOKUP($A1244,'TCD-BI CA'!$A$7:$S$2000,$C$1,FALSE)))</f>
        <v>0</v>
      </c>
      <c r="C1244" s="8">
        <f t="shared" si="43"/>
        <v>0</v>
      </c>
      <c r="D1244" s="8">
        <f>IF($A1244="Total général",0,IF(ISERROR(VLOOKUP($A1244,'TCD-BI Rstt'!$A$7:$S$2000,$C$1,FALSE)),0,IF(OR(LEFT($A1244,3)="DIR",$A1244="INDSPACAMA",$A1244="INDSPACKRU"),VLOOKUP($A1244,'TCD-BI Rstt'!$A$7:$S$2000,$C$1,FALSE),0)))</f>
        <v>0</v>
      </c>
      <c r="E1244" s="8">
        <f>IF(OR(LEFT($A1244,1)="1",LEFT($A1244,1)="2"),-VLOOKUP($A1244,'TCD-BI Rstt'!$A$7:$S$2000,$C$1,FALSE),0)-D1244</f>
        <v>0</v>
      </c>
      <c r="F1244" s="8">
        <f>IF($A1244="Total général",0,IF(ISERROR(VLOOKUP($A1244,'TCD-BI Rstt'!$A$7:$S$2000,$C$1,FALSE)),0,IF(OR(LEFT($A1244,1)="1",LEFT($A1244,1)="2"),0,VLOOKUP($A1244,'TCD-BI Rstt'!$A$7:$S$2000,$C$1,FALSE))))-D1244</f>
        <v>0</v>
      </c>
      <c r="G1244" s="8">
        <f t="shared" si="44"/>
        <v>0</v>
      </c>
    </row>
    <row r="1245" spans="1:7" x14ac:dyDescent="0.35">
      <c r="A1245" s="11">
        <f>'TCD-BI Rstt'!A1241</f>
        <v>0</v>
      </c>
      <c r="B1245" s="8">
        <f>IF($A1245="Total général",0,IF(ISERROR(-VLOOKUP($A1245,'TCD-BI CA'!$A$7:$S$2000,$C$1,FALSE)),0,-VLOOKUP($A1245,'TCD-BI CA'!$A$7:$S$2000,$C$1,FALSE)))</f>
        <v>0</v>
      </c>
      <c r="C1245" s="8">
        <f t="shared" si="43"/>
        <v>0</v>
      </c>
      <c r="D1245" s="8">
        <f>IF($A1245="Total général",0,IF(ISERROR(VLOOKUP($A1245,'TCD-BI Rstt'!$A$7:$S$2000,$C$1,FALSE)),0,IF(OR(LEFT($A1245,3)="DIR",$A1245="INDSPACAMA",$A1245="INDSPACKRU"),VLOOKUP($A1245,'TCD-BI Rstt'!$A$7:$S$2000,$C$1,FALSE),0)))</f>
        <v>0</v>
      </c>
      <c r="E1245" s="8">
        <f>IF(OR(LEFT($A1245,1)="1",LEFT($A1245,1)="2"),-VLOOKUP($A1245,'TCD-BI Rstt'!$A$7:$S$2000,$C$1,FALSE),0)-D1245</f>
        <v>0</v>
      </c>
      <c r="F1245" s="8">
        <f>IF($A1245="Total général",0,IF(ISERROR(VLOOKUP($A1245,'TCD-BI Rstt'!$A$7:$S$2000,$C$1,FALSE)),0,IF(OR(LEFT($A1245,1)="1",LEFT($A1245,1)="2"),0,VLOOKUP($A1245,'TCD-BI Rstt'!$A$7:$S$2000,$C$1,FALSE))))-D1245</f>
        <v>0</v>
      </c>
      <c r="G1245" s="8">
        <f t="shared" si="44"/>
        <v>0</v>
      </c>
    </row>
    <row r="1246" spans="1:7" x14ac:dyDescent="0.35">
      <c r="A1246" s="11">
        <f>'TCD-BI Rstt'!A1242</f>
        <v>0</v>
      </c>
      <c r="B1246" s="8">
        <f>IF($A1246="Total général",0,IF(ISERROR(-VLOOKUP($A1246,'TCD-BI CA'!$A$7:$S$2000,$C$1,FALSE)),0,-VLOOKUP($A1246,'TCD-BI CA'!$A$7:$S$2000,$C$1,FALSE)))</f>
        <v>0</v>
      </c>
      <c r="C1246" s="8">
        <f t="shared" si="43"/>
        <v>0</v>
      </c>
      <c r="D1246" s="8">
        <f>IF($A1246="Total général",0,IF(ISERROR(VLOOKUP($A1246,'TCD-BI Rstt'!$A$7:$S$2000,$C$1,FALSE)),0,IF(OR(LEFT($A1246,3)="DIR",$A1246="INDSPACAMA",$A1246="INDSPACKRU"),VLOOKUP($A1246,'TCD-BI Rstt'!$A$7:$S$2000,$C$1,FALSE),0)))</f>
        <v>0</v>
      </c>
      <c r="E1246" s="8">
        <f>IF(OR(LEFT($A1246,1)="1",LEFT($A1246,1)="2"),-VLOOKUP($A1246,'TCD-BI Rstt'!$A$7:$S$2000,$C$1,FALSE),0)-D1246</f>
        <v>0</v>
      </c>
      <c r="F1246" s="8">
        <f>IF($A1246="Total général",0,IF(ISERROR(VLOOKUP($A1246,'TCD-BI Rstt'!$A$7:$S$2000,$C$1,FALSE)),0,IF(OR(LEFT($A1246,1)="1",LEFT($A1246,1)="2"),0,VLOOKUP($A1246,'TCD-BI Rstt'!$A$7:$S$2000,$C$1,FALSE))))-D1246</f>
        <v>0</v>
      </c>
      <c r="G1246" s="8">
        <f t="shared" si="44"/>
        <v>0</v>
      </c>
    </row>
    <row r="1247" spans="1:7" x14ac:dyDescent="0.35">
      <c r="A1247" s="11">
        <f>'TCD-BI Rstt'!A1243</f>
        <v>0</v>
      </c>
      <c r="B1247" s="8">
        <f>IF($A1247="Total général",0,IF(ISERROR(-VLOOKUP($A1247,'TCD-BI CA'!$A$7:$S$2000,$C$1,FALSE)),0,-VLOOKUP($A1247,'TCD-BI CA'!$A$7:$S$2000,$C$1,FALSE)))</f>
        <v>0</v>
      </c>
      <c r="C1247" s="8">
        <f t="shared" si="43"/>
        <v>0</v>
      </c>
      <c r="D1247" s="8">
        <f>IF($A1247="Total général",0,IF(ISERROR(VLOOKUP($A1247,'TCD-BI Rstt'!$A$7:$S$2000,$C$1,FALSE)),0,IF(OR(LEFT($A1247,3)="DIR",$A1247="INDSPACAMA",$A1247="INDSPACKRU"),VLOOKUP($A1247,'TCD-BI Rstt'!$A$7:$S$2000,$C$1,FALSE),0)))</f>
        <v>0</v>
      </c>
      <c r="E1247" s="8">
        <f>IF(OR(LEFT($A1247,1)="1",LEFT($A1247,1)="2"),-VLOOKUP($A1247,'TCD-BI Rstt'!$A$7:$S$2000,$C$1,FALSE),0)-D1247</f>
        <v>0</v>
      </c>
      <c r="F1247" s="8">
        <f>IF($A1247="Total général",0,IF(ISERROR(VLOOKUP($A1247,'TCD-BI Rstt'!$A$7:$S$2000,$C$1,FALSE)),0,IF(OR(LEFT($A1247,1)="1",LEFT($A1247,1)="2"),0,VLOOKUP($A1247,'TCD-BI Rstt'!$A$7:$S$2000,$C$1,FALSE))))-D1247</f>
        <v>0</v>
      </c>
      <c r="G1247" s="8">
        <f t="shared" si="44"/>
        <v>0</v>
      </c>
    </row>
    <row r="1248" spans="1:7" x14ac:dyDescent="0.35">
      <c r="A1248" s="11">
        <f>'TCD-BI Rstt'!A1244</f>
        <v>0</v>
      </c>
      <c r="B1248" s="8">
        <f>IF($A1248="Total général",0,IF(ISERROR(-VLOOKUP($A1248,'TCD-BI CA'!$A$7:$S$2000,$C$1,FALSE)),0,-VLOOKUP($A1248,'TCD-BI CA'!$A$7:$S$2000,$C$1,FALSE)))</f>
        <v>0</v>
      </c>
      <c r="C1248" s="8">
        <f t="shared" si="43"/>
        <v>0</v>
      </c>
      <c r="D1248" s="8">
        <f>IF($A1248="Total général",0,IF(ISERROR(VLOOKUP($A1248,'TCD-BI Rstt'!$A$7:$S$2000,$C$1,FALSE)),0,IF(OR(LEFT($A1248,3)="DIR",$A1248="INDSPACAMA",$A1248="INDSPACKRU"),VLOOKUP($A1248,'TCD-BI Rstt'!$A$7:$S$2000,$C$1,FALSE),0)))</f>
        <v>0</v>
      </c>
      <c r="E1248" s="8">
        <f>IF(OR(LEFT($A1248,1)="1",LEFT($A1248,1)="2"),-VLOOKUP($A1248,'TCD-BI Rstt'!$A$7:$S$2000,$C$1,FALSE),0)-D1248</f>
        <v>0</v>
      </c>
      <c r="F1248" s="8">
        <f>IF($A1248="Total général",0,IF(ISERROR(VLOOKUP($A1248,'TCD-BI Rstt'!$A$7:$S$2000,$C$1,FALSE)),0,IF(OR(LEFT($A1248,1)="1",LEFT($A1248,1)="2"),0,VLOOKUP($A1248,'TCD-BI Rstt'!$A$7:$S$2000,$C$1,FALSE))))-D1248</f>
        <v>0</v>
      </c>
      <c r="G1248" s="8">
        <f t="shared" si="44"/>
        <v>0</v>
      </c>
    </row>
    <row r="1249" spans="1:7" x14ac:dyDescent="0.35">
      <c r="A1249" s="11">
        <f>'TCD-BI Rstt'!A1245</f>
        <v>0</v>
      </c>
      <c r="B1249" s="8">
        <f>IF($A1249="Total général",0,IF(ISERROR(-VLOOKUP($A1249,'TCD-BI CA'!$A$7:$S$2000,$C$1,FALSE)),0,-VLOOKUP($A1249,'TCD-BI CA'!$A$7:$S$2000,$C$1,FALSE)))</f>
        <v>0</v>
      </c>
      <c r="C1249" s="8">
        <f t="shared" si="43"/>
        <v>0</v>
      </c>
      <c r="D1249" s="8">
        <f>IF($A1249="Total général",0,IF(ISERROR(VLOOKUP($A1249,'TCD-BI Rstt'!$A$7:$S$2000,$C$1,FALSE)),0,IF(OR(LEFT($A1249,3)="DIR",$A1249="INDSPACAMA",$A1249="INDSPACKRU"),VLOOKUP($A1249,'TCD-BI Rstt'!$A$7:$S$2000,$C$1,FALSE),0)))</f>
        <v>0</v>
      </c>
      <c r="E1249" s="8">
        <f>IF(OR(LEFT($A1249,1)="1",LEFT($A1249,1)="2"),-VLOOKUP($A1249,'TCD-BI Rstt'!$A$7:$S$2000,$C$1,FALSE),0)-D1249</f>
        <v>0</v>
      </c>
      <c r="F1249" s="8">
        <f>IF($A1249="Total général",0,IF(ISERROR(VLOOKUP($A1249,'TCD-BI Rstt'!$A$7:$S$2000,$C$1,FALSE)),0,IF(OR(LEFT($A1249,1)="1",LEFT($A1249,1)="2"),0,VLOOKUP($A1249,'TCD-BI Rstt'!$A$7:$S$2000,$C$1,FALSE))))-D1249</f>
        <v>0</v>
      </c>
      <c r="G1249" s="8">
        <f t="shared" si="44"/>
        <v>0</v>
      </c>
    </row>
    <row r="1250" spans="1:7" x14ac:dyDescent="0.35">
      <c r="A1250" s="11">
        <f>'TCD-BI Rstt'!A1246</f>
        <v>0</v>
      </c>
      <c r="B1250" s="8">
        <f>IF($A1250="Total général",0,IF(ISERROR(-VLOOKUP($A1250,'TCD-BI CA'!$A$7:$S$2000,$C$1,FALSE)),0,-VLOOKUP($A1250,'TCD-BI CA'!$A$7:$S$2000,$C$1,FALSE)))</f>
        <v>0</v>
      </c>
      <c r="C1250" s="8">
        <f t="shared" si="43"/>
        <v>0</v>
      </c>
      <c r="D1250" s="8">
        <f>IF($A1250="Total général",0,IF(ISERROR(VLOOKUP($A1250,'TCD-BI Rstt'!$A$7:$S$2000,$C$1,FALSE)),0,IF(OR(LEFT($A1250,3)="DIR",$A1250="INDSPACAMA",$A1250="INDSPACKRU"),VLOOKUP($A1250,'TCD-BI Rstt'!$A$7:$S$2000,$C$1,FALSE),0)))</f>
        <v>0</v>
      </c>
      <c r="E1250" s="8">
        <f>IF(OR(LEFT($A1250,1)="1",LEFT($A1250,1)="2"),-VLOOKUP($A1250,'TCD-BI Rstt'!$A$7:$S$2000,$C$1,FALSE),0)-D1250</f>
        <v>0</v>
      </c>
      <c r="F1250" s="8">
        <f>IF($A1250="Total général",0,IF(ISERROR(VLOOKUP($A1250,'TCD-BI Rstt'!$A$7:$S$2000,$C$1,FALSE)),0,IF(OR(LEFT($A1250,1)="1",LEFT($A1250,1)="2"),0,VLOOKUP($A1250,'TCD-BI Rstt'!$A$7:$S$2000,$C$1,FALSE))))-D1250</f>
        <v>0</v>
      </c>
      <c r="G1250" s="8">
        <f t="shared" si="44"/>
        <v>0</v>
      </c>
    </row>
    <row r="1251" spans="1:7" x14ac:dyDescent="0.35">
      <c r="A1251" s="11">
        <f>'TCD-BI Rstt'!A1247</f>
        <v>0</v>
      </c>
      <c r="B1251" s="8">
        <f>IF($A1251="Total général",0,IF(ISERROR(-VLOOKUP($A1251,'TCD-BI CA'!$A$7:$S$2000,$C$1,FALSE)),0,-VLOOKUP($A1251,'TCD-BI CA'!$A$7:$S$2000,$C$1,FALSE)))</f>
        <v>0</v>
      </c>
      <c r="C1251" s="8">
        <f t="shared" si="43"/>
        <v>0</v>
      </c>
      <c r="D1251" s="8">
        <f>IF($A1251="Total général",0,IF(ISERROR(VLOOKUP($A1251,'TCD-BI Rstt'!$A$7:$S$2000,$C$1,FALSE)),0,IF(OR(LEFT($A1251,3)="DIR",$A1251="INDSPACAMA",$A1251="INDSPACKRU"),VLOOKUP($A1251,'TCD-BI Rstt'!$A$7:$S$2000,$C$1,FALSE),0)))</f>
        <v>0</v>
      </c>
      <c r="E1251" s="8">
        <f>IF(OR(LEFT($A1251,1)="1",LEFT($A1251,1)="2"),-VLOOKUP($A1251,'TCD-BI Rstt'!$A$7:$S$2000,$C$1,FALSE),0)-D1251</f>
        <v>0</v>
      </c>
      <c r="F1251" s="8">
        <f>IF($A1251="Total général",0,IF(ISERROR(VLOOKUP($A1251,'TCD-BI Rstt'!$A$7:$S$2000,$C$1,FALSE)),0,IF(OR(LEFT($A1251,1)="1",LEFT($A1251,1)="2"),0,VLOOKUP($A1251,'TCD-BI Rstt'!$A$7:$S$2000,$C$1,FALSE))))-D1251</f>
        <v>0</v>
      </c>
      <c r="G1251" s="8">
        <f t="shared" si="44"/>
        <v>0</v>
      </c>
    </row>
    <row r="1252" spans="1:7" x14ac:dyDescent="0.35">
      <c r="A1252" s="11">
        <f>'TCD-BI Rstt'!A1248</f>
        <v>0</v>
      </c>
      <c r="B1252" s="8">
        <f>IF($A1252="Total général",0,IF(ISERROR(-VLOOKUP($A1252,'TCD-BI CA'!$A$7:$S$2000,$C$1,FALSE)),0,-VLOOKUP($A1252,'TCD-BI CA'!$A$7:$S$2000,$C$1,FALSE)))</f>
        <v>0</v>
      </c>
      <c r="C1252" s="8">
        <f t="shared" si="43"/>
        <v>0</v>
      </c>
      <c r="D1252" s="8">
        <f>IF($A1252="Total général",0,IF(ISERROR(VLOOKUP($A1252,'TCD-BI Rstt'!$A$7:$S$2000,$C$1,FALSE)),0,IF(OR(LEFT($A1252,3)="DIR",$A1252="INDSPACAMA",$A1252="INDSPACKRU"),VLOOKUP($A1252,'TCD-BI Rstt'!$A$7:$S$2000,$C$1,FALSE),0)))</f>
        <v>0</v>
      </c>
      <c r="E1252" s="8">
        <f>IF(OR(LEFT($A1252,1)="1",LEFT($A1252,1)="2"),-VLOOKUP($A1252,'TCD-BI Rstt'!$A$7:$S$2000,$C$1,FALSE),0)-D1252</f>
        <v>0</v>
      </c>
      <c r="F1252" s="8">
        <f>IF($A1252="Total général",0,IF(ISERROR(VLOOKUP($A1252,'TCD-BI Rstt'!$A$7:$S$2000,$C$1,FALSE)),0,IF(OR(LEFT($A1252,1)="1",LEFT($A1252,1)="2"),0,VLOOKUP($A1252,'TCD-BI Rstt'!$A$7:$S$2000,$C$1,FALSE))))-D1252</f>
        <v>0</v>
      </c>
      <c r="G1252" s="8">
        <f t="shared" si="44"/>
        <v>0</v>
      </c>
    </row>
    <row r="1253" spans="1:7" x14ac:dyDescent="0.35">
      <c r="A1253" s="11">
        <f>'TCD-BI Rstt'!A1249</f>
        <v>0</v>
      </c>
      <c r="B1253" s="8">
        <f>IF($A1253="Total général",0,IF(ISERROR(-VLOOKUP($A1253,'TCD-BI CA'!$A$7:$S$2000,$C$1,FALSE)),0,-VLOOKUP($A1253,'TCD-BI CA'!$A$7:$S$2000,$C$1,FALSE)))</f>
        <v>0</v>
      </c>
      <c r="C1253" s="8">
        <f t="shared" si="43"/>
        <v>0</v>
      </c>
      <c r="D1253" s="8">
        <f>IF($A1253="Total général",0,IF(ISERROR(VLOOKUP($A1253,'TCD-BI Rstt'!$A$7:$S$2000,$C$1,FALSE)),0,IF(OR(LEFT($A1253,3)="DIR",$A1253="INDSPACAMA",$A1253="INDSPACKRU"),VLOOKUP($A1253,'TCD-BI Rstt'!$A$7:$S$2000,$C$1,FALSE),0)))</f>
        <v>0</v>
      </c>
      <c r="E1253" s="8">
        <f>IF(OR(LEFT($A1253,1)="1",LEFT($A1253,1)="2"),-VLOOKUP($A1253,'TCD-BI Rstt'!$A$7:$S$2000,$C$1,FALSE),0)-D1253</f>
        <v>0</v>
      </c>
      <c r="F1253" s="8">
        <f>IF($A1253="Total général",0,IF(ISERROR(VLOOKUP($A1253,'TCD-BI Rstt'!$A$7:$S$2000,$C$1,FALSE)),0,IF(OR(LEFT($A1253,1)="1",LEFT($A1253,1)="2"),0,VLOOKUP($A1253,'TCD-BI Rstt'!$A$7:$S$2000,$C$1,FALSE))))-D1253</f>
        <v>0</v>
      </c>
      <c r="G1253" s="8">
        <f t="shared" si="44"/>
        <v>0</v>
      </c>
    </row>
    <row r="1254" spans="1:7" x14ac:dyDescent="0.35">
      <c r="A1254" s="11">
        <f>'TCD-BI Rstt'!A1250</f>
        <v>0</v>
      </c>
      <c r="B1254" s="8">
        <f>IF($A1254="Total général",0,IF(ISERROR(-VLOOKUP($A1254,'TCD-BI CA'!$A$7:$S$2000,$C$1,FALSE)),0,-VLOOKUP($A1254,'TCD-BI CA'!$A$7:$S$2000,$C$1,FALSE)))</f>
        <v>0</v>
      </c>
      <c r="C1254" s="8">
        <f t="shared" si="43"/>
        <v>0</v>
      </c>
      <c r="D1254" s="8">
        <f>IF($A1254="Total général",0,IF(ISERROR(VLOOKUP($A1254,'TCD-BI Rstt'!$A$7:$S$2000,$C$1,FALSE)),0,IF(OR(LEFT($A1254,3)="DIR",$A1254="INDSPACAMA",$A1254="INDSPACKRU"),VLOOKUP($A1254,'TCD-BI Rstt'!$A$7:$S$2000,$C$1,FALSE),0)))</f>
        <v>0</v>
      </c>
      <c r="E1254" s="8">
        <f>IF(OR(LEFT($A1254,1)="1",LEFT($A1254,1)="2"),-VLOOKUP($A1254,'TCD-BI Rstt'!$A$7:$S$2000,$C$1,FALSE),0)-D1254</f>
        <v>0</v>
      </c>
      <c r="F1254" s="8">
        <f>IF($A1254="Total général",0,IF(ISERROR(VLOOKUP($A1254,'TCD-BI Rstt'!$A$7:$S$2000,$C$1,FALSE)),0,IF(OR(LEFT($A1254,1)="1",LEFT($A1254,1)="2"),0,VLOOKUP($A1254,'TCD-BI Rstt'!$A$7:$S$2000,$C$1,FALSE))))-D1254</f>
        <v>0</v>
      </c>
      <c r="G1254" s="8">
        <f t="shared" si="44"/>
        <v>0</v>
      </c>
    </row>
    <row r="1255" spans="1:7" x14ac:dyDescent="0.35">
      <c r="A1255" s="11">
        <f>'TCD-BI Rstt'!A1251</f>
        <v>0</v>
      </c>
      <c r="B1255" s="8">
        <f>IF($A1255="Total général",0,IF(ISERROR(-VLOOKUP($A1255,'TCD-BI CA'!$A$7:$S$2000,$C$1,FALSE)),0,-VLOOKUP($A1255,'TCD-BI CA'!$A$7:$S$2000,$C$1,FALSE)))</f>
        <v>0</v>
      </c>
      <c r="C1255" s="8">
        <f t="shared" si="43"/>
        <v>0</v>
      </c>
      <c r="D1255" s="8">
        <f>IF($A1255="Total général",0,IF(ISERROR(VLOOKUP($A1255,'TCD-BI Rstt'!$A$7:$S$2000,$C$1,FALSE)),0,IF(OR(LEFT($A1255,3)="DIR",$A1255="INDSPACAMA",$A1255="INDSPACKRU"),VLOOKUP($A1255,'TCD-BI Rstt'!$A$7:$S$2000,$C$1,FALSE),0)))</f>
        <v>0</v>
      </c>
      <c r="E1255" s="8">
        <f>IF(OR(LEFT($A1255,1)="1",LEFT($A1255,1)="2"),-VLOOKUP($A1255,'TCD-BI Rstt'!$A$7:$S$2000,$C$1,FALSE),0)-D1255</f>
        <v>0</v>
      </c>
      <c r="F1255" s="8">
        <f>IF($A1255="Total général",0,IF(ISERROR(VLOOKUP($A1255,'TCD-BI Rstt'!$A$7:$S$2000,$C$1,FALSE)),0,IF(OR(LEFT($A1255,1)="1",LEFT($A1255,1)="2"),0,VLOOKUP($A1255,'TCD-BI Rstt'!$A$7:$S$2000,$C$1,FALSE))))-D1255</f>
        <v>0</v>
      </c>
      <c r="G1255" s="8">
        <f t="shared" si="44"/>
        <v>0</v>
      </c>
    </row>
    <row r="1256" spans="1:7" x14ac:dyDescent="0.35">
      <c r="A1256" s="11">
        <f>'TCD-BI Rstt'!A1252</f>
        <v>0</v>
      </c>
      <c r="B1256" s="8">
        <f>IF($A1256="Total général",0,IF(ISERROR(-VLOOKUP($A1256,'TCD-BI CA'!$A$7:$S$2000,$C$1,FALSE)),0,-VLOOKUP($A1256,'TCD-BI CA'!$A$7:$S$2000,$C$1,FALSE)))</f>
        <v>0</v>
      </c>
      <c r="C1256" s="8">
        <f t="shared" si="43"/>
        <v>0</v>
      </c>
      <c r="D1256" s="8">
        <f>IF($A1256="Total général",0,IF(ISERROR(VLOOKUP($A1256,'TCD-BI Rstt'!$A$7:$S$2000,$C$1,FALSE)),0,IF(OR(LEFT($A1256,3)="DIR",$A1256="INDSPACAMA",$A1256="INDSPACKRU"),VLOOKUP($A1256,'TCD-BI Rstt'!$A$7:$S$2000,$C$1,FALSE),0)))</f>
        <v>0</v>
      </c>
      <c r="E1256" s="8">
        <f>IF(OR(LEFT($A1256,1)="1",LEFT($A1256,1)="2"),-VLOOKUP($A1256,'TCD-BI Rstt'!$A$7:$S$2000,$C$1,FALSE),0)-D1256</f>
        <v>0</v>
      </c>
      <c r="F1256" s="8">
        <f>IF($A1256="Total général",0,IF(ISERROR(VLOOKUP($A1256,'TCD-BI Rstt'!$A$7:$S$2000,$C$1,FALSE)),0,IF(OR(LEFT($A1256,1)="1",LEFT($A1256,1)="2"),0,VLOOKUP($A1256,'TCD-BI Rstt'!$A$7:$S$2000,$C$1,FALSE))))-D1256</f>
        <v>0</v>
      </c>
      <c r="G1256" s="8">
        <f t="shared" si="44"/>
        <v>0</v>
      </c>
    </row>
    <row r="1257" spans="1:7" x14ac:dyDescent="0.35">
      <c r="A1257" s="11">
        <f>'TCD-BI Rstt'!A1253</f>
        <v>0</v>
      </c>
      <c r="B1257" s="8">
        <f>IF($A1257="Total général",0,IF(ISERROR(-VLOOKUP($A1257,'TCD-BI CA'!$A$7:$S$2000,$C$1,FALSE)),0,-VLOOKUP($A1257,'TCD-BI CA'!$A$7:$S$2000,$C$1,FALSE)))</f>
        <v>0</v>
      </c>
      <c r="C1257" s="8">
        <f t="shared" si="43"/>
        <v>0</v>
      </c>
      <c r="D1257" s="8">
        <f>IF($A1257="Total général",0,IF(ISERROR(VLOOKUP($A1257,'TCD-BI Rstt'!$A$7:$S$2000,$C$1,FALSE)),0,IF(OR(LEFT($A1257,3)="DIR",$A1257="INDSPACAMA",$A1257="INDSPACKRU"),VLOOKUP($A1257,'TCD-BI Rstt'!$A$7:$S$2000,$C$1,FALSE),0)))</f>
        <v>0</v>
      </c>
      <c r="E1257" s="8">
        <f>IF(OR(LEFT($A1257,1)="1",LEFT($A1257,1)="2"),-VLOOKUP($A1257,'TCD-BI Rstt'!$A$7:$S$2000,$C$1,FALSE),0)-D1257</f>
        <v>0</v>
      </c>
      <c r="F1257" s="8">
        <f>IF($A1257="Total général",0,IF(ISERROR(VLOOKUP($A1257,'TCD-BI Rstt'!$A$7:$S$2000,$C$1,FALSE)),0,IF(OR(LEFT($A1257,1)="1",LEFT($A1257,1)="2"),0,VLOOKUP($A1257,'TCD-BI Rstt'!$A$7:$S$2000,$C$1,FALSE))))-D1257</f>
        <v>0</v>
      </c>
      <c r="G1257" s="8">
        <f t="shared" si="44"/>
        <v>0</v>
      </c>
    </row>
    <row r="1258" spans="1:7" x14ac:dyDescent="0.35">
      <c r="A1258" s="11">
        <f>'TCD-BI Rstt'!A1254</f>
        <v>0</v>
      </c>
      <c r="B1258" s="8">
        <f>IF($A1258="Total général",0,IF(ISERROR(-VLOOKUP($A1258,'TCD-BI CA'!$A$7:$S$2000,$C$1,FALSE)),0,-VLOOKUP($A1258,'TCD-BI CA'!$A$7:$S$2000,$C$1,FALSE)))</f>
        <v>0</v>
      </c>
      <c r="C1258" s="8">
        <f t="shared" si="43"/>
        <v>0</v>
      </c>
      <c r="D1258" s="8">
        <f>IF($A1258="Total général",0,IF(ISERROR(VLOOKUP($A1258,'TCD-BI Rstt'!$A$7:$S$2000,$C$1,FALSE)),0,IF(OR(LEFT($A1258,3)="DIR",$A1258="INDSPACAMA",$A1258="INDSPACKRU"),VLOOKUP($A1258,'TCD-BI Rstt'!$A$7:$S$2000,$C$1,FALSE),0)))</f>
        <v>0</v>
      </c>
      <c r="E1258" s="8">
        <f>IF(OR(LEFT($A1258,1)="1",LEFT($A1258,1)="2"),-VLOOKUP($A1258,'TCD-BI Rstt'!$A$7:$S$2000,$C$1,FALSE),0)-D1258</f>
        <v>0</v>
      </c>
      <c r="F1258" s="8">
        <f>IF($A1258="Total général",0,IF(ISERROR(VLOOKUP($A1258,'TCD-BI Rstt'!$A$7:$S$2000,$C$1,FALSE)),0,IF(OR(LEFT($A1258,1)="1",LEFT($A1258,1)="2"),0,VLOOKUP($A1258,'TCD-BI Rstt'!$A$7:$S$2000,$C$1,FALSE))))-D1258</f>
        <v>0</v>
      </c>
      <c r="G1258" s="8">
        <f t="shared" si="44"/>
        <v>0</v>
      </c>
    </row>
    <row r="1259" spans="1:7" x14ac:dyDescent="0.35">
      <c r="A1259" s="11">
        <f>'TCD-BI Rstt'!A1255</f>
        <v>0</v>
      </c>
      <c r="B1259" s="8">
        <f>IF($A1259="Total général",0,IF(ISERROR(-VLOOKUP($A1259,'TCD-BI CA'!$A$7:$S$2000,$C$1,FALSE)),0,-VLOOKUP($A1259,'TCD-BI CA'!$A$7:$S$2000,$C$1,FALSE)))</f>
        <v>0</v>
      </c>
      <c r="C1259" s="8">
        <f t="shared" si="43"/>
        <v>0</v>
      </c>
      <c r="D1259" s="8">
        <f>IF($A1259="Total général",0,IF(ISERROR(VLOOKUP($A1259,'TCD-BI Rstt'!$A$7:$S$2000,$C$1,FALSE)),0,IF(OR(LEFT($A1259,3)="DIR",$A1259="INDSPACAMA",$A1259="INDSPACKRU"),VLOOKUP($A1259,'TCD-BI Rstt'!$A$7:$S$2000,$C$1,FALSE),0)))</f>
        <v>0</v>
      </c>
      <c r="E1259" s="8">
        <f>IF(OR(LEFT($A1259,1)="1",LEFT($A1259,1)="2"),-VLOOKUP($A1259,'TCD-BI Rstt'!$A$7:$S$2000,$C$1,FALSE),0)-D1259</f>
        <v>0</v>
      </c>
      <c r="F1259" s="8">
        <f>IF($A1259="Total général",0,IF(ISERROR(VLOOKUP($A1259,'TCD-BI Rstt'!$A$7:$S$2000,$C$1,FALSE)),0,IF(OR(LEFT($A1259,1)="1",LEFT($A1259,1)="2"),0,VLOOKUP($A1259,'TCD-BI Rstt'!$A$7:$S$2000,$C$1,FALSE))))-D1259</f>
        <v>0</v>
      </c>
      <c r="G1259" s="8">
        <f t="shared" si="44"/>
        <v>0</v>
      </c>
    </row>
    <row r="1260" spans="1:7" x14ac:dyDescent="0.35">
      <c r="A1260" s="11">
        <f>'TCD-BI Rstt'!A1256</f>
        <v>0</v>
      </c>
      <c r="B1260" s="8">
        <f>IF($A1260="Total général",0,IF(ISERROR(-VLOOKUP($A1260,'TCD-BI CA'!$A$7:$S$2000,$C$1,FALSE)),0,-VLOOKUP($A1260,'TCD-BI CA'!$A$7:$S$2000,$C$1,FALSE)))</f>
        <v>0</v>
      </c>
      <c r="C1260" s="8">
        <f t="shared" si="43"/>
        <v>0</v>
      </c>
      <c r="D1260" s="8">
        <f>IF($A1260="Total général",0,IF(ISERROR(VLOOKUP($A1260,'TCD-BI Rstt'!$A$7:$S$2000,$C$1,FALSE)),0,IF(OR(LEFT($A1260,3)="DIR",$A1260="INDSPACAMA",$A1260="INDSPACKRU"),VLOOKUP($A1260,'TCD-BI Rstt'!$A$7:$S$2000,$C$1,FALSE),0)))</f>
        <v>0</v>
      </c>
      <c r="E1260" s="8">
        <f>IF(OR(LEFT($A1260,1)="1",LEFT($A1260,1)="2"),-VLOOKUP($A1260,'TCD-BI Rstt'!$A$7:$S$2000,$C$1,FALSE),0)-D1260</f>
        <v>0</v>
      </c>
      <c r="F1260" s="8">
        <f>IF($A1260="Total général",0,IF(ISERROR(VLOOKUP($A1260,'TCD-BI Rstt'!$A$7:$S$2000,$C$1,FALSE)),0,IF(OR(LEFT($A1260,1)="1",LEFT($A1260,1)="2"),0,VLOOKUP($A1260,'TCD-BI Rstt'!$A$7:$S$2000,$C$1,FALSE))))-D1260</f>
        <v>0</v>
      </c>
      <c r="G1260" s="8">
        <f t="shared" si="44"/>
        <v>0</v>
      </c>
    </row>
    <row r="1261" spans="1:7" x14ac:dyDescent="0.35">
      <c r="A1261" s="11">
        <f>'TCD-BI Rstt'!A1257</f>
        <v>0</v>
      </c>
      <c r="B1261" s="8">
        <f>IF($A1261="Total général",0,IF(ISERROR(-VLOOKUP($A1261,'TCD-BI CA'!$A$7:$S$2000,$C$1,FALSE)),0,-VLOOKUP($A1261,'TCD-BI CA'!$A$7:$S$2000,$C$1,FALSE)))</f>
        <v>0</v>
      </c>
      <c r="C1261" s="8">
        <f t="shared" si="43"/>
        <v>0</v>
      </c>
      <c r="D1261" s="8">
        <f>IF($A1261="Total général",0,IF(ISERROR(VLOOKUP($A1261,'TCD-BI Rstt'!$A$7:$S$2000,$C$1,FALSE)),0,IF(OR(LEFT($A1261,3)="DIR",$A1261="INDSPACAMA",$A1261="INDSPACKRU"),VLOOKUP($A1261,'TCD-BI Rstt'!$A$7:$S$2000,$C$1,FALSE),0)))</f>
        <v>0</v>
      </c>
      <c r="E1261" s="8">
        <f>IF(OR(LEFT($A1261,1)="1",LEFT($A1261,1)="2"),-VLOOKUP($A1261,'TCD-BI Rstt'!$A$7:$S$2000,$C$1,FALSE),0)-D1261</f>
        <v>0</v>
      </c>
      <c r="F1261" s="8">
        <f>IF($A1261="Total général",0,IF(ISERROR(VLOOKUP($A1261,'TCD-BI Rstt'!$A$7:$S$2000,$C$1,FALSE)),0,IF(OR(LEFT($A1261,1)="1",LEFT($A1261,1)="2"),0,VLOOKUP($A1261,'TCD-BI Rstt'!$A$7:$S$2000,$C$1,FALSE))))-D1261</f>
        <v>0</v>
      </c>
      <c r="G1261" s="8">
        <f t="shared" si="44"/>
        <v>0</v>
      </c>
    </row>
    <row r="1262" spans="1:7" x14ac:dyDescent="0.35">
      <c r="A1262" s="11">
        <f>'TCD-BI Rstt'!A1258</f>
        <v>0</v>
      </c>
      <c r="B1262" s="8">
        <f>IF($A1262="Total général",0,IF(ISERROR(-VLOOKUP($A1262,'TCD-BI CA'!$A$7:$S$2000,$C$1,FALSE)),0,-VLOOKUP($A1262,'TCD-BI CA'!$A$7:$S$2000,$C$1,FALSE)))</f>
        <v>0</v>
      </c>
      <c r="C1262" s="8">
        <f t="shared" si="43"/>
        <v>0</v>
      </c>
      <c r="D1262" s="8">
        <f>IF($A1262="Total général",0,IF(ISERROR(VLOOKUP($A1262,'TCD-BI Rstt'!$A$7:$S$2000,$C$1,FALSE)),0,IF(OR(LEFT($A1262,3)="DIR",$A1262="INDSPACAMA",$A1262="INDSPACKRU"),VLOOKUP($A1262,'TCD-BI Rstt'!$A$7:$S$2000,$C$1,FALSE),0)))</f>
        <v>0</v>
      </c>
      <c r="E1262" s="8">
        <f>IF(OR(LEFT($A1262,1)="1",LEFT($A1262,1)="2"),-VLOOKUP($A1262,'TCD-BI Rstt'!$A$7:$S$2000,$C$1,FALSE),0)-D1262</f>
        <v>0</v>
      </c>
      <c r="F1262" s="8">
        <f>IF($A1262="Total général",0,IF(ISERROR(VLOOKUP($A1262,'TCD-BI Rstt'!$A$7:$S$2000,$C$1,FALSE)),0,IF(OR(LEFT($A1262,1)="1",LEFT($A1262,1)="2"),0,VLOOKUP($A1262,'TCD-BI Rstt'!$A$7:$S$2000,$C$1,FALSE))))-D1262</f>
        <v>0</v>
      </c>
      <c r="G1262" s="8">
        <f t="shared" si="44"/>
        <v>0</v>
      </c>
    </row>
    <row r="1263" spans="1:7" x14ac:dyDescent="0.35">
      <c r="A1263" s="11">
        <f>'TCD-BI Rstt'!A1259</f>
        <v>0</v>
      </c>
      <c r="B1263" s="8">
        <f>IF($A1263="Total général",0,IF(ISERROR(-VLOOKUP($A1263,'TCD-BI CA'!$A$7:$S$2000,$C$1,FALSE)),0,-VLOOKUP($A1263,'TCD-BI CA'!$A$7:$S$2000,$C$1,FALSE)))</f>
        <v>0</v>
      </c>
      <c r="C1263" s="8">
        <f t="shared" si="43"/>
        <v>0</v>
      </c>
      <c r="D1263" s="8">
        <f>IF($A1263="Total général",0,IF(ISERROR(VLOOKUP($A1263,'TCD-BI Rstt'!$A$7:$S$2000,$C$1,FALSE)),0,IF(OR(LEFT($A1263,3)="DIR",$A1263="INDSPACAMA",$A1263="INDSPACKRU"),VLOOKUP($A1263,'TCD-BI Rstt'!$A$7:$S$2000,$C$1,FALSE),0)))</f>
        <v>0</v>
      </c>
      <c r="E1263" s="8">
        <f>IF(OR(LEFT($A1263,1)="1",LEFT($A1263,1)="2"),-VLOOKUP($A1263,'TCD-BI Rstt'!$A$7:$S$2000,$C$1,FALSE),0)-D1263</f>
        <v>0</v>
      </c>
      <c r="F1263" s="8">
        <f>IF($A1263="Total général",0,IF(ISERROR(VLOOKUP($A1263,'TCD-BI Rstt'!$A$7:$S$2000,$C$1,FALSE)),0,IF(OR(LEFT($A1263,1)="1",LEFT($A1263,1)="2"),0,VLOOKUP($A1263,'TCD-BI Rstt'!$A$7:$S$2000,$C$1,FALSE))))-D1263</f>
        <v>0</v>
      </c>
      <c r="G1263" s="8">
        <f t="shared" si="44"/>
        <v>0</v>
      </c>
    </row>
    <row r="1264" spans="1:7" x14ac:dyDescent="0.35">
      <c r="A1264" s="11">
        <f>'TCD-BI Rstt'!A1260</f>
        <v>0</v>
      </c>
      <c r="B1264" s="8">
        <f>IF($A1264="Total général",0,IF(ISERROR(-VLOOKUP($A1264,'TCD-BI CA'!$A$7:$S$2000,$C$1,FALSE)),0,-VLOOKUP($A1264,'TCD-BI CA'!$A$7:$S$2000,$C$1,FALSE)))</f>
        <v>0</v>
      </c>
      <c r="C1264" s="8">
        <f t="shared" si="43"/>
        <v>0</v>
      </c>
      <c r="D1264" s="8">
        <f>IF($A1264="Total général",0,IF(ISERROR(VLOOKUP($A1264,'TCD-BI Rstt'!$A$7:$S$2000,$C$1,FALSE)),0,IF(OR(LEFT($A1264,3)="DIR",$A1264="INDSPACAMA",$A1264="INDSPACKRU"),VLOOKUP($A1264,'TCD-BI Rstt'!$A$7:$S$2000,$C$1,FALSE),0)))</f>
        <v>0</v>
      </c>
      <c r="E1264" s="8">
        <f>IF(OR(LEFT($A1264,1)="1",LEFT($A1264,1)="2"),-VLOOKUP($A1264,'TCD-BI Rstt'!$A$7:$S$2000,$C$1,FALSE),0)-D1264</f>
        <v>0</v>
      </c>
      <c r="F1264" s="8">
        <f>IF($A1264="Total général",0,IF(ISERROR(VLOOKUP($A1264,'TCD-BI Rstt'!$A$7:$S$2000,$C$1,FALSE)),0,IF(OR(LEFT($A1264,1)="1",LEFT($A1264,1)="2"),0,VLOOKUP($A1264,'TCD-BI Rstt'!$A$7:$S$2000,$C$1,FALSE))))-D1264</f>
        <v>0</v>
      </c>
      <c r="G1264" s="8">
        <f t="shared" si="44"/>
        <v>0</v>
      </c>
    </row>
    <row r="1265" spans="1:7" x14ac:dyDescent="0.35">
      <c r="A1265" s="11">
        <f>'TCD-BI Rstt'!A1261</f>
        <v>0</v>
      </c>
      <c r="B1265" s="8">
        <f>IF($A1265="Total général",0,IF(ISERROR(-VLOOKUP($A1265,'TCD-BI CA'!$A$7:$S$2000,$C$1,FALSE)),0,-VLOOKUP($A1265,'TCD-BI CA'!$A$7:$S$2000,$C$1,FALSE)))</f>
        <v>0</v>
      </c>
      <c r="C1265" s="8">
        <f t="shared" si="43"/>
        <v>0</v>
      </c>
      <c r="D1265" s="8">
        <f>IF($A1265="Total général",0,IF(ISERROR(VLOOKUP($A1265,'TCD-BI Rstt'!$A$7:$S$2000,$C$1,FALSE)),0,IF(OR(LEFT($A1265,3)="DIR",$A1265="INDSPACAMA",$A1265="INDSPACKRU"),VLOOKUP($A1265,'TCD-BI Rstt'!$A$7:$S$2000,$C$1,FALSE),0)))</f>
        <v>0</v>
      </c>
      <c r="E1265" s="8">
        <f>IF(OR(LEFT($A1265,1)="1",LEFT($A1265,1)="2"),-VLOOKUP($A1265,'TCD-BI Rstt'!$A$7:$S$2000,$C$1,FALSE),0)-D1265</f>
        <v>0</v>
      </c>
      <c r="F1265" s="8">
        <f>IF($A1265="Total général",0,IF(ISERROR(VLOOKUP($A1265,'TCD-BI Rstt'!$A$7:$S$2000,$C$1,FALSE)),0,IF(OR(LEFT($A1265,1)="1",LEFT($A1265,1)="2"),0,VLOOKUP($A1265,'TCD-BI Rstt'!$A$7:$S$2000,$C$1,FALSE))))-D1265</f>
        <v>0</v>
      </c>
      <c r="G1265" s="8">
        <f t="shared" si="44"/>
        <v>0</v>
      </c>
    </row>
    <row r="1266" spans="1:7" x14ac:dyDescent="0.35">
      <c r="A1266" s="11">
        <f>'TCD-BI Rstt'!A1262</f>
        <v>0</v>
      </c>
      <c r="B1266" s="8">
        <f>IF($A1266="Total général",0,IF(ISERROR(-VLOOKUP($A1266,'TCD-BI CA'!$A$7:$S$2000,$C$1,FALSE)),0,-VLOOKUP($A1266,'TCD-BI CA'!$A$7:$S$2000,$C$1,FALSE)))</f>
        <v>0</v>
      </c>
      <c r="C1266" s="8">
        <f t="shared" si="43"/>
        <v>0</v>
      </c>
      <c r="D1266" s="8">
        <f>IF($A1266="Total général",0,IF(ISERROR(VLOOKUP($A1266,'TCD-BI Rstt'!$A$7:$S$2000,$C$1,FALSE)),0,IF(OR(LEFT($A1266,3)="DIR",$A1266="INDSPACAMA",$A1266="INDSPACKRU"),VLOOKUP($A1266,'TCD-BI Rstt'!$A$7:$S$2000,$C$1,FALSE),0)))</f>
        <v>0</v>
      </c>
      <c r="E1266" s="8">
        <f>IF(OR(LEFT($A1266,1)="1",LEFT($A1266,1)="2"),-VLOOKUP($A1266,'TCD-BI Rstt'!$A$7:$S$2000,$C$1,FALSE),0)-D1266</f>
        <v>0</v>
      </c>
      <c r="F1266" s="8">
        <f>IF($A1266="Total général",0,IF(ISERROR(VLOOKUP($A1266,'TCD-BI Rstt'!$A$7:$S$2000,$C$1,FALSE)),0,IF(OR(LEFT($A1266,1)="1",LEFT($A1266,1)="2"),0,VLOOKUP($A1266,'TCD-BI Rstt'!$A$7:$S$2000,$C$1,FALSE))))-D1266</f>
        <v>0</v>
      </c>
      <c r="G1266" s="8">
        <f t="shared" si="44"/>
        <v>0</v>
      </c>
    </row>
    <row r="1267" spans="1:7" x14ac:dyDescent="0.35">
      <c r="A1267" s="11">
        <f>'TCD-BI Rstt'!A1263</f>
        <v>0</v>
      </c>
      <c r="B1267" s="8">
        <f>IF($A1267="Total général",0,IF(ISERROR(-VLOOKUP($A1267,'TCD-BI CA'!$A$7:$S$2000,$C$1,FALSE)),0,-VLOOKUP($A1267,'TCD-BI CA'!$A$7:$S$2000,$C$1,FALSE)))</f>
        <v>0</v>
      </c>
      <c r="C1267" s="8">
        <f t="shared" si="43"/>
        <v>0</v>
      </c>
      <c r="D1267" s="8">
        <f>IF($A1267="Total général",0,IF(ISERROR(VLOOKUP($A1267,'TCD-BI Rstt'!$A$7:$S$2000,$C$1,FALSE)),0,IF(OR(LEFT($A1267,3)="DIR",$A1267="INDSPACAMA",$A1267="INDSPACKRU"),VLOOKUP($A1267,'TCD-BI Rstt'!$A$7:$S$2000,$C$1,FALSE),0)))</f>
        <v>0</v>
      </c>
      <c r="E1267" s="8">
        <f>IF(OR(LEFT($A1267,1)="1",LEFT($A1267,1)="2"),-VLOOKUP($A1267,'TCD-BI Rstt'!$A$7:$S$2000,$C$1,FALSE),0)-D1267</f>
        <v>0</v>
      </c>
      <c r="F1267" s="8">
        <f>IF($A1267="Total général",0,IF(ISERROR(VLOOKUP($A1267,'TCD-BI Rstt'!$A$7:$S$2000,$C$1,FALSE)),0,IF(OR(LEFT($A1267,1)="1",LEFT($A1267,1)="2"),0,VLOOKUP($A1267,'TCD-BI Rstt'!$A$7:$S$2000,$C$1,FALSE))))-D1267</f>
        <v>0</v>
      </c>
      <c r="G1267" s="8">
        <f t="shared" si="44"/>
        <v>0</v>
      </c>
    </row>
    <row r="1268" spans="1:7" x14ac:dyDescent="0.35">
      <c r="A1268" s="11">
        <f>'TCD-BI Rstt'!A1264</f>
        <v>0</v>
      </c>
      <c r="B1268" s="8">
        <f>IF($A1268="Total général",0,IF(ISERROR(-VLOOKUP($A1268,'TCD-BI CA'!$A$7:$S$2000,$C$1,FALSE)),0,-VLOOKUP($A1268,'TCD-BI CA'!$A$7:$S$2000,$C$1,FALSE)))</f>
        <v>0</v>
      </c>
      <c r="C1268" s="8">
        <f t="shared" si="43"/>
        <v>0</v>
      </c>
      <c r="D1268" s="8">
        <f>IF($A1268="Total général",0,IF(ISERROR(VLOOKUP($A1268,'TCD-BI Rstt'!$A$7:$S$2000,$C$1,FALSE)),0,IF(OR(LEFT($A1268,3)="DIR",$A1268="INDSPACAMA",$A1268="INDSPACKRU"),VLOOKUP($A1268,'TCD-BI Rstt'!$A$7:$S$2000,$C$1,FALSE),0)))</f>
        <v>0</v>
      </c>
      <c r="E1268" s="8">
        <f>IF(OR(LEFT($A1268,1)="1",LEFT($A1268,1)="2"),-VLOOKUP($A1268,'TCD-BI Rstt'!$A$7:$S$2000,$C$1,FALSE),0)-D1268</f>
        <v>0</v>
      </c>
      <c r="F1268" s="8">
        <f>IF($A1268="Total général",0,IF(ISERROR(VLOOKUP($A1268,'TCD-BI Rstt'!$A$7:$S$2000,$C$1,FALSE)),0,IF(OR(LEFT($A1268,1)="1",LEFT($A1268,1)="2"),0,VLOOKUP($A1268,'TCD-BI Rstt'!$A$7:$S$2000,$C$1,FALSE))))-D1268</f>
        <v>0</v>
      </c>
      <c r="G1268" s="8">
        <f t="shared" si="44"/>
        <v>0</v>
      </c>
    </row>
    <row r="1269" spans="1:7" x14ac:dyDescent="0.35">
      <c r="A1269" s="11">
        <f>'TCD-BI Rstt'!A1265</f>
        <v>0</v>
      </c>
      <c r="B1269" s="8">
        <f>IF($A1269="Total général",0,IF(ISERROR(-VLOOKUP($A1269,'TCD-BI CA'!$A$7:$S$2000,$C$1,FALSE)),0,-VLOOKUP($A1269,'TCD-BI CA'!$A$7:$S$2000,$C$1,FALSE)))</f>
        <v>0</v>
      </c>
      <c r="C1269" s="8">
        <f t="shared" si="43"/>
        <v>0</v>
      </c>
      <c r="D1269" s="8">
        <f>IF($A1269="Total général",0,IF(ISERROR(VLOOKUP($A1269,'TCD-BI Rstt'!$A$7:$S$2000,$C$1,FALSE)),0,IF(OR(LEFT($A1269,3)="DIR",$A1269="INDSPACAMA",$A1269="INDSPACKRU"),VLOOKUP($A1269,'TCD-BI Rstt'!$A$7:$S$2000,$C$1,FALSE),0)))</f>
        <v>0</v>
      </c>
      <c r="E1269" s="8">
        <f>IF(OR(LEFT($A1269,1)="1",LEFT($A1269,1)="2"),-VLOOKUP($A1269,'TCD-BI Rstt'!$A$7:$S$2000,$C$1,FALSE),0)-D1269</f>
        <v>0</v>
      </c>
      <c r="F1269" s="8">
        <f>IF($A1269="Total général",0,IF(ISERROR(VLOOKUP($A1269,'TCD-BI Rstt'!$A$7:$S$2000,$C$1,FALSE)),0,IF(OR(LEFT($A1269,1)="1",LEFT($A1269,1)="2"),0,VLOOKUP($A1269,'TCD-BI Rstt'!$A$7:$S$2000,$C$1,FALSE))))-D1269</f>
        <v>0</v>
      </c>
      <c r="G1269" s="8">
        <f t="shared" si="44"/>
        <v>0</v>
      </c>
    </row>
    <row r="1270" spans="1:7" x14ac:dyDescent="0.35">
      <c r="A1270" s="11">
        <f>'TCD-BI Rstt'!A1266</f>
        <v>0</v>
      </c>
      <c r="B1270" s="8">
        <f>IF($A1270="Total général",0,IF(ISERROR(-VLOOKUP($A1270,'TCD-BI CA'!$A$7:$S$2000,$C$1,FALSE)),0,-VLOOKUP($A1270,'TCD-BI CA'!$A$7:$S$2000,$C$1,FALSE)))</f>
        <v>0</v>
      </c>
      <c r="C1270" s="8">
        <f t="shared" si="43"/>
        <v>0</v>
      </c>
      <c r="D1270" s="8">
        <f>IF($A1270="Total général",0,IF(ISERROR(VLOOKUP($A1270,'TCD-BI Rstt'!$A$7:$S$2000,$C$1,FALSE)),0,IF(OR(LEFT($A1270,3)="DIR",$A1270="INDSPACAMA",$A1270="INDSPACKRU"),VLOOKUP($A1270,'TCD-BI Rstt'!$A$7:$S$2000,$C$1,FALSE),0)))</f>
        <v>0</v>
      </c>
      <c r="E1270" s="8">
        <f>IF(OR(LEFT($A1270,1)="1",LEFT($A1270,1)="2"),-VLOOKUP($A1270,'TCD-BI Rstt'!$A$7:$S$2000,$C$1,FALSE),0)-D1270</f>
        <v>0</v>
      </c>
      <c r="F1270" s="8">
        <f>IF($A1270="Total général",0,IF(ISERROR(VLOOKUP($A1270,'TCD-BI Rstt'!$A$7:$S$2000,$C$1,FALSE)),0,IF(OR(LEFT($A1270,1)="1",LEFT($A1270,1)="2"),0,VLOOKUP($A1270,'TCD-BI Rstt'!$A$7:$S$2000,$C$1,FALSE))))-D1270</f>
        <v>0</v>
      </c>
      <c r="G1270" s="8">
        <f t="shared" si="44"/>
        <v>0</v>
      </c>
    </row>
    <row r="1271" spans="1:7" x14ac:dyDescent="0.35">
      <c r="A1271" s="11">
        <f>'TCD-BI Rstt'!A1267</f>
        <v>0</v>
      </c>
      <c r="B1271" s="8">
        <f>IF($A1271="Total général",0,IF(ISERROR(-VLOOKUP($A1271,'TCD-BI CA'!$A$7:$S$2000,$C$1,FALSE)),0,-VLOOKUP($A1271,'TCD-BI CA'!$A$7:$S$2000,$C$1,FALSE)))</f>
        <v>0</v>
      </c>
      <c r="C1271" s="8">
        <f t="shared" si="43"/>
        <v>0</v>
      </c>
      <c r="D1271" s="8">
        <f>IF($A1271="Total général",0,IF(ISERROR(VLOOKUP($A1271,'TCD-BI Rstt'!$A$7:$S$2000,$C$1,FALSE)),0,IF(OR(LEFT($A1271,3)="DIR",$A1271="INDSPACAMA",$A1271="INDSPACKRU"),VLOOKUP($A1271,'TCD-BI Rstt'!$A$7:$S$2000,$C$1,FALSE),0)))</f>
        <v>0</v>
      </c>
      <c r="E1271" s="8">
        <f>IF(OR(LEFT($A1271,1)="1",LEFT($A1271,1)="2"),-VLOOKUP($A1271,'TCD-BI Rstt'!$A$7:$S$2000,$C$1,FALSE),0)-D1271</f>
        <v>0</v>
      </c>
      <c r="F1271" s="8">
        <f>IF($A1271="Total général",0,IF(ISERROR(VLOOKUP($A1271,'TCD-BI Rstt'!$A$7:$S$2000,$C$1,FALSE)),0,IF(OR(LEFT($A1271,1)="1",LEFT($A1271,1)="2"),0,VLOOKUP($A1271,'TCD-BI Rstt'!$A$7:$S$2000,$C$1,FALSE))))-D1271</f>
        <v>0</v>
      </c>
      <c r="G1271" s="8">
        <f t="shared" si="44"/>
        <v>0</v>
      </c>
    </row>
    <row r="1272" spans="1:7" x14ac:dyDescent="0.35">
      <c r="A1272" s="11">
        <f>'TCD-BI Rstt'!A1268</f>
        <v>0</v>
      </c>
      <c r="B1272" s="8">
        <f>IF($A1272="Total général",0,IF(ISERROR(-VLOOKUP($A1272,'TCD-BI CA'!$A$7:$S$2000,$C$1,FALSE)),0,-VLOOKUP($A1272,'TCD-BI CA'!$A$7:$S$2000,$C$1,FALSE)))</f>
        <v>0</v>
      </c>
      <c r="C1272" s="8">
        <f t="shared" si="43"/>
        <v>0</v>
      </c>
      <c r="D1272" s="8">
        <f>IF($A1272="Total général",0,IF(ISERROR(VLOOKUP($A1272,'TCD-BI Rstt'!$A$7:$S$2000,$C$1,FALSE)),0,IF(OR(LEFT($A1272,3)="DIR",$A1272="INDSPACAMA",$A1272="INDSPACKRU"),VLOOKUP($A1272,'TCD-BI Rstt'!$A$7:$S$2000,$C$1,FALSE),0)))</f>
        <v>0</v>
      </c>
      <c r="E1272" s="8">
        <f>IF(OR(LEFT($A1272,1)="1",LEFT($A1272,1)="2"),-VLOOKUP($A1272,'TCD-BI Rstt'!$A$7:$S$2000,$C$1,FALSE),0)-D1272</f>
        <v>0</v>
      </c>
      <c r="F1272" s="8">
        <f>IF($A1272="Total général",0,IF(ISERROR(VLOOKUP($A1272,'TCD-BI Rstt'!$A$7:$S$2000,$C$1,FALSE)),0,IF(OR(LEFT($A1272,1)="1",LEFT($A1272,1)="2"),0,VLOOKUP($A1272,'TCD-BI Rstt'!$A$7:$S$2000,$C$1,FALSE))))-D1272</f>
        <v>0</v>
      </c>
      <c r="G1272" s="8">
        <f t="shared" si="44"/>
        <v>0</v>
      </c>
    </row>
    <row r="1273" spans="1:7" x14ac:dyDescent="0.35">
      <c r="A1273" s="11">
        <f>'TCD-BI Rstt'!A1269</f>
        <v>0</v>
      </c>
      <c r="B1273" s="8">
        <f>IF($A1273="Total général",0,IF(ISERROR(-VLOOKUP($A1273,'TCD-BI CA'!$A$7:$S$2000,$C$1,FALSE)),0,-VLOOKUP($A1273,'TCD-BI CA'!$A$7:$S$2000,$C$1,FALSE)))</f>
        <v>0</v>
      </c>
      <c r="C1273" s="8">
        <f t="shared" si="43"/>
        <v>0</v>
      </c>
      <c r="D1273" s="8">
        <f>IF($A1273="Total général",0,IF(ISERROR(VLOOKUP($A1273,'TCD-BI Rstt'!$A$7:$S$2000,$C$1,FALSE)),0,IF(OR(LEFT($A1273,3)="DIR",$A1273="INDSPACAMA",$A1273="INDSPACKRU"),VLOOKUP($A1273,'TCD-BI Rstt'!$A$7:$S$2000,$C$1,FALSE),0)))</f>
        <v>0</v>
      </c>
      <c r="E1273" s="8">
        <f>IF(OR(LEFT($A1273,1)="1",LEFT($A1273,1)="2"),-VLOOKUP($A1273,'TCD-BI Rstt'!$A$7:$S$2000,$C$1,FALSE),0)-D1273</f>
        <v>0</v>
      </c>
      <c r="F1273" s="8">
        <f>IF($A1273="Total général",0,IF(ISERROR(VLOOKUP($A1273,'TCD-BI Rstt'!$A$7:$S$2000,$C$1,FALSE)),0,IF(OR(LEFT($A1273,1)="1",LEFT($A1273,1)="2"),0,VLOOKUP($A1273,'TCD-BI Rstt'!$A$7:$S$2000,$C$1,FALSE))))-D1273</f>
        <v>0</v>
      </c>
      <c r="G1273" s="8">
        <f t="shared" si="44"/>
        <v>0</v>
      </c>
    </row>
    <row r="1274" spans="1:7" x14ac:dyDescent="0.35">
      <c r="A1274" s="11">
        <f>'TCD-BI Rstt'!A1270</f>
        <v>0</v>
      </c>
      <c r="B1274" s="8">
        <f>IF($A1274="Total général",0,IF(ISERROR(-VLOOKUP($A1274,'TCD-BI CA'!$A$7:$S$2000,$C$1,FALSE)),0,-VLOOKUP($A1274,'TCD-BI CA'!$A$7:$S$2000,$C$1,FALSE)))</f>
        <v>0</v>
      </c>
      <c r="C1274" s="8">
        <f t="shared" si="43"/>
        <v>0</v>
      </c>
      <c r="D1274" s="8">
        <f>IF($A1274="Total général",0,IF(ISERROR(VLOOKUP($A1274,'TCD-BI Rstt'!$A$7:$S$2000,$C$1,FALSE)),0,IF(OR(LEFT($A1274,3)="DIR",$A1274="INDSPACAMA",$A1274="INDSPACKRU"),VLOOKUP($A1274,'TCD-BI Rstt'!$A$7:$S$2000,$C$1,FALSE),0)))</f>
        <v>0</v>
      </c>
      <c r="E1274" s="8">
        <f>IF(OR(LEFT($A1274,1)="1",LEFT($A1274,1)="2"),-VLOOKUP($A1274,'TCD-BI Rstt'!$A$7:$S$2000,$C$1,FALSE),0)-D1274</f>
        <v>0</v>
      </c>
      <c r="F1274" s="8">
        <f>IF($A1274="Total général",0,IF(ISERROR(VLOOKUP($A1274,'TCD-BI Rstt'!$A$7:$S$2000,$C$1,FALSE)),0,IF(OR(LEFT($A1274,1)="1",LEFT($A1274,1)="2"),0,VLOOKUP($A1274,'TCD-BI Rstt'!$A$7:$S$2000,$C$1,FALSE))))-D1274</f>
        <v>0</v>
      </c>
      <c r="G1274" s="8">
        <f t="shared" si="44"/>
        <v>0</v>
      </c>
    </row>
    <row r="1275" spans="1:7" x14ac:dyDescent="0.35">
      <c r="A1275" s="11">
        <f>'TCD-BI Rstt'!A1271</f>
        <v>0</v>
      </c>
      <c r="B1275" s="8">
        <f>IF($A1275="Total général",0,IF(ISERROR(-VLOOKUP($A1275,'TCD-BI CA'!$A$7:$S$2000,$C$1,FALSE)),0,-VLOOKUP($A1275,'TCD-BI CA'!$A$7:$S$2000,$C$1,FALSE)))</f>
        <v>0</v>
      </c>
      <c r="C1275" s="8">
        <f t="shared" si="43"/>
        <v>0</v>
      </c>
      <c r="D1275" s="8">
        <f>IF($A1275="Total général",0,IF(ISERROR(VLOOKUP($A1275,'TCD-BI Rstt'!$A$7:$S$2000,$C$1,FALSE)),0,IF(OR(LEFT($A1275,3)="DIR",$A1275="INDSPACAMA",$A1275="INDSPACKRU"),VLOOKUP($A1275,'TCD-BI Rstt'!$A$7:$S$2000,$C$1,FALSE),0)))</f>
        <v>0</v>
      </c>
      <c r="E1275" s="8">
        <f>IF(OR(LEFT($A1275,1)="1",LEFT($A1275,1)="2"),-VLOOKUP($A1275,'TCD-BI Rstt'!$A$7:$S$2000,$C$1,FALSE),0)-D1275</f>
        <v>0</v>
      </c>
      <c r="F1275" s="8">
        <f>IF($A1275="Total général",0,IF(ISERROR(VLOOKUP($A1275,'TCD-BI Rstt'!$A$7:$S$2000,$C$1,FALSE)),0,IF(OR(LEFT($A1275,1)="1",LEFT($A1275,1)="2"),0,VLOOKUP($A1275,'TCD-BI Rstt'!$A$7:$S$2000,$C$1,FALSE))))-D1275</f>
        <v>0</v>
      </c>
      <c r="G1275" s="8">
        <f t="shared" si="44"/>
        <v>0</v>
      </c>
    </row>
    <row r="1276" spans="1:7" x14ac:dyDescent="0.35">
      <c r="A1276" s="11">
        <f>'TCD-BI Rstt'!A1272</f>
        <v>0</v>
      </c>
      <c r="B1276" s="8">
        <f>IF($A1276="Total général",0,IF(ISERROR(-VLOOKUP($A1276,'TCD-BI CA'!$A$7:$S$2000,$C$1,FALSE)),0,-VLOOKUP($A1276,'TCD-BI CA'!$A$7:$S$2000,$C$1,FALSE)))</f>
        <v>0</v>
      </c>
      <c r="C1276" s="8">
        <f t="shared" si="43"/>
        <v>0</v>
      </c>
      <c r="D1276" s="8">
        <f>IF($A1276="Total général",0,IF(ISERROR(VLOOKUP($A1276,'TCD-BI Rstt'!$A$7:$S$2000,$C$1,FALSE)),0,IF(OR(LEFT($A1276,3)="DIR",$A1276="INDSPACAMA",$A1276="INDSPACKRU"),VLOOKUP($A1276,'TCD-BI Rstt'!$A$7:$S$2000,$C$1,FALSE),0)))</f>
        <v>0</v>
      </c>
      <c r="E1276" s="8">
        <f>IF(OR(LEFT($A1276,1)="1",LEFT($A1276,1)="2"),-VLOOKUP($A1276,'TCD-BI Rstt'!$A$7:$S$2000,$C$1,FALSE),0)-D1276</f>
        <v>0</v>
      </c>
      <c r="F1276" s="8">
        <f>IF($A1276="Total général",0,IF(ISERROR(VLOOKUP($A1276,'TCD-BI Rstt'!$A$7:$S$2000,$C$1,FALSE)),0,IF(OR(LEFT($A1276,1)="1",LEFT($A1276,1)="2"),0,VLOOKUP($A1276,'TCD-BI Rstt'!$A$7:$S$2000,$C$1,FALSE))))-D1276</f>
        <v>0</v>
      </c>
      <c r="G1276" s="8">
        <f t="shared" si="44"/>
        <v>0</v>
      </c>
    </row>
    <row r="1277" spans="1:7" x14ac:dyDescent="0.35">
      <c r="A1277" s="11">
        <f>'TCD-BI Rstt'!A1273</f>
        <v>0</v>
      </c>
      <c r="B1277" s="8">
        <f>IF($A1277="Total général",0,IF(ISERROR(-VLOOKUP($A1277,'TCD-BI CA'!$A$7:$S$2000,$C$1,FALSE)),0,-VLOOKUP($A1277,'TCD-BI CA'!$A$7:$S$2000,$C$1,FALSE)))</f>
        <v>0</v>
      </c>
      <c r="C1277" s="8">
        <f t="shared" ref="C1277:C1340" si="45">B1277-E1277-D1277</f>
        <v>0</v>
      </c>
      <c r="D1277" s="8">
        <f>IF($A1277="Total général",0,IF(ISERROR(VLOOKUP($A1277,'TCD-BI Rstt'!$A$7:$S$2000,$C$1,FALSE)),0,IF(OR(LEFT($A1277,3)="DIR",$A1277="INDSPACAMA",$A1277="INDSPACKRU"),VLOOKUP($A1277,'TCD-BI Rstt'!$A$7:$S$2000,$C$1,FALSE),0)))</f>
        <v>0</v>
      </c>
      <c r="E1277" s="8">
        <f>IF(OR(LEFT($A1277,1)="1",LEFT($A1277,1)="2"),-VLOOKUP($A1277,'TCD-BI Rstt'!$A$7:$S$2000,$C$1,FALSE),0)-D1277</f>
        <v>0</v>
      </c>
      <c r="F1277" s="8">
        <f>IF($A1277="Total général",0,IF(ISERROR(VLOOKUP($A1277,'TCD-BI Rstt'!$A$7:$S$2000,$C$1,FALSE)),0,IF(OR(LEFT($A1277,1)="1",LEFT($A1277,1)="2"),0,VLOOKUP($A1277,'TCD-BI Rstt'!$A$7:$S$2000,$C$1,FALSE))))-D1277</f>
        <v>0</v>
      </c>
      <c r="G1277" s="8">
        <f t="shared" ref="G1277:G1340" si="46">E1277-F1277</f>
        <v>0</v>
      </c>
    </row>
    <row r="1278" spans="1:7" x14ac:dyDescent="0.35">
      <c r="A1278" s="11">
        <f>'TCD-BI Rstt'!A1274</f>
        <v>0</v>
      </c>
      <c r="B1278" s="8">
        <f>IF($A1278="Total général",0,IF(ISERROR(-VLOOKUP($A1278,'TCD-BI CA'!$A$7:$S$2000,$C$1,FALSE)),0,-VLOOKUP($A1278,'TCD-BI CA'!$A$7:$S$2000,$C$1,FALSE)))</f>
        <v>0</v>
      </c>
      <c r="C1278" s="8">
        <f t="shared" si="45"/>
        <v>0</v>
      </c>
      <c r="D1278" s="8">
        <f>IF($A1278="Total général",0,IF(ISERROR(VLOOKUP($A1278,'TCD-BI Rstt'!$A$7:$S$2000,$C$1,FALSE)),0,IF(OR(LEFT($A1278,3)="DIR",$A1278="INDSPACAMA",$A1278="INDSPACKRU"),VLOOKUP($A1278,'TCD-BI Rstt'!$A$7:$S$2000,$C$1,FALSE),0)))</f>
        <v>0</v>
      </c>
      <c r="E1278" s="8">
        <f>IF(OR(LEFT($A1278,1)="1",LEFT($A1278,1)="2"),-VLOOKUP($A1278,'TCD-BI Rstt'!$A$7:$S$2000,$C$1,FALSE),0)-D1278</f>
        <v>0</v>
      </c>
      <c r="F1278" s="8">
        <f>IF($A1278="Total général",0,IF(ISERROR(VLOOKUP($A1278,'TCD-BI Rstt'!$A$7:$S$2000,$C$1,FALSE)),0,IF(OR(LEFT($A1278,1)="1",LEFT($A1278,1)="2"),0,VLOOKUP($A1278,'TCD-BI Rstt'!$A$7:$S$2000,$C$1,FALSE))))-D1278</f>
        <v>0</v>
      </c>
      <c r="G1278" s="8">
        <f t="shared" si="46"/>
        <v>0</v>
      </c>
    </row>
    <row r="1279" spans="1:7" x14ac:dyDescent="0.35">
      <c r="A1279" s="11">
        <f>'TCD-BI Rstt'!A1275</f>
        <v>0</v>
      </c>
      <c r="B1279" s="8">
        <f>IF($A1279="Total général",0,IF(ISERROR(-VLOOKUP($A1279,'TCD-BI CA'!$A$7:$S$2000,$C$1,FALSE)),0,-VLOOKUP($A1279,'TCD-BI CA'!$A$7:$S$2000,$C$1,FALSE)))</f>
        <v>0</v>
      </c>
      <c r="C1279" s="8">
        <f t="shared" si="45"/>
        <v>0</v>
      </c>
      <c r="D1279" s="8">
        <f>IF($A1279="Total général",0,IF(ISERROR(VLOOKUP($A1279,'TCD-BI Rstt'!$A$7:$S$2000,$C$1,FALSE)),0,IF(OR(LEFT($A1279,3)="DIR",$A1279="INDSPACAMA",$A1279="INDSPACKRU"),VLOOKUP($A1279,'TCD-BI Rstt'!$A$7:$S$2000,$C$1,FALSE),0)))</f>
        <v>0</v>
      </c>
      <c r="E1279" s="8">
        <f>IF(OR(LEFT($A1279,1)="1",LEFT($A1279,1)="2"),-VLOOKUP($A1279,'TCD-BI Rstt'!$A$7:$S$2000,$C$1,FALSE),0)-D1279</f>
        <v>0</v>
      </c>
      <c r="F1279" s="8">
        <f>IF($A1279="Total général",0,IF(ISERROR(VLOOKUP($A1279,'TCD-BI Rstt'!$A$7:$S$2000,$C$1,FALSE)),0,IF(OR(LEFT($A1279,1)="1",LEFT($A1279,1)="2"),0,VLOOKUP($A1279,'TCD-BI Rstt'!$A$7:$S$2000,$C$1,FALSE))))-D1279</f>
        <v>0</v>
      </c>
      <c r="G1279" s="8">
        <f t="shared" si="46"/>
        <v>0</v>
      </c>
    </row>
    <row r="1280" spans="1:7" x14ac:dyDescent="0.35">
      <c r="A1280" s="11">
        <f>'TCD-BI Rstt'!A1276</f>
        <v>0</v>
      </c>
      <c r="B1280" s="8">
        <f>IF($A1280="Total général",0,IF(ISERROR(-VLOOKUP($A1280,'TCD-BI CA'!$A$7:$S$2000,$C$1,FALSE)),0,-VLOOKUP($A1280,'TCD-BI CA'!$A$7:$S$2000,$C$1,FALSE)))</f>
        <v>0</v>
      </c>
      <c r="C1280" s="8">
        <f t="shared" si="45"/>
        <v>0</v>
      </c>
      <c r="D1280" s="8">
        <f>IF($A1280="Total général",0,IF(ISERROR(VLOOKUP($A1280,'TCD-BI Rstt'!$A$7:$S$2000,$C$1,FALSE)),0,IF(OR(LEFT($A1280,3)="DIR",$A1280="INDSPACAMA",$A1280="INDSPACKRU"),VLOOKUP($A1280,'TCD-BI Rstt'!$A$7:$S$2000,$C$1,FALSE),0)))</f>
        <v>0</v>
      </c>
      <c r="E1280" s="8">
        <f>IF(OR(LEFT($A1280,1)="1",LEFT($A1280,1)="2"),-VLOOKUP($A1280,'TCD-BI Rstt'!$A$7:$S$2000,$C$1,FALSE),0)-D1280</f>
        <v>0</v>
      </c>
      <c r="F1280" s="8">
        <f>IF($A1280="Total général",0,IF(ISERROR(VLOOKUP($A1280,'TCD-BI Rstt'!$A$7:$S$2000,$C$1,FALSE)),0,IF(OR(LEFT($A1280,1)="1",LEFT($A1280,1)="2"),0,VLOOKUP($A1280,'TCD-BI Rstt'!$A$7:$S$2000,$C$1,FALSE))))-D1280</f>
        <v>0</v>
      </c>
      <c r="G1280" s="8">
        <f t="shared" si="46"/>
        <v>0</v>
      </c>
    </row>
    <row r="1281" spans="1:7" x14ac:dyDescent="0.35">
      <c r="A1281" s="11">
        <f>'TCD-BI Rstt'!A1277</f>
        <v>0</v>
      </c>
      <c r="B1281" s="8">
        <f>IF($A1281="Total général",0,IF(ISERROR(-VLOOKUP($A1281,'TCD-BI CA'!$A$7:$S$2000,$C$1,FALSE)),0,-VLOOKUP($A1281,'TCD-BI CA'!$A$7:$S$2000,$C$1,FALSE)))</f>
        <v>0</v>
      </c>
      <c r="C1281" s="8">
        <f t="shared" si="45"/>
        <v>0</v>
      </c>
      <c r="D1281" s="8">
        <f>IF($A1281="Total général",0,IF(ISERROR(VLOOKUP($A1281,'TCD-BI Rstt'!$A$7:$S$2000,$C$1,FALSE)),0,IF(OR(LEFT($A1281,3)="DIR",$A1281="INDSPACAMA",$A1281="INDSPACKRU"),VLOOKUP($A1281,'TCD-BI Rstt'!$A$7:$S$2000,$C$1,FALSE),0)))</f>
        <v>0</v>
      </c>
      <c r="E1281" s="8">
        <f>IF(OR(LEFT($A1281,1)="1",LEFT($A1281,1)="2"),-VLOOKUP($A1281,'TCD-BI Rstt'!$A$7:$S$2000,$C$1,FALSE),0)-D1281</f>
        <v>0</v>
      </c>
      <c r="F1281" s="8">
        <f>IF($A1281="Total général",0,IF(ISERROR(VLOOKUP($A1281,'TCD-BI Rstt'!$A$7:$S$2000,$C$1,FALSE)),0,IF(OR(LEFT($A1281,1)="1",LEFT($A1281,1)="2"),0,VLOOKUP($A1281,'TCD-BI Rstt'!$A$7:$S$2000,$C$1,FALSE))))-D1281</f>
        <v>0</v>
      </c>
      <c r="G1281" s="8">
        <f t="shared" si="46"/>
        <v>0</v>
      </c>
    </row>
    <row r="1282" spans="1:7" x14ac:dyDescent="0.35">
      <c r="A1282" s="11">
        <f>'TCD-BI Rstt'!A1278</f>
        <v>0</v>
      </c>
      <c r="B1282" s="8">
        <f>IF($A1282="Total général",0,IF(ISERROR(-VLOOKUP($A1282,'TCD-BI CA'!$A$7:$S$2000,$C$1,FALSE)),0,-VLOOKUP($A1282,'TCD-BI CA'!$A$7:$S$2000,$C$1,FALSE)))</f>
        <v>0</v>
      </c>
      <c r="C1282" s="8">
        <f t="shared" si="45"/>
        <v>0</v>
      </c>
      <c r="D1282" s="8">
        <f>IF($A1282="Total général",0,IF(ISERROR(VLOOKUP($A1282,'TCD-BI Rstt'!$A$7:$S$2000,$C$1,FALSE)),0,IF(OR(LEFT($A1282,3)="DIR",$A1282="INDSPACAMA",$A1282="INDSPACKRU"),VLOOKUP($A1282,'TCD-BI Rstt'!$A$7:$S$2000,$C$1,FALSE),0)))</f>
        <v>0</v>
      </c>
      <c r="E1282" s="8">
        <f>IF(OR(LEFT($A1282,1)="1",LEFT($A1282,1)="2"),-VLOOKUP($A1282,'TCD-BI Rstt'!$A$7:$S$2000,$C$1,FALSE),0)-D1282</f>
        <v>0</v>
      </c>
      <c r="F1282" s="8">
        <f>IF($A1282="Total général",0,IF(ISERROR(VLOOKUP($A1282,'TCD-BI Rstt'!$A$7:$S$2000,$C$1,FALSE)),0,IF(OR(LEFT($A1282,1)="1",LEFT($A1282,1)="2"),0,VLOOKUP($A1282,'TCD-BI Rstt'!$A$7:$S$2000,$C$1,FALSE))))-D1282</f>
        <v>0</v>
      </c>
      <c r="G1282" s="8">
        <f t="shared" si="46"/>
        <v>0</v>
      </c>
    </row>
    <row r="1283" spans="1:7" x14ac:dyDescent="0.35">
      <c r="A1283" s="11">
        <f>'TCD-BI Rstt'!A1279</f>
        <v>0</v>
      </c>
      <c r="B1283" s="8">
        <f>IF($A1283="Total général",0,IF(ISERROR(-VLOOKUP($A1283,'TCD-BI CA'!$A$7:$S$2000,$C$1,FALSE)),0,-VLOOKUP($A1283,'TCD-BI CA'!$A$7:$S$2000,$C$1,FALSE)))</f>
        <v>0</v>
      </c>
      <c r="C1283" s="8">
        <f t="shared" si="45"/>
        <v>0</v>
      </c>
      <c r="D1283" s="8">
        <f>IF($A1283="Total général",0,IF(ISERROR(VLOOKUP($A1283,'TCD-BI Rstt'!$A$7:$S$2000,$C$1,FALSE)),0,IF(OR(LEFT($A1283,3)="DIR",$A1283="INDSPACAMA",$A1283="INDSPACKRU"),VLOOKUP($A1283,'TCD-BI Rstt'!$A$7:$S$2000,$C$1,FALSE),0)))</f>
        <v>0</v>
      </c>
      <c r="E1283" s="8">
        <f>IF(OR(LEFT($A1283,1)="1",LEFT($A1283,1)="2"),-VLOOKUP($A1283,'TCD-BI Rstt'!$A$7:$S$2000,$C$1,FALSE),0)-D1283</f>
        <v>0</v>
      </c>
      <c r="F1283" s="8">
        <f>IF($A1283="Total général",0,IF(ISERROR(VLOOKUP($A1283,'TCD-BI Rstt'!$A$7:$S$2000,$C$1,FALSE)),0,IF(OR(LEFT($A1283,1)="1",LEFT($A1283,1)="2"),0,VLOOKUP($A1283,'TCD-BI Rstt'!$A$7:$S$2000,$C$1,FALSE))))-D1283</f>
        <v>0</v>
      </c>
      <c r="G1283" s="8">
        <f t="shared" si="46"/>
        <v>0</v>
      </c>
    </row>
    <row r="1284" spans="1:7" x14ac:dyDescent="0.35">
      <c r="A1284" s="11">
        <f>'TCD-BI Rstt'!A1280</f>
        <v>0</v>
      </c>
      <c r="B1284" s="8">
        <f>IF($A1284="Total général",0,IF(ISERROR(-VLOOKUP($A1284,'TCD-BI CA'!$A$7:$S$2000,$C$1,FALSE)),0,-VLOOKUP($A1284,'TCD-BI CA'!$A$7:$S$2000,$C$1,FALSE)))</f>
        <v>0</v>
      </c>
      <c r="C1284" s="8">
        <f t="shared" si="45"/>
        <v>0</v>
      </c>
      <c r="D1284" s="8">
        <f>IF($A1284="Total général",0,IF(ISERROR(VLOOKUP($A1284,'TCD-BI Rstt'!$A$7:$S$2000,$C$1,FALSE)),0,IF(OR(LEFT($A1284,3)="DIR",$A1284="INDSPACAMA",$A1284="INDSPACKRU"),VLOOKUP($A1284,'TCD-BI Rstt'!$A$7:$S$2000,$C$1,FALSE),0)))</f>
        <v>0</v>
      </c>
      <c r="E1284" s="8">
        <f>IF(OR(LEFT($A1284,1)="1",LEFT($A1284,1)="2"),-VLOOKUP($A1284,'TCD-BI Rstt'!$A$7:$S$2000,$C$1,FALSE),0)-D1284</f>
        <v>0</v>
      </c>
      <c r="F1284" s="8">
        <f>IF($A1284="Total général",0,IF(ISERROR(VLOOKUP($A1284,'TCD-BI Rstt'!$A$7:$S$2000,$C$1,FALSE)),0,IF(OR(LEFT($A1284,1)="1",LEFT($A1284,1)="2"),0,VLOOKUP($A1284,'TCD-BI Rstt'!$A$7:$S$2000,$C$1,FALSE))))-D1284</f>
        <v>0</v>
      </c>
      <c r="G1284" s="8">
        <f t="shared" si="46"/>
        <v>0</v>
      </c>
    </row>
    <row r="1285" spans="1:7" x14ac:dyDescent="0.35">
      <c r="A1285" s="11">
        <f>'TCD-BI Rstt'!A1281</f>
        <v>0</v>
      </c>
      <c r="B1285" s="8">
        <f>IF($A1285="Total général",0,IF(ISERROR(-VLOOKUP($A1285,'TCD-BI CA'!$A$7:$S$2000,$C$1,FALSE)),0,-VLOOKUP($A1285,'TCD-BI CA'!$A$7:$S$2000,$C$1,FALSE)))</f>
        <v>0</v>
      </c>
      <c r="C1285" s="8">
        <f t="shared" si="45"/>
        <v>0</v>
      </c>
      <c r="D1285" s="8">
        <f>IF($A1285="Total général",0,IF(ISERROR(VLOOKUP($A1285,'TCD-BI Rstt'!$A$7:$S$2000,$C$1,FALSE)),0,IF(OR(LEFT($A1285,3)="DIR",$A1285="INDSPACAMA",$A1285="INDSPACKRU"),VLOOKUP($A1285,'TCD-BI Rstt'!$A$7:$S$2000,$C$1,FALSE),0)))</f>
        <v>0</v>
      </c>
      <c r="E1285" s="8">
        <f>IF(OR(LEFT($A1285,1)="1",LEFT($A1285,1)="2"),-VLOOKUP($A1285,'TCD-BI Rstt'!$A$7:$S$2000,$C$1,FALSE),0)-D1285</f>
        <v>0</v>
      </c>
      <c r="F1285" s="8">
        <f>IF($A1285="Total général",0,IF(ISERROR(VLOOKUP($A1285,'TCD-BI Rstt'!$A$7:$S$2000,$C$1,FALSE)),0,IF(OR(LEFT($A1285,1)="1",LEFT($A1285,1)="2"),0,VLOOKUP($A1285,'TCD-BI Rstt'!$A$7:$S$2000,$C$1,FALSE))))-D1285</f>
        <v>0</v>
      </c>
      <c r="G1285" s="8">
        <f t="shared" si="46"/>
        <v>0</v>
      </c>
    </row>
    <row r="1286" spans="1:7" x14ac:dyDescent="0.35">
      <c r="A1286" s="11">
        <f>'TCD-BI Rstt'!A1282</f>
        <v>0</v>
      </c>
      <c r="B1286" s="8">
        <f>IF($A1286="Total général",0,IF(ISERROR(-VLOOKUP($A1286,'TCD-BI CA'!$A$7:$S$2000,$C$1,FALSE)),0,-VLOOKUP($A1286,'TCD-BI CA'!$A$7:$S$2000,$C$1,FALSE)))</f>
        <v>0</v>
      </c>
      <c r="C1286" s="8">
        <f t="shared" si="45"/>
        <v>0</v>
      </c>
      <c r="D1286" s="8">
        <f>IF($A1286="Total général",0,IF(ISERROR(VLOOKUP($A1286,'TCD-BI Rstt'!$A$7:$S$2000,$C$1,FALSE)),0,IF(OR(LEFT($A1286,3)="DIR",$A1286="INDSPACAMA",$A1286="INDSPACKRU"),VLOOKUP($A1286,'TCD-BI Rstt'!$A$7:$S$2000,$C$1,FALSE),0)))</f>
        <v>0</v>
      </c>
      <c r="E1286" s="8">
        <f>IF(OR(LEFT($A1286,1)="1",LEFT($A1286,1)="2"),-VLOOKUP($A1286,'TCD-BI Rstt'!$A$7:$S$2000,$C$1,FALSE),0)-D1286</f>
        <v>0</v>
      </c>
      <c r="F1286" s="8">
        <f>IF($A1286="Total général",0,IF(ISERROR(VLOOKUP($A1286,'TCD-BI Rstt'!$A$7:$S$2000,$C$1,FALSE)),0,IF(OR(LEFT($A1286,1)="1",LEFT($A1286,1)="2"),0,VLOOKUP($A1286,'TCD-BI Rstt'!$A$7:$S$2000,$C$1,FALSE))))-D1286</f>
        <v>0</v>
      </c>
      <c r="G1286" s="8">
        <f t="shared" si="46"/>
        <v>0</v>
      </c>
    </row>
    <row r="1287" spans="1:7" x14ac:dyDescent="0.35">
      <c r="A1287" s="11">
        <f>'TCD-BI Rstt'!A1283</f>
        <v>0</v>
      </c>
      <c r="B1287" s="8">
        <f>IF($A1287="Total général",0,IF(ISERROR(-VLOOKUP($A1287,'TCD-BI CA'!$A$7:$S$2000,$C$1,FALSE)),0,-VLOOKUP($A1287,'TCD-BI CA'!$A$7:$S$2000,$C$1,FALSE)))</f>
        <v>0</v>
      </c>
      <c r="C1287" s="8">
        <f t="shared" si="45"/>
        <v>0</v>
      </c>
      <c r="D1287" s="8">
        <f>IF($A1287="Total général",0,IF(ISERROR(VLOOKUP($A1287,'TCD-BI Rstt'!$A$7:$S$2000,$C$1,FALSE)),0,IF(OR(LEFT($A1287,3)="DIR",$A1287="INDSPACAMA",$A1287="INDSPACKRU"),VLOOKUP($A1287,'TCD-BI Rstt'!$A$7:$S$2000,$C$1,FALSE),0)))</f>
        <v>0</v>
      </c>
      <c r="E1287" s="8">
        <f>IF(OR(LEFT($A1287,1)="1",LEFT($A1287,1)="2"),-VLOOKUP($A1287,'TCD-BI Rstt'!$A$7:$S$2000,$C$1,FALSE),0)-D1287</f>
        <v>0</v>
      </c>
      <c r="F1287" s="8">
        <f>IF($A1287="Total général",0,IF(ISERROR(VLOOKUP($A1287,'TCD-BI Rstt'!$A$7:$S$2000,$C$1,FALSE)),0,IF(OR(LEFT($A1287,1)="1",LEFT($A1287,1)="2"),0,VLOOKUP($A1287,'TCD-BI Rstt'!$A$7:$S$2000,$C$1,FALSE))))-D1287</f>
        <v>0</v>
      </c>
      <c r="G1287" s="8">
        <f t="shared" si="46"/>
        <v>0</v>
      </c>
    </row>
    <row r="1288" spans="1:7" x14ac:dyDescent="0.35">
      <c r="A1288" s="11">
        <f>'TCD-BI Rstt'!A1284</f>
        <v>0</v>
      </c>
      <c r="B1288" s="8">
        <f>IF($A1288="Total général",0,IF(ISERROR(-VLOOKUP($A1288,'TCD-BI CA'!$A$7:$S$2000,$C$1,FALSE)),0,-VLOOKUP($A1288,'TCD-BI CA'!$A$7:$S$2000,$C$1,FALSE)))</f>
        <v>0</v>
      </c>
      <c r="C1288" s="8">
        <f t="shared" si="45"/>
        <v>0</v>
      </c>
      <c r="D1288" s="8">
        <f>IF($A1288="Total général",0,IF(ISERROR(VLOOKUP($A1288,'TCD-BI Rstt'!$A$7:$S$2000,$C$1,FALSE)),0,IF(OR(LEFT($A1288,3)="DIR",$A1288="INDSPACAMA",$A1288="INDSPACKRU"),VLOOKUP($A1288,'TCD-BI Rstt'!$A$7:$S$2000,$C$1,FALSE),0)))</f>
        <v>0</v>
      </c>
      <c r="E1288" s="8">
        <f>IF(OR(LEFT($A1288,1)="1",LEFT($A1288,1)="2"),-VLOOKUP($A1288,'TCD-BI Rstt'!$A$7:$S$2000,$C$1,FALSE),0)-D1288</f>
        <v>0</v>
      </c>
      <c r="F1288" s="8">
        <f>IF($A1288="Total général",0,IF(ISERROR(VLOOKUP($A1288,'TCD-BI Rstt'!$A$7:$S$2000,$C$1,FALSE)),0,IF(OR(LEFT($A1288,1)="1",LEFT($A1288,1)="2"),0,VLOOKUP($A1288,'TCD-BI Rstt'!$A$7:$S$2000,$C$1,FALSE))))-D1288</f>
        <v>0</v>
      </c>
      <c r="G1288" s="8">
        <f t="shared" si="46"/>
        <v>0</v>
      </c>
    </row>
    <row r="1289" spans="1:7" x14ac:dyDescent="0.35">
      <c r="A1289" s="11">
        <f>'TCD-BI Rstt'!A1285</f>
        <v>0</v>
      </c>
      <c r="B1289" s="8">
        <f>IF($A1289="Total général",0,IF(ISERROR(-VLOOKUP($A1289,'TCD-BI CA'!$A$7:$S$2000,$C$1,FALSE)),0,-VLOOKUP($A1289,'TCD-BI CA'!$A$7:$S$2000,$C$1,FALSE)))</f>
        <v>0</v>
      </c>
      <c r="C1289" s="8">
        <f t="shared" si="45"/>
        <v>0</v>
      </c>
      <c r="D1289" s="8">
        <f>IF($A1289="Total général",0,IF(ISERROR(VLOOKUP($A1289,'TCD-BI Rstt'!$A$7:$S$2000,$C$1,FALSE)),0,IF(OR(LEFT($A1289,3)="DIR",$A1289="INDSPACAMA",$A1289="INDSPACKRU"),VLOOKUP($A1289,'TCD-BI Rstt'!$A$7:$S$2000,$C$1,FALSE),0)))</f>
        <v>0</v>
      </c>
      <c r="E1289" s="8">
        <f>IF(OR(LEFT($A1289,1)="1",LEFT($A1289,1)="2"),-VLOOKUP($A1289,'TCD-BI Rstt'!$A$7:$S$2000,$C$1,FALSE),0)-D1289</f>
        <v>0</v>
      </c>
      <c r="F1289" s="8">
        <f>IF($A1289="Total général",0,IF(ISERROR(VLOOKUP($A1289,'TCD-BI Rstt'!$A$7:$S$2000,$C$1,FALSE)),0,IF(OR(LEFT($A1289,1)="1",LEFT($A1289,1)="2"),0,VLOOKUP($A1289,'TCD-BI Rstt'!$A$7:$S$2000,$C$1,FALSE))))-D1289</f>
        <v>0</v>
      </c>
      <c r="G1289" s="8">
        <f t="shared" si="46"/>
        <v>0</v>
      </c>
    </row>
    <row r="1290" spans="1:7" x14ac:dyDescent="0.35">
      <c r="A1290" s="11">
        <f>'TCD-BI Rstt'!A1286</f>
        <v>0</v>
      </c>
      <c r="B1290" s="8">
        <f>IF($A1290="Total général",0,IF(ISERROR(-VLOOKUP($A1290,'TCD-BI CA'!$A$7:$S$2000,$C$1,FALSE)),0,-VLOOKUP($A1290,'TCD-BI CA'!$A$7:$S$2000,$C$1,FALSE)))</f>
        <v>0</v>
      </c>
      <c r="C1290" s="8">
        <f t="shared" si="45"/>
        <v>0</v>
      </c>
      <c r="D1290" s="8">
        <f>IF($A1290="Total général",0,IF(ISERROR(VLOOKUP($A1290,'TCD-BI Rstt'!$A$7:$S$2000,$C$1,FALSE)),0,IF(OR(LEFT($A1290,3)="DIR",$A1290="INDSPACAMA",$A1290="INDSPACKRU"),VLOOKUP($A1290,'TCD-BI Rstt'!$A$7:$S$2000,$C$1,FALSE),0)))</f>
        <v>0</v>
      </c>
      <c r="E1290" s="8">
        <f>IF(OR(LEFT($A1290,1)="1",LEFT($A1290,1)="2"),-VLOOKUP($A1290,'TCD-BI Rstt'!$A$7:$S$2000,$C$1,FALSE),0)-D1290</f>
        <v>0</v>
      </c>
      <c r="F1290" s="8">
        <f>IF($A1290="Total général",0,IF(ISERROR(VLOOKUP($A1290,'TCD-BI Rstt'!$A$7:$S$2000,$C$1,FALSE)),0,IF(OR(LEFT($A1290,1)="1",LEFT($A1290,1)="2"),0,VLOOKUP($A1290,'TCD-BI Rstt'!$A$7:$S$2000,$C$1,FALSE))))-D1290</f>
        <v>0</v>
      </c>
      <c r="G1290" s="8">
        <f t="shared" si="46"/>
        <v>0</v>
      </c>
    </row>
    <row r="1291" spans="1:7" x14ac:dyDescent="0.35">
      <c r="A1291" s="11">
        <f>'TCD-BI Rstt'!A1287</f>
        <v>0</v>
      </c>
      <c r="B1291" s="8">
        <f>IF($A1291="Total général",0,IF(ISERROR(-VLOOKUP($A1291,'TCD-BI CA'!$A$7:$S$2000,$C$1,FALSE)),0,-VLOOKUP($A1291,'TCD-BI CA'!$A$7:$S$2000,$C$1,FALSE)))</f>
        <v>0</v>
      </c>
      <c r="C1291" s="8">
        <f t="shared" si="45"/>
        <v>0</v>
      </c>
      <c r="D1291" s="8">
        <f>IF($A1291="Total général",0,IF(ISERROR(VLOOKUP($A1291,'TCD-BI Rstt'!$A$7:$S$2000,$C$1,FALSE)),0,IF(OR(LEFT($A1291,3)="DIR",$A1291="INDSPACAMA",$A1291="INDSPACKRU"),VLOOKUP($A1291,'TCD-BI Rstt'!$A$7:$S$2000,$C$1,FALSE),0)))</f>
        <v>0</v>
      </c>
      <c r="E1291" s="8">
        <f>IF(OR(LEFT($A1291,1)="1",LEFT($A1291,1)="2"),-VLOOKUP($A1291,'TCD-BI Rstt'!$A$7:$S$2000,$C$1,FALSE),0)-D1291</f>
        <v>0</v>
      </c>
      <c r="F1291" s="8">
        <f>IF($A1291="Total général",0,IF(ISERROR(VLOOKUP($A1291,'TCD-BI Rstt'!$A$7:$S$2000,$C$1,FALSE)),0,IF(OR(LEFT($A1291,1)="1",LEFT($A1291,1)="2"),0,VLOOKUP($A1291,'TCD-BI Rstt'!$A$7:$S$2000,$C$1,FALSE))))-D1291</f>
        <v>0</v>
      </c>
      <c r="G1291" s="8">
        <f t="shared" si="46"/>
        <v>0</v>
      </c>
    </row>
    <row r="1292" spans="1:7" x14ac:dyDescent="0.35">
      <c r="A1292" s="11">
        <f>'TCD-BI Rstt'!A1288</f>
        <v>0</v>
      </c>
      <c r="B1292" s="8">
        <f>IF($A1292="Total général",0,IF(ISERROR(-VLOOKUP($A1292,'TCD-BI CA'!$A$7:$S$2000,$C$1,FALSE)),0,-VLOOKUP($A1292,'TCD-BI CA'!$A$7:$S$2000,$C$1,FALSE)))</f>
        <v>0</v>
      </c>
      <c r="C1292" s="8">
        <f t="shared" si="45"/>
        <v>0</v>
      </c>
      <c r="D1292" s="8">
        <f>IF($A1292="Total général",0,IF(ISERROR(VLOOKUP($A1292,'TCD-BI Rstt'!$A$7:$S$2000,$C$1,FALSE)),0,IF(OR(LEFT($A1292,3)="DIR",$A1292="INDSPACAMA",$A1292="INDSPACKRU"),VLOOKUP($A1292,'TCD-BI Rstt'!$A$7:$S$2000,$C$1,FALSE),0)))</f>
        <v>0</v>
      </c>
      <c r="E1292" s="8">
        <f>IF(OR(LEFT($A1292,1)="1",LEFT($A1292,1)="2"),-VLOOKUP($A1292,'TCD-BI Rstt'!$A$7:$S$2000,$C$1,FALSE),0)-D1292</f>
        <v>0</v>
      </c>
      <c r="F1292" s="8">
        <f>IF($A1292="Total général",0,IF(ISERROR(VLOOKUP($A1292,'TCD-BI Rstt'!$A$7:$S$2000,$C$1,FALSE)),0,IF(OR(LEFT($A1292,1)="1",LEFT($A1292,1)="2"),0,VLOOKUP($A1292,'TCD-BI Rstt'!$A$7:$S$2000,$C$1,FALSE))))-D1292</f>
        <v>0</v>
      </c>
      <c r="G1292" s="8">
        <f t="shared" si="46"/>
        <v>0</v>
      </c>
    </row>
    <row r="1293" spans="1:7" x14ac:dyDescent="0.35">
      <c r="A1293" s="11">
        <f>'TCD-BI Rstt'!A1289</f>
        <v>0</v>
      </c>
      <c r="B1293" s="8">
        <f>IF($A1293="Total général",0,IF(ISERROR(-VLOOKUP($A1293,'TCD-BI CA'!$A$7:$S$2000,$C$1,FALSE)),0,-VLOOKUP($A1293,'TCD-BI CA'!$A$7:$S$2000,$C$1,FALSE)))</f>
        <v>0</v>
      </c>
      <c r="C1293" s="8">
        <f t="shared" si="45"/>
        <v>0</v>
      </c>
      <c r="D1293" s="8">
        <f>IF($A1293="Total général",0,IF(ISERROR(VLOOKUP($A1293,'TCD-BI Rstt'!$A$7:$S$2000,$C$1,FALSE)),0,IF(OR(LEFT($A1293,3)="DIR",$A1293="INDSPACAMA",$A1293="INDSPACKRU"),VLOOKUP($A1293,'TCD-BI Rstt'!$A$7:$S$2000,$C$1,FALSE),0)))</f>
        <v>0</v>
      </c>
      <c r="E1293" s="8">
        <f>IF(OR(LEFT($A1293,1)="1",LEFT($A1293,1)="2"),-VLOOKUP($A1293,'TCD-BI Rstt'!$A$7:$S$2000,$C$1,FALSE),0)-D1293</f>
        <v>0</v>
      </c>
      <c r="F1293" s="8">
        <f>IF($A1293="Total général",0,IF(ISERROR(VLOOKUP($A1293,'TCD-BI Rstt'!$A$7:$S$2000,$C$1,FALSE)),0,IF(OR(LEFT($A1293,1)="1",LEFT($A1293,1)="2"),0,VLOOKUP($A1293,'TCD-BI Rstt'!$A$7:$S$2000,$C$1,FALSE))))-D1293</f>
        <v>0</v>
      </c>
      <c r="G1293" s="8">
        <f t="shared" si="46"/>
        <v>0</v>
      </c>
    </row>
    <row r="1294" spans="1:7" x14ac:dyDescent="0.35">
      <c r="A1294" s="11">
        <f>'TCD-BI Rstt'!A1290</f>
        <v>0</v>
      </c>
      <c r="B1294" s="8">
        <f>IF($A1294="Total général",0,IF(ISERROR(-VLOOKUP($A1294,'TCD-BI CA'!$A$7:$S$2000,$C$1,FALSE)),0,-VLOOKUP($A1294,'TCD-BI CA'!$A$7:$S$2000,$C$1,FALSE)))</f>
        <v>0</v>
      </c>
      <c r="C1294" s="8">
        <f t="shared" si="45"/>
        <v>0</v>
      </c>
      <c r="D1294" s="8">
        <f>IF($A1294="Total général",0,IF(ISERROR(VLOOKUP($A1294,'TCD-BI Rstt'!$A$7:$S$2000,$C$1,FALSE)),0,IF(OR(LEFT($A1294,3)="DIR",$A1294="INDSPACAMA",$A1294="INDSPACKRU"),VLOOKUP($A1294,'TCD-BI Rstt'!$A$7:$S$2000,$C$1,FALSE),0)))</f>
        <v>0</v>
      </c>
      <c r="E1294" s="8">
        <f>IF(OR(LEFT($A1294,1)="1",LEFT($A1294,1)="2"),-VLOOKUP($A1294,'TCD-BI Rstt'!$A$7:$S$2000,$C$1,FALSE),0)-D1294</f>
        <v>0</v>
      </c>
      <c r="F1294" s="8">
        <f>IF($A1294="Total général",0,IF(ISERROR(VLOOKUP($A1294,'TCD-BI Rstt'!$A$7:$S$2000,$C$1,FALSE)),0,IF(OR(LEFT($A1294,1)="1",LEFT($A1294,1)="2"),0,VLOOKUP($A1294,'TCD-BI Rstt'!$A$7:$S$2000,$C$1,FALSE))))-D1294</f>
        <v>0</v>
      </c>
      <c r="G1294" s="8">
        <f t="shared" si="46"/>
        <v>0</v>
      </c>
    </row>
    <row r="1295" spans="1:7" x14ac:dyDescent="0.35">
      <c r="A1295" s="11">
        <f>'TCD-BI Rstt'!A1291</f>
        <v>0</v>
      </c>
      <c r="B1295" s="8">
        <f>IF($A1295="Total général",0,IF(ISERROR(-VLOOKUP($A1295,'TCD-BI CA'!$A$7:$S$2000,$C$1,FALSE)),0,-VLOOKUP($A1295,'TCD-BI CA'!$A$7:$S$2000,$C$1,FALSE)))</f>
        <v>0</v>
      </c>
      <c r="C1295" s="8">
        <f t="shared" si="45"/>
        <v>0</v>
      </c>
      <c r="D1295" s="8">
        <f>IF($A1295="Total général",0,IF(ISERROR(VLOOKUP($A1295,'TCD-BI Rstt'!$A$7:$S$2000,$C$1,FALSE)),0,IF(OR(LEFT($A1295,3)="DIR",$A1295="INDSPACAMA",$A1295="INDSPACKRU"),VLOOKUP($A1295,'TCD-BI Rstt'!$A$7:$S$2000,$C$1,FALSE),0)))</f>
        <v>0</v>
      </c>
      <c r="E1295" s="8">
        <f>IF(OR(LEFT($A1295,1)="1",LEFT($A1295,1)="2"),-VLOOKUP($A1295,'TCD-BI Rstt'!$A$7:$S$2000,$C$1,FALSE),0)-D1295</f>
        <v>0</v>
      </c>
      <c r="F1295" s="8">
        <f>IF($A1295="Total général",0,IF(ISERROR(VLOOKUP($A1295,'TCD-BI Rstt'!$A$7:$S$2000,$C$1,FALSE)),0,IF(OR(LEFT($A1295,1)="1",LEFT($A1295,1)="2"),0,VLOOKUP($A1295,'TCD-BI Rstt'!$A$7:$S$2000,$C$1,FALSE))))-D1295</f>
        <v>0</v>
      </c>
      <c r="G1295" s="8">
        <f t="shared" si="46"/>
        <v>0</v>
      </c>
    </row>
    <row r="1296" spans="1:7" x14ac:dyDescent="0.35">
      <c r="A1296" s="11">
        <f>'TCD-BI Rstt'!A1292</f>
        <v>0</v>
      </c>
      <c r="B1296" s="8">
        <f>IF($A1296="Total général",0,IF(ISERROR(-VLOOKUP($A1296,'TCD-BI CA'!$A$7:$S$2000,$C$1,FALSE)),0,-VLOOKUP($A1296,'TCD-BI CA'!$A$7:$S$2000,$C$1,FALSE)))</f>
        <v>0</v>
      </c>
      <c r="C1296" s="8">
        <f t="shared" si="45"/>
        <v>0</v>
      </c>
      <c r="D1296" s="8">
        <f>IF($A1296="Total général",0,IF(ISERROR(VLOOKUP($A1296,'TCD-BI Rstt'!$A$7:$S$2000,$C$1,FALSE)),0,IF(OR(LEFT($A1296,3)="DIR",$A1296="INDSPACAMA",$A1296="INDSPACKRU"),VLOOKUP($A1296,'TCD-BI Rstt'!$A$7:$S$2000,$C$1,FALSE),0)))</f>
        <v>0</v>
      </c>
      <c r="E1296" s="8">
        <f>IF(OR(LEFT($A1296,1)="1",LEFT($A1296,1)="2"),-VLOOKUP($A1296,'TCD-BI Rstt'!$A$7:$S$2000,$C$1,FALSE),0)-D1296</f>
        <v>0</v>
      </c>
      <c r="F1296" s="8">
        <f>IF($A1296="Total général",0,IF(ISERROR(VLOOKUP($A1296,'TCD-BI Rstt'!$A$7:$S$2000,$C$1,FALSE)),0,IF(OR(LEFT($A1296,1)="1",LEFT($A1296,1)="2"),0,VLOOKUP($A1296,'TCD-BI Rstt'!$A$7:$S$2000,$C$1,FALSE))))-D1296</f>
        <v>0</v>
      </c>
      <c r="G1296" s="8">
        <f t="shared" si="46"/>
        <v>0</v>
      </c>
    </row>
    <row r="1297" spans="1:7" x14ac:dyDescent="0.35">
      <c r="A1297" s="11">
        <f>'TCD-BI Rstt'!A1293</f>
        <v>0</v>
      </c>
      <c r="B1297" s="8">
        <f>IF($A1297="Total général",0,IF(ISERROR(-VLOOKUP($A1297,'TCD-BI CA'!$A$7:$S$2000,$C$1,FALSE)),0,-VLOOKUP($A1297,'TCD-BI CA'!$A$7:$S$2000,$C$1,FALSE)))</f>
        <v>0</v>
      </c>
      <c r="C1297" s="8">
        <f t="shared" si="45"/>
        <v>0</v>
      </c>
      <c r="D1297" s="8">
        <f>IF($A1297="Total général",0,IF(ISERROR(VLOOKUP($A1297,'TCD-BI Rstt'!$A$7:$S$2000,$C$1,FALSE)),0,IF(OR(LEFT($A1297,3)="DIR",$A1297="INDSPACAMA",$A1297="INDSPACKRU"),VLOOKUP($A1297,'TCD-BI Rstt'!$A$7:$S$2000,$C$1,FALSE),0)))</f>
        <v>0</v>
      </c>
      <c r="E1297" s="8">
        <f>IF(OR(LEFT($A1297,1)="1",LEFT($A1297,1)="2"),-VLOOKUP($A1297,'TCD-BI Rstt'!$A$7:$S$2000,$C$1,FALSE),0)-D1297</f>
        <v>0</v>
      </c>
      <c r="F1297" s="8">
        <f>IF($A1297="Total général",0,IF(ISERROR(VLOOKUP($A1297,'TCD-BI Rstt'!$A$7:$S$2000,$C$1,FALSE)),0,IF(OR(LEFT($A1297,1)="1",LEFT($A1297,1)="2"),0,VLOOKUP($A1297,'TCD-BI Rstt'!$A$7:$S$2000,$C$1,FALSE))))-D1297</f>
        <v>0</v>
      </c>
      <c r="G1297" s="8">
        <f t="shared" si="46"/>
        <v>0</v>
      </c>
    </row>
    <row r="1298" spans="1:7" x14ac:dyDescent="0.35">
      <c r="A1298" s="11">
        <f>'TCD-BI Rstt'!A1294</f>
        <v>0</v>
      </c>
      <c r="B1298" s="8">
        <f>IF($A1298="Total général",0,IF(ISERROR(-VLOOKUP($A1298,'TCD-BI CA'!$A$7:$S$2000,$C$1,FALSE)),0,-VLOOKUP($A1298,'TCD-BI CA'!$A$7:$S$2000,$C$1,FALSE)))</f>
        <v>0</v>
      </c>
      <c r="C1298" s="8">
        <f t="shared" si="45"/>
        <v>0</v>
      </c>
      <c r="D1298" s="8">
        <f>IF($A1298="Total général",0,IF(ISERROR(VLOOKUP($A1298,'TCD-BI Rstt'!$A$7:$S$2000,$C$1,FALSE)),0,IF(OR(LEFT($A1298,3)="DIR",$A1298="INDSPACAMA",$A1298="INDSPACKRU"),VLOOKUP($A1298,'TCD-BI Rstt'!$A$7:$S$2000,$C$1,FALSE),0)))</f>
        <v>0</v>
      </c>
      <c r="E1298" s="8">
        <f>IF(OR(LEFT($A1298,1)="1",LEFT($A1298,1)="2"),-VLOOKUP($A1298,'TCD-BI Rstt'!$A$7:$S$2000,$C$1,FALSE),0)-D1298</f>
        <v>0</v>
      </c>
      <c r="F1298" s="8">
        <f>IF($A1298="Total général",0,IF(ISERROR(VLOOKUP($A1298,'TCD-BI Rstt'!$A$7:$S$2000,$C$1,FALSE)),0,IF(OR(LEFT($A1298,1)="1",LEFT($A1298,1)="2"),0,VLOOKUP($A1298,'TCD-BI Rstt'!$A$7:$S$2000,$C$1,FALSE))))-D1298</f>
        <v>0</v>
      </c>
      <c r="G1298" s="8">
        <f t="shared" si="46"/>
        <v>0</v>
      </c>
    </row>
    <row r="1299" spans="1:7" x14ac:dyDescent="0.35">
      <c r="A1299" s="11">
        <f>'TCD-BI Rstt'!A1295</f>
        <v>0</v>
      </c>
      <c r="B1299" s="8">
        <f>IF($A1299="Total général",0,IF(ISERROR(-VLOOKUP($A1299,'TCD-BI CA'!$A$7:$S$2000,$C$1,FALSE)),0,-VLOOKUP($A1299,'TCD-BI CA'!$A$7:$S$2000,$C$1,FALSE)))</f>
        <v>0</v>
      </c>
      <c r="C1299" s="8">
        <f t="shared" si="45"/>
        <v>0</v>
      </c>
      <c r="D1299" s="8">
        <f>IF($A1299="Total général",0,IF(ISERROR(VLOOKUP($A1299,'TCD-BI Rstt'!$A$7:$S$2000,$C$1,FALSE)),0,IF(OR(LEFT($A1299,3)="DIR",$A1299="INDSPACAMA",$A1299="INDSPACKRU"),VLOOKUP($A1299,'TCD-BI Rstt'!$A$7:$S$2000,$C$1,FALSE),0)))</f>
        <v>0</v>
      </c>
      <c r="E1299" s="8">
        <f>IF(OR(LEFT($A1299,1)="1",LEFT($A1299,1)="2"),-VLOOKUP($A1299,'TCD-BI Rstt'!$A$7:$S$2000,$C$1,FALSE),0)-D1299</f>
        <v>0</v>
      </c>
      <c r="F1299" s="8">
        <f>IF($A1299="Total général",0,IF(ISERROR(VLOOKUP($A1299,'TCD-BI Rstt'!$A$7:$S$2000,$C$1,FALSE)),0,IF(OR(LEFT($A1299,1)="1",LEFT($A1299,1)="2"),0,VLOOKUP($A1299,'TCD-BI Rstt'!$A$7:$S$2000,$C$1,FALSE))))-D1299</f>
        <v>0</v>
      </c>
      <c r="G1299" s="8">
        <f t="shared" si="46"/>
        <v>0</v>
      </c>
    </row>
    <row r="1300" spans="1:7" x14ac:dyDescent="0.35">
      <c r="A1300" s="11">
        <f>'TCD-BI Rstt'!A1296</f>
        <v>0</v>
      </c>
      <c r="B1300" s="8">
        <f>IF($A1300="Total général",0,IF(ISERROR(-VLOOKUP($A1300,'TCD-BI CA'!$A$7:$S$2000,$C$1,FALSE)),0,-VLOOKUP($A1300,'TCD-BI CA'!$A$7:$S$2000,$C$1,FALSE)))</f>
        <v>0</v>
      </c>
      <c r="C1300" s="8">
        <f t="shared" si="45"/>
        <v>0</v>
      </c>
      <c r="D1300" s="8">
        <f>IF($A1300="Total général",0,IF(ISERROR(VLOOKUP($A1300,'TCD-BI Rstt'!$A$7:$S$2000,$C$1,FALSE)),0,IF(OR(LEFT($A1300,3)="DIR",$A1300="INDSPACAMA",$A1300="INDSPACKRU"),VLOOKUP($A1300,'TCD-BI Rstt'!$A$7:$S$2000,$C$1,FALSE),0)))</f>
        <v>0</v>
      </c>
      <c r="E1300" s="8">
        <f>IF(OR(LEFT($A1300,1)="1",LEFT($A1300,1)="2"),-VLOOKUP($A1300,'TCD-BI Rstt'!$A$7:$S$2000,$C$1,FALSE),0)-D1300</f>
        <v>0</v>
      </c>
      <c r="F1300" s="8">
        <f>IF($A1300="Total général",0,IF(ISERROR(VLOOKUP($A1300,'TCD-BI Rstt'!$A$7:$S$2000,$C$1,FALSE)),0,IF(OR(LEFT($A1300,1)="1",LEFT($A1300,1)="2"),0,VLOOKUP($A1300,'TCD-BI Rstt'!$A$7:$S$2000,$C$1,FALSE))))-D1300</f>
        <v>0</v>
      </c>
      <c r="G1300" s="8">
        <f t="shared" si="46"/>
        <v>0</v>
      </c>
    </row>
    <row r="1301" spans="1:7" x14ac:dyDescent="0.35">
      <c r="A1301" s="11">
        <f>'TCD-BI Rstt'!A1297</f>
        <v>0</v>
      </c>
      <c r="B1301" s="8">
        <f>IF($A1301="Total général",0,IF(ISERROR(-VLOOKUP($A1301,'TCD-BI CA'!$A$7:$S$2000,$C$1,FALSE)),0,-VLOOKUP($A1301,'TCD-BI CA'!$A$7:$S$2000,$C$1,FALSE)))</f>
        <v>0</v>
      </c>
      <c r="C1301" s="8">
        <f t="shared" si="45"/>
        <v>0</v>
      </c>
      <c r="D1301" s="8">
        <f>IF($A1301="Total général",0,IF(ISERROR(VLOOKUP($A1301,'TCD-BI Rstt'!$A$7:$S$2000,$C$1,FALSE)),0,IF(OR(LEFT($A1301,3)="DIR",$A1301="INDSPACAMA",$A1301="INDSPACKRU"),VLOOKUP($A1301,'TCD-BI Rstt'!$A$7:$S$2000,$C$1,FALSE),0)))</f>
        <v>0</v>
      </c>
      <c r="E1301" s="8">
        <f>IF(OR(LEFT($A1301,1)="1",LEFT($A1301,1)="2"),-VLOOKUP($A1301,'TCD-BI Rstt'!$A$7:$S$2000,$C$1,FALSE),0)-D1301</f>
        <v>0</v>
      </c>
      <c r="F1301" s="8">
        <f>IF($A1301="Total général",0,IF(ISERROR(VLOOKUP($A1301,'TCD-BI Rstt'!$A$7:$S$2000,$C$1,FALSE)),0,IF(OR(LEFT($A1301,1)="1",LEFT($A1301,1)="2"),0,VLOOKUP($A1301,'TCD-BI Rstt'!$A$7:$S$2000,$C$1,FALSE))))-D1301</f>
        <v>0</v>
      </c>
      <c r="G1301" s="8">
        <f t="shared" si="46"/>
        <v>0</v>
      </c>
    </row>
    <row r="1302" spans="1:7" x14ac:dyDescent="0.35">
      <c r="A1302" s="11">
        <f>'TCD-BI Rstt'!A1298</f>
        <v>0</v>
      </c>
      <c r="B1302" s="8">
        <f>IF($A1302="Total général",0,IF(ISERROR(-VLOOKUP($A1302,'TCD-BI CA'!$A$7:$S$2000,$C$1,FALSE)),0,-VLOOKUP($A1302,'TCD-BI CA'!$A$7:$S$2000,$C$1,FALSE)))</f>
        <v>0</v>
      </c>
      <c r="C1302" s="8">
        <f t="shared" si="45"/>
        <v>0</v>
      </c>
      <c r="D1302" s="8">
        <f>IF($A1302="Total général",0,IF(ISERROR(VLOOKUP($A1302,'TCD-BI Rstt'!$A$7:$S$2000,$C$1,FALSE)),0,IF(OR(LEFT($A1302,3)="DIR",$A1302="INDSPACAMA",$A1302="INDSPACKRU"),VLOOKUP($A1302,'TCD-BI Rstt'!$A$7:$S$2000,$C$1,FALSE),0)))</f>
        <v>0</v>
      </c>
      <c r="E1302" s="8">
        <f>IF(OR(LEFT($A1302,1)="1",LEFT($A1302,1)="2"),-VLOOKUP($A1302,'TCD-BI Rstt'!$A$7:$S$2000,$C$1,FALSE),0)-D1302</f>
        <v>0</v>
      </c>
      <c r="F1302" s="8">
        <f>IF($A1302="Total général",0,IF(ISERROR(VLOOKUP($A1302,'TCD-BI Rstt'!$A$7:$S$2000,$C$1,FALSE)),0,IF(OR(LEFT($A1302,1)="1",LEFT($A1302,1)="2"),0,VLOOKUP($A1302,'TCD-BI Rstt'!$A$7:$S$2000,$C$1,FALSE))))-D1302</f>
        <v>0</v>
      </c>
      <c r="G1302" s="8">
        <f t="shared" si="46"/>
        <v>0</v>
      </c>
    </row>
    <row r="1303" spans="1:7" x14ac:dyDescent="0.35">
      <c r="A1303" s="11">
        <f>'TCD-BI Rstt'!A1299</f>
        <v>0</v>
      </c>
      <c r="B1303" s="8">
        <f>IF($A1303="Total général",0,IF(ISERROR(-VLOOKUP($A1303,'TCD-BI CA'!$A$7:$S$2000,$C$1,FALSE)),0,-VLOOKUP($A1303,'TCD-BI CA'!$A$7:$S$2000,$C$1,FALSE)))</f>
        <v>0</v>
      </c>
      <c r="C1303" s="8">
        <f t="shared" si="45"/>
        <v>0</v>
      </c>
      <c r="D1303" s="8">
        <f>IF($A1303="Total général",0,IF(ISERROR(VLOOKUP($A1303,'TCD-BI Rstt'!$A$7:$S$2000,$C$1,FALSE)),0,IF(OR(LEFT($A1303,3)="DIR",$A1303="INDSPACAMA",$A1303="INDSPACKRU"),VLOOKUP($A1303,'TCD-BI Rstt'!$A$7:$S$2000,$C$1,FALSE),0)))</f>
        <v>0</v>
      </c>
      <c r="E1303" s="8">
        <f>IF(OR(LEFT($A1303,1)="1",LEFT($A1303,1)="2"),-VLOOKUP($A1303,'TCD-BI Rstt'!$A$7:$S$2000,$C$1,FALSE),0)-D1303</f>
        <v>0</v>
      </c>
      <c r="F1303" s="8">
        <f>IF($A1303="Total général",0,IF(ISERROR(VLOOKUP($A1303,'TCD-BI Rstt'!$A$7:$S$2000,$C$1,FALSE)),0,IF(OR(LEFT($A1303,1)="1",LEFT($A1303,1)="2"),0,VLOOKUP($A1303,'TCD-BI Rstt'!$A$7:$S$2000,$C$1,FALSE))))-D1303</f>
        <v>0</v>
      </c>
      <c r="G1303" s="8">
        <f t="shared" si="46"/>
        <v>0</v>
      </c>
    </row>
    <row r="1304" spans="1:7" x14ac:dyDescent="0.35">
      <c r="A1304" s="11">
        <f>'TCD-BI Rstt'!A1300</f>
        <v>0</v>
      </c>
      <c r="B1304" s="8">
        <f>IF($A1304="Total général",0,IF(ISERROR(-VLOOKUP($A1304,'TCD-BI CA'!$A$7:$S$2000,$C$1,FALSE)),0,-VLOOKUP($A1304,'TCD-BI CA'!$A$7:$S$2000,$C$1,FALSE)))</f>
        <v>0</v>
      </c>
      <c r="C1304" s="8">
        <f t="shared" si="45"/>
        <v>0</v>
      </c>
      <c r="D1304" s="8">
        <f>IF($A1304="Total général",0,IF(ISERROR(VLOOKUP($A1304,'TCD-BI Rstt'!$A$7:$S$2000,$C$1,FALSE)),0,IF(OR(LEFT($A1304,3)="DIR",$A1304="INDSPACAMA",$A1304="INDSPACKRU"),VLOOKUP($A1304,'TCD-BI Rstt'!$A$7:$S$2000,$C$1,FALSE),0)))</f>
        <v>0</v>
      </c>
      <c r="E1304" s="8">
        <f>IF(OR(LEFT($A1304,1)="1",LEFT($A1304,1)="2"),-VLOOKUP($A1304,'TCD-BI Rstt'!$A$7:$S$2000,$C$1,FALSE),0)-D1304</f>
        <v>0</v>
      </c>
      <c r="F1304" s="8">
        <f>IF($A1304="Total général",0,IF(ISERROR(VLOOKUP($A1304,'TCD-BI Rstt'!$A$7:$S$2000,$C$1,FALSE)),0,IF(OR(LEFT($A1304,1)="1",LEFT($A1304,1)="2"),0,VLOOKUP($A1304,'TCD-BI Rstt'!$A$7:$S$2000,$C$1,FALSE))))-D1304</f>
        <v>0</v>
      </c>
      <c r="G1304" s="8">
        <f t="shared" si="46"/>
        <v>0</v>
      </c>
    </row>
    <row r="1305" spans="1:7" x14ac:dyDescent="0.35">
      <c r="A1305" s="11">
        <f>'TCD-BI Rstt'!A1301</f>
        <v>0</v>
      </c>
      <c r="B1305" s="8">
        <f>IF($A1305="Total général",0,IF(ISERROR(-VLOOKUP($A1305,'TCD-BI CA'!$A$7:$S$2000,$C$1,FALSE)),0,-VLOOKUP($A1305,'TCD-BI CA'!$A$7:$S$2000,$C$1,FALSE)))</f>
        <v>0</v>
      </c>
      <c r="C1305" s="8">
        <f t="shared" si="45"/>
        <v>0</v>
      </c>
      <c r="D1305" s="8">
        <f>IF($A1305="Total général",0,IF(ISERROR(VLOOKUP($A1305,'TCD-BI Rstt'!$A$7:$S$2000,$C$1,FALSE)),0,IF(OR(LEFT($A1305,3)="DIR",$A1305="INDSPACAMA",$A1305="INDSPACKRU"),VLOOKUP($A1305,'TCD-BI Rstt'!$A$7:$S$2000,$C$1,FALSE),0)))</f>
        <v>0</v>
      </c>
      <c r="E1305" s="8">
        <f>IF(OR(LEFT($A1305,1)="1",LEFT($A1305,1)="2"),-VLOOKUP($A1305,'TCD-BI Rstt'!$A$7:$S$2000,$C$1,FALSE),0)-D1305</f>
        <v>0</v>
      </c>
      <c r="F1305" s="8">
        <f>IF($A1305="Total général",0,IF(ISERROR(VLOOKUP($A1305,'TCD-BI Rstt'!$A$7:$S$2000,$C$1,FALSE)),0,IF(OR(LEFT($A1305,1)="1",LEFT($A1305,1)="2"),0,VLOOKUP($A1305,'TCD-BI Rstt'!$A$7:$S$2000,$C$1,FALSE))))-D1305</f>
        <v>0</v>
      </c>
      <c r="G1305" s="8">
        <f t="shared" si="46"/>
        <v>0</v>
      </c>
    </row>
    <row r="1306" spans="1:7" x14ac:dyDescent="0.35">
      <c r="A1306" s="11">
        <f>'TCD-BI Rstt'!A1302</f>
        <v>0</v>
      </c>
      <c r="B1306" s="8">
        <f>IF($A1306="Total général",0,IF(ISERROR(-VLOOKUP($A1306,'TCD-BI CA'!$A$7:$S$2000,$C$1,FALSE)),0,-VLOOKUP($A1306,'TCD-BI CA'!$A$7:$S$2000,$C$1,FALSE)))</f>
        <v>0</v>
      </c>
      <c r="C1306" s="8">
        <f t="shared" si="45"/>
        <v>0</v>
      </c>
      <c r="D1306" s="8">
        <f>IF($A1306="Total général",0,IF(ISERROR(VLOOKUP($A1306,'TCD-BI Rstt'!$A$7:$S$2000,$C$1,FALSE)),0,IF(OR(LEFT($A1306,3)="DIR",$A1306="INDSPACAMA",$A1306="INDSPACKRU"),VLOOKUP($A1306,'TCD-BI Rstt'!$A$7:$S$2000,$C$1,FALSE),0)))</f>
        <v>0</v>
      </c>
      <c r="E1306" s="8">
        <f>IF(OR(LEFT($A1306,1)="1",LEFT($A1306,1)="2"),-VLOOKUP($A1306,'TCD-BI Rstt'!$A$7:$S$2000,$C$1,FALSE),0)-D1306</f>
        <v>0</v>
      </c>
      <c r="F1306" s="8">
        <f>IF($A1306="Total général",0,IF(ISERROR(VLOOKUP($A1306,'TCD-BI Rstt'!$A$7:$S$2000,$C$1,FALSE)),0,IF(OR(LEFT($A1306,1)="1",LEFT($A1306,1)="2"),0,VLOOKUP($A1306,'TCD-BI Rstt'!$A$7:$S$2000,$C$1,FALSE))))-D1306</f>
        <v>0</v>
      </c>
      <c r="G1306" s="8">
        <f t="shared" si="46"/>
        <v>0</v>
      </c>
    </row>
    <row r="1307" spans="1:7" x14ac:dyDescent="0.35">
      <c r="A1307" s="11">
        <f>'TCD-BI Rstt'!A1303</f>
        <v>0</v>
      </c>
      <c r="B1307" s="8">
        <f>IF($A1307="Total général",0,IF(ISERROR(-VLOOKUP($A1307,'TCD-BI CA'!$A$7:$S$2000,$C$1,FALSE)),0,-VLOOKUP($A1307,'TCD-BI CA'!$A$7:$S$2000,$C$1,FALSE)))</f>
        <v>0</v>
      </c>
      <c r="C1307" s="8">
        <f t="shared" si="45"/>
        <v>0</v>
      </c>
      <c r="D1307" s="8">
        <f>IF($A1307="Total général",0,IF(ISERROR(VLOOKUP($A1307,'TCD-BI Rstt'!$A$7:$S$2000,$C$1,FALSE)),0,IF(OR(LEFT($A1307,3)="DIR",$A1307="INDSPACAMA",$A1307="INDSPACKRU"),VLOOKUP($A1307,'TCD-BI Rstt'!$A$7:$S$2000,$C$1,FALSE),0)))</f>
        <v>0</v>
      </c>
      <c r="E1307" s="8">
        <f>IF(OR(LEFT($A1307,1)="1",LEFT($A1307,1)="2"),-VLOOKUP($A1307,'TCD-BI Rstt'!$A$7:$S$2000,$C$1,FALSE),0)-D1307</f>
        <v>0</v>
      </c>
      <c r="F1307" s="8">
        <f>IF($A1307="Total général",0,IF(ISERROR(VLOOKUP($A1307,'TCD-BI Rstt'!$A$7:$S$2000,$C$1,FALSE)),0,IF(OR(LEFT($A1307,1)="1",LEFT($A1307,1)="2"),0,VLOOKUP($A1307,'TCD-BI Rstt'!$A$7:$S$2000,$C$1,FALSE))))-D1307</f>
        <v>0</v>
      </c>
      <c r="G1307" s="8">
        <f t="shared" si="46"/>
        <v>0</v>
      </c>
    </row>
    <row r="1308" spans="1:7" x14ac:dyDescent="0.35">
      <c r="A1308" s="11">
        <f>'TCD-BI Rstt'!A1304</f>
        <v>0</v>
      </c>
      <c r="B1308" s="8">
        <f>IF($A1308="Total général",0,IF(ISERROR(-VLOOKUP($A1308,'TCD-BI CA'!$A$7:$S$2000,$C$1,FALSE)),0,-VLOOKUP($A1308,'TCD-BI CA'!$A$7:$S$2000,$C$1,FALSE)))</f>
        <v>0</v>
      </c>
      <c r="C1308" s="8">
        <f t="shared" si="45"/>
        <v>0</v>
      </c>
      <c r="D1308" s="8">
        <f>IF($A1308="Total général",0,IF(ISERROR(VLOOKUP($A1308,'TCD-BI Rstt'!$A$7:$S$2000,$C$1,FALSE)),0,IF(OR(LEFT($A1308,3)="DIR",$A1308="INDSPACAMA",$A1308="INDSPACKRU"),VLOOKUP($A1308,'TCD-BI Rstt'!$A$7:$S$2000,$C$1,FALSE),0)))</f>
        <v>0</v>
      </c>
      <c r="E1308" s="8">
        <f>IF(OR(LEFT($A1308,1)="1",LEFT($A1308,1)="2"),-VLOOKUP($A1308,'TCD-BI Rstt'!$A$7:$S$2000,$C$1,FALSE),0)-D1308</f>
        <v>0</v>
      </c>
      <c r="F1308" s="8">
        <f>IF($A1308="Total général",0,IF(ISERROR(VLOOKUP($A1308,'TCD-BI Rstt'!$A$7:$S$2000,$C$1,FALSE)),0,IF(OR(LEFT($A1308,1)="1",LEFT($A1308,1)="2"),0,VLOOKUP($A1308,'TCD-BI Rstt'!$A$7:$S$2000,$C$1,FALSE))))-D1308</f>
        <v>0</v>
      </c>
      <c r="G1308" s="8">
        <f t="shared" si="46"/>
        <v>0</v>
      </c>
    </row>
    <row r="1309" spans="1:7" x14ac:dyDescent="0.35">
      <c r="A1309" s="11">
        <f>'TCD-BI Rstt'!A1305</f>
        <v>0</v>
      </c>
      <c r="B1309" s="8">
        <f>IF($A1309="Total général",0,IF(ISERROR(-VLOOKUP($A1309,'TCD-BI CA'!$A$7:$S$2000,$C$1,FALSE)),0,-VLOOKUP($A1309,'TCD-BI CA'!$A$7:$S$2000,$C$1,FALSE)))</f>
        <v>0</v>
      </c>
      <c r="C1309" s="8">
        <f t="shared" si="45"/>
        <v>0</v>
      </c>
      <c r="D1309" s="8">
        <f>IF($A1309="Total général",0,IF(ISERROR(VLOOKUP($A1309,'TCD-BI Rstt'!$A$7:$S$2000,$C$1,FALSE)),0,IF(OR(LEFT($A1309,3)="DIR",$A1309="INDSPACAMA",$A1309="INDSPACKRU"),VLOOKUP($A1309,'TCD-BI Rstt'!$A$7:$S$2000,$C$1,FALSE),0)))</f>
        <v>0</v>
      </c>
      <c r="E1309" s="8">
        <f>IF(OR(LEFT($A1309,1)="1",LEFT($A1309,1)="2"),-VLOOKUP($A1309,'TCD-BI Rstt'!$A$7:$S$2000,$C$1,FALSE),0)-D1309</f>
        <v>0</v>
      </c>
      <c r="F1309" s="8">
        <f>IF($A1309="Total général",0,IF(ISERROR(VLOOKUP($A1309,'TCD-BI Rstt'!$A$7:$S$2000,$C$1,FALSE)),0,IF(OR(LEFT($A1309,1)="1",LEFT($A1309,1)="2"),0,VLOOKUP($A1309,'TCD-BI Rstt'!$A$7:$S$2000,$C$1,FALSE))))-D1309</f>
        <v>0</v>
      </c>
      <c r="G1309" s="8">
        <f t="shared" si="46"/>
        <v>0</v>
      </c>
    </row>
    <row r="1310" spans="1:7" x14ac:dyDescent="0.35">
      <c r="A1310" s="11">
        <f>'TCD-BI Rstt'!A1306</f>
        <v>0</v>
      </c>
      <c r="B1310" s="8">
        <f>IF($A1310="Total général",0,IF(ISERROR(-VLOOKUP($A1310,'TCD-BI CA'!$A$7:$S$2000,$C$1,FALSE)),0,-VLOOKUP($A1310,'TCD-BI CA'!$A$7:$S$2000,$C$1,FALSE)))</f>
        <v>0</v>
      </c>
      <c r="C1310" s="8">
        <f t="shared" si="45"/>
        <v>0</v>
      </c>
      <c r="D1310" s="8">
        <f>IF($A1310="Total général",0,IF(ISERROR(VLOOKUP($A1310,'TCD-BI Rstt'!$A$7:$S$2000,$C$1,FALSE)),0,IF(OR(LEFT($A1310,3)="DIR",$A1310="INDSPACAMA",$A1310="INDSPACKRU"),VLOOKUP($A1310,'TCD-BI Rstt'!$A$7:$S$2000,$C$1,FALSE),0)))</f>
        <v>0</v>
      </c>
      <c r="E1310" s="8">
        <f>IF(OR(LEFT($A1310,1)="1",LEFT($A1310,1)="2"),-VLOOKUP($A1310,'TCD-BI Rstt'!$A$7:$S$2000,$C$1,FALSE),0)-D1310</f>
        <v>0</v>
      </c>
      <c r="F1310" s="8">
        <f>IF($A1310="Total général",0,IF(ISERROR(VLOOKUP($A1310,'TCD-BI Rstt'!$A$7:$S$2000,$C$1,FALSE)),0,IF(OR(LEFT($A1310,1)="1",LEFT($A1310,1)="2"),0,VLOOKUP($A1310,'TCD-BI Rstt'!$A$7:$S$2000,$C$1,FALSE))))-D1310</f>
        <v>0</v>
      </c>
      <c r="G1310" s="8">
        <f t="shared" si="46"/>
        <v>0</v>
      </c>
    </row>
    <row r="1311" spans="1:7" x14ac:dyDescent="0.35">
      <c r="A1311" s="11">
        <f>'TCD-BI Rstt'!A1307</f>
        <v>0</v>
      </c>
      <c r="B1311" s="8">
        <f>IF($A1311="Total général",0,IF(ISERROR(-VLOOKUP($A1311,'TCD-BI CA'!$A$7:$S$2000,$C$1,FALSE)),0,-VLOOKUP($A1311,'TCD-BI CA'!$A$7:$S$2000,$C$1,FALSE)))</f>
        <v>0</v>
      </c>
      <c r="C1311" s="8">
        <f t="shared" si="45"/>
        <v>0</v>
      </c>
      <c r="D1311" s="8">
        <f>IF($A1311="Total général",0,IF(ISERROR(VLOOKUP($A1311,'TCD-BI Rstt'!$A$7:$S$2000,$C$1,FALSE)),0,IF(OR(LEFT($A1311,3)="DIR",$A1311="INDSPACAMA",$A1311="INDSPACKRU"),VLOOKUP($A1311,'TCD-BI Rstt'!$A$7:$S$2000,$C$1,FALSE),0)))</f>
        <v>0</v>
      </c>
      <c r="E1311" s="8">
        <f>IF(OR(LEFT($A1311,1)="1",LEFT($A1311,1)="2"),-VLOOKUP($A1311,'TCD-BI Rstt'!$A$7:$S$2000,$C$1,FALSE),0)-D1311</f>
        <v>0</v>
      </c>
      <c r="F1311" s="8">
        <f>IF($A1311="Total général",0,IF(ISERROR(VLOOKUP($A1311,'TCD-BI Rstt'!$A$7:$S$2000,$C$1,FALSE)),0,IF(OR(LEFT($A1311,1)="1",LEFT($A1311,1)="2"),0,VLOOKUP($A1311,'TCD-BI Rstt'!$A$7:$S$2000,$C$1,FALSE))))-D1311</f>
        <v>0</v>
      </c>
      <c r="G1311" s="8">
        <f t="shared" si="46"/>
        <v>0</v>
      </c>
    </row>
    <row r="1312" spans="1:7" x14ac:dyDescent="0.35">
      <c r="A1312" s="11">
        <f>'TCD-BI Rstt'!A1308</f>
        <v>0</v>
      </c>
      <c r="B1312" s="8">
        <f>IF($A1312="Total général",0,IF(ISERROR(-VLOOKUP($A1312,'TCD-BI CA'!$A$7:$S$2000,$C$1,FALSE)),0,-VLOOKUP($A1312,'TCD-BI CA'!$A$7:$S$2000,$C$1,FALSE)))</f>
        <v>0</v>
      </c>
      <c r="C1312" s="8">
        <f t="shared" si="45"/>
        <v>0</v>
      </c>
      <c r="D1312" s="8">
        <f>IF($A1312="Total général",0,IF(ISERROR(VLOOKUP($A1312,'TCD-BI Rstt'!$A$7:$S$2000,$C$1,FALSE)),0,IF(OR(LEFT($A1312,3)="DIR",$A1312="INDSPACAMA",$A1312="INDSPACKRU"),VLOOKUP($A1312,'TCD-BI Rstt'!$A$7:$S$2000,$C$1,FALSE),0)))</f>
        <v>0</v>
      </c>
      <c r="E1312" s="8">
        <f>IF(OR(LEFT($A1312,1)="1",LEFT($A1312,1)="2"),-VLOOKUP($A1312,'TCD-BI Rstt'!$A$7:$S$2000,$C$1,FALSE),0)-D1312</f>
        <v>0</v>
      </c>
      <c r="F1312" s="8">
        <f>IF($A1312="Total général",0,IF(ISERROR(VLOOKUP($A1312,'TCD-BI Rstt'!$A$7:$S$2000,$C$1,FALSE)),0,IF(OR(LEFT($A1312,1)="1",LEFT($A1312,1)="2"),0,VLOOKUP($A1312,'TCD-BI Rstt'!$A$7:$S$2000,$C$1,FALSE))))-D1312</f>
        <v>0</v>
      </c>
      <c r="G1312" s="8">
        <f t="shared" si="46"/>
        <v>0</v>
      </c>
    </row>
    <row r="1313" spans="1:7" x14ac:dyDescent="0.35">
      <c r="A1313" s="11">
        <f>'TCD-BI Rstt'!A1309</f>
        <v>0</v>
      </c>
      <c r="B1313" s="8">
        <f>IF($A1313="Total général",0,IF(ISERROR(-VLOOKUP($A1313,'TCD-BI CA'!$A$7:$S$2000,$C$1,FALSE)),0,-VLOOKUP($A1313,'TCD-BI CA'!$A$7:$S$2000,$C$1,FALSE)))</f>
        <v>0</v>
      </c>
      <c r="C1313" s="8">
        <f t="shared" si="45"/>
        <v>0</v>
      </c>
      <c r="D1313" s="8">
        <f>IF($A1313="Total général",0,IF(ISERROR(VLOOKUP($A1313,'TCD-BI Rstt'!$A$7:$S$2000,$C$1,FALSE)),0,IF(OR(LEFT($A1313,3)="DIR",$A1313="INDSPACAMA",$A1313="INDSPACKRU"),VLOOKUP($A1313,'TCD-BI Rstt'!$A$7:$S$2000,$C$1,FALSE),0)))</f>
        <v>0</v>
      </c>
      <c r="E1313" s="8">
        <f>IF(OR(LEFT($A1313,1)="1",LEFT($A1313,1)="2"),-VLOOKUP($A1313,'TCD-BI Rstt'!$A$7:$S$2000,$C$1,FALSE),0)-D1313</f>
        <v>0</v>
      </c>
      <c r="F1313" s="8">
        <f>IF($A1313="Total général",0,IF(ISERROR(VLOOKUP($A1313,'TCD-BI Rstt'!$A$7:$S$2000,$C$1,FALSE)),0,IF(OR(LEFT($A1313,1)="1",LEFT($A1313,1)="2"),0,VLOOKUP($A1313,'TCD-BI Rstt'!$A$7:$S$2000,$C$1,FALSE))))-D1313</f>
        <v>0</v>
      </c>
      <c r="G1313" s="8">
        <f t="shared" si="46"/>
        <v>0</v>
      </c>
    </row>
    <row r="1314" spans="1:7" x14ac:dyDescent="0.35">
      <c r="A1314" s="11">
        <f>'TCD-BI Rstt'!A1310</f>
        <v>0</v>
      </c>
      <c r="B1314" s="8">
        <f>IF($A1314="Total général",0,IF(ISERROR(-VLOOKUP($A1314,'TCD-BI CA'!$A$7:$S$2000,$C$1,FALSE)),0,-VLOOKUP($A1314,'TCD-BI CA'!$A$7:$S$2000,$C$1,FALSE)))</f>
        <v>0</v>
      </c>
      <c r="C1314" s="8">
        <f t="shared" si="45"/>
        <v>0</v>
      </c>
      <c r="D1314" s="8">
        <f>IF($A1314="Total général",0,IF(ISERROR(VLOOKUP($A1314,'TCD-BI Rstt'!$A$7:$S$2000,$C$1,FALSE)),0,IF(OR(LEFT($A1314,3)="DIR",$A1314="INDSPACAMA",$A1314="INDSPACKRU"),VLOOKUP($A1314,'TCD-BI Rstt'!$A$7:$S$2000,$C$1,FALSE),0)))</f>
        <v>0</v>
      </c>
      <c r="E1314" s="8">
        <f>IF(OR(LEFT($A1314,1)="1",LEFT($A1314,1)="2"),-VLOOKUP($A1314,'TCD-BI Rstt'!$A$7:$S$2000,$C$1,FALSE),0)-D1314</f>
        <v>0</v>
      </c>
      <c r="F1314" s="8">
        <f>IF($A1314="Total général",0,IF(ISERROR(VLOOKUP($A1314,'TCD-BI Rstt'!$A$7:$S$2000,$C$1,FALSE)),0,IF(OR(LEFT($A1314,1)="1",LEFT($A1314,1)="2"),0,VLOOKUP($A1314,'TCD-BI Rstt'!$A$7:$S$2000,$C$1,FALSE))))-D1314</f>
        <v>0</v>
      </c>
      <c r="G1314" s="8">
        <f t="shared" si="46"/>
        <v>0</v>
      </c>
    </row>
    <row r="1315" spans="1:7" x14ac:dyDescent="0.35">
      <c r="A1315" s="11">
        <f>'TCD-BI Rstt'!A1311</f>
        <v>0</v>
      </c>
      <c r="B1315" s="8">
        <f>IF($A1315="Total général",0,IF(ISERROR(-VLOOKUP($A1315,'TCD-BI CA'!$A$7:$S$2000,$C$1,FALSE)),0,-VLOOKUP($A1315,'TCD-BI CA'!$A$7:$S$2000,$C$1,FALSE)))</f>
        <v>0</v>
      </c>
      <c r="C1315" s="8">
        <f t="shared" si="45"/>
        <v>0</v>
      </c>
      <c r="D1315" s="8">
        <f>IF($A1315="Total général",0,IF(ISERROR(VLOOKUP($A1315,'TCD-BI Rstt'!$A$7:$S$2000,$C$1,FALSE)),0,IF(OR(LEFT($A1315,3)="DIR",$A1315="INDSPACAMA",$A1315="INDSPACKRU"),VLOOKUP($A1315,'TCD-BI Rstt'!$A$7:$S$2000,$C$1,FALSE),0)))</f>
        <v>0</v>
      </c>
      <c r="E1315" s="8">
        <f>IF(OR(LEFT($A1315,1)="1",LEFT($A1315,1)="2"),-VLOOKUP($A1315,'TCD-BI Rstt'!$A$7:$S$2000,$C$1,FALSE),0)-D1315</f>
        <v>0</v>
      </c>
      <c r="F1315" s="8">
        <f>IF($A1315="Total général",0,IF(ISERROR(VLOOKUP($A1315,'TCD-BI Rstt'!$A$7:$S$2000,$C$1,FALSE)),0,IF(OR(LEFT($A1315,1)="1",LEFT($A1315,1)="2"),0,VLOOKUP($A1315,'TCD-BI Rstt'!$A$7:$S$2000,$C$1,FALSE))))-D1315</f>
        <v>0</v>
      </c>
      <c r="G1315" s="8">
        <f t="shared" si="46"/>
        <v>0</v>
      </c>
    </row>
    <row r="1316" spans="1:7" x14ac:dyDescent="0.35">
      <c r="A1316" s="11">
        <f>'TCD-BI Rstt'!A1312</f>
        <v>0</v>
      </c>
      <c r="B1316" s="8">
        <f>IF($A1316="Total général",0,IF(ISERROR(-VLOOKUP($A1316,'TCD-BI CA'!$A$7:$S$2000,$C$1,FALSE)),0,-VLOOKUP($A1316,'TCD-BI CA'!$A$7:$S$2000,$C$1,FALSE)))</f>
        <v>0</v>
      </c>
      <c r="C1316" s="8">
        <f t="shared" si="45"/>
        <v>0</v>
      </c>
      <c r="D1316" s="8">
        <f>IF($A1316="Total général",0,IF(ISERROR(VLOOKUP($A1316,'TCD-BI Rstt'!$A$7:$S$2000,$C$1,FALSE)),0,IF(OR(LEFT($A1316,3)="DIR",$A1316="INDSPACAMA",$A1316="INDSPACKRU"),VLOOKUP($A1316,'TCD-BI Rstt'!$A$7:$S$2000,$C$1,FALSE),0)))</f>
        <v>0</v>
      </c>
      <c r="E1316" s="8">
        <f>IF(OR(LEFT($A1316,1)="1",LEFT($A1316,1)="2"),-VLOOKUP($A1316,'TCD-BI Rstt'!$A$7:$S$2000,$C$1,FALSE),0)-D1316</f>
        <v>0</v>
      </c>
      <c r="F1316" s="8">
        <f>IF($A1316="Total général",0,IF(ISERROR(VLOOKUP($A1316,'TCD-BI Rstt'!$A$7:$S$2000,$C$1,FALSE)),0,IF(OR(LEFT($A1316,1)="1",LEFT($A1316,1)="2"),0,VLOOKUP($A1316,'TCD-BI Rstt'!$A$7:$S$2000,$C$1,FALSE))))-D1316</f>
        <v>0</v>
      </c>
      <c r="G1316" s="8">
        <f t="shared" si="46"/>
        <v>0</v>
      </c>
    </row>
    <row r="1317" spans="1:7" x14ac:dyDescent="0.35">
      <c r="A1317" s="11">
        <f>'TCD-BI Rstt'!A1313</f>
        <v>0</v>
      </c>
      <c r="B1317" s="8">
        <f>IF($A1317="Total général",0,IF(ISERROR(-VLOOKUP($A1317,'TCD-BI CA'!$A$7:$S$2000,$C$1,FALSE)),0,-VLOOKUP($A1317,'TCD-BI CA'!$A$7:$S$2000,$C$1,FALSE)))</f>
        <v>0</v>
      </c>
      <c r="C1317" s="8">
        <f t="shared" si="45"/>
        <v>0</v>
      </c>
      <c r="D1317" s="8">
        <f>IF($A1317="Total général",0,IF(ISERROR(VLOOKUP($A1317,'TCD-BI Rstt'!$A$7:$S$2000,$C$1,FALSE)),0,IF(OR(LEFT($A1317,3)="DIR",$A1317="INDSPACAMA",$A1317="INDSPACKRU"),VLOOKUP($A1317,'TCD-BI Rstt'!$A$7:$S$2000,$C$1,FALSE),0)))</f>
        <v>0</v>
      </c>
      <c r="E1317" s="8">
        <f>IF(OR(LEFT($A1317,1)="1",LEFT($A1317,1)="2"),-VLOOKUP($A1317,'TCD-BI Rstt'!$A$7:$S$2000,$C$1,FALSE),0)-D1317</f>
        <v>0</v>
      </c>
      <c r="F1317" s="8">
        <f>IF($A1317="Total général",0,IF(ISERROR(VLOOKUP($A1317,'TCD-BI Rstt'!$A$7:$S$2000,$C$1,FALSE)),0,IF(OR(LEFT($A1317,1)="1",LEFT($A1317,1)="2"),0,VLOOKUP($A1317,'TCD-BI Rstt'!$A$7:$S$2000,$C$1,FALSE))))-D1317</f>
        <v>0</v>
      </c>
      <c r="G1317" s="8">
        <f t="shared" si="46"/>
        <v>0</v>
      </c>
    </row>
    <row r="1318" spans="1:7" x14ac:dyDescent="0.35">
      <c r="A1318" s="11">
        <f>'TCD-BI Rstt'!A1314</f>
        <v>0</v>
      </c>
      <c r="B1318" s="8">
        <f>IF($A1318="Total général",0,IF(ISERROR(-VLOOKUP($A1318,'TCD-BI CA'!$A$7:$S$2000,$C$1,FALSE)),0,-VLOOKUP($A1318,'TCD-BI CA'!$A$7:$S$2000,$C$1,FALSE)))</f>
        <v>0</v>
      </c>
      <c r="C1318" s="8">
        <f t="shared" si="45"/>
        <v>0</v>
      </c>
      <c r="D1318" s="8">
        <f>IF($A1318="Total général",0,IF(ISERROR(VLOOKUP($A1318,'TCD-BI Rstt'!$A$7:$S$2000,$C$1,FALSE)),0,IF(OR(LEFT($A1318,3)="DIR",$A1318="INDSPACAMA",$A1318="INDSPACKRU"),VLOOKUP($A1318,'TCD-BI Rstt'!$A$7:$S$2000,$C$1,FALSE),0)))</f>
        <v>0</v>
      </c>
      <c r="E1318" s="8">
        <f>IF(OR(LEFT($A1318,1)="1",LEFT($A1318,1)="2"),-VLOOKUP($A1318,'TCD-BI Rstt'!$A$7:$S$2000,$C$1,FALSE),0)-D1318</f>
        <v>0</v>
      </c>
      <c r="F1318" s="8">
        <f>IF($A1318="Total général",0,IF(ISERROR(VLOOKUP($A1318,'TCD-BI Rstt'!$A$7:$S$2000,$C$1,FALSE)),0,IF(OR(LEFT($A1318,1)="1",LEFT($A1318,1)="2"),0,VLOOKUP($A1318,'TCD-BI Rstt'!$A$7:$S$2000,$C$1,FALSE))))-D1318</f>
        <v>0</v>
      </c>
      <c r="G1318" s="8">
        <f t="shared" si="46"/>
        <v>0</v>
      </c>
    </row>
    <row r="1319" spans="1:7" x14ac:dyDescent="0.35">
      <c r="A1319" s="11">
        <f>'TCD-BI Rstt'!A1315</f>
        <v>0</v>
      </c>
      <c r="B1319" s="8">
        <f>IF($A1319="Total général",0,IF(ISERROR(-VLOOKUP($A1319,'TCD-BI CA'!$A$7:$S$2000,$C$1,FALSE)),0,-VLOOKUP($A1319,'TCD-BI CA'!$A$7:$S$2000,$C$1,FALSE)))</f>
        <v>0</v>
      </c>
      <c r="C1319" s="8">
        <f t="shared" si="45"/>
        <v>0</v>
      </c>
      <c r="D1319" s="8">
        <f>IF($A1319="Total général",0,IF(ISERROR(VLOOKUP($A1319,'TCD-BI Rstt'!$A$7:$S$2000,$C$1,FALSE)),0,IF(OR(LEFT($A1319,3)="DIR",$A1319="INDSPACAMA",$A1319="INDSPACKRU"),VLOOKUP($A1319,'TCD-BI Rstt'!$A$7:$S$2000,$C$1,FALSE),0)))</f>
        <v>0</v>
      </c>
      <c r="E1319" s="8">
        <f>IF(OR(LEFT($A1319,1)="1",LEFT($A1319,1)="2"),-VLOOKUP($A1319,'TCD-BI Rstt'!$A$7:$S$2000,$C$1,FALSE),0)-D1319</f>
        <v>0</v>
      </c>
      <c r="F1319" s="8">
        <f>IF($A1319="Total général",0,IF(ISERROR(VLOOKUP($A1319,'TCD-BI Rstt'!$A$7:$S$2000,$C$1,FALSE)),0,IF(OR(LEFT($A1319,1)="1",LEFT($A1319,1)="2"),0,VLOOKUP($A1319,'TCD-BI Rstt'!$A$7:$S$2000,$C$1,FALSE))))-D1319</f>
        <v>0</v>
      </c>
      <c r="G1319" s="8">
        <f t="shared" si="46"/>
        <v>0</v>
      </c>
    </row>
    <row r="1320" spans="1:7" x14ac:dyDescent="0.35">
      <c r="A1320" s="11">
        <f>'TCD-BI Rstt'!A1316</f>
        <v>0</v>
      </c>
      <c r="B1320" s="8">
        <f>IF($A1320="Total général",0,IF(ISERROR(-VLOOKUP($A1320,'TCD-BI CA'!$A$7:$S$2000,$C$1,FALSE)),0,-VLOOKUP($A1320,'TCD-BI CA'!$A$7:$S$2000,$C$1,FALSE)))</f>
        <v>0</v>
      </c>
      <c r="C1320" s="8">
        <f t="shared" si="45"/>
        <v>0</v>
      </c>
      <c r="D1320" s="8">
        <f>IF($A1320="Total général",0,IF(ISERROR(VLOOKUP($A1320,'TCD-BI Rstt'!$A$7:$S$2000,$C$1,FALSE)),0,IF(OR(LEFT($A1320,3)="DIR",$A1320="INDSPACAMA",$A1320="INDSPACKRU"),VLOOKUP($A1320,'TCD-BI Rstt'!$A$7:$S$2000,$C$1,FALSE),0)))</f>
        <v>0</v>
      </c>
      <c r="E1320" s="8">
        <f>IF(OR(LEFT($A1320,1)="1",LEFT($A1320,1)="2"),-VLOOKUP($A1320,'TCD-BI Rstt'!$A$7:$S$2000,$C$1,FALSE),0)-D1320</f>
        <v>0</v>
      </c>
      <c r="F1320" s="8">
        <f>IF($A1320="Total général",0,IF(ISERROR(VLOOKUP($A1320,'TCD-BI Rstt'!$A$7:$S$2000,$C$1,FALSE)),0,IF(OR(LEFT($A1320,1)="1",LEFT($A1320,1)="2"),0,VLOOKUP($A1320,'TCD-BI Rstt'!$A$7:$S$2000,$C$1,FALSE))))-D1320</f>
        <v>0</v>
      </c>
      <c r="G1320" s="8">
        <f t="shared" si="46"/>
        <v>0</v>
      </c>
    </row>
    <row r="1321" spans="1:7" x14ac:dyDescent="0.35">
      <c r="A1321" s="11">
        <f>'TCD-BI Rstt'!A1317</f>
        <v>0</v>
      </c>
      <c r="B1321" s="8">
        <f>IF($A1321="Total général",0,IF(ISERROR(-VLOOKUP($A1321,'TCD-BI CA'!$A$7:$S$2000,$C$1,FALSE)),0,-VLOOKUP($A1321,'TCD-BI CA'!$A$7:$S$2000,$C$1,FALSE)))</f>
        <v>0</v>
      </c>
      <c r="C1321" s="8">
        <f t="shared" si="45"/>
        <v>0</v>
      </c>
      <c r="D1321" s="8">
        <f>IF($A1321="Total général",0,IF(ISERROR(VLOOKUP($A1321,'TCD-BI Rstt'!$A$7:$S$2000,$C$1,FALSE)),0,IF(OR(LEFT($A1321,3)="DIR",$A1321="INDSPACAMA",$A1321="INDSPACKRU"),VLOOKUP($A1321,'TCD-BI Rstt'!$A$7:$S$2000,$C$1,FALSE),0)))</f>
        <v>0</v>
      </c>
      <c r="E1321" s="8">
        <f>IF(OR(LEFT($A1321,1)="1",LEFT($A1321,1)="2"),-VLOOKUP($A1321,'TCD-BI Rstt'!$A$7:$S$2000,$C$1,FALSE),0)-D1321</f>
        <v>0</v>
      </c>
      <c r="F1321" s="8">
        <f>IF($A1321="Total général",0,IF(ISERROR(VLOOKUP($A1321,'TCD-BI Rstt'!$A$7:$S$2000,$C$1,FALSE)),0,IF(OR(LEFT($A1321,1)="1",LEFT($A1321,1)="2"),0,VLOOKUP($A1321,'TCD-BI Rstt'!$A$7:$S$2000,$C$1,FALSE))))-D1321</f>
        <v>0</v>
      </c>
      <c r="G1321" s="8">
        <f t="shared" si="46"/>
        <v>0</v>
      </c>
    </row>
    <row r="1322" spans="1:7" x14ac:dyDescent="0.35">
      <c r="A1322" s="11">
        <f>'TCD-BI Rstt'!A1318</f>
        <v>0</v>
      </c>
      <c r="B1322" s="8">
        <f>IF($A1322="Total général",0,IF(ISERROR(-VLOOKUP($A1322,'TCD-BI CA'!$A$7:$S$2000,$C$1,FALSE)),0,-VLOOKUP($A1322,'TCD-BI CA'!$A$7:$S$2000,$C$1,FALSE)))</f>
        <v>0</v>
      </c>
      <c r="C1322" s="8">
        <f t="shared" si="45"/>
        <v>0</v>
      </c>
      <c r="D1322" s="8">
        <f>IF($A1322="Total général",0,IF(ISERROR(VLOOKUP($A1322,'TCD-BI Rstt'!$A$7:$S$2000,$C$1,FALSE)),0,IF(OR(LEFT($A1322,3)="DIR",$A1322="INDSPACAMA",$A1322="INDSPACKRU"),VLOOKUP($A1322,'TCD-BI Rstt'!$A$7:$S$2000,$C$1,FALSE),0)))</f>
        <v>0</v>
      </c>
      <c r="E1322" s="8">
        <f>IF(OR(LEFT($A1322,1)="1",LEFT($A1322,1)="2"),-VLOOKUP($A1322,'TCD-BI Rstt'!$A$7:$S$2000,$C$1,FALSE),0)-D1322</f>
        <v>0</v>
      </c>
      <c r="F1322" s="8">
        <f>IF($A1322="Total général",0,IF(ISERROR(VLOOKUP($A1322,'TCD-BI Rstt'!$A$7:$S$2000,$C$1,FALSE)),0,IF(OR(LEFT($A1322,1)="1",LEFT($A1322,1)="2"),0,VLOOKUP($A1322,'TCD-BI Rstt'!$A$7:$S$2000,$C$1,FALSE))))-D1322</f>
        <v>0</v>
      </c>
      <c r="G1322" s="8">
        <f t="shared" si="46"/>
        <v>0</v>
      </c>
    </row>
    <row r="1323" spans="1:7" x14ac:dyDescent="0.35">
      <c r="A1323" s="11">
        <f>'TCD-BI Rstt'!A1319</f>
        <v>0</v>
      </c>
      <c r="B1323" s="8">
        <f>IF($A1323="Total général",0,IF(ISERROR(-VLOOKUP($A1323,'TCD-BI CA'!$A$7:$S$2000,$C$1,FALSE)),0,-VLOOKUP($A1323,'TCD-BI CA'!$A$7:$S$2000,$C$1,FALSE)))</f>
        <v>0</v>
      </c>
      <c r="C1323" s="8">
        <f t="shared" si="45"/>
        <v>0</v>
      </c>
      <c r="D1323" s="8">
        <f>IF($A1323="Total général",0,IF(ISERROR(VLOOKUP($A1323,'TCD-BI Rstt'!$A$7:$S$2000,$C$1,FALSE)),0,IF(OR(LEFT($A1323,3)="DIR",$A1323="INDSPACAMA",$A1323="INDSPACKRU"),VLOOKUP($A1323,'TCD-BI Rstt'!$A$7:$S$2000,$C$1,FALSE),0)))</f>
        <v>0</v>
      </c>
      <c r="E1323" s="8">
        <f>IF(OR(LEFT($A1323,1)="1",LEFT($A1323,1)="2"),-VLOOKUP($A1323,'TCD-BI Rstt'!$A$7:$S$2000,$C$1,FALSE),0)-D1323</f>
        <v>0</v>
      </c>
      <c r="F1323" s="8">
        <f>IF($A1323="Total général",0,IF(ISERROR(VLOOKUP($A1323,'TCD-BI Rstt'!$A$7:$S$2000,$C$1,FALSE)),0,IF(OR(LEFT($A1323,1)="1",LEFT($A1323,1)="2"),0,VLOOKUP($A1323,'TCD-BI Rstt'!$A$7:$S$2000,$C$1,FALSE))))-D1323</f>
        <v>0</v>
      </c>
      <c r="G1323" s="8">
        <f t="shared" si="46"/>
        <v>0</v>
      </c>
    </row>
    <row r="1324" spans="1:7" x14ac:dyDescent="0.35">
      <c r="A1324" s="11">
        <f>'TCD-BI Rstt'!A1320</f>
        <v>0</v>
      </c>
      <c r="B1324" s="8">
        <f>IF($A1324="Total général",0,IF(ISERROR(-VLOOKUP($A1324,'TCD-BI CA'!$A$7:$S$2000,$C$1,FALSE)),0,-VLOOKUP($A1324,'TCD-BI CA'!$A$7:$S$2000,$C$1,FALSE)))</f>
        <v>0</v>
      </c>
      <c r="C1324" s="8">
        <f t="shared" si="45"/>
        <v>0</v>
      </c>
      <c r="D1324" s="8">
        <f>IF($A1324="Total général",0,IF(ISERROR(VLOOKUP($A1324,'TCD-BI Rstt'!$A$7:$S$2000,$C$1,FALSE)),0,IF(OR(LEFT($A1324,3)="DIR",$A1324="INDSPACAMA",$A1324="INDSPACKRU"),VLOOKUP($A1324,'TCD-BI Rstt'!$A$7:$S$2000,$C$1,FALSE),0)))</f>
        <v>0</v>
      </c>
      <c r="E1324" s="8">
        <f>IF(OR(LEFT($A1324,1)="1",LEFT($A1324,1)="2"),-VLOOKUP($A1324,'TCD-BI Rstt'!$A$7:$S$2000,$C$1,FALSE),0)-D1324</f>
        <v>0</v>
      </c>
      <c r="F1324" s="8">
        <f>IF($A1324="Total général",0,IF(ISERROR(VLOOKUP($A1324,'TCD-BI Rstt'!$A$7:$S$2000,$C$1,FALSE)),0,IF(OR(LEFT($A1324,1)="1",LEFT($A1324,1)="2"),0,VLOOKUP($A1324,'TCD-BI Rstt'!$A$7:$S$2000,$C$1,FALSE))))-D1324</f>
        <v>0</v>
      </c>
      <c r="G1324" s="8">
        <f t="shared" si="46"/>
        <v>0</v>
      </c>
    </row>
    <row r="1325" spans="1:7" x14ac:dyDescent="0.35">
      <c r="A1325" s="11">
        <f>'TCD-BI Rstt'!A1321</f>
        <v>0</v>
      </c>
      <c r="B1325" s="8">
        <f>IF($A1325="Total général",0,IF(ISERROR(-VLOOKUP($A1325,'TCD-BI CA'!$A$7:$S$2000,$C$1,FALSE)),0,-VLOOKUP($A1325,'TCD-BI CA'!$A$7:$S$2000,$C$1,FALSE)))</f>
        <v>0</v>
      </c>
      <c r="C1325" s="8">
        <f t="shared" si="45"/>
        <v>0</v>
      </c>
      <c r="D1325" s="8">
        <f>IF($A1325="Total général",0,IF(ISERROR(VLOOKUP($A1325,'TCD-BI Rstt'!$A$7:$S$2000,$C$1,FALSE)),0,IF(OR(LEFT($A1325,3)="DIR",$A1325="INDSPACAMA",$A1325="INDSPACKRU"),VLOOKUP($A1325,'TCD-BI Rstt'!$A$7:$S$2000,$C$1,FALSE),0)))</f>
        <v>0</v>
      </c>
      <c r="E1325" s="8">
        <f>IF(OR(LEFT($A1325,1)="1",LEFT($A1325,1)="2"),-VLOOKUP($A1325,'TCD-BI Rstt'!$A$7:$S$2000,$C$1,FALSE),0)-D1325</f>
        <v>0</v>
      </c>
      <c r="F1325" s="8">
        <f>IF($A1325="Total général",0,IF(ISERROR(VLOOKUP($A1325,'TCD-BI Rstt'!$A$7:$S$2000,$C$1,FALSE)),0,IF(OR(LEFT($A1325,1)="1",LEFT($A1325,1)="2"),0,VLOOKUP($A1325,'TCD-BI Rstt'!$A$7:$S$2000,$C$1,FALSE))))-D1325</f>
        <v>0</v>
      </c>
      <c r="G1325" s="8">
        <f t="shared" si="46"/>
        <v>0</v>
      </c>
    </row>
    <row r="1326" spans="1:7" x14ac:dyDescent="0.35">
      <c r="A1326" s="11">
        <f>'TCD-BI Rstt'!A1322</f>
        <v>0</v>
      </c>
      <c r="B1326" s="8">
        <f>IF($A1326="Total général",0,IF(ISERROR(-VLOOKUP($A1326,'TCD-BI CA'!$A$7:$S$2000,$C$1,FALSE)),0,-VLOOKUP($A1326,'TCD-BI CA'!$A$7:$S$2000,$C$1,FALSE)))</f>
        <v>0</v>
      </c>
      <c r="C1326" s="8">
        <f t="shared" si="45"/>
        <v>0</v>
      </c>
      <c r="D1326" s="8">
        <f>IF($A1326="Total général",0,IF(ISERROR(VLOOKUP($A1326,'TCD-BI Rstt'!$A$7:$S$2000,$C$1,FALSE)),0,IF(OR(LEFT($A1326,3)="DIR",$A1326="INDSPACAMA",$A1326="INDSPACKRU"),VLOOKUP($A1326,'TCD-BI Rstt'!$A$7:$S$2000,$C$1,FALSE),0)))</f>
        <v>0</v>
      </c>
      <c r="E1326" s="8">
        <f>IF(OR(LEFT($A1326,1)="1",LEFT($A1326,1)="2"),-VLOOKUP($A1326,'TCD-BI Rstt'!$A$7:$S$2000,$C$1,FALSE),0)-D1326</f>
        <v>0</v>
      </c>
      <c r="F1326" s="8">
        <f>IF($A1326="Total général",0,IF(ISERROR(VLOOKUP($A1326,'TCD-BI Rstt'!$A$7:$S$2000,$C$1,FALSE)),0,IF(OR(LEFT($A1326,1)="1",LEFT($A1326,1)="2"),0,VLOOKUP($A1326,'TCD-BI Rstt'!$A$7:$S$2000,$C$1,FALSE))))-D1326</f>
        <v>0</v>
      </c>
      <c r="G1326" s="8">
        <f t="shared" si="46"/>
        <v>0</v>
      </c>
    </row>
    <row r="1327" spans="1:7" x14ac:dyDescent="0.35">
      <c r="A1327" s="11">
        <f>'TCD-BI Rstt'!A1323</f>
        <v>0</v>
      </c>
      <c r="B1327" s="8">
        <f>IF($A1327="Total général",0,IF(ISERROR(-VLOOKUP($A1327,'TCD-BI CA'!$A$7:$S$2000,$C$1,FALSE)),0,-VLOOKUP($A1327,'TCD-BI CA'!$A$7:$S$2000,$C$1,FALSE)))</f>
        <v>0</v>
      </c>
      <c r="C1327" s="8">
        <f t="shared" si="45"/>
        <v>0</v>
      </c>
      <c r="D1327" s="8">
        <f>IF($A1327="Total général",0,IF(ISERROR(VLOOKUP($A1327,'TCD-BI Rstt'!$A$7:$S$2000,$C$1,FALSE)),0,IF(OR(LEFT($A1327,3)="DIR",$A1327="INDSPACAMA",$A1327="INDSPACKRU"),VLOOKUP($A1327,'TCD-BI Rstt'!$A$7:$S$2000,$C$1,FALSE),0)))</f>
        <v>0</v>
      </c>
      <c r="E1327" s="8">
        <f>IF(OR(LEFT($A1327,1)="1",LEFT($A1327,1)="2"),-VLOOKUP($A1327,'TCD-BI Rstt'!$A$7:$S$2000,$C$1,FALSE),0)-D1327</f>
        <v>0</v>
      </c>
      <c r="F1327" s="8">
        <f>IF($A1327="Total général",0,IF(ISERROR(VLOOKUP($A1327,'TCD-BI Rstt'!$A$7:$S$2000,$C$1,FALSE)),0,IF(OR(LEFT($A1327,1)="1",LEFT($A1327,1)="2"),0,VLOOKUP($A1327,'TCD-BI Rstt'!$A$7:$S$2000,$C$1,FALSE))))-D1327</f>
        <v>0</v>
      </c>
      <c r="G1327" s="8">
        <f t="shared" si="46"/>
        <v>0</v>
      </c>
    </row>
    <row r="1328" spans="1:7" x14ac:dyDescent="0.35">
      <c r="A1328" s="11">
        <f>'TCD-BI Rstt'!A1324</f>
        <v>0</v>
      </c>
      <c r="B1328" s="8">
        <f>IF($A1328="Total général",0,IF(ISERROR(-VLOOKUP($A1328,'TCD-BI CA'!$A$7:$S$2000,$C$1,FALSE)),0,-VLOOKUP($A1328,'TCD-BI CA'!$A$7:$S$2000,$C$1,FALSE)))</f>
        <v>0</v>
      </c>
      <c r="C1328" s="8">
        <f t="shared" si="45"/>
        <v>0</v>
      </c>
      <c r="D1328" s="8">
        <f>IF($A1328="Total général",0,IF(ISERROR(VLOOKUP($A1328,'TCD-BI Rstt'!$A$7:$S$2000,$C$1,FALSE)),0,IF(OR(LEFT($A1328,3)="DIR",$A1328="INDSPACAMA",$A1328="INDSPACKRU"),VLOOKUP($A1328,'TCD-BI Rstt'!$A$7:$S$2000,$C$1,FALSE),0)))</f>
        <v>0</v>
      </c>
      <c r="E1328" s="8">
        <f>IF(OR(LEFT($A1328,1)="1",LEFT($A1328,1)="2"),-VLOOKUP($A1328,'TCD-BI Rstt'!$A$7:$S$2000,$C$1,FALSE),0)-D1328</f>
        <v>0</v>
      </c>
      <c r="F1328" s="8">
        <f>IF($A1328="Total général",0,IF(ISERROR(VLOOKUP($A1328,'TCD-BI Rstt'!$A$7:$S$2000,$C$1,FALSE)),0,IF(OR(LEFT($A1328,1)="1",LEFT($A1328,1)="2"),0,VLOOKUP($A1328,'TCD-BI Rstt'!$A$7:$S$2000,$C$1,FALSE))))-D1328</f>
        <v>0</v>
      </c>
      <c r="G1328" s="8">
        <f t="shared" si="46"/>
        <v>0</v>
      </c>
    </row>
    <row r="1329" spans="1:7" x14ac:dyDescent="0.35">
      <c r="A1329" s="11">
        <f>'TCD-BI Rstt'!A1325</f>
        <v>0</v>
      </c>
      <c r="B1329" s="8">
        <f>IF($A1329="Total général",0,IF(ISERROR(-VLOOKUP($A1329,'TCD-BI CA'!$A$7:$S$2000,$C$1,FALSE)),0,-VLOOKUP($A1329,'TCD-BI CA'!$A$7:$S$2000,$C$1,FALSE)))</f>
        <v>0</v>
      </c>
      <c r="C1329" s="8">
        <f t="shared" si="45"/>
        <v>0</v>
      </c>
      <c r="D1329" s="8">
        <f>IF($A1329="Total général",0,IF(ISERROR(VLOOKUP($A1329,'TCD-BI Rstt'!$A$7:$S$2000,$C$1,FALSE)),0,IF(OR(LEFT($A1329,3)="DIR",$A1329="INDSPACAMA",$A1329="INDSPACKRU"),VLOOKUP($A1329,'TCD-BI Rstt'!$A$7:$S$2000,$C$1,FALSE),0)))</f>
        <v>0</v>
      </c>
      <c r="E1329" s="8">
        <f>IF(OR(LEFT($A1329,1)="1",LEFT($A1329,1)="2"),-VLOOKUP($A1329,'TCD-BI Rstt'!$A$7:$S$2000,$C$1,FALSE),0)-D1329</f>
        <v>0</v>
      </c>
      <c r="F1329" s="8">
        <f>IF($A1329="Total général",0,IF(ISERROR(VLOOKUP($A1329,'TCD-BI Rstt'!$A$7:$S$2000,$C$1,FALSE)),0,IF(OR(LEFT($A1329,1)="1",LEFT($A1329,1)="2"),0,VLOOKUP($A1329,'TCD-BI Rstt'!$A$7:$S$2000,$C$1,FALSE))))-D1329</f>
        <v>0</v>
      </c>
      <c r="G1329" s="8">
        <f t="shared" si="46"/>
        <v>0</v>
      </c>
    </row>
    <row r="1330" spans="1:7" x14ac:dyDescent="0.35">
      <c r="A1330" s="11">
        <f>'TCD-BI Rstt'!A1326</f>
        <v>0</v>
      </c>
      <c r="B1330" s="8">
        <f>IF($A1330="Total général",0,IF(ISERROR(-VLOOKUP($A1330,'TCD-BI CA'!$A$7:$S$2000,$C$1,FALSE)),0,-VLOOKUP($A1330,'TCD-BI CA'!$A$7:$S$2000,$C$1,FALSE)))</f>
        <v>0</v>
      </c>
      <c r="C1330" s="8">
        <f t="shared" si="45"/>
        <v>0</v>
      </c>
      <c r="D1330" s="8">
        <f>IF($A1330="Total général",0,IF(ISERROR(VLOOKUP($A1330,'TCD-BI Rstt'!$A$7:$S$2000,$C$1,FALSE)),0,IF(OR(LEFT($A1330,3)="DIR",$A1330="INDSPACAMA",$A1330="INDSPACKRU"),VLOOKUP($A1330,'TCD-BI Rstt'!$A$7:$S$2000,$C$1,FALSE),0)))</f>
        <v>0</v>
      </c>
      <c r="E1330" s="8">
        <f>IF(OR(LEFT($A1330,1)="1",LEFT($A1330,1)="2"),-VLOOKUP($A1330,'TCD-BI Rstt'!$A$7:$S$2000,$C$1,FALSE),0)-D1330</f>
        <v>0</v>
      </c>
      <c r="F1330" s="8">
        <f>IF($A1330="Total général",0,IF(ISERROR(VLOOKUP($A1330,'TCD-BI Rstt'!$A$7:$S$2000,$C$1,FALSE)),0,IF(OR(LEFT($A1330,1)="1",LEFT($A1330,1)="2"),0,VLOOKUP($A1330,'TCD-BI Rstt'!$A$7:$S$2000,$C$1,FALSE))))-D1330</f>
        <v>0</v>
      </c>
      <c r="G1330" s="8">
        <f t="shared" si="46"/>
        <v>0</v>
      </c>
    </row>
    <row r="1331" spans="1:7" x14ac:dyDescent="0.35">
      <c r="A1331" s="11">
        <f>'TCD-BI Rstt'!A1327</f>
        <v>0</v>
      </c>
      <c r="B1331" s="8">
        <f>IF($A1331="Total général",0,IF(ISERROR(-VLOOKUP($A1331,'TCD-BI CA'!$A$7:$S$2000,$C$1,FALSE)),0,-VLOOKUP($A1331,'TCD-BI CA'!$A$7:$S$2000,$C$1,FALSE)))</f>
        <v>0</v>
      </c>
      <c r="C1331" s="8">
        <f t="shared" si="45"/>
        <v>0</v>
      </c>
      <c r="D1331" s="8">
        <f>IF($A1331="Total général",0,IF(ISERROR(VLOOKUP($A1331,'TCD-BI Rstt'!$A$7:$S$2000,$C$1,FALSE)),0,IF(OR(LEFT($A1331,3)="DIR",$A1331="INDSPACAMA",$A1331="INDSPACKRU"),VLOOKUP($A1331,'TCD-BI Rstt'!$A$7:$S$2000,$C$1,FALSE),0)))</f>
        <v>0</v>
      </c>
      <c r="E1331" s="8">
        <f>IF(OR(LEFT($A1331,1)="1",LEFT($A1331,1)="2"),-VLOOKUP($A1331,'TCD-BI Rstt'!$A$7:$S$2000,$C$1,FALSE),0)-D1331</f>
        <v>0</v>
      </c>
      <c r="F1331" s="8">
        <f>IF($A1331="Total général",0,IF(ISERROR(VLOOKUP($A1331,'TCD-BI Rstt'!$A$7:$S$2000,$C$1,FALSE)),0,IF(OR(LEFT($A1331,1)="1",LEFT($A1331,1)="2"),0,VLOOKUP($A1331,'TCD-BI Rstt'!$A$7:$S$2000,$C$1,FALSE))))-D1331</f>
        <v>0</v>
      </c>
      <c r="G1331" s="8">
        <f t="shared" si="46"/>
        <v>0</v>
      </c>
    </row>
    <row r="1332" spans="1:7" x14ac:dyDescent="0.35">
      <c r="A1332" s="11">
        <f>'TCD-BI Rstt'!A1328</f>
        <v>0</v>
      </c>
      <c r="B1332" s="8">
        <f>IF($A1332="Total général",0,IF(ISERROR(-VLOOKUP($A1332,'TCD-BI CA'!$A$7:$S$2000,$C$1,FALSE)),0,-VLOOKUP($A1332,'TCD-BI CA'!$A$7:$S$2000,$C$1,FALSE)))</f>
        <v>0</v>
      </c>
      <c r="C1332" s="8">
        <f t="shared" si="45"/>
        <v>0</v>
      </c>
      <c r="D1332" s="8">
        <f>IF($A1332="Total général",0,IF(ISERROR(VLOOKUP($A1332,'TCD-BI Rstt'!$A$7:$S$2000,$C$1,FALSE)),0,IF(OR(LEFT($A1332,3)="DIR",$A1332="INDSPACAMA",$A1332="INDSPACKRU"),VLOOKUP($A1332,'TCD-BI Rstt'!$A$7:$S$2000,$C$1,FALSE),0)))</f>
        <v>0</v>
      </c>
      <c r="E1332" s="8">
        <f>IF(OR(LEFT($A1332,1)="1",LEFT($A1332,1)="2"),-VLOOKUP($A1332,'TCD-BI Rstt'!$A$7:$S$2000,$C$1,FALSE),0)-D1332</f>
        <v>0</v>
      </c>
      <c r="F1332" s="8">
        <f>IF($A1332="Total général",0,IF(ISERROR(VLOOKUP($A1332,'TCD-BI Rstt'!$A$7:$S$2000,$C$1,FALSE)),0,IF(OR(LEFT($A1332,1)="1",LEFT($A1332,1)="2"),0,VLOOKUP($A1332,'TCD-BI Rstt'!$A$7:$S$2000,$C$1,FALSE))))-D1332</f>
        <v>0</v>
      </c>
      <c r="G1332" s="8">
        <f t="shared" si="46"/>
        <v>0</v>
      </c>
    </row>
    <row r="1333" spans="1:7" x14ac:dyDescent="0.35">
      <c r="A1333" s="11">
        <f>'TCD-BI Rstt'!A1329</f>
        <v>0</v>
      </c>
      <c r="B1333" s="8">
        <f>IF($A1333="Total général",0,IF(ISERROR(-VLOOKUP($A1333,'TCD-BI CA'!$A$7:$S$2000,$C$1,FALSE)),0,-VLOOKUP($A1333,'TCD-BI CA'!$A$7:$S$2000,$C$1,FALSE)))</f>
        <v>0</v>
      </c>
      <c r="C1333" s="8">
        <f t="shared" si="45"/>
        <v>0</v>
      </c>
      <c r="D1333" s="8">
        <f>IF($A1333="Total général",0,IF(ISERROR(VLOOKUP($A1333,'TCD-BI Rstt'!$A$7:$S$2000,$C$1,FALSE)),0,IF(OR(LEFT($A1333,3)="DIR",$A1333="INDSPACAMA",$A1333="INDSPACKRU"),VLOOKUP($A1333,'TCD-BI Rstt'!$A$7:$S$2000,$C$1,FALSE),0)))</f>
        <v>0</v>
      </c>
      <c r="E1333" s="8">
        <f>IF(OR(LEFT($A1333,1)="1",LEFT($A1333,1)="2"),-VLOOKUP($A1333,'TCD-BI Rstt'!$A$7:$S$2000,$C$1,FALSE),0)-D1333</f>
        <v>0</v>
      </c>
      <c r="F1333" s="8">
        <f>IF($A1333="Total général",0,IF(ISERROR(VLOOKUP($A1333,'TCD-BI Rstt'!$A$7:$S$2000,$C$1,FALSE)),0,IF(OR(LEFT($A1333,1)="1",LEFT($A1333,1)="2"),0,VLOOKUP($A1333,'TCD-BI Rstt'!$A$7:$S$2000,$C$1,FALSE))))-D1333</f>
        <v>0</v>
      </c>
      <c r="G1333" s="8">
        <f t="shared" si="46"/>
        <v>0</v>
      </c>
    </row>
    <row r="1334" spans="1:7" x14ac:dyDescent="0.35">
      <c r="A1334" s="11">
        <f>'TCD-BI Rstt'!A1330</f>
        <v>0</v>
      </c>
      <c r="B1334" s="8">
        <f>IF($A1334="Total général",0,IF(ISERROR(-VLOOKUP($A1334,'TCD-BI CA'!$A$7:$S$2000,$C$1,FALSE)),0,-VLOOKUP($A1334,'TCD-BI CA'!$A$7:$S$2000,$C$1,FALSE)))</f>
        <v>0</v>
      </c>
      <c r="C1334" s="8">
        <f t="shared" si="45"/>
        <v>0</v>
      </c>
      <c r="D1334" s="8">
        <f>IF($A1334="Total général",0,IF(ISERROR(VLOOKUP($A1334,'TCD-BI Rstt'!$A$7:$S$2000,$C$1,FALSE)),0,IF(OR(LEFT($A1334,3)="DIR",$A1334="INDSPACAMA",$A1334="INDSPACKRU"),VLOOKUP($A1334,'TCD-BI Rstt'!$A$7:$S$2000,$C$1,FALSE),0)))</f>
        <v>0</v>
      </c>
      <c r="E1334" s="8">
        <f>IF(OR(LEFT($A1334,1)="1",LEFT($A1334,1)="2"),-VLOOKUP($A1334,'TCD-BI Rstt'!$A$7:$S$2000,$C$1,FALSE),0)-D1334</f>
        <v>0</v>
      </c>
      <c r="F1334" s="8">
        <f>IF($A1334="Total général",0,IF(ISERROR(VLOOKUP($A1334,'TCD-BI Rstt'!$A$7:$S$2000,$C$1,FALSE)),0,IF(OR(LEFT($A1334,1)="1",LEFT($A1334,1)="2"),0,VLOOKUP($A1334,'TCD-BI Rstt'!$A$7:$S$2000,$C$1,FALSE))))-D1334</f>
        <v>0</v>
      </c>
      <c r="G1334" s="8">
        <f t="shared" si="46"/>
        <v>0</v>
      </c>
    </row>
    <row r="1335" spans="1:7" x14ac:dyDescent="0.35">
      <c r="A1335" s="11">
        <f>'TCD-BI Rstt'!A1331</f>
        <v>0</v>
      </c>
      <c r="B1335" s="8">
        <f>IF($A1335="Total général",0,IF(ISERROR(-VLOOKUP($A1335,'TCD-BI CA'!$A$7:$S$2000,$C$1,FALSE)),0,-VLOOKUP($A1335,'TCD-BI CA'!$A$7:$S$2000,$C$1,FALSE)))</f>
        <v>0</v>
      </c>
      <c r="C1335" s="8">
        <f t="shared" si="45"/>
        <v>0</v>
      </c>
      <c r="D1335" s="8">
        <f>IF($A1335="Total général",0,IF(ISERROR(VLOOKUP($A1335,'TCD-BI Rstt'!$A$7:$S$2000,$C$1,FALSE)),0,IF(OR(LEFT($A1335,3)="DIR",$A1335="INDSPACAMA",$A1335="INDSPACKRU"),VLOOKUP($A1335,'TCD-BI Rstt'!$A$7:$S$2000,$C$1,FALSE),0)))</f>
        <v>0</v>
      </c>
      <c r="E1335" s="8">
        <f>IF(OR(LEFT($A1335,1)="1",LEFT($A1335,1)="2"),-VLOOKUP($A1335,'TCD-BI Rstt'!$A$7:$S$2000,$C$1,FALSE),0)-D1335</f>
        <v>0</v>
      </c>
      <c r="F1335" s="8">
        <f>IF($A1335="Total général",0,IF(ISERROR(VLOOKUP($A1335,'TCD-BI Rstt'!$A$7:$S$2000,$C$1,FALSE)),0,IF(OR(LEFT($A1335,1)="1",LEFT($A1335,1)="2"),0,VLOOKUP($A1335,'TCD-BI Rstt'!$A$7:$S$2000,$C$1,FALSE))))-D1335</f>
        <v>0</v>
      </c>
      <c r="G1335" s="8">
        <f t="shared" si="46"/>
        <v>0</v>
      </c>
    </row>
    <row r="1336" spans="1:7" x14ac:dyDescent="0.35">
      <c r="A1336" s="11">
        <f>'TCD-BI Rstt'!A1332</f>
        <v>0</v>
      </c>
      <c r="B1336" s="8">
        <f>IF($A1336="Total général",0,IF(ISERROR(-VLOOKUP($A1336,'TCD-BI CA'!$A$7:$S$2000,$C$1,FALSE)),0,-VLOOKUP($A1336,'TCD-BI CA'!$A$7:$S$2000,$C$1,FALSE)))</f>
        <v>0</v>
      </c>
      <c r="C1336" s="8">
        <f t="shared" si="45"/>
        <v>0</v>
      </c>
      <c r="D1336" s="8">
        <f>IF($A1336="Total général",0,IF(ISERROR(VLOOKUP($A1336,'TCD-BI Rstt'!$A$7:$S$2000,$C$1,FALSE)),0,IF(OR(LEFT($A1336,3)="DIR",$A1336="INDSPACAMA",$A1336="INDSPACKRU"),VLOOKUP($A1336,'TCD-BI Rstt'!$A$7:$S$2000,$C$1,FALSE),0)))</f>
        <v>0</v>
      </c>
      <c r="E1336" s="8">
        <f>IF(OR(LEFT($A1336,1)="1",LEFT($A1336,1)="2"),-VLOOKUP($A1336,'TCD-BI Rstt'!$A$7:$S$2000,$C$1,FALSE),0)-D1336</f>
        <v>0</v>
      </c>
      <c r="F1336" s="8">
        <f>IF($A1336="Total général",0,IF(ISERROR(VLOOKUP($A1336,'TCD-BI Rstt'!$A$7:$S$2000,$C$1,FALSE)),0,IF(OR(LEFT($A1336,1)="1",LEFT($A1336,1)="2"),0,VLOOKUP($A1336,'TCD-BI Rstt'!$A$7:$S$2000,$C$1,FALSE))))-D1336</f>
        <v>0</v>
      </c>
      <c r="G1336" s="8">
        <f t="shared" si="46"/>
        <v>0</v>
      </c>
    </row>
    <row r="1337" spans="1:7" x14ac:dyDescent="0.35">
      <c r="A1337" s="11">
        <f>'TCD-BI Rstt'!A1333</f>
        <v>0</v>
      </c>
      <c r="B1337" s="8">
        <f>IF($A1337="Total général",0,IF(ISERROR(-VLOOKUP($A1337,'TCD-BI CA'!$A$7:$S$2000,$C$1,FALSE)),0,-VLOOKUP($A1337,'TCD-BI CA'!$A$7:$S$2000,$C$1,FALSE)))</f>
        <v>0</v>
      </c>
      <c r="C1337" s="8">
        <f t="shared" si="45"/>
        <v>0</v>
      </c>
      <c r="D1337" s="8">
        <f>IF($A1337="Total général",0,IF(ISERROR(VLOOKUP($A1337,'TCD-BI Rstt'!$A$7:$S$2000,$C$1,FALSE)),0,IF(OR(LEFT($A1337,3)="DIR",$A1337="INDSPACAMA",$A1337="INDSPACKRU"),VLOOKUP($A1337,'TCD-BI Rstt'!$A$7:$S$2000,$C$1,FALSE),0)))</f>
        <v>0</v>
      </c>
      <c r="E1337" s="8">
        <f>IF(OR(LEFT($A1337,1)="1",LEFT($A1337,1)="2"),-VLOOKUP($A1337,'TCD-BI Rstt'!$A$7:$S$2000,$C$1,FALSE),0)-D1337</f>
        <v>0</v>
      </c>
      <c r="F1337" s="8">
        <f>IF($A1337="Total général",0,IF(ISERROR(VLOOKUP($A1337,'TCD-BI Rstt'!$A$7:$S$2000,$C$1,FALSE)),0,IF(OR(LEFT($A1337,1)="1",LEFT($A1337,1)="2"),0,VLOOKUP($A1337,'TCD-BI Rstt'!$A$7:$S$2000,$C$1,FALSE))))-D1337</f>
        <v>0</v>
      </c>
      <c r="G1337" s="8">
        <f t="shared" si="46"/>
        <v>0</v>
      </c>
    </row>
    <row r="1338" spans="1:7" x14ac:dyDescent="0.35">
      <c r="A1338" s="11">
        <f>'TCD-BI Rstt'!A1334</f>
        <v>0</v>
      </c>
      <c r="B1338" s="8">
        <f>IF($A1338="Total général",0,IF(ISERROR(-VLOOKUP($A1338,'TCD-BI CA'!$A$7:$S$2000,$C$1,FALSE)),0,-VLOOKUP($A1338,'TCD-BI CA'!$A$7:$S$2000,$C$1,FALSE)))</f>
        <v>0</v>
      </c>
      <c r="C1338" s="8">
        <f t="shared" si="45"/>
        <v>0</v>
      </c>
      <c r="D1338" s="8">
        <f>IF($A1338="Total général",0,IF(ISERROR(VLOOKUP($A1338,'TCD-BI Rstt'!$A$7:$S$2000,$C$1,FALSE)),0,IF(OR(LEFT($A1338,3)="DIR",$A1338="INDSPACAMA",$A1338="INDSPACKRU"),VLOOKUP($A1338,'TCD-BI Rstt'!$A$7:$S$2000,$C$1,FALSE),0)))</f>
        <v>0</v>
      </c>
      <c r="E1338" s="8">
        <f>IF(OR(LEFT($A1338,1)="1",LEFT($A1338,1)="2"),-VLOOKUP($A1338,'TCD-BI Rstt'!$A$7:$S$2000,$C$1,FALSE),0)-D1338</f>
        <v>0</v>
      </c>
      <c r="F1338" s="8">
        <f>IF($A1338="Total général",0,IF(ISERROR(VLOOKUP($A1338,'TCD-BI Rstt'!$A$7:$S$2000,$C$1,FALSE)),0,IF(OR(LEFT($A1338,1)="1",LEFT($A1338,1)="2"),0,VLOOKUP($A1338,'TCD-BI Rstt'!$A$7:$S$2000,$C$1,FALSE))))-D1338</f>
        <v>0</v>
      </c>
      <c r="G1338" s="8">
        <f t="shared" si="46"/>
        <v>0</v>
      </c>
    </row>
    <row r="1339" spans="1:7" x14ac:dyDescent="0.35">
      <c r="A1339" s="11">
        <f>'TCD-BI Rstt'!A1335</f>
        <v>0</v>
      </c>
      <c r="B1339" s="8">
        <f>IF($A1339="Total général",0,IF(ISERROR(-VLOOKUP($A1339,'TCD-BI CA'!$A$7:$S$2000,$C$1,FALSE)),0,-VLOOKUP($A1339,'TCD-BI CA'!$A$7:$S$2000,$C$1,FALSE)))</f>
        <v>0</v>
      </c>
      <c r="C1339" s="8">
        <f t="shared" si="45"/>
        <v>0</v>
      </c>
      <c r="D1339" s="8">
        <f>IF($A1339="Total général",0,IF(ISERROR(VLOOKUP($A1339,'TCD-BI Rstt'!$A$7:$S$2000,$C$1,FALSE)),0,IF(OR(LEFT($A1339,3)="DIR",$A1339="INDSPACAMA",$A1339="INDSPACKRU"),VLOOKUP($A1339,'TCD-BI Rstt'!$A$7:$S$2000,$C$1,FALSE),0)))</f>
        <v>0</v>
      </c>
      <c r="E1339" s="8">
        <f>IF(OR(LEFT($A1339,1)="1",LEFT($A1339,1)="2"),-VLOOKUP($A1339,'TCD-BI Rstt'!$A$7:$S$2000,$C$1,FALSE),0)-D1339</f>
        <v>0</v>
      </c>
      <c r="F1339" s="8">
        <f>IF($A1339="Total général",0,IF(ISERROR(VLOOKUP($A1339,'TCD-BI Rstt'!$A$7:$S$2000,$C$1,FALSE)),0,IF(OR(LEFT($A1339,1)="1",LEFT($A1339,1)="2"),0,VLOOKUP($A1339,'TCD-BI Rstt'!$A$7:$S$2000,$C$1,FALSE))))-D1339</f>
        <v>0</v>
      </c>
      <c r="G1339" s="8">
        <f t="shared" si="46"/>
        <v>0</v>
      </c>
    </row>
    <row r="1340" spans="1:7" x14ac:dyDescent="0.35">
      <c r="A1340" s="11">
        <f>'TCD-BI Rstt'!A1336</f>
        <v>0</v>
      </c>
      <c r="B1340" s="8">
        <f>IF($A1340="Total général",0,IF(ISERROR(-VLOOKUP($A1340,'TCD-BI CA'!$A$7:$S$2000,$C$1,FALSE)),0,-VLOOKUP($A1340,'TCD-BI CA'!$A$7:$S$2000,$C$1,FALSE)))</f>
        <v>0</v>
      </c>
      <c r="C1340" s="8">
        <f t="shared" si="45"/>
        <v>0</v>
      </c>
      <c r="D1340" s="8">
        <f>IF($A1340="Total général",0,IF(ISERROR(VLOOKUP($A1340,'TCD-BI Rstt'!$A$7:$S$2000,$C$1,FALSE)),0,IF(OR(LEFT($A1340,3)="DIR",$A1340="INDSPACAMA",$A1340="INDSPACKRU"),VLOOKUP($A1340,'TCD-BI Rstt'!$A$7:$S$2000,$C$1,FALSE),0)))</f>
        <v>0</v>
      </c>
      <c r="E1340" s="8">
        <f>IF(OR(LEFT($A1340,1)="1",LEFT($A1340,1)="2"),-VLOOKUP($A1340,'TCD-BI Rstt'!$A$7:$S$2000,$C$1,FALSE),0)-D1340</f>
        <v>0</v>
      </c>
      <c r="F1340" s="8">
        <f>IF($A1340="Total général",0,IF(ISERROR(VLOOKUP($A1340,'TCD-BI Rstt'!$A$7:$S$2000,$C$1,FALSE)),0,IF(OR(LEFT($A1340,1)="1",LEFT($A1340,1)="2"),0,VLOOKUP($A1340,'TCD-BI Rstt'!$A$7:$S$2000,$C$1,FALSE))))-D1340</f>
        <v>0</v>
      </c>
      <c r="G1340" s="8">
        <f t="shared" si="46"/>
        <v>0</v>
      </c>
    </row>
    <row r="1341" spans="1:7" x14ac:dyDescent="0.35">
      <c r="A1341" s="11">
        <f>'TCD-BI Rstt'!A1337</f>
        <v>0</v>
      </c>
      <c r="B1341" s="8">
        <f>IF($A1341="Total général",0,IF(ISERROR(-VLOOKUP($A1341,'TCD-BI CA'!$A$7:$S$2000,$C$1,FALSE)),0,-VLOOKUP($A1341,'TCD-BI CA'!$A$7:$S$2000,$C$1,FALSE)))</f>
        <v>0</v>
      </c>
      <c r="C1341" s="8">
        <f t="shared" ref="C1341:C1404" si="47">B1341-E1341-D1341</f>
        <v>0</v>
      </c>
      <c r="D1341" s="8">
        <f>IF($A1341="Total général",0,IF(ISERROR(VLOOKUP($A1341,'TCD-BI Rstt'!$A$7:$S$2000,$C$1,FALSE)),0,IF(OR(LEFT($A1341,3)="DIR",$A1341="INDSPACAMA",$A1341="INDSPACKRU"),VLOOKUP($A1341,'TCD-BI Rstt'!$A$7:$S$2000,$C$1,FALSE),0)))</f>
        <v>0</v>
      </c>
      <c r="E1341" s="8">
        <f>IF(OR(LEFT($A1341,1)="1",LEFT($A1341,1)="2"),-VLOOKUP($A1341,'TCD-BI Rstt'!$A$7:$S$2000,$C$1,FALSE),0)-D1341</f>
        <v>0</v>
      </c>
      <c r="F1341" s="8">
        <f>IF($A1341="Total général",0,IF(ISERROR(VLOOKUP($A1341,'TCD-BI Rstt'!$A$7:$S$2000,$C$1,FALSE)),0,IF(OR(LEFT($A1341,1)="1",LEFT($A1341,1)="2"),0,VLOOKUP($A1341,'TCD-BI Rstt'!$A$7:$S$2000,$C$1,FALSE))))-D1341</f>
        <v>0</v>
      </c>
      <c r="G1341" s="8">
        <f t="shared" ref="G1341:G1404" si="48">E1341-F1341</f>
        <v>0</v>
      </c>
    </row>
    <row r="1342" spans="1:7" x14ac:dyDescent="0.35">
      <c r="A1342" s="11">
        <f>'TCD-BI Rstt'!A1338</f>
        <v>0</v>
      </c>
      <c r="B1342" s="8">
        <f>IF($A1342="Total général",0,IF(ISERROR(-VLOOKUP($A1342,'TCD-BI CA'!$A$7:$S$2000,$C$1,FALSE)),0,-VLOOKUP($A1342,'TCD-BI CA'!$A$7:$S$2000,$C$1,FALSE)))</f>
        <v>0</v>
      </c>
      <c r="C1342" s="8">
        <f t="shared" si="47"/>
        <v>0</v>
      </c>
      <c r="D1342" s="8">
        <f>IF($A1342="Total général",0,IF(ISERROR(VLOOKUP($A1342,'TCD-BI Rstt'!$A$7:$S$2000,$C$1,FALSE)),0,IF(OR(LEFT($A1342,3)="DIR",$A1342="INDSPACAMA",$A1342="INDSPACKRU"),VLOOKUP($A1342,'TCD-BI Rstt'!$A$7:$S$2000,$C$1,FALSE),0)))</f>
        <v>0</v>
      </c>
      <c r="E1342" s="8">
        <f>IF(OR(LEFT($A1342,1)="1",LEFT($A1342,1)="2"),-VLOOKUP($A1342,'TCD-BI Rstt'!$A$7:$S$2000,$C$1,FALSE),0)-D1342</f>
        <v>0</v>
      </c>
      <c r="F1342" s="8">
        <f>IF($A1342="Total général",0,IF(ISERROR(VLOOKUP($A1342,'TCD-BI Rstt'!$A$7:$S$2000,$C$1,FALSE)),0,IF(OR(LEFT($A1342,1)="1",LEFT($A1342,1)="2"),0,VLOOKUP($A1342,'TCD-BI Rstt'!$A$7:$S$2000,$C$1,FALSE))))-D1342</f>
        <v>0</v>
      </c>
      <c r="G1342" s="8">
        <f t="shared" si="48"/>
        <v>0</v>
      </c>
    </row>
    <row r="1343" spans="1:7" x14ac:dyDescent="0.35">
      <c r="A1343" s="11">
        <f>'TCD-BI Rstt'!A1339</f>
        <v>0</v>
      </c>
      <c r="B1343" s="8">
        <f>IF($A1343="Total général",0,IF(ISERROR(-VLOOKUP($A1343,'TCD-BI CA'!$A$7:$S$2000,$C$1,FALSE)),0,-VLOOKUP($A1343,'TCD-BI CA'!$A$7:$S$2000,$C$1,FALSE)))</f>
        <v>0</v>
      </c>
      <c r="C1343" s="8">
        <f t="shared" si="47"/>
        <v>0</v>
      </c>
      <c r="D1343" s="8">
        <f>IF($A1343="Total général",0,IF(ISERROR(VLOOKUP($A1343,'TCD-BI Rstt'!$A$7:$S$2000,$C$1,FALSE)),0,IF(OR(LEFT($A1343,3)="DIR",$A1343="INDSPACAMA",$A1343="INDSPACKRU"),VLOOKUP($A1343,'TCD-BI Rstt'!$A$7:$S$2000,$C$1,FALSE),0)))</f>
        <v>0</v>
      </c>
      <c r="E1343" s="8">
        <f>IF(OR(LEFT($A1343,1)="1",LEFT($A1343,1)="2"),-VLOOKUP($A1343,'TCD-BI Rstt'!$A$7:$S$2000,$C$1,FALSE),0)-D1343</f>
        <v>0</v>
      </c>
      <c r="F1343" s="8">
        <f>IF($A1343="Total général",0,IF(ISERROR(VLOOKUP($A1343,'TCD-BI Rstt'!$A$7:$S$2000,$C$1,FALSE)),0,IF(OR(LEFT($A1343,1)="1",LEFT($A1343,1)="2"),0,VLOOKUP($A1343,'TCD-BI Rstt'!$A$7:$S$2000,$C$1,FALSE))))-D1343</f>
        <v>0</v>
      </c>
      <c r="G1343" s="8">
        <f t="shared" si="48"/>
        <v>0</v>
      </c>
    </row>
    <row r="1344" spans="1:7" x14ac:dyDescent="0.35">
      <c r="A1344" s="11">
        <f>'TCD-BI Rstt'!A1340</f>
        <v>0</v>
      </c>
      <c r="B1344" s="8">
        <f>IF($A1344="Total général",0,IF(ISERROR(-VLOOKUP($A1344,'TCD-BI CA'!$A$7:$S$2000,$C$1,FALSE)),0,-VLOOKUP($A1344,'TCD-BI CA'!$A$7:$S$2000,$C$1,FALSE)))</f>
        <v>0</v>
      </c>
      <c r="C1344" s="8">
        <f t="shared" si="47"/>
        <v>0</v>
      </c>
      <c r="D1344" s="8">
        <f>IF($A1344="Total général",0,IF(ISERROR(VLOOKUP($A1344,'TCD-BI Rstt'!$A$7:$S$2000,$C$1,FALSE)),0,IF(OR(LEFT($A1344,3)="DIR",$A1344="INDSPACAMA",$A1344="INDSPACKRU"),VLOOKUP($A1344,'TCD-BI Rstt'!$A$7:$S$2000,$C$1,FALSE),0)))</f>
        <v>0</v>
      </c>
      <c r="E1344" s="8">
        <f>IF(OR(LEFT($A1344,1)="1",LEFT($A1344,1)="2"),-VLOOKUP($A1344,'TCD-BI Rstt'!$A$7:$S$2000,$C$1,FALSE),0)-D1344</f>
        <v>0</v>
      </c>
      <c r="F1344" s="8">
        <f>IF($A1344="Total général",0,IF(ISERROR(VLOOKUP($A1344,'TCD-BI Rstt'!$A$7:$S$2000,$C$1,FALSE)),0,IF(OR(LEFT($A1344,1)="1",LEFT($A1344,1)="2"),0,VLOOKUP($A1344,'TCD-BI Rstt'!$A$7:$S$2000,$C$1,FALSE))))-D1344</f>
        <v>0</v>
      </c>
      <c r="G1344" s="8">
        <f t="shared" si="48"/>
        <v>0</v>
      </c>
    </row>
    <row r="1345" spans="1:7" x14ac:dyDescent="0.35">
      <c r="A1345" s="11">
        <f>'TCD-BI Rstt'!A1341</f>
        <v>0</v>
      </c>
      <c r="B1345" s="8">
        <f>IF($A1345="Total général",0,IF(ISERROR(-VLOOKUP($A1345,'TCD-BI CA'!$A$7:$S$2000,$C$1,FALSE)),0,-VLOOKUP($A1345,'TCD-BI CA'!$A$7:$S$2000,$C$1,FALSE)))</f>
        <v>0</v>
      </c>
      <c r="C1345" s="8">
        <f t="shared" si="47"/>
        <v>0</v>
      </c>
      <c r="D1345" s="8">
        <f>IF($A1345="Total général",0,IF(ISERROR(VLOOKUP($A1345,'TCD-BI Rstt'!$A$7:$S$2000,$C$1,FALSE)),0,IF(OR(LEFT($A1345,3)="DIR",$A1345="INDSPACAMA",$A1345="INDSPACKRU"),VLOOKUP($A1345,'TCD-BI Rstt'!$A$7:$S$2000,$C$1,FALSE),0)))</f>
        <v>0</v>
      </c>
      <c r="E1345" s="8">
        <f>IF(OR(LEFT($A1345,1)="1",LEFT($A1345,1)="2"),-VLOOKUP($A1345,'TCD-BI Rstt'!$A$7:$S$2000,$C$1,FALSE),0)-D1345</f>
        <v>0</v>
      </c>
      <c r="F1345" s="8">
        <f>IF($A1345="Total général",0,IF(ISERROR(VLOOKUP($A1345,'TCD-BI Rstt'!$A$7:$S$2000,$C$1,FALSE)),0,IF(OR(LEFT($A1345,1)="1",LEFT($A1345,1)="2"),0,VLOOKUP($A1345,'TCD-BI Rstt'!$A$7:$S$2000,$C$1,FALSE))))-D1345</f>
        <v>0</v>
      </c>
      <c r="G1345" s="8">
        <f t="shared" si="48"/>
        <v>0</v>
      </c>
    </row>
    <row r="1346" spans="1:7" x14ac:dyDescent="0.35">
      <c r="A1346" s="11">
        <f>'TCD-BI Rstt'!A1342</f>
        <v>0</v>
      </c>
      <c r="B1346" s="8">
        <f>IF($A1346="Total général",0,IF(ISERROR(-VLOOKUP($A1346,'TCD-BI CA'!$A$7:$S$2000,$C$1,FALSE)),0,-VLOOKUP($A1346,'TCD-BI CA'!$A$7:$S$2000,$C$1,FALSE)))</f>
        <v>0</v>
      </c>
      <c r="C1346" s="8">
        <f t="shared" si="47"/>
        <v>0</v>
      </c>
      <c r="D1346" s="8">
        <f>IF($A1346="Total général",0,IF(ISERROR(VLOOKUP($A1346,'TCD-BI Rstt'!$A$7:$S$2000,$C$1,FALSE)),0,IF(OR(LEFT($A1346,3)="DIR",$A1346="INDSPACAMA",$A1346="INDSPACKRU"),VLOOKUP($A1346,'TCD-BI Rstt'!$A$7:$S$2000,$C$1,FALSE),0)))</f>
        <v>0</v>
      </c>
      <c r="E1346" s="8">
        <f>IF(OR(LEFT($A1346,1)="1",LEFT($A1346,1)="2"),-VLOOKUP($A1346,'TCD-BI Rstt'!$A$7:$S$2000,$C$1,FALSE),0)-D1346</f>
        <v>0</v>
      </c>
      <c r="F1346" s="8">
        <f>IF($A1346="Total général",0,IF(ISERROR(VLOOKUP($A1346,'TCD-BI Rstt'!$A$7:$S$2000,$C$1,FALSE)),0,IF(OR(LEFT($A1346,1)="1",LEFT($A1346,1)="2"),0,VLOOKUP($A1346,'TCD-BI Rstt'!$A$7:$S$2000,$C$1,FALSE))))-D1346</f>
        <v>0</v>
      </c>
      <c r="G1346" s="8">
        <f t="shared" si="48"/>
        <v>0</v>
      </c>
    </row>
    <row r="1347" spans="1:7" x14ac:dyDescent="0.35">
      <c r="A1347" s="11">
        <f>'TCD-BI Rstt'!A1343</f>
        <v>0</v>
      </c>
      <c r="B1347" s="8">
        <f>IF($A1347="Total général",0,IF(ISERROR(-VLOOKUP($A1347,'TCD-BI CA'!$A$7:$S$2000,$C$1,FALSE)),0,-VLOOKUP($A1347,'TCD-BI CA'!$A$7:$S$2000,$C$1,FALSE)))</f>
        <v>0</v>
      </c>
      <c r="C1347" s="8">
        <f t="shared" si="47"/>
        <v>0</v>
      </c>
      <c r="D1347" s="8">
        <f>IF($A1347="Total général",0,IF(ISERROR(VLOOKUP($A1347,'TCD-BI Rstt'!$A$7:$S$2000,$C$1,FALSE)),0,IF(OR(LEFT($A1347,3)="DIR",$A1347="INDSPACAMA",$A1347="INDSPACKRU"),VLOOKUP($A1347,'TCD-BI Rstt'!$A$7:$S$2000,$C$1,FALSE),0)))</f>
        <v>0</v>
      </c>
      <c r="E1347" s="8">
        <f>IF(OR(LEFT($A1347,1)="1",LEFT($A1347,1)="2"),-VLOOKUP($A1347,'TCD-BI Rstt'!$A$7:$S$2000,$C$1,FALSE),0)-D1347</f>
        <v>0</v>
      </c>
      <c r="F1347" s="8">
        <f>IF($A1347="Total général",0,IF(ISERROR(VLOOKUP($A1347,'TCD-BI Rstt'!$A$7:$S$2000,$C$1,FALSE)),0,IF(OR(LEFT($A1347,1)="1",LEFT($A1347,1)="2"),0,VLOOKUP($A1347,'TCD-BI Rstt'!$A$7:$S$2000,$C$1,FALSE))))-D1347</f>
        <v>0</v>
      </c>
      <c r="G1347" s="8">
        <f t="shared" si="48"/>
        <v>0</v>
      </c>
    </row>
    <row r="1348" spans="1:7" x14ac:dyDescent="0.35">
      <c r="A1348" s="11">
        <f>'TCD-BI Rstt'!A1344</f>
        <v>0</v>
      </c>
      <c r="B1348" s="8">
        <f>IF($A1348="Total général",0,IF(ISERROR(-VLOOKUP($A1348,'TCD-BI CA'!$A$7:$S$2000,$C$1,FALSE)),0,-VLOOKUP($A1348,'TCD-BI CA'!$A$7:$S$2000,$C$1,FALSE)))</f>
        <v>0</v>
      </c>
      <c r="C1348" s="8">
        <f t="shared" si="47"/>
        <v>0</v>
      </c>
      <c r="D1348" s="8">
        <f>IF($A1348="Total général",0,IF(ISERROR(VLOOKUP($A1348,'TCD-BI Rstt'!$A$7:$S$2000,$C$1,FALSE)),0,IF(OR(LEFT($A1348,3)="DIR",$A1348="INDSPACAMA",$A1348="INDSPACKRU"),VLOOKUP($A1348,'TCD-BI Rstt'!$A$7:$S$2000,$C$1,FALSE),0)))</f>
        <v>0</v>
      </c>
      <c r="E1348" s="8">
        <f>IF(OR(LEFT($A1348,1)="1",LEFT($A1348,1)="2"),-VLOOKUP($A1348,'TCD-BI Rstt'!$A$7:$S$2000,$C$1,FALSE),0)-D1348</f>
        <v>0</v>
      </c>
      <c r="F1348" s="8">
        <f>IF($A1348="Total général",0,IF(ISERROR(VLOOKUP($A1348,'TCD-BI Rstt'!$A$7:$S$2000,$C$1,FALSE)),0,IF(OR(LEFT($A1348,1)="1",LEFT($A1348,1)="2"),0,VLOOKUP($A1348,'TCD-BI Rstt'!$A$7:$S$2000,$C$1,FALSE))))-D1348</f>
        <v>0</v>
      </c>
      <c r="G1348" s="8">
        <f t="shared" si="48"/>
        <v>0</v>
      </c>
    </row>
    <row r="1349" spans="1:7" x14ac:dyDescent="0.35">
      <c r="A1349" s="11">
        <f>'TCD-BI Rstt'!A1345</f>
        <v>0</v>
      </c>
      <c r="B1349" s="8">
        <f>IF($A1349="Total général",0,IF(ISERROR(-VLOOKUP($A1349,'TCD-BI CA'!$A$7:$S$2000,$C$1,FALSE)),0,-VLOOKUP($A1349,'TCD-BI CA'!$A$7:$S$2000,$C$1,FALSE)))</f>
        <v>0</v>
      </c>
      <c r="C1349" s="8">
        <f t="shared" si="47"/>
        <v>0</v>
      </c>
      <c r="D1349" s="8">
        <f>IF($A1349="Total général",0,IF(ISERROR(VLOOKUP($A1349,'TCD-BI Rstt'!$A$7:$S$2000,$C$1,FALSE)),0,IF(OR(LEFT($A1349,3)="DIR",$A1349="INDSPACAMA",$A1349="INDSPACKRU"),VLOOKUP($A1349,'TCD-BI Rstt'!$A$7:$S$2000,$C$1,FALSE),0)))</f>
        <v>0</v>
      </c>
      <c r="E1349" s="8">
        <f>IF(OR(LEFT($A1349,1)="1",LEFT($A1349,1)="2"),-VLOOKUP($A1349,'TCD-BI Rstt'!$A$7:$S$2000,$C$1,FALSE),0)-D1349</f>
        <v>0</v>
      </c>
      <c r="F1349" s="8">
        <f>IF($A1349="Total général",0,IF(ISERROR(VLOOKUP($A1349,'TCD-BI Rstt'!$A$7:$S$2000,$C$1,FALSE)),0,IF(OR(LEFT($A1349,1)="1",LEFT($A1349,1)="2"),0,VLOOKUP($A1349,'TCD-BI Rstt'!$A$7:$S$2000,$C$1,FALSE))))-D1349</f>
        <v>0</v>
      </c>
      <c r="G1349" s="8">
        <f t="shared" si="48"/>
        <v>0</v>
      </c>
    </row>
    <row r="1350" spans="1:7" x14ac:dyDescent="0.35">
      <c r="A1350" s="11">
        <f>'TCD-BI Rstt'!A1346</f>
        <v>0</v>
      </c>
      <c r="B1350" s="8">
        <f>IF($A1350="Total général",0,IF(ISERROR(-VLOOKUP($A1350,'TCD-BI CA'!$A$7:$S$2000,$C$1,FALSE)),0,-VLOOKUP($A1350,'TCD-BI CA'!$A$7:$S$2000,$C$1,FALSE)))</f>
        <v>0</v>
      </c>
      <c r="C1350" s="8">
        <f t="shared" si="47"/>
        <v>0</v>
      </c>
      <c r="D1350" s="8">
        <f>IF($A1350="Total général",0,IF(ISERROR(VLOOKUP($A1350,'TCD-BI Rstt'!$A$7:$S$2000,$C$1,FALSE)),0,IF(OR(LEFT($A1350,3)="DIR",$A1350="INDSPACAMA",$A1350="INDSPACKRU"),VLOOKUP($A1350,'TCD-BI Rstt'!$A$7:$S$2000,$C$1,FALSE),0)))</f>
        <v>0</v>
      </c>
      <c r="E1350" s="8">
        <f>IF(OR(LEFT($A1350,1)="1",LEFT($A1350,1)="2"),-VLOOKUP($A1350,'TCD-BI Rstt'!$A$7:$S$2000,$C$1,FALSE),0)-D1350</f>
        <v>0</v>
      </c>
      <c r="F1350" s="8">
        <f>IF($A1350="Total général",0,IF(ISERROR(VLOOKUP($A1350,'TCD-BI Rstt'!$A$7:$S$2000,$C$1,FALSE)),0,IF(OR(LEFT($A1350,1)="1",LEFT($A1350,1)="2"),0,VLOOKUP($A1350,'TCD-BI Rstt'!$A$7:$S$2000,$C$1,FALSE))))-D1350</f>
        <v>0</v>
      </c>
      <c r="G1350" s="8">
        <f t="shared" si="48"/>
        <v>0</v>
      </c>
    </row>
    <row r="1351" spans="1:7" x14ac:dyDescent="0.35">
      <c r="A1351" s="11">
        <f>'TCD-BI Rstt'!A1347</f>
        <v>0</v>
      </c>
      <c r="B1351" s="8">
        <f>IF($A1351="Total général",0,IF(ISERROR(-VLOOKUP($A1351,'TCD-BI CA'!$A$7:$S$2000,$C$1,FALSE)),0,-VLOOKUP($A1351,'TCD-BI CA'!$A$7:$S$2000,$C$1,FALSE)))</f>
        <v>0</v>
      </c>
      <c r="C1351" s="8">
        <f t="shared" si="47"/>
        <v>0</v>
      </c>
      <c r="D1351" s="8">
        <f>IF($A1351="Total général",0,IF(ISERROR(VLOOKUP($A1351,'TCD-BI Rstt'!$A$7:$S$2000,$C$1,FALSE)),0,IF(OR(LEFT($A1351,3)="DIR",$A1351="INDSPACAMA",$A1351="INDSPACKRU"),VLOOKUP($A1351,'TCD-BI Rstt'!$A$7:$S$2000,$C$1,FALSE),0)))</f>
        <v>0</v>
      </c>
      <c r="E1351" s="8">
        <f>IF(OR(LEFT($A1351,1)="1",LEFT($A1351,1)="2"),-VLOOKUP($A1351,'TCD-BI Rstt'!$A$7:$S$2000,$C$1,FALSE),0)-D1351</f>
        <v>0</v>
      </c>
      <c r="F1351" s="8">
        <f>IF($A1351="Total général",0,IF(ISERROR(VLOOKUP($A1351,'TCD-BI Rstt'!$A$7:$S$2000,$C$1,FALSE)),0,IF(OR(LEFT($A1351,1)="1",LEFT($A1351,1)="2"),0,VLOOKUP($A1351,'TCD-BI Rstt'!$A$7:$S$2000,$C$1,FALSE))))-D1351</f>
        <v>0</v>
      </c>
      <c r="G1351" s="8">
        <f t="shared" si="48"/>
        <v>0</v>
      </c>
    </row>
    <row r="1352" spans="1:7" x14ac:dyDescent="0.35">
      <c r="A1352" s="11">
        <f>'TCD-BI Rstt'!A1348</f>
        <v>0</v>
      </c>
      <c r="B1352" s="8">
        <f>IF($A1352="Total général",0,IF(ISERROR(-VLOOKUP($A1352,'TCD-BI CA'!$A$7:$S$2000,$C$1,FALSE)),0,-VLOOKUP($A1352,'TCD-BI CA'!$A$7:$S$2000,$C$1,FALSE)))</f>
        <v>0</v>
      </c>
      <c r="C1352" s="8">
        <f t="shared" si="47"/>
        <v>0</v>
      </c>
      <c r="D1352" s="8">
        <f>IF($A1352="Total général",0,IF(ISERROR(VLOOKUP($A1352,'TCD-BI Rstt'!$A$7:$S$2000,$C$1,FALSE)),0,IF(OR(LEFT($A1352,3)="DIR",$A1352="INDSPACAMA",$A1352="INDSPACKRU"),VLOOKUP($A1352,'TCD-BI Rstt'!$A$7:$S$2000,$C$1,FALSE),0)))</f>
        <v>0</v>
      </c>
      <c r="E1352" s="8">
        <f>IF(OR(LEFT($A1352,1)="1",LEFT($A1352,1)="2"),-VLOOKUP($A1352,'TCD-BI Rstt'!$A$7:$S$2000,$C$1,FALSE),0)-D1352</f>
        <v>0</v>
      </c>
      <c r="F1352" s="8">
        <f>IF($A1352="Total général",0,IF(ISERROR(VLOOKUP($A1352,'TCD-BI Rstt'!$A$7:$S$2000,$C$1,FALSE)),0,IF(OR(LEFT($A1352,1)="1",LEFT($A1352,1)="2"),0,VLOOKUP($A1352,'TCD-BI Rstt'!$A$7:$S$2000,$C$1,FALSE))))-D1352</f>
        <v>0</v>
      </c>
      <c r="G1352" s="8">
        <f t="shared" si="48"/>
        <v>0</v>
      </c>
    </row>
    <row r="1353" spans="1:7" x14ac:dyDescent="0.35">
      <c r="A1353" s="11">
        <f>'TCD-BI Rstt'!A1349</f>
        <v>0</v>
      </c>
      <c r="B1353" s="8">
        <f>IF($A1353="Total général",0,IF(ISERROR(-VLOOKUP($A1353,'TCD-BI CA'!$A$7:$S$2000,$C$1,FALSE)),0,-VLOOKUP($A1353,'TCD-BI CA'!$A$7:$S$2000,$C$1,FALSE)))</f>
        <v>0</v>
      </c>
      <c r="C1353" s="8">
        <f t="shared" si="47"/>
        <v>0</v>
      </c>
      <c r="D1353" s="8">
        <f>IF($A1353="Total général",0,IF(ISERROR(VLOOKUP($A1353,'TCD-BI Rstt'!$A$7:$S$2000,$C$1,FALSE)),0,IF(OR(LEFT($A1353,3)="DIR",$A1353="INDSPACAMA",$A1353="INDSPACKRU"),VLOOKUP($A1353,'TCD-BI Rstt'!$A$7:$S$2000,$C$1,FALSE),0)))</f>
        <v>0</v>
      </c>
      <c r="E1353" s="8">
        <f>IF(OR(LEFT($A1353,1)="1",LEFT($A1353,1)="2"),-VLOOKUP($A1353,'TCD-BI Rstt'!$A$7:$S$2000,$C$1,FALSE),0)-D1353</f>
        <v>0</v>
      </c>
      <c r="F1353" s="8">
        <f>IF($A1353="Total général",0,IF(ISERROR(VLOOKUP($A1353,'TCD-BI Rstt'!$A$7:$S$2000,$C$1,FALSE)),0,IF(OR(LEFT($A1353,1)="1",LEFT($A1353,1)="2"),0,VLOOKUP($A1353,'TCD-BI Rstt'!$A$7:$S$2000,$C$1,FALSE))))-D1353</f>
        <v>0</v>
      </c>
      <c r="G1353" s="8">
        <f t="shared" si="48"/>
        <v>0</v>
      </c>
    </row>
    <row r="1354" spans="1:7" x14ac:dyDescent="0.35">
      <c r="A1354" s="11">
        <f>'TCD-BI Rstt'!A1350</f>
        <v>0</v>
      </c>
      <c r="B1354" s="8">
        <f>IF($A1354="Total général",0,IF(ISERROR(-VLOOKUP($A1354,'TCD-BI CA'!$A$7:$S$2000,$C$1,FALSE)),0,-VLOOKUP($A1354,'TCD-BI CA'!$A$7:$S$2000,$C$1,FALSE)))</f>
        <v>0</v>
      </c>
      <c r="C1354" s="8">
        <f t="shared" si="47"/>
        <v>0</v>
      </c>
      <c r="D1354" s="8">
        <f>IF($A1354="Total général",0,IF(ISERROR(VLOOKUP($A1354,'TCD-BI Rstt'!$A$7:$S$2000,$C$1,FALSE)),0,IF(OR(LEFT($A1354,3)="DIR",$A1354="INDSPACAMA",$A1354="INDSPACKRU"),VLOOKUP($A1354,'TCD-BI Rstt'!$A$7:$S$2000,$C$1,FALSE),0)))</f>
        <v>0</v>
      </c>
      <c r="E1354" s="8">
        <f>IF(OR(LEFT($A1354,1)="1",LEFT($A1354,1)="2"),-VLOOKUP($A1354,'TCD-BI Rstt'!$A$7:$S$2000,$C$1,FALSE),0)-D1354</f>
        <v>0</v>
      </c>
      <c r="F1354" s="8">
        <f>IF($A1354="Total général",0,IF(ISERROR(VLOOKUP($A1354,'TCD-BI Rstt'!$A$7:$S$2000,$C$1,FALSE)),0,IF(OR(LEFT($A1354,1)="1",LEFT($A1354,1)="2"),0,VLOOKUP($A1354,'TCD-BI Rstt'!$A$7:$S$2000,$C$1,FALSE))))-D1354</f>
        <v>0</v>
      </c>
      <c r="G1354" s="8">
        <f t="shared" si="48"/>
        <v>0</v>
      </c>
    </row>
    <row r="1355" spans="1:7" x14ac:dyDescent="0.35">
      <c r="A1355" s="11">
        <f>'TCD-BI Rstt'!A1351</f>
        <v>0</v>
      </c>
      <c r="B1355" s="8">
        <f>IF($A1355="Total général",0,IF(ISERROR(-VLOOKUP($A1355,'TCD-BI CA'!$A$7:$S$2000,$C$1,FALSE)),0,-VLOOKUP($A1355,'TCD-BI CA'!$A$7:$S$2000,$C$1,FALSE)))</f>
        <v>0</v>
      </c>
      <c r="C1355" s="8">
        <f t="shared" si="47"/>
        <v>0</v>
      </c>
      <c r="D1355" s="8">
        <f>IF($A1355="Total général",0,IF(ISERROR(VLOOKUP($A1355,'TCD-BI Rstt'!$A$7:$S$2000,$C$1,FALSE)),0,IF(OR(LEFT($A1355,3)="DIR",$A1355="INDSPACAMA",$A1355="INDSPACKRU"),VLOOKUP($A1355,'TCD-BI Rstt'!$A$7:$S$2000,$C$1,FALSE),0)))</f>
        <v>0</v>
      </c>
      <c r="E1355" s="8">
        <f>IF(OR(LEFT($A1355,1)="1",LEFT($A1355,1)="2"),-VLOOKUP($A1355,'TCD-BI Rstt'!$A$7:$S$2000,$C$1,FALSE),0)-D1355</f>
        <v>0</v>
      </c>
      <c r="F1355" s="8">
        <f>IF($A1355="Total général",0,IF(ISERROR(VLOOKUP($A1355,'TCD-BI Rstt'!$A$7:$S$2000,$C$1,FALSE)),0,IF(OR(LEFT($A1355,1)="1",LEFT($A1355,1)="2"),0,VLOOKUP($A1355,'TCD-BI Rstt'!$A$7:$S$2000,$C$1,FALSE))))-D1355</f>
        <v>0</v>
      </c>
      <c r="G1355" s="8">
        <f t="shared" si="48"/>
        <v>0</v>
      </c>
    </row>
    <row r="1356" spans="1:7" x14ac:dyDescent="0.35">
      <c r="A1356" s="11">
        <f>'TCD-BI Rstt'!A1352</f>
        <v>0</v>
      </c>
      <c r="B1356" s="8">
        <f>IF($A1356="Total général",0,IF(ISERROR(-VLOOKUP($A1356,'TCD-BI CA'!$A$7:$S$2000,$C$1,FALSE)),0,-VLOOKUP($A1356,'TCD-BI CA'!$A$7:$S$2000,$C$1,FALSE)))</f>
        <v>0</v>
      </c>
      <c r="C1356" s="8">
        <f t="shared" si="47"/>
        <v>0</v>
      </c>
      <c r="D1356" s="8">
        <f>IF($A1356="Total général",0,IF(ISERROR(VLOOKUP($A1356,'TCD-BI Rstt'!$A$7:$S$2000,$C$1,FALSE)),0,IF(OR(LEFT($A1356,3)="DIR",$A1356="INDSPACAMA",$A1356="INDSPACKRU"),VLOOKUP($A1356,'TCD-BI Rstt'!$A$7:$S$2000,$C$1,FALSE),0)))</f>
        <v>0</v>
      </c>
      <c r="E1356" s="8">
        <f>IF(OR(LEFT($A1356,1)="1",LEFT($A1356,1)="2"),-VLOOKUP($A1356,'TCD-BI Rstt'!$A$7:$S$2000,$C$1,FALSE),0)-D1356</f>
        <v>0</v>
      </c>
      <c r="F1356" s="8">
        <f>IF($A1356="Total général",0,IF(ISERROR(VLOOKUP($A1356,'TCD-BI Rstt'!$A$7:$S$2000,$C$1,FALSE)),0,IF(OR(LEFT($A1356,1)="1",LEFT($A1356,1)="2"),0,VLOOKUP($A1356,'TCD-BI Rstt'!$A$7:$S$2000,$C$1,FALSE))))-D1356</f>
        <v>0</v>
      </c>
      <c r="G1356" s="8">
        <f t="shared" si="48"/>
        <v>0</v>
      </c>
    </row>
    <row r="1357" spans="1:7" x14ac:dyDescent="0.35">
      <c r="A1357" s="11">
        <f>'TCD-BI Rstt'!A1353</f>
        <v>0</v>
      </c>
      <c r="B1357" s="8">
        <f>IF($A1357="Total général",0,IF(ISERROR(-VLOOKUP($A1357,'TCD-BI CA'!$A$7:$S$2000,$C$1,FALSE)),0,-VLOOKUP($A1357,'TCD-BI CA'!$A$7:$S$2000,$C$1,FALSE)))</f>
        <v>0</v>
      </c>
      <c r="C1357" s="8">
        <f t="shared" si="47"/>
        <v>0</v>
      </c>
      <c r="D1357" s="8">
        <f>IF($A1357="Total général",0,IF(ISERROR(VLOOKUP($A1357,'TCD-BI Rstt'!$A$7:$S$2000,$C$1,FALSE)),0,IF(OR(LEFT($A1357,3)="DIR",$A1357="INDSPACAMA",$A1357="INDSPACKRU"),VLOOKUP($A1357,'TCD-BI Rstt'!$A$7:$S$2000,$C$1,FALSE),0)))</f>
        <v>0</v>
      </c>
      <c r="E1357" s="8">
        <f>IF(OR(LEFT($A1357,1)="1",LEFT($A1357,1)="2"),-VLOOKUP($A1357,'TCD-BI Rstt'!$A$7:$S$2000,$C$1,FALSE),0)-D1357</f>
        <v>0</v>
      </c>
      <c r="F1357" s="8">
        <f>IF($A1357="Total général",0,IF(ISERROR(VLOOKUP($A1357,'TCD-BI Rstt'!$A$7:$S$2000,$C$1,FALSE)),0,IF(OR(LEFT($A1357,1)="1",LEFT($A1357,1)="2"),0,VLOOKUP($A1357,'TCD-BI Rstt'!$A$7:$S$2000,$C$1,FALSE))))-D1357</f>
        <v>0</v>
      </c>
      <c r="G1357" s="8">
        <f t="shared" si="48"/>
        <v>0</v>
      </c>
    </row>
    <row r="1358" spans="1:7" x14ac:dyDescent="0.35">
      <c r="A1358" s="11">
        <f>'TCD-BI Rstt'!A1354</f>
        <v>0</v>
      </c>
      <c r="B1358" s="8">
        <f>IF($A1358="Total général",0,IF(ISERROR(-VLOOKUP($A1358,'TCD-BI CA'!$A$7:$S$2000,$C$1,FALSE)),0,-VLOOKUP($A1358,'TCD-BI CA'!$A$7:$S$2000,$C$1,FALSE)))</f>
        <v>0</v>
      </c>
      <c r="C1358" s="8">
        <f t="shared" si="47"/>
        <v>0</v>
      </c>
      <c r="D1358" s="8">
        <f>IF($A1358="Total général",0,IF(ISERROR(VLOOKUP($A1358,'TCD-BI Rstt'!$A$7:$S$2000,$C$1,FALSE)),0,IF(OR(LEFT($A1358,3)="DIR",$A1358="INDSPACAMA",$A1358="INDSPACKRU"),VLOOKUP($A1358,'TCD-BI Rstt'!$A$7:$S$2000,$C$1,FALSE),0)))</f>
        <v>0</v>
      </c>
      <c r="E1358" s="8">
        <f>IF(OR(LEFT($A1358,1)="1",LEFT($A1358,1)="2"),-VLOOKUP($A1358,'TCD-BI Rstt'!$A$7:$S$2000,$C$1,FALSE),0)-D1358</f>
        <v>0</v>
      </c>
      <c r="F1358" s="8">
        <f>IF($A1358="Total général",0,IF(ISERROR(VLOOKUP($A1358,'TCD-BI Rstt'!$A$7:$S$2000,$C$1,FALSE)),0,IF(OR(LEFT($A1358,1)="1",LEFT($A1358,1)="2"),0,VLOOKUP($A1358,'TCD-BI Rstt'!$A$7:$S$2000,$C$1,FALSE))))-D1358</f>
        <v>0</v>
      </c>
      <c r="G1358" s="8">
        <f t="shared" si="48"/>
        <v>0</v>
      </c>
    </row>
    <row r="1359" spans="1:7" x14ac:dyDescent="0.35">
      <c r="A1359" s="11">
        <f>'TCD-BI Rstt'!A1355</f>
        <v>0</v>
      </c>
      <c r="B1359" s="8">
        <f>IF($A1359="Total général",0,IF(ISERROR(-VLOOKUP($A1359,'TCD-BI CA'!$A$7:$S$2000,$C$1,FALSE)),0,-VLOOKUP($A1359,'TCD-BI CA'!$A$7:$S$2000,$C$1,FALSE)))</f>
        <v>0</v>
      </c>
      <c r="C1359" s="8">
        <f t="shared" si="47"/>
        <v>0</v>
      </c>
      <c r="D1359" s="8">
        <f>IF($A1359="Total général",0,IF(ISERROR(VLOOKUP($A1359,'TCD-BI Rstt'!$A$7:$S$2000,$C$1,FALSE)),0,IF(OR(LEFT($A1359,3)="DIR",$A1359="INDSPACAMA",$A1359="INDSPACKRU"),VLOOKUP($A1359,'TCD-BI Rstt'!$A$7:$S$2000,$C$1,FALSE),0)))</f>
        <v>0</v>
      </c>
      <c r="E1359" s="8">
        <f>IF(OR(LEFT($A1359,1)="1",LEFT($A1359,1)="2"),-VLOOKUP($A1359,'TCD-BI Rstt'!$A$7:$S$2000,$C$1,FALSE),0)-D1359</f>
        <v>0</v>
      </c>
      <c r="F1359" s="8">
        <f>IF($A1359="Total général",0,IF(ISERROR(VLOOKUP($A1359,'TCD-BI Rstt'!$A$7:$S$2000,$C$1,FALSE)),0,IF(OR(LEFT($A1359,1)="1",LEFT($A1359,1)="2"),0,VLOOKUP($A1359,'TCD-BI Rstt'!$A$7:$S$2000,$C$1,FALSE))))-D1359</f>
        <v>0</v>
      </c>
      <c r="G1359" s="8">
        <f t="shared" si="48"/>
        <v>0</v>
      </c>
    </row>
    <row r="1360" spans="1:7" x14ac:dyDescent="0.35">
      <c r="A1360" s="11">
        <f>'TCD-BI Rstt'!A1356</f>
        <v>0</v>
      </c>
      <c r="B1360" s="8">
        <f>IF($A1360="Total général",0,IF(ISERROR(-VLOOKUP($A1360,'TCD-BI CA'!$A$7:$S$2000,$C$1,FALSE)),0,-VLOOKUP($A1360,'TCD-BI CA'!$A$7:$S$2000,$C$1,FALSE)))</f>
        <v>0</v>
      </c>
      <c r="C1360" s="8">
        <f t="shared" si="47"/>
        <v>0</v>
      </c>
      <c r="D1360" s="8">
        <f>IF($A1360="Total général",0,IF(ISERROR(VLOOKUP($A1360,'TCD-BI Rstt'!$A$7:$S$2000,$C$1,FALSE)),0,IF(OR(LEFT($A1360,3)="DIR",$A1360="INDSPACAMA",$A1360="INDSPACKRU"),VLOOKUP($A1360,'TCD-BI Rstt'!$A$7:$S$2000,$C$1,FALSE),0)))</f>
        <v>0</v>
      </c>
      <c r="E1360" s="8">
        <f>IF(OR(LEFT($A1360,1)="1",LEFT($A1360,1)="2"),-VLOOKUP($A1360,'TCD-BI Rstt'!$A$7:$S$2000,$C$1,FALSE),0)-D1360</f>
        <v>0</v>
      </c>
      <c r="F1360" s="8">
        <f>IF($A1360="Total général",0,IF(ISERROR(VLOOKUP($A1360,'TCD-BI Rstt'!$A$7:$S$2000,$C$1,FALSE)),0,IF(OR(LEFT($A1360,1)="1",LEFT($A1360,1)="2"),0,VLOOKUP($A1360,'TCD-BI Rstt'!$A$7:$S$2000,$C$1,FALSE))))-D1360</f>
        <v>0</v>
      </c>
      <c r="G1360" s="8">
        <f t="shared" si="48"/>
        <v>0</v>
      </c>
    </row>
    <row r="1361" spans="1:7" x14ac:dyDescent="0.35">
      <c r="A1361" s="11">
        <f>'TCD-BI Rstt'!A1357</f>
        <v>0</v>
      </c>
      <c r="B1361" s="8">
        <f>IF($A1361="Total général",0,IF(ISERROR(-VLOOKUP($A1361,'TCD-BI CA'!$A$7:$S$2000,$C$1,FALSE)),0,-VLOOKUP($A1361,'TCD-BI CA'!$A$7:$S$2000,$C$1,FALSE)))</f>
        <v>0</v>
      </c>
      <c r="C1361" s="8">
        <f t="shared" si="47"/>
        <v>0</v>
      </c>
      <c r="D1361" s="8">
        <f>IF($A1361="Total général",0,IF(ISERROR(VLOOKUP($A1361,'TCD-BI Rstt'!$A$7:$S$2000,$C$1,FALSE)),0,IF(OR(LEFT($A1361,3)="DIR",$A1361="INDSPACAMA",$A1361="INDSPACKRU"),VLOOKUP($A1361,'TCD-BI Rstt'!$A$7:$S$2000,$C$1,FALSE),0)))</f>
        <v>0</v>
      </c>
      <c r="E1361" s="8">
        <f>IF(OR(LEFT($A1361,1)="1",LEFT($A1361,1)="2"),-VLOOKUP($A1361,'TCD-BI Rstt'!$A$7:$S$2000,$C$1,FALSE),0)-D1361</f>
        <v>0</v>
      </c>
      <c r="F1361" s="8">
        <f>IF($A1361="Total général",0,IF(ISERROR(VLOOKUP($A1361,'TCD-BI Rstt'!$A$7:$S$2000,$C$1,FALSE)),0,IF(OR(LEFT($A1361,1)="1",LEFT($A1361,1)="2"),0,VLOOKUP($A1361,'TCD-BI Rstt'!$A$7:$S$2000,$C$1,FALSE))))-D1361</f>
        <v>0</v>
      </c>
      <c r="G1361" s="8">
        <f t="shared" si="48"/>
        <v>0</v>
      </c>
    </row>
    <row r="1362" spans="1:7" x14ac:dyDescent="0.35">
      <c r="A1362" s="11">
        <f>'TCD-BI Rstt'!A1358</f>
        <v>0</v>
      </c>
      <c r="B1362" s="8">
        <f>IF($A1362="Total général",0,IF(ISERROR(-VLOOKUP($A1362,'TCD-BI CA'!$A$7:$S$2000,$C$1,FALSE)),0,-VLOOKUP($A1362,'TCD-BI CA'!$A$7:$S$2000,$C$1,FALSE)))</f>
        <v>0</v>
      </c>
      <c r="C1362" s="8">
        <f t="shared" si="47"/>
        <v>0</v>
      </c>
      <c r="D1362" s="8">
        <f>IF($A1362="Total général",0,IF(ISERROR(VLOOKUP($A1362,'TCD-BI Rstt'!$A$7:$S$2000,$C$1,FALSE)),0,IF(OR(LEFT($A1362,3)="DIR",$A1362="INDSPACAMA",$A1362="INDSPACKRU"),VLOOKUP($A1362,'TCD-BI Rstt'!$A$7:$S$2000,$C$1,FALSE),0)))</f>
        <v>0</v>
      </c>
      <c r="E1362" s="8">
        <f>IF(OR(LEFT($A1362,1)="1",LEFT($A1362,1)="2"),-VLOOKUP($A1362,'TCD-BI Rstt'!$A$7:$S$2000,$C$1,FALSE),0)-D1362</f>
        <v>0</v>
      </c>
      <c r="F1362" s="8">
        <f>IF($A1362="Total général",0,IF(ISERROR(VLOOKUP($A1362,'TCD-BI Rstt'!$A$7:$S$2000,$C$1,FALSE)),0,IF(OR(LEFT($A1362,1)="1",LEFT($A1362,1)="2"),0,VLOOKUP($A1362,'TCD-BI Rstt'!$A$7:$S$2000,$C$1,FALSE))))-D1362</f>
        <v>0</v>
      </c>
      <c r="G1362" s="8">
        <f t="shared" si="48"/>
        <v>0</v>
      </c>
    </row>
    <row r="1363" spans="1:7" x14ac:dyDescent="0.35">
      <c r="A1363" s="11">
        <f>'TCD-BI Rstt'!A1359</f>
        <v>0</v>
      </c>
      <c r="B1363" s="8">
        <f>IF($A1363="Total général",0,IF(ISERROR(-VLOOKUP($A1363,'TCD-BI CA'!$A$7:$S$2000,$C$1,FALSE)),0,-VLOOKUP($A1363,'TCD-BI CA'!$A$7:$S$2000,$C$1,FALSE)))</f>
        <v>0</v>
      </c>
      <c r="C1363" s="8">
        <f t="shared" si="47"/>
        <v>0</v>
      </c>
      <c r="D1363" s="8">
        <f>IF($A1363="Total général",0,IF(ISERROR(VLOOKUP($A1363,'TCD-BI Rstt'!$A$7:$S$2000,$C$1,FALSE)),0,IF(OR(LEFT($A1363,3)="DIR",$A1363="INDSPACAMA",$A1363="INDSPACKRU"),VLOOKUP($A1363,'TCD-BI Rstt'!$A$7:$S$2000,$C$1,FALSE),0)))</f>
        <v>0</v>
      </c>
      <c r="E1363" s="8">
        <f>IF(OR(LEFT($A1363,1)="1",LEFT($A1363,1)="2"),-VLOOKUP($A1363,'TCD-BI Rstt'!$A$7:$S$2000,$C$1,FALSE),0)-D1363</f>
        <v>0</v>
      </c>
      <c r="F1363" s="8">
        <f>IF($A1363="Total général",0,IF(ISERROR(VLOOKUP($A1363,'TCD-BI Rstt'!$A$7:$S$2000,$C$1,FALSE)),0,IF(OR(LEFT($A1363,1)="1",LEFT($A1363,1)="2"),0,VLOOKUP($A1363,'TCD-BI Rstt'!$A$7:$S$2000,$C$1,FALSE))))-D1363</f>
        <v>0</v>
      </c>
      <c r="G1363" s="8">
        <f t="shared" si="48"/>
        <v>0</v>
      </c>
    </row>
    <row r="1364" spans="1:7" x14ac:dyDescent="0.35">
      <c r="A1364" s="11">
        <f>'TCD-BI Rstt'!A1360</f>
        <v>0</v>
      </c>
      <c r="B1364" s="8">
        <f>IF($A1364="Total général",0,IF(ISERROR(-VLOOKUP($A1364,'TCD-BI CA'!$A$7:$S$2000,$C$1,FALSE)),0,-VLOOKUP($A1364,'TCD-BI CA'!$A$7:$S$2000,$C$1,FALSE)))</f>
        <v>0</v>
      </c>
      <c r="C1364" s="8">
        <f t="shared" si="47"/>
        <v>0</v>
      </c>
      <c r="D1364" s="8">
        <f>IF($A1364="Total général",0,IF(ISERROR(VLOOKUP($A1364,'TCD-BI Rstt'!$A$7:$S$2000,$C$1,FALSE)),0,IF(OR(LEFT($A1364,3)="DIR",$A1364="INDSPACAMA",$A1364="INDSPACKRU"),VLOOKUP($A1364,'TCD-BI Rstt'!$A$7:$S$2000,$C$1,FALSE),0)))</f>
        <v>0</v>
      </c>
      <c r="E1364" s="8">
        <f>IF(OR(LEFT($A1364,1)="1",LEFT($A1364,1)="2"),-VLOOKUP($A1364,'TCD-BI Rstt'!$A$7:$S$2000,$C$1,FALSE),0)-D1364</f>
        <v>0</v>
      </c>
      <c r="F1364" s="8">
        <f>IF($A1364="Total général",0,IF(ISERROR(VLOOKUP($A1364,'TCD-BI Rstt'!$A$7:$S$2000,$C$1,FALSE)),0,IF(OR(LEFT($A1364,1)="1",LEFT($A1364,1)="2"),0,VLOOKUP($A1364,'TCD-BI Rstt'!$A$7:$S$2000,$C$1,FALSE))))-D1364</f>
        <v>0</v>
      </c>
      <c r="G1364" s="8">
        <f t="shared" si="48"/>
        <v>0</v>
      </c>
    </row>
    <row r="1365" spans="1:7" x14ac:dyDescent="0.35">
      <c r="A1365" s="11">
        <f>'TCD-BI Rstt'!A1361</f>
        <v>0</v>
      </c>
      <c r="B1365" s="8">
        <f>IF($A1365="Total général",0,IF(ISERROR(-VLOOKUP($A1365,'TCD-BI CA'!$A$7:$S$2000,$C$1,FALSE)),0,-VLOOKUP($A1365,'TCD-BI CA'!$A$7:$S$2000,$C$1,FALSE)))</f>
        <v>0</v>
      </c>
      <c r="C1365" s="8">
        <f t="shared" si="47"/>
        <v>0</v>
      </c>
      <c r="D1365" s="8">
        <f>IF($A1365="Total général",0,IF(ISERROR(VLOOKUP($A1365,'TCD-BI Rstt'!$A$7:$S$2000,$C$1,FALSE)),0,IF(OR(LEFT($A1365,3)="DIR",$A1365="INDSPACAMA",$A1365="INDSPACKRU"),VLOOKUP($A1365,'TCD-BI Rstt'!$A$7:$S$2000,$C$1,FALSE),0)))</f>
        <v>0</v>
      </c>
      <c r="E1365" s="8">
        <f>IF(OR(LEFT($A1365,1)="1",LEFT($A1365,1)="2"),-VLOOKUP($A1365,'TCD-BI Rstt'!$A$7:$S$2000,$C$1,FALSE),0)-D1365</f>
        <v>0</v>
      </c>
      <c r="F1365" s="8">
        <f>IF($A1365="Total général",0,IF(ISERROR(VLOOKUP($A1365,'TCD-BI Rstt'!$A$7:$S$2000,$C$1,FALSE)),0,IF(OR(LEFT($A1365,1)="1",LEFT($A1365,1)="2"),0,VLOOKUP($A1365,'TCD-BI Rstt'!$A$7:$S$2000,$C$1,FALSE))))-D1365</f>
        <v>0</v>
      </c>
      <c r="G1365" s="8">
        <f t="shared" si="48"/>
        <v>0</v>
      </c>
    </row>
    <row r="1366" spans="1:7" x14ac:dyDescent="0.35">
      <c r="A1366" s="11">
        <f>'TCD-BI Rstt'!A1362</f>
        <v>0</v>
      </c>
      <c r="B1366" s="8">
        <f>IF($A1366="Total général",0,IF(ISERROR(-VLOOKUP($A1366,'TCD-BI CA'!$A$7:$S$2000,$C$1,FALSE)),0,-VLOOKUP($A1366,'TCD-BI CA'!$A$7:$S$2000,$C$1,FALSE)))</f>
        <v>0</v>
      </c>
      <c r="C1366" s="8">
        <f t="shared" si="47"/>
        <v>0</v>
      </c>
      <c r="D1366" s="8">
        <f>IF($A1366="Total général",0,IF(ISERROR(VLOOKUP($A1366,'TCD-BI Rstt'!$A$7:$S$2000,$C$1,FALSE)),0,IF(OR(LEFT($A1366,3)="DIR",$A1366="INDSPACAMA",$A1366="INDSPACKRU"),VLOOKUP($A1366,'TCD-BI Rstt'!$A$7:$S$2000,$C$1,FALSE),0)))</f>
        <v>0</v>
      </c>
      <c r="E1366" s="8">
        <f>IF(OR(LEFT($A1366,1)="1",LEFT($A1366,1)="2"),-VLOOKUP($A1366,'TCD-BI Rstt'!$A$7:$S$2000,$C$1,FALSE),0)-D1366</f>
        <v>0</v>
      </c>
      <c r="F1366" s="8">
        <f>IF($A1366="Total général",0,IF(ISERROR(VLOOKUP($A1366,'TCD-BI Rstt'!$A$7:$S$2000,$C$1,FALSE)),0,IF(OR(LEFT($A1366,1)="1",LEFT($A1366,1)="2"),0,VLOOKUP($A1366,'TCD-BI Rstt'!$A$7:$S$2000,$C$1,FALSE))))-D1366</f>
        <v>0</v>
      </c>
      <c r="G1366" s="8">
        <f t="shared" si="48"/>
        <v>0</v>
      </c>
    </row>
    <row r="1367" spans="1:7" x14ac:dyDescent="0.35">
      <c r="A1367" s="11">
        <f>'TCD-BI Rstt'!A1363</f>
        <v>0</v>
      </c>
      <c r="B1367" s="8">
        <f>IF($A1367="Total général",0,IF(ISERROR(-VLOOKUP($A1367,'TCD-BI CA'!$A$7:$S$2000,$C$1,FALSE)),0,-VLOOKUP($A1367,'TCD-BI CA'!$A$7:$S$2000,$C$1,FALSE)))</f>
        <v>0</v>
      </c>
      <c r="C1367" s="8">
        <f t="shared" si="47"/>
        <v>0</v>
      </c>
      <c r="D1367" s="8">
        <f>IF($A1367="Total général",0,IF(ISERROR(VLOOKUP($A1367,'TCD-BI Rstt'!$A$7:$S$2000,$C$1,FALSE)),0,IF(OR(LEFT($A1367,3)="DIR",$A1367="INDSPACAMA",$A1367="INDSPACKRU"),VLOOKUP($A1367,'TCD-BI Rstt'!$A$7:$S$2000,$C$1,FALSE),0)))</f>
        <v>0</v>
      </c>
      <c r="E1367" s="8">
        <f>IF(OR(LEFT($A1367,1)="1",LEFT($A1367,1)="2"),-VLOOKUP($A1367,'TCD-BI Rstt'!$A$7:$S$2000,$C$1,FALSE),0)-D1367</f>
        <v>0</v>
      </c>
      <c r="F1367" s="8">
        <f>IF($A1367="Total général",0,IF(ISERROR(VLOOKUP($A1367,'TCD-BI Rstt'!$A$7:$S$2000,$C$1,FALSE)),0,IF(OR(LEFT($A1367,1)="1",LEFT($A1367,1)="2"),0,VLOOKUP($A1367,'TCD-BI Rstt'!$A$7:$S$2000,$C$1,FALSE))))-D1367</f>
        <v>0</v>
      </c>
      <c r="G1367" s="8">
        <f t="shared" si="48"/>
        <v>0</v>
      </c>
    </row>
    <row r="1368" spans="1:7" x14ac:dyDescent="0.35">
      <c r="A1368" s="11">
        <f>'TCD-BI Rstt'!A1364</f>
        <v>0</v>
      </c>
      <c r="B1368" s="8">
        <f>IF($A1368="Total général",0,IF(ISERROR(-VLOOKUP($A1368,'TCD-BI CA'!$A$7:$S$2000,$C$1,FALSE)),0,-VLOOKUP($A1368,'TCD-BI CA'!$A$7:$S$2000,$C$1,FALSE)))</f>
        <v>0</v>
      </c>
      <c r="C1368" s="8">
        <f t="shared" si="47"/>
        <v>0</v>
      </c>
      <c r="D1368" s="8">
        <f>IF($A1368="Total général",0,IF(ISERROR(VLOOKUP($A1368,'TCD-BI Rstt'!$A$7:$S$2000,$C$1,FALSE)),0,IF(OR(LEFT($A1368,3)="DIR",$A1368="INDSPACAMA",$A1368="INDSPACKRU"),VLOOKUP($A1368,'TCD-BI Rstt'!$A$7:$S$2000,$C$1,FALSE),0)))</f>
        <v>0</v>
      </c>
      <c r="E1368" s="8">
        <f>IF(OR(LEFT($A1368,1)="1",LEFT($A1368,1)="2"),-VLOOKUP($A1368,'TCD-BI Rstt'!$A$7:$S$2000,$C$1,FALSE),0)-D1368</f>
        <v>0</v>
      </c>
      <c r="F1368" s="8">
        <f>IF($A1368="Total général",0,IF(ISERROR(VLOOKUP($A1368,'TCD-BI Rstt'!$A$7:$S$2000,$C$1,FALSE)),0,IF(OR(LEFT($A1368,1)="1",LEFT($A1368,1)="2"),0,VLOOKUP($A1368,'TCD-BI Rstt'!$A$7:$S$2000,$C$1,FALSE))))-D1368</f>
        <v>0</v>
      </c>
      <c r="G1368" s="8">
        <f t="shared" si="48"/>
        <v>0</v>
      </c>
    </row>
    <row r="1369" spans="1:7" x14ac:dyDescent="0.35">
      <c r="A1369" s="11">
        <f>'TCD-BI Rstt'!A1365</f>
        <v>0</v>
      </c>
      <c r="B1369" s="8">
        <f>IF($A1369="Total général",0,IF(ISERROR(-VLOOKUP($A1369,'TCD-BI CA'!$A$7:$S$2000,$C$1,FALSE)),0,-VLOOKUP($A1369,'TCD-BI CA'!$A$7:$S$2000,$C$1,FALSE)))</f>
        <v>0</v>
      </c>
      <c r="C1369" s="8">
        <f t="shared" si="47"/>
        <v>0</v>
      </c>
      <c r="D1369" s="8">
        <f>IF($A1369="Total général",0,IF(ISERROR(VLOOKUP($A1369,'TCD-BI Rstt'!$A$7:$S$2000,$C$1,FALSE)),0,IF(OR(LEFT($A1369,3)="DIR",$A1369="INDSPACAMA",$A1369="INDSPACKRU"),VLOOKUP($A1369,'TCD-BI Rstt'!$A$7:$S$2000,$C$1,FALSE),0)))</f>
        <v>0</v>
      </c>
      <c r="E1369" s="8">
        <f>IF(OR(LEFT($A1369,1)="1",LEFT($A1369,1)="2"),-VLOOKUP($A1369,'TCD-BI Rstt'!$A$7:$S$2000,$C$1,FALSE),0)-D1369</f>
        <v>0</v>
      </c>
      <c r="F1369" s="8">
        <f>IF($A1369="Total général",0,IF(ISERROR(VLOOKUP($A1369,'TCD-BI Rstt'!$A$7:$S$2000,$C$1,FALSE)),0,IF(OR(LEFT($A1369,1)="1",LEFT($A1369,1)="2"),0,VLOOKUP($A1369,'TCD-BI Rstt'!$A$7:$S$2000,$C$1,FALSE))))-D1369</f>
        <v>0</v>
      </c>
      <c r="G1369" s="8">
        <f t="shared" si="48"/>
        <v>0</v>
      </c>
    </row>
    <row r="1370" spans="1:7" x14ac:dyDescent="0.35">
      <c r="A1370" s="11">
        <f>'TCD-BI Rstt'!A1366</f>
        <v>0</v>
      </c>
      <c r="B1370" s="8">
        <f>IF($A1370="Total général",0,IF(ISERROR(-VLOOKUP($A1370,'TCD-BI CA'!$A$7:$S$2000,$C$1,FALSE)),0,-VLOOKUP($A1370,'TCD-BI CA'!$A$7:$S$2000,$C$1,FALSE)))</f>
        <v>0</v>
      </c>
      <c r="C1370" s="8">
        <f t="shared" si="47"/>
        <v>0</v>
      </c>
      <c r="D1370" s="8">
        <f>IF($A1370="Total général",0,IF(ISERROR(VLOOKUP($A1370,'TCD-BI Rstt'!$A$7:$S$2000,$C$1,FALSE)),0,IF(OR(LEFT($A1370,3)="DIR",$A1370="INDSPACAMA",$A1370="INDSPACKRU"),VLOOKUP($A1370,'TCD-BI Rstt'!$A$7:$S$2000,$C$1,FALSE),0)))</f>
        <v>0</v>
      </c>
      <c r="E1370" s="8">
        <f>IF(OR(LEFT($A1370,1)="1",LEFT($A1370,1)="2"),-VLOOKUP($A1370,'TCD-BI Rstt'!$A$7:$S$2000,$C$1,FALSE),0)-D1370</f>
        <v>0</v>
      </c>
      <c r="F1370" s="8">
        <f>IF($A1370="Total général",0,IF(ISERROR(VLOOKUP($A1370,'TCD-BI Rstt'!$A$7:$S$2000,$C$1,FALSE)),0,IF(OR(LEFT($A1370,1)="1",LEFT($A1370,1)="2"),0,VLOOKUP($A1370,'TCD-BI Rstt'!$A$7:$S$2000,$C$1,FALSE))))-D1370</f>
        <v>0</v>
      </c>
      <c r="G1370" s="8">
        <f t="shared" si="48"/>
        <v>0</v>
      </c>
    </row>
    <row r="1371" spans="1:7" x14ac:dyDescent="0.35">
      <c r="A1371" s="11">
        <f>'TCD-BI Rstt'!A1367</f>
        <v>0</v>
      </c>
      <c r="B1371" s="8">
        <f>IF($A1371="Total général",0,IF(ISERROR(-VLOOKUP($A1371,'TCD-BI CA'!$A$7:$S$2000,$C$1,FALSE)),0,-VLOOKUP($A1371,'TCD-BI CA'!$A$7:$S$2000,$C$1,FALSE)))</f>
        <v>0</v>
      </c>
      <c r="C1371" s="8">
        <f t="shared" si="47"/>
        <v>0</v>
      </c>
      <c r="D1371" s="8">
        <f>IF($A1371="Total général",0,IF(ISERROR(VLOOKUP($A1371,'TCD-BI Rstt'!$A$7:$S$2000,$C$1,FALSE)),0,IF(OR(LEFT($A1371,3)="DIR",$A1371="INDSPACAMA",$A1371="INDSPACKRU"),VLOOKUP($A1371,'TCD-BI Rstt'!$A$7:$S$2000,$C$1,FALSE),0)))</f>
        <v>0</v>
      </c>
      <c r="E1371" s="8">
        <f>IF(OR(LEFT($A1371,1)="1",LEFT($A1371,1)="2"),-VLOOKUP($A1371,'TCD-BI Rstt'!$A$7:$S$2000,$C$1,FALSE),0)-D1371</f>
        <v>0</v>
      </c>
      <c r="F1371" s="8">
        <f>IF($A1371="Total général",0,IF(ISERROR(VLOOKUP($A1371,'TCD-BI Rstt'!$A$7:$S$2000,$C$1,FALSE)),0,IF(OR(LEFT($A1371,1)="1",LEFT($A1371,1)="2"),0,VLOOKUP($A1371,'TCD-BI Rstt'!$A$7:$S$2000,$C$1,FALSE))))-D1371</f>
        <v>0</v>
      </c>
      <c r="G1371" s="8">
        <f t="shared" si="48"/>
        <v>0</v>
      </c>
    </row>
    <row r="1372" spans="1:7" x14ac:dyDescent="0.35">
      <c r="A1372" s="11">
        <f>'TCD-BI Rstt'!A1368</f>
        <v>0</v>
      </c>
      <c r="B1372" s="8">
        <f>IF($A1372="Total général",0,IF(ISERROR(-VLOOKUP($A1372,'TCD-BI CA'!$A$7:$S$2000,$C$1,FALSE)),0,-VLOOKUP($A1372,'TCD-BI CA'!$A$7:$S$2000,$C$1,FALSE)))</f>
        <v>0</v>
      </c>
      <c r="C1372" s="8">
        <f t="shared" si="47"/>
        <v>0</v>
      </c>
      <c r="D1372" s="8">
        <f>IF($A1372="Total général",0,IF(ISERROR(VLOOKUP($A1372,'TCD-BI Rstt'!$A$7:$S$2000,$C$1,FALSE)),0,IF(OR(LEFT($A1372,3)="DIR",$A1372="INDSPACAMA",$A1372="INDSPACKRU"),VLOOKUP($A1372,'TCD-BI Rstt'!$A$7:$S$2000,$C$1,FALSE),0)))</f>
        <v>0</v>
      </c>
      <c r="E1372" s="8">
        <f>IF(OR(LEFT($A1372,1)="1",LEFT($A1372,1)="2"),-VLOOKUP($A1372,'TCD-BI Rstt'!$A$7:$S$2000,$C$1,FALSE),0)-D1372</f>
        <v>0</v>
      </c>
      <c r="F1372" s="8">
        <f>IF($A1372="Total général",0,IF(ISERROR(VLOOKUP($A1372,'TCD-BI Rstt'!$A$7:$S$2000,$C$1,FALSE)),0,IF(OR(LEFT($A1372,1)="1",LEFT($A1372,1)="2"),0,VLOOKUP($A1372,'TCD-BI Rstt'!$A$7:$S$2000,$C$1,FALSE))))-D1372</f>
        <v>0</v>
      </c>
      <c r="G1372" s="8">
        <f t="shared" si="48"/>
        <v>0</v>
      </c>
    </row>
    <row r="1373" spans="1:7" x14ac:dyDescent="0.35">
      <c r="A1373" s="11">
        <f>'TCD-BI Rstt'!A1369</f>
        <v>0</v>
      </c>
      <c r="B1373" s="8">
        <f>IF($A1373="Total général",0,IF(ISERROR(-VLOOKUP($A1373,'TCD-BI CA'!$A$7:$S$2000,$C$1,FALSE)),0,-VLOOKUP($A1373,'TCD-BI CA'!$A$7:$S$2000,$C$1,FALSE)))</f>
        <v>0</v>
      </c>
      <c r="C1373" s="8">
        <f t="shared" si="47"/>
        <v>0</v>
      </c>
      <c r="D1373" s="8">
        <f>IF($A1373="Total général",0,IF(ISERROR(VLOOKUP($A1373,'TCD-BI Rstt'!$A$7:$S$2000,$C$1,FALSE)),0,IF(OR(LEFT($A1373,3)="DIR",$A1373="INDSPACAMA",$A1373="INDSPACKRU"),VLOOKUP($A1373,'TCD-BI Rstt'!$A$7:$S$2000,$C$1,FALSE),0)))</f>
        <v>0</v>
      </c>
      <c r="E1373" s="8">
        <f>IF(OR(LEFT($A1373,1)="1",LEFT($A1373,1)="2"),-VLOOKUP($A1373,'TCD-BI Rstt'!$A$7:$S$2000,$C$1,FALSE),0)-D1373</f>
        <v>0</v>
      </c>
      <c r="F1373" s="8">
        <f>IF($A1373="Total général",0,IF(ISERROR(VLOOKUP($A1373,'TCD-BI Rstt'!$A$7:$S$2000,$C$1,FALSE)),0,IF(OR(LEFT($A1373,1)="1",LEFT($A1373,1)="2"),0,VLOOKUP($A1373,'TCD-BI Rstt'!$A$7:$S$2000,$C$1,FALSE))))-D1373</f>
        <v>0</v>
      </c>
      <c r="G1373" s="8">
        <f t="shared" si="48"/>
        <v>0</v>
      </c>
    </row>
    <row r="1374" spans="1:7" x14ac:dyDescent="0.35">
      <c r="A1374" s="11">
        <f>'TCD-BI Rstt'!A1370</f>
        <v>0</v>
      </c>
      <c r="B1374" s="8">
        <f>IF($A1374="Total général",0,IF(ISERROR(-VLOOKUP($A1374,'TCD-BI CA'!$A$7:$S$2000,$C$1,FALSE)),0,-VLOOKUP($A1374,'TCD-BI CA'!$A$7:$S$2000,$C$1,FALSE)))</f>
        <v>0</v>
      </c>
      <c r="C1374" s="8">
        <f t="shared" si="47"/>
        <v>0</v>
      </c>
      <c r="D1374" s="8">
        <f>IF($A1374="Total général",0,IF(ISERROR(VLOOKUP($A1374,'TCD-BI Rstt'!$A$7:$S$2000,$C$1,FALSE)),0,IF(OR(LEFT($A1374,3)="DIR",$A1374="INDSPACAMA",$A1374="INDSPACKRU"),VLOOKUP($A1374,'TCD-BI Rstt'!$A$7:$S$2000,$C$1,FALSE),0)))</f>
        <v>0</v>
      </c>
      <c r="E1374" s="8">
        <f>IF(OR(LEFT($A1374,1)="1",LEFT($A1374,1)="2"),-VLOOKUP($A1374,'TCD-BI Rstt'!$A$7:$S$2000,$C$1,FALSE),0)-D1374</f>
        <v>0</v>
      </c>
      <c r="F1374" s="8">
        <f>IF($A1374="Total général",0,IF(ISERROR(VLOOKUP($A1374,'TCD-BI Rstt'!$A$7:$S$2000,$C$1,FALSE)),0,IF(OR(LEFT($A1374,1)="1",LEFT($A1374,1)="2"),0,VLOOKUP($A1374,'TCD-BI Rstt'!$A$7:$S$2000,$C$1,FALSE))))-D1374</f>
        <v>0</v>
      </c>
      <c r="G1374" s="8">
        <f t="shared" si="48"/>
        <v>0</v>
      </c>
    </row>
    <row r="1375" spans="1:7" x14ac:dyDescent="0.35">
      <c r="A1375" s="11">
        <f>'TCD-BI Rstt'!A1371</f>
        <v>0</v>
      </c>
      <c r="B1375" s="8">
        <f>IF($A1375="Total général",0,IF(ISERROR(-VLOOKUP($A1375,'TCD-BI CA'!$A$7:$S$2000,$C$1,FALSE)),0,-VLOOKUP($A1375,'TCD-BI CA'!$A$7:$S$2000,$C$1,FALSE)))</f>
        <v>0</v>
      </c>
      <c r="C1375" s="8">
        <f t="shared" si="47"/>
        <v>0</v>
      </c>
      <c r="D1375" s="8">
        <f>IF($A1375="Total général",0,IF(ISERROR(VLOOKUP($A1375,'TCD-BI Rstt'!$A$7:$S$2000,$C$1,FALSE)),0,IF(OR(LEFT($A1375,3)="DIR",$A1375="INDSPACAMA",$A1375="INDSPACKRU"),VLOOKUP($A1375,'TCD-BI Rstt'!$A$7:$S$2000,$C$1,FALSE),0)))</f>
        <v>0</v>
      </c>
      <c r="E1375" s="8">
        <f>IF(OR(LEFT($A1375,1)="1",LEFT($A1375,1)="2"),-VLOOKUP($A1375,'TCD-BI Rstt'!$A$7:$S$2000,$C$1,FALSE),0)-D1375</f>
        <v>0</v>
      </c>
      <c r="F1375" s="8">
        <f>IF($A1375="Total général",0,IF(ISERROR(VLOOKUP($A1375,'TCD-BI Rstt'!$A$7:$S$2000,$C$1,FALSE)),0,IF(OR(LEFT($A1375,1)="1",LEFT($A1375,1)="2"),0,VLOOKUP($A1375,'TCD-BI Rstt'!$A$7:$S$2000,$C$1,FALSE))))-D1375</f>
        <v>0</v>
      </c>
      <c r="G1375" s="8">
        <f t="shared" si="48"/>
        <v>0</v>
      </c>
    </row>
    <row r="1376" spans="1:7" x14ac:dyDescent="0.35">
      <c r="A1376" s="11">
        <f>'TCD-BI Rstt'!A1372</f>
        <v>0</v>
      </c>
      <c r="B1376" s="8">
        <f>IF($A1376="Total général",0,IF(ISERROR(-VLOOKUP($A1376,'TCD-BI CA'!$A$7:$S$2000,$C$1,FALSE)),0,-VLOOKUP($A1376,'TCD-BI CA'!$A$7:$S$2000,$C$1,FALSE)))</f>
        <v>0</v>
      </c>
      <c r="C1376" s="8">
        <f t="shared" si="47"/>
        <v>0</v>
      </c>
      <c r="D1376" s="8">
        <f>IF($A1376="Total général",0,IF(ISERROR(VLOOKUP($A1376,'TCD-BI Rstt'!$A$7:$S$2000,$C$1,FALSE)),0,IF(OR(LEFT($A1376,3)="DIR",$A1376="INDSPACAMA",$A1376="INDSPACKRU"),VLOOKUP($A1376,'TCD-BI Rstt'!$A$7:$S$2000,$C$1,FALSE),0)))</f>
        <v>0</v>
      </c>
      <c r="E1376" s="8">
        <f>IF(OR(LEFT($A1376,1)="1",LEFT($A1376,1)="2"),-VLOOKUP($A1376,'TCD-BI Rstt'!$A$7:$S$2000,$C$1,FALSE),0)-D1376</f>
        <v>0</v>
      </c>
      <c r="F1376" s="8">
        <f>IF($A1376="Total général",0,IF(ISERROR(VLOOKUP($A1376,'TCD-BI Rstt'!$A$7:$S$2000,$C$1,FALSE)),0,IF(OR(LEFT($A1376,1)="1",LEFT($A1376,1)="2"),0,VLOOKUP($A1376,'TCD-BI Rstt'!$A$7:$S$2000,$C$1,FALSE))))-D1376</f>
        <v>0</v>
      </c>
      <c r="G1376" s="8">
        <f t="shared" si="48"/>
        <v>0</v>
      </c>
    </row>
    <row r="1377" spans="1:7" x14ac:dyDescent="0.35">
      <c r="A1377" s="11">
        <f>'TCD-BI Rstt'!A1373</f>
        <v>0</v>
      </c>
      <c r="B1377" s="8">
        <f>IF($A1377="Total général",0,IF(ISERROR(-VLOOKUP($A1377,'TCD-BI CA'!$A$7:$S$2000,$C$1,FALSE)),0,-VLOOKUP($A1377,'TCD-BI CA'!$A$7:$S$2000,$C$1,FALSE)))</f>
        <v>0</v>
      </c>
      <c r="C1377" s="8">
        <f t="shared" si="47"/>
        <v>0</v>
      </c>
      <c r="D1377" s="8">
        <f>IF($A1377="Total général",0,IF(ISERROR(VLOOKUP($A1377,'TCD-BI Rstt'!$A$7:$S$2000,$C$1,FALSE)),0,IF(OR(LEFT($A1377,3)="DIR",$A1377="INDSPACAMA",$A1377="INDSPACKRU"),VLOOKUP($A1377,'TCD-BI Rstt'!$A$7:$S$2000,$C$1,FALSE),0)))</f>
        <v>0</v>
      </c>
      <c r="E1377" s="8">
        <f>IF(OR(LEFT($A1377,1)="1",LEFT($A1377,1)="2"),-VLOOKUP($A1377,'TCD-BI Rstt'!$A$7:$S$2000,$C$1,FALSE),0)-D1377</f>
        <v>0</v>
      </c>
      <c r="F1377" s="8">
        <f>IF($A1377="Total général",0,IF(ISERROR(VLOOKUP($A1377,'TCD-BI Rstt'!$A$7:$S$2000,$C$1,FALSE)),0,IF(OR(LEFT($A1377,1)="1",LEFT($A1377,1)="2"),0,VLOOKUP($A1377,'TCD-BI Rstt'!$A$7:$S$2000,$C$1,FALSE))))-D1377</f>
        <v>0</v>
      </c>
      <c r="G1377" s="8">
        <f t="shared" si="48"/>
        <v>0</v>
      </c>
    </row>
    <row r="1378" spans="1:7" x14ac:dyDescent="0.35">
      <c r="A1378" s="11">
        <f>'TCD-BI Rstt'!A1374</f>
        <v>0</v>
      </c>
      <c r="B1378" s="8">
        <f>IF($A1378="Total général",0,IF(ISERROR(-VLOOKUP($A1378,'TCD-BI CA'!$A$7:$S$2000,$C$1,FALSE)),0,-VLOOKUP($A1378,'TCD-BI CA'!$A$7:$S$2000,$C$1,FALSE)))</f>
        <v>0</v>
      </c>
      <c r="C1378" s="8">
        <f t="shared" si="47"/>
        <v>0</v>
      </c>
      <c r="D1378" s="8">
        <f>IF($A1378="Total général",0,IF(ISERROR(VLOOKUP($A1378,'TCD-BI Rstt'!$A$7:$S$2000,$C$1,FALSE)),0,IF(OR(LEFT($A1378,3)="DIR",$A1378="INDSPACAMA",$A1378="INDSPACKRU"),VLOOKUP($A1378,'TCD-BI Rstt'!$A$7:$S$2000,$C$1,FALSE),0)))</f>
        <v>0</v>
      </c>
      <c r="E1378" s="8">
        <f>IF(OR(LEFT($A1378,1)="1",LEFT($A1378,1)="2"),-VLOOKUP($A1378,'TCD-BI Rstt'!$A$7:$S$2000,$C$1,FALSE),0)-D1378</f>
        <v>0</v>
      </c>
      <c r="F1378" s="8">
        <f>IF($A1378="Total général",0,IF(ISERROR(VLOOKUP($A1378,'TCD-BI Rstt'!$A$7:$S$2000,$C$1,FALSE)),0,IF(OR(LEFT($A1378,1)="1",LEFT($A1378,1)="2"),0,VLOOKUP($A1378,'TCD-BI Rstt'!$A$7:$S$2000,$C$1,FALSE))))-D1378</f>
        <v>0</v>
      </c>
      <c r="G1378" s="8">
        <f t="shared" si="48"/>
        <v>0</v>
      </c>
    </row>
    <row r="1379" spans="1:7" x14ac:dyDescent="0.35">
      <c r="A1379" s="11">
        <f>'TCD-BI Rstt'!A1375</f>
        <v>0</v>
      </c>
      <c r="B1379" s="8">
        <f>IF($A1379="Total général",0,IF(ISERROR(-VLOOKUP($A1379,'TCD-BI CA'!$A$7:$S$2000,$C$1,FALSE)),0,-VLOOKUP($A1379,'TCD-BI CA'!$A$7:$S$2000,$C$1,FALSE)))</f>
        <v>0</v>
      </c>
      <c r="C1379" s="8">
        <f t="shared" si="47"/>
        <v>0</v>
      </c>
      <c r="D1379" s="8">
        <f>IF($A1379="Total général",0,IF(ISERROR(VLOOKUP($A1379,'TCD-BI Rstt'!$A$7:$S$2000,$C$1,FALSE)),0,IF(OR(LEFT($A1379,3)="DIR",$A1379="INDSPACAMA",$A1379="INDSPACKRU"),VLOOKUP($A1379,'TCD-BI Rstt'!$A$7:$S$2000,$C$1,FALSE),0)))</f>
        <v>0</v>
      </c>
      <c r="E1379" s="8">
        <f>IF(OR(LEFT($A1379,1)="1",LEFT($A1379,1)="2"),-VLOOKUP($A1379,'TCD-BI Rstt'!$A$7:$S$2000,$C$1,FALSE),0)-D1379</f>
        <v>0</v>
      </c>
      <c r="F1379" s="8">
        <f>IF($A1379="Total général",0,IF(ISERROR(VLOOKUP($A1379,'TCD-BI Rstt'!$A$7:$S$2000,$C$1,FALSE)),0,IF(OR(LEFT($A1379,1)="1",LEFT($A1379,1)="2"),0,VLOOKUP($A1379,'TCD-BI Rstt'!$A$7:$S$2000,$C$1,FALSE))))-D1379</f>
        <v>0</v>
      </c>
      <c r="G1379" s="8">
        <f t="shared" si="48"/>
        <v>0</v>
      </c>
    </row>
    <row r="1380" spans="1:7" x14ac:dyDescent="0.35">
      <c r="A1380" s="11">
        <f>'TCD-BI Rstt'!A1376</f>
        <v>0</v>
      </c>
      <c r="B1380" s="8">
        <f>IF($A1380="Total général",0,IF(ISERROR(-VLOOKUP($A1380,'TCD-BI CA'!$A$7:$S$2000,$C$1,FALSE)),0,-VLOOKUP($A1380,'TCD-BI CA'!$A$7:$S$2000,$C$1,FALSE)))</f>
        <v>0</v>
      </c>
      <c r="C1380" s="8">
        <f t="shared" si="47"/>
        <v>0</v>
      </c>
      <c r="D1380" s="8">
        <f>IF($A1380="Total général",0,IF(ISERROR(VLOOKUP($A1380,'TCD-BI Rstt'!$A$7:$S$2000,$C$1,FALSE)),0,IF(OR(LEFT($A1380,3)="DIR",$A1380="INDSPACAMA",$A1380="INDSPACKRU"),VLOOKUP($A1380,'TCD-BI Rstt'!$A$7:$S$2000,$C$1,FALSE),0)))</f>
        <v>0</v>
      </c>
      <c r="E1380" s="8">
        <f>IF(OR(LEFT($A1380,1)="1",LEFT($A1380,1)="2"),-VLOOKUP($A1380,'TCD-BI Rstt'!$A$7:$S$2000,$C$1,FALSE),0)-D1380</f>
        <v>0</v>
      </c>
      <c r="F1380" s="8">
        <f>IF($A1380="Total général",0,IF(ISERROR(VLOOKUP($A1380,'TCD-BI Rstt'!$A$7:$S$2000,$C$1,FALSE)),0,IF(OR(LEFT($A1380,1)="1",LEFT($A1380,1)="2"),0,VLOOKUP($A1380,'TCD-BI Rstt'!$A$7:$S$2000,$C$1,FALSE))))-D1380</f>
        <v>0</v>
      </c>
      <c r="G1380" s="8">
        <f t="shared" si="48"/>
        <v>0</v>
      </c>
    </row>
    <row r="1381" spans="1:7" x14ac:dyDescent="0.35">
      <c r="A1381" s="11">
        <f>'TCD-BI Rstt'!A1377</f>
        <v>0</v>
      </c>
      <c r="B1381" s="8">
        <f>IF($A1381="Total général",0,IF(ISERROR(-VLOOKUP($A1381,'TCD-BI CA'!$A$7:$S$2000,$C$1,FALSE)),0,-VLOOKUP($A1381,'TCD-BI CA'!$A$7:$S$2000,$C$1,FALSE)))</f>
        <v>0</v>
      </c>
      <c r="C1381" s="8">
        <f t="shared" si="47"/>
        <v>0</v>
      </c>
      <c r="D1381" s="8">
        <f>IF($A1381="Total général",0,IF(ISERROR(VLOOKUP($A1381,'TCD-BI Rstt'!$A$7:$S$2000,$C$1,FALSE)),0,IF(OR(LEFT($A1381,3)="DIR",$A1381="INDSPACAMA",$A1381="INDSPACKRU"),VLOOKUP($A1381,'TCD-BI Rstt'!$A$7:$S$2000,$C$1,FALSE),0)))</f>
        <v>0</v>
      </c>
      <c r="E1381" s="8">
        <f>IF(OR(LEFT($A1381,1)="1",LEFT($A1381,1)="2"),-VLOOKUP($A1381,'TCD-BI Rstt'!$A$7:$S$2000,$C$1,FALSE),0)-D1381</f>
        <v>0</v>
      </c>
      <c r="F1381" s="8">
        <f>IF($A1381="Total général",0,IF(ISERROR(VLOOKUP($A1381,'TCD-BI Rstt'!$A$7:$S$2000,$C$1,FALSE)),0,IF(OR(LEFT($A1381,1)="1",LEFT($A1381,1)="2"),0,VLOOKUP($A1381,'TCD-BI Rstt'!$A$7:$S$2000,$C$1,FALSE))))-D1381</f>
        <v>0</v>
      </c>
      <c r="G1381" s="8">
        <f t="shared" si="48"/>
        <v>0</v>
      </c>
    </row>
    <row r="1382" spans="1:7" x14ac:dyDescent="0.35">
      <c r="A1382" s="11">
        <f>'TCD-BI Rstt'!A1378</f>
        <v>0</v>
      </c>
      <c r="B1382" s="8">
        <f>IF($A1382="Total général",0,IF(ISERROR(-VLOOKUP($A1382,'TCD-BI CA'!$A$7:$S$2000,$C$1,FALSE)),0,-VLOOKUP($A1382,'TCD-BI CA'!$A$7:$S$2000,$C$1,FALSE)))</f>
        <v>0</v>
      </c>
      <c r="C1382" s="8">
        <f t="shared" si="47"/>
        <v>0</v>
      </c>
      <c r="D1382" s="8">
        <f>IF($A1382="Total général",0,IF(ISERROR(VLOOKUP($A1382,'TCD-BI Rstt'!$A$7:$S$2000,$C$1,FALSE)),0,IF(OR(LEFT($A1382,3)="DIR",$A1382="INDSPACAMA",$A1382="INDSPACKRU"),VLOOKUP($A1382,'TCD-BI Rstt'!$A$7:$S$2000,$C$1,FALSE),0)))</f>
        <v>0</v>
      </c>
      <c r="E1382" s="8">
        <f>IF(OR(LEFT($A1382,1)="1",LEFT($A1382,1)="2"),-VLOOKUP($A1382,'TCD-BI Rstt'!$A$7:$S$2000,$C$1,FALSE),0)-D1382</f>
        <v>0</v>
      </c>
      <c r="F1382" s="8">
        <f>IF($A1382="Total général",0,IF(ISERROR(VLOOKUP($A1382,'TCD-BI Rstt'!$A$7:$S$2000,$C$1,FALSE)),0,IF(OR(LEFT($A1382,1)="1",LEFT($A1382,1)="2"),0,VLOOKUP($A1382,'TCD-BI Rstt'!$A$7:$S$2000,$C$1,FALSE))))-D1382</f>
        <v>0</v>
      </c>
      <c r="G1382" s="8">
        <f t="shared" si="48"/>
        <v>0</v>
      </c>
    </row>
    <row r="1383" spans="1:7" x14ac:dyDescent="0.35">
      <c r="A1383" s="11">
        <f>'TCD-BI Rstt'!A1379</f>
        <v>0</v>
      </c>
      <c r="B1383" s="8">
        <f>IF($A1383="Total général",0,IF(ISERROR(-VLOOKUP($A1383,'TCD-BI CA'!$A$7:$S$2000,$C$1,FALSE)),0,-VLOOKUP($A1383,'TCD-BI CA'!$A$7:$S$2000,$C$1,FALSE)))</f>
        <v>0</v>
      </c>
      <c r="C1383" s="8">
        <f t="shared" si="47"/>
        <v>0</v>
      </c>
      <c r="D1383" s="8">
        <f>IF($A1383="Total général",0,IF(ISERROR(VLOOKUP($A1383,'TCD-BI Rstt'!$A$7:$S$2000,$C$1,FALSE)),0,IF(OR(LEFT($A1383,3)="DIR",$A1383="INDSPACAMA",$A1383="INDSPACKRU"),VLOOKUP($A1383,'TCD-BI Rstt'!$A$7:$S$2000,$C$1,FALSE),0)))</f>
        <v>0</v>
      </c>
      <c r="E1383" s="8">
        <f>IF(OR(LEFT($A1383,1)="1",LEFT($A1383,1)="2"),-VLOOKUP($A1383,'TCD-BI Rstt'!$A$7:$S$2000,$C$1,FALSE),0)-D1383</f>
        <v>0</v>
      </c>
      <c r="F1383" s="8">
        <f>IF($A1383="Total général",0,IF(ISERROR(VLOOKUP($A1383,'TCD-BI Rstt'!$A$7:$S$2000,$C$1,FALSE)),0,IF(OR(LEFT($A1383,1)="1",LEFT($A1383,1)="2"),0,VLOOKUP($A1383,'TCD-BI Rstt'!$A$7:$S$2000,$C$1,FALSE))))-D1383</f>
        <v>0</v>
      </c>
      <c r="G1383" s="8">
        <f t="shared" si="48"/>
        <v>0</v>
      </c>
    </row>
    <row r="1384" spans="1:7" x14ac:dyDescent="0.35">
      <c r="A1384" s="11">
        <f>'TCD-BI Rstt'!A1380</f>
        <v>0</v>
      </c>
      <c r="B1384" s="8">
        <f>IF($A1384="Total général",0,IF(ISERROR(-VLOOKUP($A1384,'TCD-BI CA'!$A$7:$S$2000,$C$1,FALSE)),0,-VLOOKUP($A1384,'TCD-BI CA'!$A$7:$S$2000,$C$1,FALSE)))</f>
        <v>0</v>
      </c>
      <c r="C1384" s="8">
        <f t="shared" si="47"/>
        <v>0</v>
      </c>
      <c r="D1384" s="8">
        <f>IF($A1384="Total général",0,IF(ISERROR(VLOOKUP($A1384,'TCD-BI Rstt'!$A$7:$S$2000,$C$1,FALSE)),0,IF(OR(LEFT($A1384,3)="DIR",$A1384="INDSPACAMA",$A1384="INDSPACKRU"),VLOOKUP($A1384,'TCD-BI Rstt'!$A$7:$S$2000,$C$1,FALSE),0)))</f>
        <v>0</v>
      </c>
      <c r="E1384" s="8">
        <f>IF(OR(LEFT($A1384,1)="1",LEFT($A1384,1)="2"),-VLOOKUP($A1384,'TCD-BI Rstt'!$A$7:$S$2000,$C$1,FALSE),0)-D1384</f>
        <v>0</v>
      </c>
      <c r="F1384" s="8">
        <f>IF($A1384="Total général",0,IF(ISERROR(VLOOKUP($A1384,'TCD-BI Rstt'!$A$7:$S$2000,$C$1,FALSE)),0,IF(OR(LEFT($A1384,1)="1",LEFT($A1384,1)="2"),0,VLOOKUP($A1384,'TCD-BI Rstt'!$A$7:$S$2000,$C$1,FALSE))))-D1384</f>
        <v>0</v>
      </c>
      <c r="G1384" s="8">
        <f t="shared" si="48"/>
        <v>0</v>
      </c>
    </row>
    <row r="1385" spans="1:7" x14ac:dyDescent="0.35">
      <c r="A1385" s="11">
        <f>'TCD-BI Rstt'!A1381</f>
        <v>0</v>
      </c>
      <c r="B1385" s="8">
        <f>IF($A1385="Total général",0,IF(ISERROR(-VLOOKUP($A1385,'TCD-BI CA'!$A$7:$S$2000,$C$1,FALSE)),0,-VLOOKUP($A1385,'TCD-BI CA'!$A$7:$S$2000,$C$1,FALSE)))</f>
        <v>0</v>
      </c>
      <c r="C1385" s="8">
        <f t="shared" si="47"/>
        <v>0</v>
      </c>
      <c r="D1385" s="8">
        <f>IF($A1385="Total général",0,IF(ISERROR(VLOOKUP($A1385,'TCD-BI Rstt'!$A$7:$S$2000,$C$1,FALSE)),0,IF(OR(LEFT($A1385,3)="DIR",$A1385="INDSPACAMA",$A1385="INDSPACKRU"),VLOOKUP($A1385,'TCD-BI Rstt'!$A$7:$S$2000,$C$1,FALSE),0)))</f>
        <v>0</v>
      </c>
      <c r="E1385" s="8">
        <f>IF(OR(LEFT($A1385,1)="1",LEFT($A1385,1)="2"),-VLOOKUP($A1385,'TCD-BI Rstt'!$A$7:$S$2000,$C$1,FALSE),0)-D1385</f>
        <v>0</v>
      </c>
      <c r="F1385" s="8">
        <f>IF($A1385="Total général",0,IF(ISERROR(VLOOKUP($A1385,'TCD-BI Rstt'!$A$7:$S$2000,$C$1,FALSE)),0,IF(OR(LEFT($A1385,1)="1",LEFT($A1385,1)="2"),0,VLOOKUP($A1385,'TCD-BI Rstt'!$A$7:$S$2000,$C$1,FALSE))))-D1385</f>
        <v>0</v>
      </c>
      <c r="G1385" s="8">
        <f t="shared" si="48"/>
        <v>0</v>
      </c>
    </row>
    <row r="1386" spans="1:7" x14ac:dyDescent="0.35">
      <c r="A1386" s="11">
        <f>'TCD-BI Rstt'!A1382</f>
        <v>0</v>
      </c>
      <c r="B1386" s="8">
        <f>IF($A1386="Total général",0,IF(ISERROR(-VLOOKUP($A1386,'TCD-BI CA'!$A$7:$S$2000,$C$1,FALSE)),0,-VLOOKUP($A1386,'TCD-BI CA'!$A$7:$S$2000,$C$1,FALSE)))</f>
        <v>0</v>
      </c>
      <c r="C1386" s="8">
        <f t="shared" si="47"/>
        <v>0</v>
      </c>
      <c r="D1386" s="8">
        <f>IF($A1386="Total général",0,IF(ISERROR(VLOOKUP($A1386,'TCD-BI Rstt'!$A$7:$S$2000,$C$1,FALSE)),0,IF(OR(LEFT($A1386,3)="DIR",$A1386="INDSPACAMA",$A1386="INDSPACKRU"),VLOOKUP($A1386,'TCD-BI Rstt'!$A$7:$S$2000,$C$1,FALSE),0)))</f>
        <v>0</v>
      </c>
      <c r="E1386" s="8">
        <f>IF(OR(LEFT($A1386,1)="1",LEFT($A1386,1)="2"),-VLOOKUP($A1386,'TCD-BI Rstt'!$A$7:$S$2000,$C$1,FALSE),0)-D1386</f>
        <v>0</v>
      </c>
      <c r="F1386" s="8">
        <f>IF($A1386="Total général",0,IF(ISERROR(VLOOKUP($A1386,'TCD-BI Rstt'!$A$7:$S$2000,$C$1,FALSE)),0,IF(OR(LEFT($A1386,1)="1",LEFT($A1386,1)="2"),0,VLOOKUP($A1386,'TCD-BI Rstt'!$A$7:$S$2000,$C$1,FALSE))))-D1386</f>
        <v>0</v>
      </c>
      <c r="G1386" s="8">
        <f t="shared" si="48"/>
        <v>0</v>
      </c>
    </row>
    <row r="1387" spans="1:7" x14ac:dyDescent="0.35">
      <c r="A1387" s="11">
        <f>'TCD-BI Rstt'!A1383</f>
        <v>0</v>
      </c>
      <c r="B1387" s="8">
        <f>IF($A1387="Total général",0,IF(ISERROR(-VLOOKUP($A1387,'TCD-BI CA'!$A$7:$S$2000,$C$1,FALSE)),0,-VLOOKUP($A1387,'TCD-BI CA'!$A$7:$S$2000,$C$1,FALSE)))</f>
        <v>0</v>
      </c>
      <c r="C1387" s="8">
        <f t="shared" si="47"/>
        <v>0</v>
      </c>
      <c r="D1387" s="8">
        <f>IF($A1387="Total général",0,IF(ISERROR(VLOOKUP($A1387,'TCD-BI Rstt'!$A$7:$S$2000,$C$1,FALSE)),0,IF(OR(LEFT($A1387,3)="DIR",$A1387="INDSPACAMA",$A1387="INDSPACKRU"),VLOOKUP($A1387,'TCD-BI Rstt'!$A$7:$S$2000,$C$1,FALSE),0)))</f>
        <v>0</v>
      </c>
      <c r="E1387" s="8">
        <f>IF(OR(LEFT($A1387,1)="1",LEFT($A1387,1)="2"),-VLOOKUP($A1387,'TCD-BI Rstt'!$A$7:$S$2000,$C$1,FALSE),0)-D1387</f>
        <v>0</v>
      </c>
      <c r="F1387" s="8">
        <f>IF($A1387="Total général",0,IF(ISERROR(VLOOKUP($A1387,'TCD-BI Rstt'!$A$7:$S$2000,$C$1,FALSE)),0,IF(OR(LEFT($A1387,1)="1",LEFT($A1387,1)="2"),0,VLOOKUP($A1387,'TCD-BI Rstt'!$A$7:$S$2000,$C$1,FALSE))))-D1387</f>
        <v>0</v>
      </c>
      <c r="G1387" s="8">
        <f t="shared" si="48"/>
        <v>0</v>
      </c>
    </row>
    <row r="1388" spans="1:7" x14ac:dyDescent="0.35">
      <c r="A1388" s="11">
        <f>'TCD-BI Rstt'!A1384</f>
        <v>0</v>
      </c>
      <c r="B1388" s="8">
        <f>IF($A1388="Total général",0,IF(ISERROR(-VLOOKUP($A1388,'TCD-BI CA'!$A$7:$S$2000,$C$1,FALSE)),0,-VLOOKUP($A1388,'TCD-BI CA'!$A$7:$S$2000,$C$1,FALSE)))</f>
        <v>0</v>
      </c>
      <c r="C1388" s="8">
        <f t="shared" si="47"/>
        <v>0</v>
      </c>
      <c r="D1388" s="8">
        <f>IF($A1388="Total général",0,IF(ISERROR(VLOOKUP($A1388,'TCD-BI Rstt'!$A$7:$S$2000,$C$1,FALSE)),0,IF(OR(LEFT($A1388,3)="DIR",$A1388="INDSPACAMA",$A1388="INDSPACKRU"),VLOOKUP($A1388,'TCD-BI Rstt'!$A$7:$S$2000,$C$1,FALSE),0)))</f>
        <v>0</v>
      </c>
      <c r="E1388" s="8">
        <f>IF(OR(LEFT($A1388,1)="1",LEFT($A1388,1)="2"),-VLOOKUP($A1388,'TCD-BI Rstt'!$A$7:$S$2000,$C$1,FALSE),0)-D1388</f>
        <v>0</v>
      </c>
      <c r="F1388" s="8">
        <f>IF($A1388="Total général",0,IF(ISERROR(VLOOKUP($A1388,'TCD-BI Rstt'!$A$7:$S$2000,$C$1,FALSE)),0,IF(OR(LEFT($A1388,1)="1",LEFT($A1388,1)="2"),0,VLOOKUP($A1388,'TCD-BI Rstt'!$A$7:$S$2000,$C$1,FALSE))))-D1388</f>
        <v>0</v>
      </c>
      <c r="G1388" s="8">
        <f t="shared" si="48"/>
        <v>0</v>
      </c>
    </row>
    <row r="1389" spans="1:7" x14ac:dyDescent="0.35">
      <c r="A1389" s="11">
        <f>'TCD-BI Rstt'!A1385</f>
        <v>0</v>
      </c>
      <c r="B1389" s="8">
        <f>IF($A1389="Total général",0,IF(ISERROR(-VLOOKUP($A1389,'TCD-BI CA'!$A$7:$S$2000,$C$1,FALSE)),0,-VLOOKUP($A1389,'TCD-BI CA'!$A$7:$S$2000,$C$1,FALSE)))</f>
        <v>0</v>
      </c>
      <c r="C1389" s="8">
        <f t="shared" si="47"/>
        <v>0</v>
      </c>
      <c r="D1389" s="8">
        <f>IF($A1389="Total général",0,IF(ISERROR(VLOOKUP($A1389,'TCD-BI Rstt'!$A$7:$S$2000,$C$1,FALSE)),0,IF(OR(LEFT($A1389,3)="DIR",$A1389="INDSPACAMA",$A1389="INDSPACKRU"),VLOOKUP($A1389,'TCD-BI Rstt'!$A$7:$S$2000,$C$1,FALSE),0)))</f>
        <v>0</v>
      </c>
      <c r="E1389" s="8">
        <f>IF(OR(LEFT($A1389,1)="1",LEFT($A1389,1)="2"),-VLOOKUP($A1389,'TCD-BI Rstt'!$A$7:$S$2000,$C$1,FALSE),0)-D1389</f>
        <v>0</v>
      </c>
      <c r="F1389" s="8">
        <f>IF($A1389="Total général",0,IF(ISERROR(VLOOKUP($A1389,'TCD-BI Rstt'!$A$7:$S$2000,$C$1,FALSE)),0,IF(OR(LEFT($A1389,1)="1",LEFT($A1389,1)="2"),0,VLOOKUP($A1389,'TCD-BI Rstt'!$A$7:$S$2000,$C$1,FALSE))))-D1389</f>
        <v>0</v>
      </c>
      <c r="G1389" s="8">
        <f t="shared" si="48"/>
        <v>0</v>
      </c>
    </row>
    <row r="1390" spans="1:7" x14ac:dyDescent="0.35">
      <c r="A1390" s="11">
        <f>'TCD-BI Rstt'!A1386</f>
        <v>0</v>
      </c>
      <c r="B1390" s="8">
        <f>IF($A1390="Total général",0,IF(ISERROR(-VLOOKUP($A1390,'TCD-BI CA'!$A$7:$S$2000,$C$1,FALSE)),0,-VLOOKUP($A1390,'TCD-BI CA'!$A$7:$S$2000,$C$1,FALSE)))</f>
        <v>0</v>
      </c>
      <c r="C1390" s="8">
        <f t="shared" si="47"/>
        <v>0</v>
      </c>
      <c r="D1390" s="8">
        <f>IF($A1390="Total général",0,IF(ISERROR(VLOOKUP($A1390,'TCD-BI Rstt'!$A$7:$S$2000,$C$1,FALSE)),0,IF(OR(LEFT($A1390,3)="DIR",$A1390="INDSPACAMA",$A1390="INDSPACKRU"),VLOOKUP($A1390,'TCD-BI Rstt'!$A$7:$S$2000,$C$1,FALSE),0)))</f>
        <v>0</v>
      </c>
      <c r="E1390" s="8">
        <f>IF(OR(LEFT($A1390,1)="1",LEFT($A1390,1)="2"),-VLOOKUP($A1390,'TCD-BI Rstt'!$A$7:$S$2000,$C$1,FALSE),0)-D1390</f>
        <v>0</v>
      </c>
      <c r="F1390" s="8">
        <f>IF($A1390="Total général",0,IF(ISERROR(VLOOKUP($A1390,'TCD-BI Rstt'!$A$7:$S$2000,$C$1,FALSE)),0,IF(OR(LEFT($A1390,1)="1",LEFT($A1390,1)="2"),0,VLOOKUP($A1390,'TCD-BI Rstt'!$A$7:$S$2000,$C$1,FALSE))))-D1390</f>
        <v>0</v>
      </c>
      <c r="G1390" s="8">
        <f t="shared" si="48"/>
        <v>0</v>
      </c>
    </row>
    <row r="1391" spans="1:7" x14ac:dyDescent="0.35">
      <c r="A1391" s="11">
        <f>'TCD-BI Rstt'!A1387</f>
        <v>0</v>
      </c>
      <c r="B1391" s="8">
        <f>IF($A1391="Total général",0,IF(ISERROR(-VLOOKUP($A1391,'TCD-BI CA'!$A$7:$S$2000,$C$1,FALSE)),0,-VLOOKUP($A1391,'TCD-BI CA'!$A$7:$S$2000,$C$1,FALSE)))</f>
        <v>0</v>
      </c>
      <c r="C1391" s="8">
        <f t="shared" si="47"/>
        <v>0</v>
      </c>
      <c r="D1391" s="8">
        <f>IF($A1391="Total général",0,IF(ISERROR(VLOOKUP($A1391,'TCD-BI Rstt'!$A$7:$S$2000,$C$1,FALSE)),0,IF(OR(LEFT($A1391,3)="DIR",$A1391="INDSPACAMA",$A1391="INDSPACKRU"),VLOOKUP($A1391,'TCD-BI Rstt'!$A$7:$S$2000,$C$1,FALSE),0)))</f>
        <v>0</v>
      </c>
      <c r="E1391" s="8">
        <f>IF(OR(LEFT($A1391,1)="1",LEFT($A1391,1)="2"),-VLOOKUP($A1391,'TCD-BI Rstt'!$A$7:$S$2000,$C$1,FALSE),0)-D1391</f>
        <v>0</v>
      </c>
      <c r="F1391" s="8">
        <f>IF($A1391="Total général",0,IF(ISERROR(VLOOKUP($A1391,'TCD-BI Rstt'!$A$7:$S$2000,$C$1,FALSE)),0,IF(OR(LEFT($A1391,1)="1",LEFT($A1391,1)="2"),0,VLOOKUP($A1391,'TCD-BI Rstt'!$A$7:$S$2000,$C$1,FALSE))))-D1391</f>
        <v>0</v>
      </c>
      <c r="G1391" s="8">
        <f t="shared" si="48"/>
        <v>0</v>
      </c>
    </row>
    <row r="1392" spans="1:7" x14ac:dyDescent="0.35">
      <c r="A1392" s="11">
        <f>'TCD-BI Rstt'!A1388</f>
        <v>0</v>
      </c>
      <c r="B1392" s="8">
        <f>IF($A1392="Total général",0,IF(ISERROR(-VLOOKUP($A1392,'TCD-BI CA'!$A$7:$S$2000,$C$1,FALSE)),0,-VLOOKUP($A1392,'TCD-BI CA'!$A$7:$S$2000,$C$1,FALSE)))</f>
        <v>0</v>
      </c>
      <c r="C1392" s="8">
        <f t="shared" si="47"/>
        <v>0</v>
      </c>
      <c r="D1392" s="8">
        <f>IF($A1392="Total général",0,IF(ISERROR(VLOOKUP($A1392,'TCD-BI Rstt'!$A$7:$S$2000,$C$1,FALSE)),0,IF(OR(LEFT($A1392,3)="DIR",$A1392="INDSPACAMA",$A1392="INDSPACKRU"),VLOOKUP($A1392,'TCD-BI Rstt'!$A$7:$S$2000,$C$1,FALSE),0)))</f>
        <v>0</v>
      </c>
      <c r="E1392" s="8">
        <f>IF(OR(LEFT($A1392,1)="1",LEFT($A1392,1)="2"),-VLOOKUP($A1392,'TCD-BI Rstt'!$A$7:$S$2000,$C$1,FALSE),0)-D1392</f>
        <v>0</v>
      </c>
      <c r="F1392" s="8">
        <f>IF($A1392="Total général",0,IF(ISERROR(VLOOKUP($A1392,'TCD-BI Rstt'!$A$7:$S$2000,$C$1,FALSE)),0,IF(OR(LEFT($A1392,1)="1",LEFT($A1392,1)="2"),0,VLOOKUP($A1392,'TCD-BI Rstt'!$A$7:$S$2000,$C$1,FALSE))))-D1392</f>
        <v>0</v>
      </c>
      <c r="G1392" s="8">
        <f t="shared" si="48"/>
        <v>0</v>
      </c>
    </row>
    <row r="1393" spans="1:7" x14ac:dyDescent="0.35">
      <c r="A1393" s="11">
        <f>'TCD-BI Rstt'!A1389</f>
        <v>0</v>
      </c>
      <c r="B1393" s="8">
        <f>IF($A1393="Total général",0,IF(ISERROR(-VLOOKUP($A1393,'TCD-BI CA'!$A$7:$S$2000,$C$1,FALSE)),0,-VLOOKUP($A1393,'TCD-BI CA'!$A$7:$S$2000,$C$1,FALSE)))</f>
        <v>0</v>
      </c>
      <c r="C1393" s="8">
        <f t="shared" si="47"/>
        <v>0</v>
      </c>
      <c r="D1393" s="8">
        <f>IF($A1393="Total général",0,IF(ISERROR(VLOOKUP($A1393,'TCD-BI Rstt'!$A$7:$S$2000,$C$1,FALSE)),0,IF(OR(LEFT($A1393,3)="DIR",$A1393="INDSPACAMA",$A1393="INDSPACKRU"),VLOOKUP($A1393,'TCD-BI Rstt'!$A$7:$S$2000,$C$1,FALSE),0)))</f>
        <v>0</v>
      </c>
      <c r="E1393" s="8">
        <f>IF(OR(LEFT($A1393,1)="1",LEFT($A1393,1)="2"),-VLOOKUP($A1393,'TCD-BI Rstt'!$A$7:$S$2000,$C$1,FALSE),0)-D1393</f>
        <v>0</v>
      </c>
      <c r="F1393" s="8">
        <f>IF($A1393="Total général",0,IF(ISERROR(VLOOKUP($A1393,'TCD-BI Rstt'!$A$7:$S$2000,$C$1,FALSE)),0,IF(OR(LEFT($A1393,1)="1",LEFT($A1393,1)="2"),0,VLOOKUP($A1393,'TCD-BI Rstt'!$A$7:$S$2000,$C$1,FALSE))))-D1393</f>
        <v>0</v>
      </c>
      <c r="G1393" s="8">
        <f t="shared" si="48"/>
        <v>0</v>
      </c>
    </row>
    <row r="1394" spans="1:7" x14ac:dyDescent="0.35">
      <c r="A1394" s="11">
        <f>'TCD-BI Rstt'!A1390</f>
        <v>0</v>
      </c>
      <c r="B1394" s="8">
        <f>IF($A1394="Total général",0,IF(ISERROR(-VLOOKUP($A1394,'TCD-BI CA'!$A$7:$S$2000,$C$1,FALSE)),0,-VLOOKUP($A1394,'TCD-BI CA'!$A$7:$S$2000,$C$1,FALSE)))</f>
        <v>0</v>
      </c>
      <c r="C1394" s="8">
        <f t="shared" si="47"/>
        <v>0</v>
      </c>
      <c r="D1394" s="8">
        <f>IF($A1394="Total général",0,IF(ISERROR(VLOOKUP($A1394,'TCD-BI Rstt'!$A$7:$S$2000,$C$1,FALSE)),0,IF(OR(LEFT($A1394,3)="DIR",$A1394="INDSPACAMA",$A1394="INDSPACKRU"),VLOOKUP($A1394,'TCD-BI Rstt'!$A$7:$S$2000,$C$1,FALSE),0)))</f>
        <v>0</v>
      </c>
      <c r="E1394" s="8">
        <f>IF(OR(LEFT($A1394,1)="1",LEFT($A1394,1)="2"),-VLOOKUP($A1394,'TCD-BI Rstt'!$A$7:$S$2000,$C$1,FALSE),0)-D1394</f>
        <v>0</v>
      </c>
      <c r="F1394" s="8">
        <f>IF($A1394="Total général",0,IF(ISERROR(VLOOKUP($A1394,'TCD-BI Rstt'!$A$7:$S$2000,$C$1,FALSE)),0,IF(OR(LEFT($A1394,1)="1",LEFT($A1394,1)="2"),0,VLOOKUP($A1394,'TCD-BI Rstt'!$A$7:$S$2000,$C$1,FALSE))))-D1394</f>
        <v>0</v>
      </c>
      <c r="G1394" s="8">
        <f t="shared" si="48"/>
        <v>0</v>
      </c>
    </row>
    <row r="1395" spans="1:7" x14ac:dyDescent="0.35">
      <c r="A1395" s="11">
        <f>'TCD-BI Rstt'!A1391</f>
        <v>0</v>
      </c>
      <c r="B1395" s="8">
        <f>IF($A1395="Total général",0,IF(ISERROR(-VLOOKUP($A1395,'TCD-BI CA'!$A$7:$S$2000,$C$1,FALSE)),0,-VLOOKUP($A1395,'TCD-BI CA'!$A$7:$S$2000,$C$1,FALSE)))</f>
        <v>0</v>
      </c>
      <c r="C1395" s="8">
        <f t="shared" si="47"/>
        <v>0</v>
      </c>
      <c r="D1395" s="8">
        <f>IF($A1395="Total général",0,IF(ISERROR(VLOOKUP($A1395,'TCD-BI Rstt'!$A$7:$S$2000,$C$1,FALSE)),0,IF(OR(LEFT($A1395,3)="DIR",$A1395="INDSPACAMA",$A1395="INDSPACKRU"),VLOOKUP($A1395,'TCD-BI Rstt'!$A$7:$S$2000,$C$1,FALSE),0)))</f>
        <v>0</v>
      </c>
      <c r="E1395" s="8">
        <f>IF(OR(LEFT($A1395,1)="1",LEFT($A1395,1)="2"),-VLOOKUP($A1395,'TCD-BI Rstt'!$A$7:$S$2000,$C$1,FALSE),0)-D1395</f>
        <v>0</v>
      </c>
      <c r="F1395" s="8">
        <f>IF($A1395="Total général",0,IF(ISERROR(VLOOKUP($A1395,'TCD-BI Rstt'!$A$7:$S$2000,$C$1,FALSE)),0,IF(OR(LEFT($A1395,1)="1",LEFT($A1395,1)="2"),0,VLOOKUP($A1395,'TCD-BI Rstt'!$A$7:$S$2000,$C$1,FALSE))))-D1395</f>
        <v>0</v>
      </c>
      <c r="G1395" s="8">
        <f t="shared" si="48"/>
        <v>0</v>
      </c>
    </row>
    <row r="1396" spans="1:7" x14ac:dyDescent="0.35">
      <c r="A1396" s="11">
        <f>'TCD-BI Rstt'!A1392</f>
        <v>0</v>
      </c>
      <c r="B1396" s="8">
        <f>IF($A1396="Total général",0,IF(ISERROR(-VLOOKUP($A1396,'TCD-BI CA'!$A$7:$S$2000,$C$1,FALSE)),0,-VLOOKUP($A1396,'TCD-BI CA'!$A$7:$S$2000,$C$1,FALSE)))</f>
        <v>0</v>
      </c>
      <c r="C1396" s="8">
        <f t="shared" si="47"/>
        <v>0</v>
      </c>
      <c r="D1396" s="8">
        <f>IF($A1396="Total général",0,IF(ISERROR(VLOOKUP($A1396,'TCD-BI Rstt'!$A$7:$S$2000,$C$1,FALSE)),0,IF(OR(LEFT($A1396,3)="DIR",$A1396="INDSPACAMA",$A1396="INDSPACKRU"),VLOOKUP($A1396,'TCD-BI Rstt'!$A$7:$S$2000,$C$1,FALSE),0)))</f>
        <v>0</v>
      </c>
      <c r="E1396" s="8">
        <f>IF(OR(LEFT($A1396,1)="1",LEFT($A1396,1)="2"),-VLOOKUP($A1396,'TCD-BI Rstt'!$A$7:$S$2000,$C$1,FALSE),0)-D1396</f>
        <v>0</v>
      </c>
      <c r="F1396" s="8">
        <f>IF($A1396="Total général",0,IF(ISERROR(VLOOKUP($A1396,'TCD-BI Rstt'!$A$7:$S$2000,$C$1,FALSE)),0,IF(OR(LEFT($A1396,1)="1",LEFT($A1396,1)="2"),0,VLOOKUP($A1396,'TCD-BI Rstt'!$A$7:$S$2000,$C$1,FALSE))))-D1396</f>
        <v>0</v>
      </c>
      <c r="G1396" s="8">
        <f t="shared" si="48"/>
        <v>0</v>
      </c>
    </row>
    <row r="1397" spans="1:7" x14ac:dyDescent="0.35">
      <c r="A1397" s="11">
        <f>'TCD-BI Rstt'!A1393</f>
        <v>0</v>
      </c>
      <c r="B1397" s="8">
        <f>IF($A1397="Total général",0,IF(ISERROR(-VLOOKUP($A1397,'TCD-BI CA'!$A$7:$S$2000,$C$1,FALSE)),0,-VLOOKUP($A1397,'TCD-BI CA'!$A$7:$S$2000,$C$1,FALSE)))</f>
        <v>0</v>
      </c>
      <c r="C1397" s="8">
        <f t="shared" si="47"/>
        <v>0</v>
      </c>
      <c r="D1397" s="8">
        <f>IF($A1397="Total général",0,IF(ISERROR(VLOOKUP($A1397,'TCD-BI Rstt'!$A$7:$S$2000,$C$1,FALSE)),0,IF(OR(LEFT($A1397,3)="DIR",$A1397="INDSPACAMA",$A1397="INDSPACKRU"),VLOOKUP($A1397,'TCD-BI Rstt'!$A$7:$S$2000,$C$1,FALSE),0)))</f>
        <v>0</v>
      </c>
      <c r="E1397" s="8">
        <f>IF(OR(LEFT($A1397,1)="1",LEFT($A1397,1)="2"),-VLOOKUP($A1397,'TCD-BI Rstt'!$A$7:$S$2000,$C$1,FALSE),0)-D1397</f>
        <v>0</v>
      </c>
      <c r="F1397" s="8">
        <f>IF($A1397="Total général",0,IF(ISERROR(VLOOKUP($A1397,'TCD-BI Rstt'!$A$7:$S$2000,$C$1,FALSE)),0,IF(OR(LEFT($A1397,1)="1",LEFT($A1397,1)="2"),0,VLOOKUP($A1397,'TCD-BI Rstt'!$A$7:$S$2000,$C$1,FALSE))))-D1397</f>
        <v>0</v>
      </c>
      <c r="G1397" s="8">
        <f t="shared" si="48"/>
        <v>0</v>
      </c>
    </row>
    <row r="1398" spans="1:7" x14ac:dyDescent="0.35">
      <c r="A1398" s="11">
        <f>'TCD-BI Rstt'!A1394</f>
        <v>0</v>
      </c>
      <c r="B1398" s="8">
        <f>IF($A1398="Total général",0,IF(ISERROR(-VLOOKUP($A1398,'TCD-BI CA'!$A$7:$S$2000,$C$1,FALSE)),0,-VLOOKUP($A1398,'TCD-BI CA'!$A$7:$S$2000,$C$1,FALSE)))</f>
        <v>0</v>
      </c>
      <c r="C1398" s="8">
        <f t="shared" si="47"/>
        <v>0</v>
      </c>
      <c r="D1398" s="8">
        <f>IF($A1398="Total général",0,IF(ISERROR(VLOOKUP($A1398,'TCD-BI Rstt'!$A$7:$S$2000,$C$1,FALSE)),0,IF(OR(LEFT($A1398,3)="DIR",$A1398="INDSPACAMA",$A1398="INDSPACKRU"),VLOOKUP($A1398,'TCD-BI Rstt'!$A$7:$S$2000,$C$1,FALSE),0)))</f>
        <v>0</v>
      </c>
      <c r="E1398" s="8">
        <f>IF(OR(LEFT($A1398,1)="1",LEFT($A1398,1)="2"),-VLOOKUP($A1398,'TCD-BI Rstt'!$A$7:$S$2000,$C$1,FALSE),0)-D1398</f>
        <v>0</v>
      </c>
      <c r="F1398" s="8">
        <f>IF($A1398="Total général",0,IF(ISERROR(VLOOKUP($A1398,'TCD-BI Rstt'!$A$7:$S$2000,$C$1,FALSE)),0,IF(OR(LEFT($A1398,1)="1",LEFT($A1398,1)="2"),0,VLOOKUP($A1398,'TCD-BI Rstt'!$A$7:$S$2000,$C$1,FALSE))))-D1398</f>
        <v>0</v>
      </c>
      <c r="G1398" s="8">
        <f t="shared" si="48"/>
        <v>0</v>
      </c>
    </row>
    <row r="1399" spans="1:7" x14ac:dyDescent="0.35">
      <c r="A1399" s="11">
        <f>'TCD-BI Rstt'!A1395</f>
        <v>0</v>
      </c>
      <c r="B1399" s="8">
        <f>IF($A1399="Total général",0,IF(ISERROR(-VLOOKUP($A1399,'TCD-BI CA'!$A$7:$S$2000,$C$1,FALSE)),0,-VLOOKUP($A1399,'TCD-BI CA'!$A$7:$S$2000,$C$1,FALSE)))</f>
        <v>0</v>
      </c>
      <c r="C1399" s="8">
        <f t="shared" si="47"/>
        <v>0</v>
      </c>
      <c r="D1399" s="8">
        <f>IF($A1399="Total général",0,IF(ISERROR(VLOOKUP($A1399,'TCD-BI Rstt'!$A$7:$S$2000,$C$1,FALSE)),0,IF(OR(LEFT($A1399,3)="DIR",$A1399="INDSPACAMA",$A1399="INDSPACKRU"),VLOOKUP($A1399,'TCD-BI Rstt'!$A$7:$S$2000,$C$1,FALSE),0)))</f>
        <v>0</v>
      </c>
      <c r="E1399" s="8">
        <f>IF(OR(LEFT($A1399,1)="1",LEFT($A1399,1)="2"),-VLOOKUP($A1399,'TCD-BI Rstt'!$A$7:$S$2000,$C$1,FALSE),0)-D1399</f>
        <v>0</v>
      </c>
      <c r="F1399" s="8">
        <f>IF($A1399="Total général",0,IF(ISERROR(VLOOKUP($A1399,'TCD-BI Rstt'!$A$7:$S$2000,$C$1,FALSE)),0,IF(OR(LEFT($A1399,1)="1",LEFT($A1399,1)="2"),0,VLOOKUP($A1399,'TCD-BI Rstt'!$A$7:$S$2000,$C$1,FALSE))))-D1399</f>
        <v>0</v>
      </c>
      <c r="G1399" s="8">
        <f t="shared" si="48"/>
        <v>0</v>
      </c>
    </row>
    <row r="1400" spans="1:7" x14ac:dyDescent="0.35">
      <c r="A1400" s="11">
        <f>'TCD-BI Rstt'!A1396</f>
        <v>0</v>
      </c>
      <c r="B1400" s="8">
        <f>IF($A1400="Total général",0,IF(ISERROR(-VLOOKUP($A1400,'TCD-BI CA'!$A$7:$S$2000,$C$1,FALSE)),0,-VLOOKUP($A1400,'TCD-BI CA'!$A$7:$S$2000,$C$1,FALSE)))</f>
        <v>0</v>
      </c>
      <c r="C1400" s="8">
        <f t="shared" si="47"/>
        <v>0</v>
      </c>
      <c r="D1400" s="8">
        <f>IF($A1400="Total général",0,IF(ISERROR(VLOOKUP($A1400,'TCD-BI Rstt'!$A$7:$S$2000,$C$1,FALSE)),0,IF(OR(LEFT($A1400,3)="DIR",$A1400="INDSPACAMA",$A1400="INDSPACKRU"),VLOOKUP($A1400,'TCD-BI Rstt'!$A$7:$S$2000,$C$1,FALSE),0)))</f>
        <v>0</v>
      </c>
      <c r="E1400" s="8">
        <f>IF(OR(LEFT($A1400,1)="1",LEFT($A1400,1)="2"),-VLOOKUP($A1400,'TCD-BI Rstt'!$A$7:$S$2000,$C$1,FALSE),0)-D1400</f>
        <v>0</v>
      </c>
      <c r="F1400" s="8">
        <f>IF($A1400="Total général",0,IF(ISERROR(VLOOKUP($A1400,'TCD-BI Rstt'!$A$7:$S$2000,$C$1,FALSE)),0,IF(OR(LEFT($A1400,1)="1",LEFT($A1400,1)="2"),0,VLOOKUP($A1400,'TCD-BI Rstt'!$A$7:$S$2000,$C$1,FALSE))))-D1400</f>
        <v>0</v>
      </c>
      <c r="G1400" s="8">
        <f t="shared" si="48"/>
        <v>0</v>
      </c>
    </row>
    <row r="1401" spans="1:7" x14ac:dyDescent="0.35">
      <c r="A1401" s="11">
        <f>'TCD-BI Rstt'!A1397</f>
        <v>0</v>
      </c>
      <c r="B1401" s="8">
        <f>IF($A1401="Total général",0,IF(ISERROR(-VLOOKUP($A1401,'TCD-BI CA'!$A$7:$S$2000,$C$1,FALSE)),0,-VLOOKUP($A1401,'TCD-BI CA'!$A$7:$S$2000,$C$1,FALSE)))</f>
        <v>0</v>
      </c>
      <c r="C1401" s="8">
        <f t="shared" si="47"/>
        <v>0</v>
      </c>
      <c r="D1401" s="8">
        <f>IF($A1401="Total général",0,IF(ISERROR(VLOOKUP($A1401,'TCD-BI Rstt'!$A$7:$S$2000,$C$1,FALSE)),0,IF(OR(LEFT($A1401,3)="DIR",$A1401="INDSPACAMA",$A1401="INDSPACKRU"),VLOOKUP($A1401,'TCD-BI Rstt'!$A$7:$S$2000,$C$1,FALSE),0)))</f>
        <v>0</v>
      </c>
      <c r="E1401" s="8">
        <f>IF(OR(LEFT($A1401,1)="1",LEFT($A1401,1)="2"),-VLOOKUP($A1401,'TCD-BI Rstt'!$A$7:$S$2000,$C$1,FALSE),0)-D1401</f>
        <v>0</v>
      </c>
      <c r="F1401" s="8">
        <f>IF($A1401="Total général",0,IF(ISERROR(VLOOKUP($A1401,'TCD-BI Rstt'!$A$7:$S$2000,$C$1,FALSE)),0,IF(OR(LEFT($A1401,1)="1",LEFT($A1401,1)="2"),0,VLOOKUP($A1401,'TCD-BI Rstt'!$A$7:$S$2000,$C$1,FALSE))))-D1401</f>
        <v>0</v>
      </c>
      <c r="G1401" s="8">
        <f t="shared" si="48"/>
        <v>0</v>
      </c>
    </row>
    <row r="1402" spans="1:7" x14ac:dyDescent="0.35">
      <c r="A1402" s="11">
        <f>'TCD-BI Rstt'!A1398</f>
        <v>0</v>
      </c>
      <c r="B1402" s="8">
        <f>IF($A1402="Total général",0,IF(ISERROR(-VLOOKUP($A1402,'TCD-BI CA'!$A$7:$S$2000,$C$1,FALSE)),0,-VLOOKUP($A1402,'TCD-BI CA'!$A$7:$S$2000,$C$1,FALSE)))</f>
        <v>0</v>
      </c>
      <c r="C1402" s="8">
        <f t="shared" si="47"/>
        <v>0</v>
      </c>
      <c r="D1402" s="8">
        <f>IF($A1402="Total général",0,IF(ISERROR(VLOOKUP($A1402,'TCD-BI Rstt'!$A$7:$S$2000,$C$1,FALSE)),0,IF(OR(LEFT($A1402,3)="DIR",$A1402="INDSPACAMA",$A1402="INDSPACKRU"),VLOOKUP($A1402,'TCD-BI Rstt'!$A$7:$S$2000,$C$1,FALSE),0)))</f>
        <v>0</v>
      </c>
      <c r="E1402" s="8">
        <f>IF(OR(LEFT($A1402,1)="1",LEFT($A1402,1)="2"),-VLOOKUP($A1402,'TCD-BI Rstt'!$A$7:$S$2000,$C$1,FALSE),0)-D1402</f>
        <v>0</v>
      </c>
      <c r="F1402" s="8">
        <f>IF($A1402="Total général",0,IF(ISERROR(VLOOKUP($A1402,'TCD-BI Rstt'!$A$7:$S$2000,$C$1,FALSE)),0,IF(OR(LEFT($A1402,1)="1",LEFT($A1402,1)="2"),0,VLOOKUP($A1402,'TCD-BI Rstt'!$A$7:$S$2000,$C$1,FALSE))))-D1402</f>
        <v>0</v>
      </c>
      <c r="G1402" s="8">
        <f t="shared" si="48"/>
        <v>0</v>
      </c>
    </row>
    <row r="1403" spans="1:7" x14ac:dyDescent="0.35">
      <c r="A1403" s="11">
        <f>'TCD-BI Rstt'!A1399</f>
        <v>0</v>
      </c>
      <c r="B1403" s="8">
        <f>IF($A1403="Total général",0,IF(ISERROR(-VLOOKUP($A1403,'TCD-BI CA'!$A$7:$S$2000,$C$1,FALSE)),0,-VLOOKUP($A1403,'TCD-BI CA'!$A$7:$S$2000,$C$1,FALSE)))</f>
        <v>0</v>
      </c>
      <c r="C1403" s="8">
        <f t="shared" si="47"/>
        <v>0</v>
      </c>
      <c r="D1403" s="8">
        <f>IF($A1403="Total général",0,IF(ISERROR(VLOOKUP($A1403,'TCD-BI Rstt'!$A$7:$S$2000,$C$1,FALSE)),0,IF(OR(LEFT($A1403,3)="DIR",$A1403="INDSPACAMA",$A1403="INDSPACKRU"),VLOOKUP($A1403,'TCD-BI Rstt'!$A$7:$S$2000,$C$1,FALSE),0)))</f>
        <v>0</v>
      </c>
      <c r="E1403" s="8">
        <f>IF(OR(LEFT($A1403,1)="1",LEFT($A1403,1)="2"),-VLOOKUP($A1403,'TCD-BI Rstt'!$A$7:$S$2000,$C$1,FALSE),0)-D1403</f>
        <v>0</v>
      </c>
      <c r="F1403" s="8">
        <f>IF($A1403="Total général",0,IF(ISERROR(VLOOKUP($A1403,'TCD-BI Rstt'!$A$7:$S$2000,$C$1,FALSE)),0,IF(OR(LEFT($A1403,1)="1",LEFT($A1403,1)="2"),0,VLOOKUP($A1403,'TCD-BI Rstt'!$A$7:$S$2000,$C$1,FALSE))))-D1403</f>
        <v>0</v>
      </c>
      <c r="G1403" s="8">
        <f t="shared" si="48"/>
        <v>0</v>
      </c>
    </row>
    <row r="1404" spans="1:7" x14ac:dyDescent="0.35">
      <c r="A1404" s="11">
        <f>'TCD-BI Rstt'!A1400</f>
        <v>0</v>
      </c>
      <c r="B1404" s="8">
        <f>IF($A1404="Total général",0,IF(ISERROR(-VLOOKUP($A1404,'TCD-BI CA'!$A$7:$S$2000,$C$1,FALSE)),0,-VLOOKUP($A1404,'TCD-BI CA'!$A$7:$S$2000,$C$1,FALSE)))</f>
        <v>0</v>
      </c>
      <c r="C1404" s="8">
        <f t="shared" si="47"/>
        <v>0</v>
      </c>
      <c r="D1404" s="8">
        <f>IF($A1404="Total général",0,IF(ISERROR(VLOOKUP($A1404,'TCD-BI Rstt'!$A$7:$S$2000,$C$1,FALSE)),0,IF(OR(LEFT($A1404,3)="DIR",$A1404="INDSPACAMA",$A1404="INDSPACKRU"),VLOOKUP($A1404,'TCD-BI Rstt'!$A$7:$S$2000,$C$1,FALSE),0)))</f>
        <v>0</v>
      </c>
      <c r="E1404" s="8">
        <f>IF(OR(LEFT($A1404,1)="1",LEFT($A1404,1)="2"),-VLOOKUP($A1404,'TCD-BI Rstt'!$A$7:$S$2000,$C$1,FALSE),0)-D1404</f>
        <v>0</v>
      </c>
      <c r="F1404" s="8">
        <f>IF($A1404="Total général",0,IF(ISERROR(VLOOKUP($A1404,'TCD-BI Rstt'!$A$7:$S$2000,$C$1,FALSE)),0,IF(OR(LEFT($A1404,1)="1",LEFT($A1404,1)="2"),0,VLOOKUP($A1404,'TCD-BI Rstt'!$A$7:$S$2000,$C$1,FALSE))))-D1404</f>
        <v>0</v>
      </c>
      <c r="G1404" s="8">
        <f t="shared" si="48"/>
        <v>0</v>
      </c>
    </row>
    <row r="1405" spans="1:7" x14ac:dyDescent="0.35">
      <c r="A1405" s="11">
        <f>'TCD-BI Rstt'!A1401</f>
        <v>0</v>
      </c>
      <c r="B1405" s="8">
        <f>IF($A1405="Total général",0,IF(ISERROR(-VLOOKUP($A1405,'TCD-BI CA'!$A$7:$S$2000,$C$1,FALSE)),0,-VLOOKUP($A1405,'TCD-BI CA'!$A$7:$S$2000,$C$1,FALSE)))</f>
        <v>0</v>
      </c>
      <c r="C1405" s="8">
        <f t="shared" ref="C1405:C1468" si="49">B1405-E1405-D1405</f>
        <v>0</v>
      </c>
      <c r="D1405" s="8">
        <f>IF($A1405="Total général",0,IF(ISERROR(VLOOKUP($A1405,'TCD-BI Rstt'!$A$7:$S$2000,$C$1,FALSE)),0,IF(OR(LEFT($A1405,3)="DIR",$A1405="INDSPACAMA",$A1405="INDSPACKRU"),VLOOKUP($A1405,'TCD-BI Rstt'!$A$7:$S$2000,$C$1,FALSE),0)))</f>
        <v>0</v>
      </c>
      <c r="E1405" s="8">
        <f>IF(OR(LEFT($A1405,1)="1",LEFT($A1405,1)="2"),-VLOOKUP($A1405,'TCD-BI Rstt'!$A$7:$S$2000,$C$1,FALSE),0)-D1405</f>
        <v>0</v>
      </c>
      <c r="F1405" s="8">
        <f>IF($A1405="Total général",0,IF(ISERROR(VLOOKUP($A1405,'TCD-BI Rstt'!$A$7:$S$2000,$C$1,FALSE)),0,IF(OR(LEFT($A1405,1)="1",LEFT($A1405,1)="2"),0,VLOOKUP($A1405,'TCD-BI Rstt'!$A$7:$S$2000,$C$1,FALSE))))-D1405</f>
        <v>0</v>
      </c>
      <c r="G1405" s="8">
        <f t="shared" ref="G1405:G1468" si="50">E1405-F1405</f>
        <v>0</v>
      </c>
    </row>
    <row r="1406" spans="1:7" x14ac:dyDescent="0.35">
      <c r="A1406" s="11">
        <f>'TCD-BI Rstt'!A1402</f>
        <v>0</v>
      </c>
      <c r="B1406" s="8">
        <f>IF($A1406="Total général",0,IF(ISERROR(-VLOOKUP($A1406,'TCD-BI CA'!$A$7:$S$2000,$C$1,FALSE)),0,-VLOOKUP($A1406,'TCD-BI CA'!$A$7:$S$2000,$C$1,FALSE)))</f>
        <v>0</v>
      </c>
      <c r="C1406" s="8">
        <f t="shared" si="49"/>
        <v>0</v>
      </c>
      <c r="D1406" s="8">
        <f>IF($A1406="Total général",0,IF(ISERROR(VLOOKUP($A1406,'TCD-BI Rstt'!$A$7:$S$2000,$C$1,FALSE)),0,IF(OR(LEFT($A1406,3)="DIR",$A1406="INDSPACAMA",$A1406="INDSPACKRU"),VLOOKUP($A1406,'TCD-BI Rstt'!$A$7:$S$2000,$C$1,FALSE),0)))</f>
        <v>0</v>
      </c>
      <c r="E1406" s="8">
        <f>IF(OR(LEFT($A1406,1)="1",LEFT($A1406,1)="2"),-VLOOKUP($A1406,'TCD-BI Rstt'!$A$7:$S$2000,$C$1,FALSE),0)-D1406</f>
        <v>0</v>
      </c>
      <c r="F1406" s="8">
        <f>IF($A1406="Total général",0,IF(ISERROR(VLOOKUP($A1406,'TCD-BI Rstt'!$A$7:$S$2000,$C$1,FALSE)),0,IF(OR(LEFT($A1406,1)="1",LEFT($A1406,1)="2"),0,VLOOKUP($A1406,'TCD-BI Rstt'!$A$7:$S$2000,$C$1,FALSE))))-D1406</f>
        <v>0</v>
      </c>
      <c r="G1406" s="8">
        <f t="shared" si="50"/>
        <v>0</v>
      </c>
    </row>
    <row r="1407" spans="1:7" x14ac:dyDescent="0.35">
      <c r="A1407" s="11">
        <f>'TCD-BI Rstt'!A1403</f>
        <v>0</v>
      </c>
      <c r="B1407" s="8">
        <f>IF($A1407="Total général",0,IF(ISERROR(-VLOOKUP($A1407,'TCD-BI CA'!$A$7:$S$2000,$C$1,FALSE)),0,-VLOOKUP($A1407,'TCD-BI CA'!$A$7:$S$2000,$C$1,FALSE)))</f>
        <v>0</v>
      </c>
      <c r="C1407" s="8">
        <f t="shared" si="49"/>
        <v>0</v>
      </c>
      <c r="D1407" s="8">
        <f>IF($A1407="Total général",0,IF(ISERROR(VLOOKUP($A1407,'TCD-BI Rstt'!$A$7:$S$2000,$C$1,FALSE)),0,IF(OR(LEFT($A1407,3)="DIR",$A1407="INDSPACAMA",$A1407="INDSPACKRU"),VLOOKUP($A1407,'TCD-BI Rstt'!$A$7:$S$2000,$C$1,FALSE),0)))</f>
        <v>0</v>
      </c>
      <c r="E1407" s="8">
        <f>IF(OR(LEFT($A1407,1)="1",LEFT($A1407,1)="2"),-VLOOKUP($A1407,'TCD-BI Rstt'!$A$7:$S$2000,$C$1,FALSE),0)-D1407</f>
        <v>0</v>
      </c>
      <c r="F1407" s="8">
        <f>IF($A1407="Total général",0,IF(ISERROR(VLOOKUP($A1407,'TCD-BI Rstt'!$A$7:$S$2000,$C$1,FALSE)),0,IF(OR(LEFT($A1407,1)="1",LEFT($A1407,1)="2"),0,VLOOKUP($A1407,'TCD-BI Rstt'!$A$7:$S$2000,$C$1,FALSE))))-D1407</f>
        <v>0</v>
      </c>
      <c r="G1407" s="8">
        <f t="shared" si="50"/>
        <v>0</v>
      </c>
    </row>
    <row r="1408" spans="1:7" x14ac:dyDescent="0.35">
      <c r="A1408" s="11">
        <f>'TCD-BI Rstt'!A1404</f>
        <v>0</v>
      </c>
      <c r="B1408" s="8">
        <f>IF($A1408="Total général",0,IF(ISERROR(-VLOOKUP($A1408,'TCD-BI CA'!$A$7:$S$2000,$C$1,FALSE)),0,-VLOOKUP($A1408,'TCD-BI CA'!$A$7:$S$2000,$C$1,FALSE)))</f>
        <v>0</v>
      </c>
      <c r="C1408" s="8">
        <f t="shared" si="49"/>
        <v>0</v>
      </c>
      <c r="D1408" s="8">
        <f>IF($A1408="Total général",0,IF(ISERROR(VLOOKUP($A1408,'TCD-BI Rstt'!$A$7:$S$2000,$C$1,FALSE)),0,IF(OR(LEFT($A1408,3)="DIR",$A1408="INDSPACAMA",$A1408="INDSPACKRU"),VLOOKUP($A1408,'TCD-BI Rstt'!$A$7:$S$2000,$C$1,FALSE),0)))</f>
        <v>0</v>
      </c>
      <c r="E1408" s="8">
        <f>IF(OR(LEFT($A1408,1)="1",LEFT($A1408,1)="2"),-VLOOKUP($A1408,'TCD-BI Rstt'!$A$7:$S$2000,$C$1,FALSE),0)-D1408</f>
        <v>0</v>
      </c>
      <c r="F1408" s="8">
        <f>IF($A1408="Total général",0,IF(ISERROR(VLOOKUP($A1408,'TCD-BI Rstt'!$A$7:$S$2000,$C$1,FALSE)),0,IF(OR(LEFT($A1408,1)="1",LEFT($A1408,1)="2"),0,VLOOKUP($A1408,'TCD-BI Rstt'!$A$7:$S$2000,$C$1,FALSE))))-D1408</f>
        <v>0</v>
      </c>
      <c r="G1408" s="8">
        <f t="shared" si="50"/>
        <v>0</v>
      </c>
    </row>
    <row r="1409" spans="1:7" x14ac:dyDescent="0.35">
      <c r="A1409" s="11">
        <f>'TCD-BI Rstt'!A1405</f>
        <v>0</v>
      </c>
      <c r="B1409" s="8">
        <f>IF($A1409="Total général",0,IF(ISERROR(-VLOOKUP($A1409,'TCD-BI CA'!$A$7:$S$2000,$C$1,FALSE)),0,-VLOOKUP($A1409,'TCD-BI CA'!$A$7:$S$2000,$C$1,FALSE)))</f>
        <v>0</v>
      </c>
      <c r="C1409" s="8">
        <f t="shared" si="49"/>
        <v>0</v>
      </c>
      <c r="D1409" s="8">
        <f>IF($A1409="Total général",0,IF(ISERROR(VLOOKUP($A1409,'TCD-BI Rstt'!$A$7:$S$2000,$C$1,FALSE)),0,IF(OR(LEFT($A1409,3)="DIR",$A1409="INDSPACAMA",$A1409="INDSPACKRU"),VLOOKUP($A1409,'TCD-BI Rstt'!$A$7:$S$2000,$C$1,FALSE),0)))</f>
        <v>0</v>
      </c>
      <c r="E1409" s="8">
        <f>IF(OR(LEFT($A1409,1)="1",LEFT($A1409,1)="2"),-VLOOKUP($A1409,'TCD-BI Rstt'!$A$7:$S$2000,$C$1,FALSE),0)-D1409</f>
        <v>0</v>
      </c>
      <c r="F1409" s="8">
        <f>IF($A1409="Total général",0,IF(ISERROR(VLOOKUP($A1409,'TCD-BI Rstt'!$A$7:$S$2000,$C$1,FALSE)),0,IF(OR(LEFT($A1409,1)="1",LEFT($A1409,1)="2"),0,VLOOKUP($A1409,'TCD-BI Rstt'!$A$7:$S$2000,$C$1,FALSE))))-D1409</f>
        <v>0</v>
      </c>
      <c r="G1409" s="8">
        <f t="shared" si="50"/>
        <v>0</v>
      </c>
    </row>
    <row r="1410" spans="1:7" x14ac:dyDescent="0.35">
      <c r="A1410" s="11">
        <f>'TCD-BI Rstt'!A1406</f>
        <v>0</v>
      </c>
      <c r="B1410" s="8">
        <f>IF($A1410="Total général",0,IF(ISERROR(-VLOOKUP($A1410,'TCD-BI CA'!$A$7:$S$2000,$C$1,FALSE)),0,-VLOOKUP($A1410,'TCD-BI CA'!$A$7:$S$2000,$C$1,FALSE)))</f>
        <v>0</v>
      </c>
      <c r="C1410" s="8">
        <f t="shared" si="49"/>
        <v>0</v>
      </c>
      <c r="D1410" s="8">
        <f>IF($A1410="Total général",0,IF(ISERROR(VLOOKUP($A1410,'TCD-BI Rstt'!$A$7:$S$2000,$C$1,FALSE)),0,IF(OR(LEFT($A1410,3)="DIR",$A1410="INDSPACAMA",$A1410="INDSPACKRU"),VLOOKUP($A1410,'TCD-BI Rstt'!$A$7:$S$2000,$C$1,FALSE),0)))</f>
        <v>0</v>
      </c>
      <c r="E1410" s="8">
        <f>IF(OR(LEFT($A1410,1)="1",LEFT($A1410,1)="2"),-VLOOKUP($A1410,'TCD-BI Rstt'!$A$7:$S$2000,$C$1,FALSE),0)-D1410</f>
        <v>0</v>
      </c>
      <c r="F1410" s="8">
        <f>IF($A1410="Total général",0,IF(ISERROR(VLOOKUP($A1410,'TCD-BI Rstt'!$A$7:$S$2000,$C$1,FALSE)),0,IF(OR(LEFT($A1410,1)="1",LEFT($A1410,1)="2"),0,VLOOKUP($A1410,'TCD-BI Rstt'!$A$7:$S$2000,$C$1,FALSE))))-D1410</f>
        <v>0</v>
      </c>
      <c r="G1410" s="8">
        <f t="shared" si="50"/>
        <v>0</v>
      </c>
    </row>
    <row r="1411" spans="1:7" x14ac:dyDescent="0.35">
      <c r="A1411" s="11">
        <f>'TCD-BI Rstt'!A1407</f>
        <v>0</v>
      </c>
      <c r="B1411" s="8">
        <f>IF($A1411="Total général",0,IF(ISERROR(-VLOOKUP($A1411,'TCD-BI CA'!$A$7:$S$2000,$C$1,FALSE)),0,-VLOOKUP($A1411,'TCD-BI CA'!$A$7:$S$2000,$C$1,FALSE)))</f>
        <v>0</v>
      </c>
      <c r="C1411" s="8">
        <f t="shared" si="49"/>
        <v>0</v>
      </c>
      <c r="D1411" s="8">
        <f>IF($A1411="Total général",0,IF(ISERROR(VLOOKUP($A1411,'TCD-BI Rstt'!$A$7:$S$2000,$C$1,FALSE)),0,IF(OR(LEFT($A1411,3)="DIR",$A1411="INDSPACAMA",$A1411="INDSPACKRU"),VLOOKUP($A1411,'TCD-BI Rstt'!$A$7:$S$2000,$C$1,FALSE),0)))</f>
        <v>0</v>
      </c>
      <c r="E1411" s="8">
        <f>IF(OR(LEFT($A1411,1)="1",LEFT($A1411,1)="2"),-VLOOKUP($A1411,'TCD-BI Rstt'!$A$7:$S$2000,$C$1,FALSE),0)-D1411</f>
        <v>0</v>
      </c>
      <c r="F1411" s="8">
        <f>IF($A1411="Total général",0,IF(ISERROR(VLOOKUP($A1411,'TCD-BI Rstt'!$A$7:$S$2000,$C$1,FALSE)),0,IF(OR(LEFT($A1411,1)="1",LEFT($A1411,1)="2"),0,VLOOKUP($A1411,'TCD-BI Rstt'!$A$7:$S$2000,$C$1,FALSE))))-D1411</f>
        <v>0</v>
      </c>
      <c r="G1411" s="8">
        <f t="shared" si="50"/>
        <v>0</v>
      </c>
    </row>
    <row r="1412" spans="1:7" x14ac:dyDescent="0.35">
      <c r="A1412" s="11">
        <f>'TCD-BI Rstt'!A1408</f>
        <v>0</v>
      </c>
      <c r="B1412" s="8">
        <f>IF($A1412="Total général",0,IF(ISERROR(-VLOOKUP($A1412,'TCD-BI CA'!$A$7:$S$2000,$C$1,FALSE)),0,-VLOOKUP($A1412,'TCD-BI CA'!$A$7:$S$2000,$C$1,FALSE)))</f>
        <v>0</v>
      </c>
      <c r="C1412" s="8">
        <f t="shared" si="49"/>
        <v>0</v>
      </c>
      <c r="D1412" s="8">
        <f>IF($A1412="Total général",0,IF(ISERROR(VLOOKUP($A1412,'TCD-BI Rstt'!$A$7:$S$2000,$C$1,FALSE)),0,IF(OR(LEFT($A1412,3)="DIR",$A1412="INDSPACAMA",$A1412="INDSPACKRU"),VLOOKUP($A1412,'TCD-BI Rstt'!$A$7:$S$2000,$C$1,FALSE),0)))</f>
        <v>0</v>
      </c>
      <c r="E1412" s="8">
        <f>IF(OR(LEFT($A1412,1)="1",LEFT($A1412,1)="2"),-VLOOKUP($A1412,'TCD-BI Rstt'!$A$7:$S$2000,$C$1,FALSE),0)-D1412</f>
        <v>0</v>
      </c>
      <c r="F1412" s="8">
        <f>IF($A1412="Total général",0,IF(ISERROR(VLOOKUP($A1412,'TCD-BI Rstt'!$A$7:$S$2000,$C$1,FALSE)),0,IF(OR(LEFT($A1412,1)="1",LEFT($A1412,1)="2"),0,VLOOKUP($A1412,'TCD-BI Rstt'!$A$7:$S$2000,$C$1,FALSE))))-D1412</f>
        <v>0</v>
      </c>
      <c r="G1412" s="8">
        <f t="shared" si="50"/>
        <v>0</v>
      </c>
    </row>
    <row r="1413" spans="1:7" x14ac:dyDescent="0.35">
      <c r="A1413" s="11">
        <f>'TCD-BI Rstt'!A1409</f>
        <v>0</v>
      </c>
      <c r="B1413" s="8">
        <f>IF($A1413="Total général",0,IF(ISERROR(-VLOOKUP($A1413,'TCD-BI CA'!$A$7:$S$2000,$C$1,FALSE)),0,-VLOOKUP($A1413,'TCD-BI CA'!$A$7:$S$2000,$C$1,FALSE)))</f>
        <v>0</v>
      </c>
      <c r="C1413" s="8">
        <f t="shared" si="49"/>
        <v>0</v>
      </c>
      <c r="D1413" s="8">
        <f>IF($A1413="Total général",0,IF(ISERROR(VLOOKUP($A1413,'TCD-BI Rstt'!$A$7:$S$2000,$C$1,FALSE)),0,IF(OR(LEFT($A1413,3)="DIR",$A1413="INDSPACAMA",$A1413="INDSPACKRU"),VLOOKUP($A1413,'TCD-BI Rstt'!$A$7:$S$2000,$C$1,FALSE),0)))</f>
        <v>0</v>
      </c>
      <c r="E1413" s="8">
        <f>IF(OR(LEFT($A1413,1)="1",LEFT($A1413,1)="2"),-VLOOKUP($A1413,'TCD-BI Rstt'!$A$7:$S$2000,$C$1,FALSE),0)-D1413</f>
        <v>0</v>
      </c>
      <c r="F1413" s="8">
        <f>IF($A1413="Total général",0,IF(ISERROR(VLOOKUP($A1413,'TCD-BI Rstt'!$A$7:$S$2000,$C$1,FALSE)),0,IF(OR(LEFT($A1413,1)="1",LEFT($A1413,1)="2"),0,VLOOKUP($A1413,'TCD-BI Rstt'!$A$7:$S$2000,$C$1,FALSE))))-D1413</f>
        <v>0</v>
      </c>
      <c r="G1413" s="8">
        <f t="shared" si="50"/>
        <v>0</v>
      </c>
    </row>
    <row r="1414" spans="1:7" x14ac:dyDescent="0.35">
      <c r="A1414" s="11">
        <f>'TCD-BI Rstt'!A1410</f>
        <v>0</v>
      </c>
      <c r="B1414" s="8">
        <f>IF($A1414="Total général",0,IF(ISERROR(-VLOOKUP($A1414,'TCD-BI CA'!$A$7:$S$2000,$C$1,FALSE)),0,-VLOOKUP($A1414,'TCD-BI CA'!$A$7:$S$2000,$C$1,FALSE)))</f>
        <v>0</v>
      </c>
      <c r="C1414" s="8">
        <f t="shared" si="49"/>
        <v>0</v>
      </c>
      <c r="D1414" s="8">
        <f>IF($A1414="Total général",0,IF(ISERROR(VLOOKUP($A1414,'TCD-BI Rstt'!$A$7:$S$2000,$C$1,FALSE)),0,IF(OR(LEFT($A1414,3)="DIR",$A1414="INDSPACAMA",$A1414="INDSPACKRU"),VLOOKUP($A1414,'TCD-BI Rstt'!$A$7:$S$2000,$C$1,FALSE),0)))</f>
        <v>0</v>
      </c>
      <c r="E1414" s="8">
        <f>IF(OR(LEFT($A1414,1)="1",LEFT($A1414,1)="2"),-VLOOKUP($A1414,'TCD-BI Rstt'!$A$7:$S$2000,$C$1,FALSE),0)-D1414</f>
        <v>0</v>
      </c>
      <c r="F1414" s="8">
        <f>IF($A1414="Total général",0,IF(ISERROR(VLOOKUP($A1414,'TCD-BI Rstt'!$A$7:$S$2000,$C$1,FALSE)),0,IF(OR(LEFT($A1414,1)="1",LEFT($A1414,1)="2"),0,VLOOKUP($A1414,'TCD-BI Rstt'!$A$7:$S$2000,$C$1,FALSE))))-D1414</f>
        <v>0</v>
      </c>
      <c r="G1414" s="8">
        <f t="shared" si="50"/>
        <v>0</v>
      </c>
    </row>
    <row r="1415" spans="1:7" x14ac:dyDescent="0.35">
      <c r="A1415" s="11">
        <f>'TCD-BI Rstt'!A1411</f>
        <v>0</v>
      </c>
      <c r="B1415" s="8">
        <f>IF($A1415="Total général",0,IF(ISERROR(-VLOOKUP($A1415,'TCD-BI CA'!$A$7:$S$2000,$C$1,FALSE)),0,-VLOOKUP($A1415,'TCD-BI CA'!$A$7:$S$2000,$C$1,FALSE)))</f>
        <v>0</v>
      </c>
      <c r="C1415" s="8">
        <f t="shared" si="49"/>
        <v>0</v>
      </c>
      <c r="D1415" s="8">
        <f>IF($A1415="Total général",0,IF(ISERROR(VLOOKUP($A1415,'TCD-BI Rstt'!$A$7:$S$2000,$C$1,FALSE)),0,IF(OR(LEFT($A1415,3)="DIR",$A1415="INDSPACAMA",$A1415="INDSPACKRU"),VLOOKUP($A1415,'TCD-BI Rstt'!$A$7:$S$2000,$C$1,FALSE),0)))</f>
        <v>0</v>
      </c>
      <c r="E1415" s="8">
        <f>IF(OR(LEFT($A1415,1)="1",LEFT($A1415,1)="2"),-VLOOKUP($A1415,'TCD-BI Rstt'!$A$7:$S$2000,$C$1,FALSE),0)-D1415</f>
        <v>0</v>
      </c>
      <c r="F1415" s="8">
        <f>IF($A1415="Total général",0,IF(ISERROR(VLOOKUP($A1415,'TCD-BI Rstt'!$A$7:$S$2000,$C$1,FALSE)),0,IF(OR(LEFT($A1415,1)="1",LEFT($A1415,1)="2"),0,VLOOKUP($A1415,'TCD-BI Rstt'!$A$7:$S$2000,$C$1,FALSE))))-D1415</f>
        <v>0</v>
      </c>
      <c r="G1415" s="8">
        <f t="shared" si="50"/>
        <v>0</v>
      </c>
    </row>
    <row r="1416" spans="1:7" x14ac:dyDescent="0.35">
      <c r="A1416" s="11">
        <f>'TCD-BI Rstt'!A1412</f>
        <v>0</v>
      </c>
      <c r="B1416" s="8">
        <f>IF($A1416="Total général",0,IF(ISERROR(-VLOOKUP($A1416,'TCD-BI CA'!$A$7:$S$2000,$C$1,FALSE)),0,-VLOOKUP($A1416,'TCD-BI CA'!$A$7:$S$2000,$C$1,FALSE)))</f>
        <v>0</v>
      </c>
      <c r="C1416" s="8">
        <f t="shared" si="49"/>
        <v>0</v>
      </c>
      <c r="D1416" s="8">
        <f>IF($A1416="Total général",0,IF(ISERROR(VLOOKUP($A1416,'TCD-BI Rstt'!$A$7:$S$2000,$C$1,FALSE)),0,IF(OR(LEFT($A1416,3)="DIR",$A1416="INDSPACAMA",$A1416="INDSPACKRU"),VLOOKUP($A1416,'TCD-BI Rstt'!$A$7:$S$2000,$C$1,FALSE),0)))</f>
        <v>0</v>
      </c>
      <c r="E1416" s="8">
        <f>IF(OR(LEFT($A1416,1)="1",LEFT($A1416,1)="2"),-VLOOKUP($A1416,'TCD-BI Rstt'!$A$7:$S$2000,$C$1,FALSE),0)-D1416</f>
        <v>0</v>
      </c>
      <c r="F1416" s="8">
        <f>IF($A1416="Total général",0,IF(ISERROR(VLOOKUP($A1416,'TCD-BI Rstt'!$A$7:$S$2000,$C$1,FALSE)),0,IF(OR(LEFT($A1416,1)="1",LEFT($A1416,1)="2"),0,VLOOKUP($A1416,'TCD-BI Rstt'!$A$7:$S$2000,$C$1,FALSE))))-D1416</f>
        <v>0</v>
      </c>
      <c r="G1416" s="8">
        <f t="shared" si="50"/>
        <v>0</v>
      </c>
    </row>
    <row r="1417" spans="1:7" x14ac:dyDescent="0.35">
      <c r="A1417" s="11">
        <f>'TCD-BI Rstt'!A1413</f>
        <v>0</v>
      </c>
      <c r="B1417" s="8">
        <f>IF($A1417="Total général",0,IF(ISERROR(-VLOOKUP($A1417,'TCD-BI CA'!$A$7:$S$2000,$C$1,FALSE)),0,-VLOOKUP($A1417,'TCD-BI CA'!$A$7:$S$2000,$C$1,FALSE)))</f>
        <v>0</v>
      </c>
      <c r="C1417" s="8">
        <f t="shared" si="49"/>
        <v>0</v>
      </c>
      <c r="D1417" s="8">
        <f>IF($A1417="Total général",0,IF(ISERROR(VLOOKUP($A1417,'TCD-BI Rstt'!$A$7:$S$2000,$C$1,FALSE)),0,IF(OR(LEFT($A1417,3)="DIR",$A1417="INDSPACAMA",$A1417="INDSPACKRU"),VLOOKUP($A1417,'TCD-BI Rstt'!$A$7:$S$2000,$C$1,FALSE),0)))</f>
        <v>0</v>
      </c>
      <c r="E1417" s="8">
        <f>IF(OR(LEFT($A1417,1)="1",LEFT($A1417,1)="2"),-VLOOKUP($A1417,'TCD-BI Rstt'!$A$7:$S$2000,$C$1,FALSE),0)-D1417</f>
        <v>0</v>
      </c>
      <c r="F1417" s="8">
        <f>IF($A1417="Total général",0,IF(ISERROR(VLOOKUP($A1417,'TCD-BI Rstt'!$A$7:$S$2000,$C$1,FALSE)),0,IF(OR(LEFT($A1417,1)="1",LEFT($A1417,1)="2"),0,VLOOKUP($A1417,'TCD-BI Rstt'!$A$7:$S$2000,$C$1,FALSE))))-D1417</f>
        <v>0</v>
      </c>
      <c r="G1417" s="8">
        <f t="shared" si="50"/>
        <v>0</v>
      </c>
    </row>
    <row r="1418" spans="1:7" x14ac:dyDescent="0.35">
      <c r="A1418" s="11">
        <f>'TCD-BI Rstt'!A1414</f>
        <v>0</v>
      </c>
      <c r="B1418" s="8">
        <f>IF($A1418="Total général",0,IF(ISERROR(-VLOOKUP($A1418,'TCD-BI CA'!$A$7:$S$2000,$C$1,FALSE)),0,-VLOOKUP($A1418,'TCD-BI CA'!$A$7:$S$2000,$C$1,FALSE)))</f>
        <v>0</v>
      </c>
      <c r="C1418" s="8">
        <f t="shared" si="49"/>
        <v>0</v>
      </c>
      <c r="D1418" s="8">
        <f>IF($A1418="Total général",0,IF(ISERROR(VLOOKUP($A1418,'TCD-BI Rstt'!$A$7:$S$2000,$C$1,FALSE)),0,IF(OR(LEFT($A1418,3)="DIR",$A1418="INDSPACAMA",$A1418="INDSPACKRU"),VLOOKUP($A1418,'TCD-BI Rstt'!$A$7:$S$2000,$C$1,FALSE),0)))</f>
        <v>0</v>
      </c>
      <c r="E1418" s="8">
        <f>IF(OR(LEFT($A1418,1)="1",LEFT($A1418,1)="2"),-VLOOKUP($A1418,'TCD-BI Rstt'!$A$7:$S$2000,$C$1,FALSE),0)-D1418</f>
        <v>0</v>
      </c>
      <c r="F1418" s="8">
        <f>IF($A1418="Total général",0,IF(ISERROR(VLOOKUP($A1418,'TCD-BI Rstt'!$A$7:$S$2000,$C$1,FALSE)),0,IF(OR(LEFT($A1418,1)="1",LEFT($A1418,1)="2"),0,VLOOKUP($A1418,'TCD-BI Rstt'!$A$7:$S$2000,$C$1,FALSE))))-D1418</f>
        <v>0</v>
      </c>
      <c r="G1418" s="8">
        <f t="shared" si="50"/>
        <v>0</v>
      </c>
    </row>
    <row r="1419" spans="1:7" x14ac:dyDescent="0.35">
      <c r="A1419" s="11">
        <f>'TCD-BI Rstt'!A1415</f>
        <v>0</v>
      </c>
      <c r="B1419" s="8">
        <f>IF($A1419="Total général",0,IF(ISERROR(-VLOOKUP($A1419,'TCD-BI CA'!$A$7:$S$2000,$C$1,FALSE)),0,-VLOOKUP($A1419,'TCD-BI CA'!$A$7:$S$2000,$C$1,FALSE)))</f>
        <v>0</v>
      </c>
      <c r="C1419" s="8">
        <f t="shared" si="49"/>
        <v>0</v>
      </c>
      <c r="D1419" s="8">
        <f>IF($A1419="Total général",0,IF(ISERROR(VLOOKUP($A1419,'TCD-BI Rstt'!$A$7:$S$2000,$C$1,FALSE)),0,IF(OR(LEFT($A1419,3)="DIR",$A1419="INDSPACAMA",$A1419="INDSPACKRU"),VLOOKUP($A1419,'TCD-BI Rstt'!$A$7:$S$2000,$C$1,FALSE),0)))</f>
        <v>0</v>
      </c>
      <c r="E1419" s="8">
        <f>IF(OR(LEFT($A1419,1)="1",LEFT($A1419,1)="2"),-VLOOKUP($A1419,'TCD-BI Rstt'!$A$7:$S$2000,$C$1,FALSE),0)-D1419</f>
        <v>0</v>
      </c>
      <c r="F1419" s="8">
        <f>IF($A1419="Total général",0,IF(ISERROR(VLOOKUP($A1419,'TCD-BI Rstt'!$A$7:$S$2000,$C$1,FALSE)),0,IF(OR(LEFT($A1419,1)="1",LEFT($A1419,1)="2"),0,VLOOKUP($A1419,'TCD-BI Rstt'!$A$7:$S$2000,$C$1,FALSE))))-D1419</f>
        <v>0</v>
      </c>
      <c r="G1419" s="8">
        <f t="shared" si="50"/>
        <v>0</v>
      </c>
    </row>
    <row r="1420" spans="1:7" x14ac:dyDescent="0.35">
      <c r="A1420" s="11">
        <f>'TCD-BI Rstt'!A1416</f>
        <v>0</v>
      </c>
      <c r="B1420" s="8">
        <f>IF($A1420="Total général",0,IF(ISERROR(-VLOOKUP($A1420,'TCD-BI CA'!$A$7:$S$2000,$C$1,FALSE)),0,-VLOOKUP($A1420,'TCD-BI CA'!$A$7:$S$2000,$C$1,FALSE)))</f>
        <v>0</v>
      </c>
      <c r="C1420" s="8">
        <f t="shared" si="49"/>
        <v>0</v>
      </c>
      <c r="D1420" s="8">
        <f>IF($A1420="Total général",0,IF(ISERROR(VLOOKUP($A1420,'TCD-BI Rstt'!$A$7:$S$2000,$C$1,FALSE)),0,IF(OR(LEFT($A1420,3)="DIR",$A1420="INDSPACAMA",$A1420="INDSPACKRU"),VLOOKUP($A1420,'TCD-BI Rstt'!$A$7:$S$2000,$C$1,FALSE),0)))</f>
        <v>0</v>
      </c>
      <c r="E1420" s="8">
        <f>IF(OR(LEFT($A1420,1)="1",LEFT($A1420,1)="2"),-VLOOKUP($A1420,'TCD-BI Rstt'!$A$7:$S$2000,$C$1,FALSE),0)-D1420</f>
        <v>0</v>
      </c>
      <c r="F1420" s="8">
        <f>IF($A1420="Total général",0,IF(ISERROR(VLOOKUP($A1420,'TCD-BI Rstt'!$A$7:$S$2000,$C$1,FALSE)),0,IF(OR(LEFT($A1420,1)="1",LEFT($A1420,1)="2"),0,VLOOKUP($A1420,'TCD-BI Rstt'!$A$7:$S$2000,$C$1,FALSE))))-D1420</f>
        <v>0</v>
      </c>
      <c r="G1420" s="8">
        <f t="shared" si="50"/>
        <v>0</v>
      </c>
    </row>
    <row r="1421" spans="1:7" x14ac:dyDescent="0.35">
      <c r="A1421" s="11">
        <f>'TCD-BI Rstt'!A1417</f>
        <v>0</v>
      </c>
      <c r="B1421" s="8">
        <f>IF($A1421="Total général",0,IF(ISERROR(-VLOOKUP($A1421,'TCD-BI CA'!$A$7:$S$2000,$C$1,FALSE)),0,-VLOOKUP($A1421,'TCD-BI CA'!$A$7:$S$2000,$C$1,FALSE)))</f>
        <v>0</v>
      </c>
      <c r="C1421" s="8">
        <f t="shared" si="49"/>
        <v>0</v>
      </c>
      <c r="D1421" s="8">
        <f>IF($A1421="Total général",0,IF(ISERROR(VLOOKUP($A1421,'TCD-BI Rstt'!$A$7:$S$2000,$C$1,FALSE)),0,IF(OR(LEFT($A1421,3)="DIR",$A1421="INDSPACAMA",$A1421="INDSPACKRU"),VLOOKUP($A1421,'TCD-BI Rstt'!$A$7:$S$2000,$C$1,FALSE),0)))</f>
        <v>0</v>
      </c>
      <c r="E1421" s="8">
        <f>IF(OR(LEFT($A1421,1)="1",LEFT($A1421,1)="2"),-VLOOKUP($A1421,'TCD-BI Rstt'!$A$7:$S$2000,$C$1,FALSE),0)-D1421</f>
        <v>0</v>
      </c>
      <c r="F1421" s="8">
        <f>IF($A1421="Total général",0,IF(ISERROR(VLOOKUP($A1421,'TCD-BI Rstt'!$A$7:$S$2000,$C$1,FALSE)),0,IF(OR(LEFT($A1421,1)="1",LEFT($A1421,1)="2"),0,VLOOKUP($A1421,'TCD-BI Rstt'!$A$7:$S$2000,$C$1,FALSE))))-D1421</f>
        <v>0</v>
      </c>
      <c r="G1421" s="8">
        <f t="shared" si="50"/>
        <v>0</v>
      </c>
    </row>
    <row r="1422" spans="1:7" x14ac:dyDescent="0.35">
      <c r="A1422" s="11">
        <f>'TCD-BI Rstt'!A1418</f>
        <v>0</v>
      </c>
      <c r="B1422" s="8">
        <f>IF($A1422="Total général",0,IF(ISERROR(-VLOOKUP($A1422,'TCD-BI CA'!$A$7:$S$2000,$C$1,FALSE)),0,-VLOOKUP($A1422,'TCD-BI CA'!$A$7:$S$2000,$C$1,FALSE)))</f>
        <v>0</v>
      </c>
      <c r="C1422" s="8">
        <f t="shared" si="49"/>
        <v>0</v>
      </c>
      <c r="D1422" s="8">
        <f>IF($A1422="Total général",0,IF(ISERROR(VLOOKUP($A1422,'TCD-BI Rstt'!$A$7:$S$2000,$C$1,FALSE)),0,IF(OR(LEFT($A1422,3)="DIR",$A1422="INDSPACAMA",$A1422="INDSPACKRU"),VLOOKUP($A1422,'TCD-BI Rstt'!$A$7:$S$2000,$C$1,FALSE),0)))</f>
        <v>0</v>
      </c>
      <c r="E1422" s="8">
        <f>IF(OR(LEFT($A1422,1)="1",LEFT($A1422,1)="2"),-VLOOKUP($A1422,'TCD-BI Rstt'!$A$7:$S$2000,$C$1,FALSE),0)-D1422</f>
        <v>0</v>
      </c>
      <c r="F1422" s="8">
        <f>IF($A1422="Total général",0,IF(ISERROR(VLOOKUP($A1422,'TCD-BI Rstt'!$A$7:$S$2000,$C$1,FALSE)),0,IF(OR(LEFT($A1422,1)="1",LEFT($A1422,1)="2"),0,VLOOKUP($A1422,'TCD-BI Rstt'!$A$7:$S$2000,$C$1,FALSE))))-D1422</f>
        <v>0</v>
      </c>
      <c r="G1422" s="8">
        <f t="shared" si="50"/>
        <v>0</v>
      </c>
    </row>
    <row r="1423" spans="1:7" x14ac:dyDescent="0.35">
      <c r="A1423" s="11">
        <f>'TCD-BI Rstt'!A1419</f>
        <v>0</v>
      </c>
      <c r="B1423" s="8">
        <f>IF($A1423="Total général",0,IF(ISERROR(-VLOOKUP($A1423,'TCD-BI CA'!$A$7:$S$2000,$C$1,FALSE)),0,-VLOOKUP($A1423,'TCD-BI CA'!$A$7:$S$2000,$C$1,FALSE)))</f>
        <v>0</v>
      </c>
      <c r="C1423" s="8">
        <f t="shared" si="49"/>
        <v>0</v>
      </c>
      <c r="D1423" s="8">
        <f>IF($A1423="Total général",0,IF(ISERROR(VLOOKUP($A1423,'TCD-BI Rstt'!$A$7:$S$2000,$C$1,FALSE)),0,IF(OR(LEFT($A1423,3)="DIR",$A1423="INDSPACAMA",$A1423="INDSPACKRU"),VLOOKUP($A1423,'TCD-BI Rstt'!$A$7:$S$2000,$C$1,FALSE),0)))</f>
        <v>0</v>
      </c>
      <c r="E1423" s="8">
        <f>IF(OR(LEFT($A1423,1)="1",LEFT($A1423,1)="2"),-VLOOKUP($A1423,'TCD-BI Rstt'!$A$7:$S$2000,$C$1,FALSE),0)-D1423</f>
        <v>0</v>
      </c>
      <c r="F1423" s="8">
        <f>IF($A1423="Total général",0,IF(ISERROR(VLOOKUP($A1423,'TCD-BI Rstt'!$A$7:$S$2000,$C$1,FALSE)),0,IF(OR(LEFT($A1423,1)="1",LEFT($A1423,1)="2"),0,VLOOKUP($A1423,'TCD-BI Rstt'!$A$7:$S$2000,$C$1,FALSE))))-D1423</f>
        <v>0</v>
      </c>
      <c r="G1423" s="8">
        <f t="shared" si="50"/>
        <v>0</v>
      </c>
    </row>
    <row r="1424" spans="1:7" x14ac:dyDescent="0.35">
      <c r="A1424" s="11">
        <f>'TCD-BI Rstt'!A1420</f>
        <v>0</v>
      </c>
      <c r="B1424" s="8">
        <f>IF($A1424="Total général",0,IF(ISERROR(-VLOOKUP($A1424,'TCD-BI CA'!$A$7:$S$2000,$C$1,FALSE)),0,-VLOOKUP($A1424,'TCD-BI CA'!$A$7:$S$2000,$C$1,FALSE)))</f>
        <v>0</v>
      </c>
      <c r="C1424" s="8">
        <f t="shared" si="49"/>
        <v>0</v>
      </c>
      <c r="D1424" s="8">
        <f>IF($A1424="Total général",0,IF(ISERROR(VLOOKUP($A1424,'TCD-BI Rstt'!$A$7:$S$2000,$C$1,FALSE)),0,IF(OR(LEFT($A1424,3)="DIR",$A1424="INDSPACAMA",$A1424="INDSPACKRU"),VLOOKUP($A1424,'TCD-BI Rstt'!$A$7:$S$2000,$C$1,FALSE),0)))</f>
        <v>0</v>
      </c>
      <c r="E1424" s="8">
        <f>IF(OR(LEFT($A1424,1)="1",LEFT($A1424,1)="2"),-VLOOKUP($A1424,'TCD-BI Rstt'!$A$7:$S$2000,$C$1,FALSE),0)-D1424</f>
        <v>0</v>
      </c>
      <c r="F1424" s="8">
        <f>IF($A1424="Total général",0,IF(ISERROR(VLOOKUP($A1424,'TCD-BI Rstt'!$A$7:$S$2000,$C$1,FALSE)),0,IF(OR(LEFT($A1424,1)="1",LEFT($A1424,1)="2"),0,VLOOKUP($A1424,'TCD-BI Rstt'!$A$7:$S$2000,$C$1,FALSE))))-D1424</f>
        <v>0</v>
      </c>
      <c r="G1424" s="8">
        <f t="shared" si="50"/>
        <v>0</v>
      </c>
    </row>
    <row r="1425" spans="1:7" x14ac:dyDescent="0.35">
      <c r="A1425" s="11">
        <f>'TCD-BI Rstt'!A1421</f>
        <v>0</v>
      </c>
      <c r="B1425" s="8">
        <f>IF($A1425="Total général",0,IF(ISERROR(-VLOOKUP($A1425,'TCD-BI CA'!$A$7:$S$2000,$C$1,FALSE)),0,-VLOOKUP($A1425,'TCD-BI CA'!$A$7:$S$2000,$C$1,FALSE)))</f>
        <v>0</v>
      </c>
      <c r="C1425" s="8">
        <f t="shared" si="49"/>
        <v>0</v>
      </c>
      <c r="D1425" s="8">
        <f>IF($A1425="Total général",0,IF(ISERROR(VLOOKUP($A1425,'TCD-BI Rstt'!$A$7:$S$2000,$C$1,FALSE)),0,IF(OR(LEFT($A1425,3)="DIR",$A1425="INDSPACAMA",$A1425="INDSPACKRU"),VLOOKUP($A1425,'TCD-BI Rstt'!$A$7:$S$2000,$C$1,FALSE),0)))</f>
        <v>0</v>
      </c>
      <c r="E1425" s="8">
        <f>IF(OR(LEFT($A1425,1)="1",LEFT($A1425,1)="2"),-VLOOKUP($A1425,'TCD-BI Rstt'!$A$7:$S$2000,$C$1,FALSE),0)-D1425</f>
        <v>0</v>
      </c>
      <c r="F1425" s="8">
        <f>IF($A1425="Total général",0,IF(ISERROR(VLOOKUP($A1425,'TCD-BI Rstt'!$A$7:$S$2000,$C$1,FALSE)),0,IF(OR(LEFT($A1425,1)="1",LEFT($A1425,1)="2"),0,VLOOKUP($A1425,'TCD-BI Rstt'!$A$7:$S$2000,$C$1,FALSE))))-D1425</f>
        <v>0</v>
      </c>
      <c r="G1425" s="8">
        <f t="shared" si="50"/>
        <v>0</v>
      </c>
    </row>
    <row r="1426" spans="1:7" x14ac:dyDescent="0.35">
      <c r="A1426" s="11">
        <f>'TCD-BI Rstt'!A1422</f>
        <v>0</v>
      </c>
      <c r="B1426" s="8">
        <f>IF($A1426="Total général",0,IF(ISERROR(-VLOOKUP($A1426,'TCD-BI CA'!$A$7:$S$2000,$C$1,FALSE)),0,-VLOOKUP($A1426,'TCD-BI CA'!$A$7:$S$2000,$C$1,FALSE)))</f>
        <v>0</v>
      </c>
      <c r="C1426" s="8">
        <f t="shared" si="49"/>
        <v>0</v>
      </c>
      <c r="D1426" s="8">
        <f>IF($A1426="Total général",0,IF(ISERROR(VLOOKUP($A1426,'TCD-BI Rstt'!$A$7:$S$2000,$C$1,FALSE)),0,IF(OR(LEFT($A1426,3)="DIR",$A1426="INDSPACAMA",$A1426="INDSPACKRU"),VLOOKUP($A1426,'TCD-BI Rstt'!$A$7:$S$2000,$C$1,FALSE),0)))</f>
        <v>0</v>
      </c>
      <c r="E1426" s="8">
        <f>IF(OR(LEFT($A1426,1)="1",LEFT($A1426,1)="2"),-VLOOKUP($A1426,'TCD-BI Rstt'!$A$7:$S$2000,$C$1,FALSE),0)-D1426</f>
        <v>0</v>
      </c>
      <c r="F1426" s="8">
        <f>IF($A1426="Total général",0,IF(ISERROR(VLOOKUP($A1426,'TCD-BI Rstt'!$A$7:$S$2000,$C$1,FALSE)),0,IF(OR(LEFT($A1426,1)="1",LEFT($A1426,1)="2"),0,VLOOKUP($A1426,'TCD-BI Rstt'!$A$7:$S$2000,$C$1,FALSE))))-D1426</f>
        <v>0</v>
      </c>
      <c r="G1426" s="8">
        <f t="shared" si="50"/>
        <v>0</v>
      </c>
    </row>
    <row r="1427" spans="1:7" x14ac:dyDescent="0.35">
      <c r="A1427" s="11">
        <f>'TCD-BI Rstt'!A1423</f>
        <v>0</v>
      </c>
      <c r="B1427" s="8">
        <f>IF($A1427="Total général",0,IF(ISERROR(-VLOOKUP($A1427,'TCD-BI CA'!$A$7:$S$2000,$C$1,FALSE)),0,-VLOOKUP($A1427,'TCD-BI CA'!$A$7:$S$2000,$C$1,FALSE)))</f>
        <v>0</v>
      </c>
      <c r="C1427" s="8">
        <f t="shared" si="49"/>
        <v>0</v>
      </c>
      <c r="D1427" s="8">
        <f>IF($A1427="Total général",0,IF(ISERROR(VLOOKUP($A1427,'TCD-BI Rstt'!$A$7:$S$2000,$C$1,FALSE)),0,IF(OR(LEFT($A1427,3)="DIR",$A1427="INDSPACAMA",$A1427="INDSPACKRU"),VLOOKUP($A1427,'TCD-BI Rstt'!$A$7:$S$2000,$C$1,FALSE),0)))</f>
        <v>0</v>
      </c>
      <c r="E1427" s="8">
        <f>IF(OR(LEFT($A1427,1)="1",LEFT($A1427,1)="2"),-VLOOKUP($A1427,'TCD-BI Rstt'!$A$7:$S$2000,$C$1,FALSE),0)-D1427</f>
        <v>0</v>
      </c>
      <c r="F1427" s="8">
        <f>IF($A1427="Total général",0,IF(ISERROR(VLOOKUP($A1427,'TCD-BI Rstt'!$A$7:$S$2000,$C$1,FALSE)),0,IF(OR(LEFT($A1427,1)="1",LEFT($A1427,1)="2"),0,VLOOKUP($A1427,'TCD-BI Rstt'!$A$7:$S$2000,$C$1,FALSE))))-D1427</f>
        <v>0</v>
      </c>
      <c r="G1427" s="8">
        <f t="shared" si="50"/>
        <v>0</v>
      </c>
    </row>
    <row r="1428" spans="1:7" x14ac:dyDescent="0.35">
      <c r="A1428" s="11">
        <f>'TCD-BI Rstt'!A1424</f>
        <v>0</v>
      </c>
      <c r="B1428" s="8">
        <f>IF($A1428="Total général",0,IF(ISERROR(-VLOOKUP($A1428,'TCD-BI CA'!$A$7:$S$2000,$C$1,FALSE)),0,-VLOOKUP($A1428,'TCD-BI CA'!$A$7:$S$2000,$C$1,FALSE)))</f>
        <v>0</v>
      </c>
      <c r="C1428" s="8">
        <f t="shared" si="49"/>
        <v>0</v>
      </c>
      <c r="D1428" s="8">
        <f>IF($A1428="Total général",0,IF(ISERROR(VLOOKUP($A1428,'TCD-BI Rstt'!$A$7:$S$2000,$C$1,FALSE)),0,IF(OR(LEFT($A1428,3)="DIR",$A1428="INDSPACAMA",$A1428="INDSPACKRU"),VLOOKUP($A1428,'TCD-BI Rstt'!$A$7:$S$2000,$C$1,FALSE),0)))</f>
        <v>0</v>
      </c>
      <c r="E1428" s="8">
        <f>IF(OR(LEFT($A1428,1)="1",LEFT($A1428,1)="2"),-VLOOKUP($A1428,'TCD-BI Rstt'!$A$7:$S$2000,$C$1,FALSE),0)-D1428</f>
        <v>0</v>
      </c>
      <c r="F1428" s="8">
        <f>IF($A1428="Total général",0,IF(ISERROR(VLOOKUP($A1428,'TCD-BI Rstt'!$A$7:$S$2000,$C$1,FALSE)),0,IF(OR(LEFT($A1428,1)="1",LEFT($A1428,1)="2"),0,VLOOKUP($A1428,'TCD-BI Rstt'!$A$7:$S$2000,$C$1,FALSE))))-D1428</f>
        <v>0</v>
      </c>
      <c r="G1428" s="8">
        <f t="shared" si="50"/>
        <v>0</v>
      </c>
    </row>
    <row r="1429" spans="1:7" x14ac:dyDescent="0.35">
      <c r="A1429" s="11">
        <f>'TCD-BI Rstt'!A1425</f>
        <v>0</v>
      </c>
      <c r="B1429" s="8">
        <f>IF($A1429="Total général",0,IF(ISERROR(-VLOOKUP($A1429,'TCD-BI CA'!$A$7:$S$2000,$C$1,FALSE)),0,-VLOOKUP($A1429,'TCD-BI CA'!$A$7:$S$2000,$C$1,FALSE)))</f>
        <v>0</v>
      </c>
      <c r="C1429" s="8">
        <f t="shared" si="49"/>
        <v>0</v>
      </c>
      <c r="D1429" s="8">
        <f>IF($A1429="Total général",0,IF(ISERROR(VLOOKUP($A1429,'TCD-BI Rstt'!$A$7:$S$2000,$C$1,FALSE)),0,IF(OR(LEFT($A1429,3)="DIR",$A1429="INDSPACAMA",$A1429="INDSPACKRU"),VLOOKUP($A1429,'TCD-BI Rstt'!$A$7:$S$2000,$C$1,FALSE),0)))</f>
        <v>0</v>
      </c>
      <c r="E1429" s="8">
        <f>IF(OR(LEFT($A1429,1)="1",LEFT($A1429,1)="2"),-VLOOKUP($A1429,'TCD-BI Rstt'!$A$7:$S$2000,$C$1,FALSE),0)-D1429</f>
        <v>0</v>
      </c>
      <c r="F1429" s="8">
        <f>IF($A1429="Total général",0,IF(ISERROR(VLOOKUP($A1429,'TCD-BI Rstt'!$A$7:$S$2000,$C$1,FALSE)),0,IF(OR(LEFT($A1429,1)="1",LEFT($A1429,1)="2"),0,VLOOKUP($A1429,'TCD-BI Rstt'!$A$7:$S$2000,$C$1,FALSE))))-D1429</f>
        <v>0</v>
      </c>
      <c r="G1429" s="8">
        <f t="shared" si="50"/>
        <v>0</v>
      </c>
    </row>
    <row r="1430" spans="1:7" x14ac:dyDescent="0.35">
      <c r="A1430" s="11">
        <f>'TCD-BI Rstt'!A1426</f>
        <v>0</v>
      </c>
      <c r="B1430" s="8">
        <f>IF($A1430="Total général",0,IF(ISERROR(-VLOOKUP($A1430,'TCD-BI CA'!$A$7:$S$2000,$C$1,FALSE)),0,-VLOOKUP($A1430,'TCD-BI CA'!$A$7:$S$2000,$C$1,FALSE)))</f>
        <v>0</v>
      </c>
      <c r="C1430" s="8">
        <f t="shared" si="49"/>
        <v>0</v>
      </c>
      <c r="D1430" s="8">
        <f>IF($A1430="Total général",0,IF(ISERROR(VLOOKUP($A1430,'TCD-BI Rstt'!$A$7:$S$2000,$C$1,FALSE)),0,IF(OR(LEFT($A1430,3)="DIR",$A1430="INDSPACAMA",$A1430="INDSPACKRU"),VLOOKUP($A1430,'TCD-BI Rstt'!$A$7:$S$2000,$C$1,FALSE),0)))</f>
        <v>0</v>
      </c>
      <c r="E1430" s="8">
        <f>IF(OR(LEFT($A1430,1)="1",LEFT($A1430,1)="2"),-VLOOKUP($A1430,'TCD-BI Rstt'!$A$7:$S$2000,$C$1,FALSE),0)-D1430</f>
        <v>0</v>
      </c>
      <c r="F1430" s="8">
        <f>IF($A1430="Total général",0,IF(ISERROR(VLOOKUP($A1430,'TCD-BI Rstt'!$A$7:$S$2000,$C$1,FALSE)),0,IF(OR(LEFT($A1430,1)="1",LEFT($A1430,1)="2"),0,VLOOKUP($A1430,'TCD-BI Rstt'!$A$7:$S$2000,$C$1,FALSE))))-D1430</f>
        <v>0</v>
      </c>
      <c r="G1430" s="8">
        <f t="shared" si="50"/>
        <v>0</v>
      </c>
    </row>
    <row r="1431" spans="1:7" x14ac:dyDescent="0.35">
      <c r="A1431" s="11">
        <f>'TCD-BI Rstt'!A1427</f>
        <v>0</v>
      </c>
      <c r="B1431" s="8">
        <f>IF($A1431="Total général",0,IF(ISERROR(-VLOOKUP($A1431,'TCD-BI CA'!$A$7:$S$2000,$C$1,FALSE)),0,-VLOOKUP($A1431,'TCD-BI CA'!$A$7:$S$2000,$C$1,FALSE)))</f>
        <v>0</v>
      </c>
      <c r="C1431" s="8">
        <f t="shared" si="49"/>
        <v>0</v>
      </c>
      <c r="D1431" s="8">
        <f>IF($A1431="Total général",0,IF(ISERROR(VLOOKUP($A1431,'TCD-BI Rstt'!$A$7:$S$2000,$C$1,FALSE)),0,IF(OR(LEFT($A1431,3)="DIR",$A1431="INDSPACAMA",$A1431="INDSPACKRU"),VLOOKUP($A1431,'TCD-BI Rstt'!$A$7:$S$2000,$C$1,FALSE),0)))</f>
        <v>0</v>
      </c>
      <c r="E1431" s="8">
        <f>IF(OR(LEFT($A1431,1)="1",LEFT($A1431,1)="2"),-VLOOKUP($A1431,'TCD-BI Rstt'!$A$7:$S$2000,$C$1,FALSE),0)-D1431</f>
        <v>0</v>
      </c>
      <c r="F1431" s="8">
        <f>IF($A1431="Total général",0,IF(ISERROR(VLOOKUP($A1431,'TCD-BI Rstt'!$A$7:$S$2000,$C$1,FALSE)),0,IF(OR(LEFT($A1431,1)="1",LEFT($A1431,1)="2"),0,VLOOKUP($A1431,'TCD-BI Rstt'!$A$7:$S$2000,$C$1,FALSE))))-D1431</f>
        <v>0</v>
      </c>
      <c r="G1431" s="8">
        <f t="shared" si="50"/>
        <v>0</v>
      </c>
    </row>
    <row r="1432" spans="1:7" x14ac:dyDescent="0.35">
      <c r="A1432" s="11">
        <f>'TCD-BI Rstt'!A1428</f>
        <v>0</v>
      </c>
      <c r="B1432" s="8">
        <f>IF($A1432="Total général",0,IF(ISERROR(-VLOOKUP($A1432,'TCD-BI CA'!$A$7:$S$2000,$C$1,FALSE)),0,-VLOOKUP($A1432,'TCD-BI CA'!$A$7:$S$2000,$C$1,FALSE)))</f>
        <v>0</v>
      </c>
      <c r="C1432" s="8">
        <f t="shared" si="49"/>
        <v>0</v>
      </c>
      <c r="D1432" s="8">
        <f>IF($A1432="Total général",0,IF(ISERROR(VLOOKUP($A1432,'TCD-BI Rstt'!$A$7:$S$2000,$C$1,FALSE)),0,IF(OR(LEFT($A1432,3)="DIR",$A1432="INDSPACAMA",$A1432="INDSPACKRU"),VLOOKUP($A1432,'TCD-BI Rstt'!$A$7:$S$2000,$C$1,FALSE),0)))</f>
        <v>0</v>
      </c>
      <c r="E1432" s="8">
        <f>IF(OR(LEFT($A1432,1)="1",LEFT($A1432,1)="2"),-VLOOKUP($A1432,'TCD-BI Rstt'!$A$7:$S$2000,$C$1,FALSE),0)-D1432</f>
        <v>0</v>
      </c>
      <c r="F1432" s="8">
        <f>IF($A1432="Total général",0,IF(ISERROR(VLOOKUP($A1432,'TCD-BI Rstt'!$A$7:$S$2000,$C$1,FALSE)),0,IF(OR(LEFT($A1432,1)="1",LEFT($A1432,1)="2"),0,VLOOKUP($A1432,'TCD-BI Rstt'!$A$7:$S$2000,$C$1,FALSE))))-D1432</f>
        <v>0</v>
      </c>
      <c r="G1432" s="8">
        <f t="shared" si="50"/>
        <v>0</v>
      </c>
    </row>
    <row r="1433" spans="1:7" x14ac:dyDescent="0.35">
      <c r="A1433" s="11">
        <f>'TCD-BI Rstt'!A1429</f>
        <v>0</v>
      </c>
      <c r="B1433" s="8">
        <f>IF($A1433="Total général",0,IF(ISERROR(-VLOOKUP($A1433,'TCD-BI CA'!$A$7:$S$2000,$C$1,FALSE)),0,-VLOOKUP($A1433,'TCD-BI CA'!$A$7:$S$2000,$C$1,FALSE)))</f>
        <v>0</v>
      </c>
      <c r="C1433" s="8">
        <f t="shared" si="49"/>
        <v>0</v>
      </c>
      <c r="D1433" s="8">
        <f>IF($A1433="Total général",0,IF(ISERROR(VLOOKUP($A1433,'TCD-BI Rstt'!$A$7:$S$2000,$C$1,FALSE)),0,IF(OR(LEFT($A1433,3)="DIR",$A1433="INDSPACAMA",$A1433="INDSPACKRU"),VLOOKUP($A1433,'TCD-BI Rstt'!$A$7:$S$2000,$C$1,FALSE),0)))</f>
        <v>0</v>
      </c>
      <c r="E1433" s="8">
        <f>IF(OR(LEFT($A1433,1)="1",LEFT($A1433,1)="2"),-VLOOKUP($A1433,'TCD-BI Rstt'!$A$7:$S$2000,$C$1,FALSE),0)-D1433</f>
        <v>0</v>
      </c>
      <c r="F1433" s="8">
        <f>IF($A1433="Total général",0,IF(ISERROR(VLOOKUP($A1433,'TCD-BI Rstt'!$A$7:$S$2000,$C$1,FALSE)),0,IF(OR(LEFT($A1433,1)="1",LEFT($A1433,1)="2"),0,VLOOKUP($A1433,'TCD-BI Rstt'!$A$7:$S$2000,$C$1,FALSE))))-D1433</f>
        <v>0</v>
      </c>
      <c r="G1433" s="8">
        <f t="shared" si="50"/>
        <v>0</v>
      </c>
    </row>
    <row r="1434" spans="1:7" x14ac:dyDescent="0.35">
      <c r="A1434" s="11">
        <f>'TCD-BI Rstt'!A1430</f>
        <v>0</v>
      </c>
      <c r="B1434" s="8">
        <f>IF($A1434="Total général",0,IF(ISERROR(-VLOOKUP($A1434,'TCD-BI CA'!$A$7:$S$2000,$C$1,FALSE)),0,-VLOOKUP($A1434,'TCD-BI CA'!$A$7:$S$2000,$C$1,FALSE)))</f>
        <v>0</v>
      </c>
      <c r="C1434" s="8">
        <f t="shared" si="49"/>
        <v>0</v>
      </c>
      <c r="D1434" s="8">
        <f>IF($A1434="Total général",0,IF(ISERROR(VLOOKUP($A1434,'TCD-BI Rstt'!$A$7:$S$2000,$C$1,FALSE)),0,IF(OR(LEFT($A1434,3)="DIR",$A1434="INDSPACAMA",$A1434="INDSPACKRU"),VLOOKUP($A1434,'TCD-BI Rstt'!$A$7:$S$2000,$C$1,FALSE),0)))</f>
        <v>0</v>
      </c>
      <c r="E1434" s="8">
        <f>IF(OR(LEFT($A1434,1)="1",LEFT($A1434,1)="2"),-VLOOKUP($A1434,'TCD-BI Rstt'!$A$7:$S$2000,$C$1,FALSE),0)-D1434</f>
        <v>0</v>
      </c>
      <c r="F1434" s="8">
        <f>IF($A1434="Total général",0,IF(ISERROR(VLOOKUP($A1434,'TCD-BI Rstt'!$A$7:$S$2000,$C$1,FALSE)),0,IF(OR(LEFT($A1434,1)="1",LEFT($A1434,1)="2"),0,VLOOKUP($A1434,'TCD-BI Rstt'!$A$7:$S$2000,$C$1,FALSE))))-D1434</f>
        <v>0</v>
      </c>
      <c r="G1434" s="8">
        <f t="shared" si="50"/>
        <v>0</v>
      </c>
    </row>
    <row r="1435" spans="1:7" x14ac:dyDescent="0.35">
      <c r="A1435" s="11">
        <f>'TCD-BI Rstt'!A1431</f>
        <v>0</v>
      </c>
      <c r="B1435" s="8">
        <f>IF($A1435="Total général",0,IF(ISERROR(-VLOOKUP($A1435,'TCD-BI CA'!$A$7:$S$2000,$C$1,FALSE)),0,-VLOOKUP($A1435,'TCD-BI CA'!$A$7:$S$2000,$C$1,FALSE)))</f>
        <v>0</v>
      </c>
      <c r="C1435" s="8">
        <f t="shared" si="49"/>
        <v>0</v>
      </c>
      <c r="D1435" s="8">
        <f>IF($A1435="Total général",0,IF(ISERROR(VLOOKUP($A1435,'TCD-BI Rstt'!$A$7:$S$2000,$C$1,FALSE)),0,IF(OR(LEFT($A1435,3)="DIR",$A1435="INDSPACAMA",$A1435="INDSPACKRU"),VLOOKUP($A1435,'TCD-BI Rstt'!$A$7:$S$2000,$C$1,FALSE),0)))</f>
        <v>0</v>
      </c>
      <c r="E1435" s="8">
        <f>IF(OR(LEFT($A1435,1)="1",LEFT($A1435,1)="2"),-VLOOKUP($A1435,'TCD-BI Rstt'!$A$7:$S$2000,$C$1,FALSE),0)-D1435</f>
        <v>0</v>
      </c>
      <c r="F1435" s="8">
        <f>IF($A1435="Total général",0,IF(ISERROR(VLOOKUP($A1435,'TCD-BI Rstt'!$A$7:$S$2000,$C$1,FALSE)),0,IF(OR(LEFT($A1435,1)="1",LEFT($A1435,1)="2"),0,VLOOKUP($A1435,'TCD-BI Rstt'!$A$7:$S$2000,$C$1,FALSE))))-D1435</f>
        <v>0</v>
      </c>
      <c r="G1435" s="8">
        <f t="shared" si="50"/>
        <v>0</v>
      </c>
    </row>
    <row r="1436" spans="1:7" x14ac:dyDescent="0.35">
      <c r="A1436" s="11">
        <f>'TCD-BI Rstt'!A1432</f>
        <v>0</v>
      </c>
      <c r="B1436" s="8">
        <f>IF($A1436="Total général",0,IF(ISERROR(-VLOOKUP($A1436,'TCD-BI CA'!$A$7:$S$2000,$C$1,FALSE)),0,-VLOOKUP($A1436,'TCD-BI CA'!$A$7:$S$2000,$C$1,FALSE)))</f>
        <v>0</v>
      </c>
      <c r="C1436" s="8">
        <f t="shared" si="49"/>
        <v>0</v>
      </c>
      <c r="D1436" s="8">
        <f>IF($A1436="Total général",0,IF(ISERROR(VLOOKUP($A1436,'TCD-BI Rstt'!$A$7:$S$2000,$C$1,FALSE)),0,IF(OR(LEFT($A1436,3)="DIR",$A1436="INDSPACAMA",$A1436="INDSPACKRU"),VLOOKUP($A1436,'TCD-BI Rstt'!$A$7:$S$2000,$C$1,FALSE),0)))</f>
        <v>0</v>
      </c>
      <c r="E1436" s="8">
        <f>IF(OR(LEFT($A1436,1)="1",LEFT($A1436,1)="2"),-VLOOKUP($A1436,'TCD-BI Rstt'!$A$7:$S$2000,$C$1,FALSE),0)-D1436</f>
        <v>0</v>
      </c>
      <c r="F1436" s="8">
        <f>IF($A1436="Total général",0,IF(ISERROR(VLOOKUP($A1436,'TCD-BI Rstt'!$A$7:$S$2000,$C$1,FALSE)),0,IF(OR(LEFT($A1436,1)="1",LEFT($A1436,1)="2"),0,VLOOKUP($A1436,'TCD-BI Rstt'!$A$7:$S$2000,$C$1,FALSE))))-D1436</f>
        <v>0</v>
      </c>
      <c r="G1436" s="8">
        <f t="shared" si="50"/>
        <v>0</v>
      </c>
    </row>
    <row r="1437" spans="1:7" x14ac:dyDescent="0.35">
      <c r="A1437" s="11">
        <f>'TCD-BI Rstt'!A1433</f>
        <v>0</v>
      </c>
      <c r="B1437" s="8">
        <f>IF($A1437="Total général",0,IF(ISERROR(-VLOOKUP($A1437,'TCD-BI CA'!$A$7:$S$2000,$C$1,FALSE)),0,-VLOOKUP($A1437,'TCD-BI CA'!$A$7:$S$2000,$C$1,FALSE)))</f>
        <v>0</v>
      </c>
      <c r="C1437" s="8">
        <f t="shared" si="49"/>
        <v>0</v>
      </c>
      <c r="D1437" s="8">
        <f>IF($A1437="Total général",0,IF(ISERROR(VLOOKUP($A1437,'TCD-BI Rstt'!$A$7:$S$2000,$C$1,FALSE)),0,IF(OR(LEFT($A1437,3)="DIR",$A1437="INDSPACAMA",$A1437="INDSPACKRU"),VLOOKUP($A1437,'TCD-BI Rstt'!$A$7:$S$2000,$C$1,FALSE),0)))</f>
        <v>0</v>
      </c>
      <c r="E1437" s="8">
        <f>IF(OR(LEFT($A1437,1)="1",LEFT($A1437,1)="2"),-VLOOKUP($A1437,'TCD-BI Rstt'!$A$7:$S$2000,$C$1,FALSE),0)-D1437</f>
        <v>0</v>
      </c>
      <c r="F1437" s="8">
        <f>IF($A1437="Total général",0,IF(ISERROR(VLOOKUP($A1437,'TCD-BI Rstt'!$A$7:$S$2000,$C$1,FALSE)),0,IF(OR(LEFT($A1437,1)="1",LEFT($A1437,1)="2"),0,VLOOKUP($A1437,'TCD-BI Rstt'!$A$7:$S$2000,$C$1,FALSE))))-D1437</f>
        <v>0</v>
      </c>
      <c r="G1437" s="8">
        <f t="shared" si="50"/>
        <v>0</v>
      </c>
    </row>
    <row r="1438" spans="1:7" x14ac:dyDescent="0.35">
      <c r="A1438" s="11">
        <f>'TCD-BI Rstt'!A1434</f>
        <v>0</v>
      </c>
      <c r="B1438" s="8">
        <f>IF($A1438="Total général",0,IF(ISERROR(-VLOOKUP($A1438,'TCD-BI CA'!$A$7:$S$2000,$C$1,FALSE)),0,-VLOOKUP($A1438,'TCD-BI CA'!$A$7:$S$2000,$C$1,FALSE)))</f>
        <v>0</v>
      </c>
      <c r="C1438" s="8">
        <f t="shared" si="49"/>
        <v>0</v>
      </c>
      <c r="D1438" s="8">
        <f>IF($A1438="Total général",0,IF(ISERROR(VLOOKUP($A1438,'TCD-BI Rstt'!$A$7:$S$2000,$C$1,FALSE)),0,IF(OR(LEFT($A1438,3)="DIR",$A1438="INDSPACAMA",$A1438="INDSPACKRU"),VLOOKUP($A1438,'TCD-BI Rstt'!$A$7:$S$2000,$C$1,FALSE),0)))</f>
        <v>0</v>
      </c>
      <c r="E1438" s="8">
        <f>IF(OR(LEFT($A1438,1)="1",LEFT($A1438,1)="2"),-VLOOKUP($A1438,'TCD-BI Rstt'!$A$7:$S$2000,$C$1,FALSE),0)-D1438</f>
        <v>0</v>
      </c>
      <c r="F1438" s="8">
        <f>IF($A1438="Total général",0,IF(ISERROR(VLOOKUP($A1438,'TCD-BI Rstt'!$A$7:$S$2000,$C$1,FALSE)),0,IF(OR(LEFT($A1438,1)="1",LEFT($A1438,1)="2"),0,VLOOKUP($A1438,'TCD-BI Rstt'!$A$7:$S$2000,$C$1,FALSE))))-D1438</f>
        <v>0</v>
      </c>
      <c r="G1438" s="8">
        <f t="shared" si="50"/>
        <v>0</v>
      </c>
    </row>
    <row r="1439" spans="1:7" x14ac:dyDescent="0.35">
      <c r="A1439" s="11">
        <f>'TCD-BI Rstt'!A1435</f>
        <v>0</v>
      </c>
      <c r="B1439" s="8">
        <f>IF($A1439="Total général",0,IF(ISERROR(-VLOOKUP($A1439,'TCD-BI CA'!$A$7:$S$2000,$C$1,FALSE)),0,-VLOOKUP($A1439,'TCD-BI CA'!$A$7:$S$2000,$C$1,FALSE)))</f>
        <v>0</v>
      </c>
      <c r="C1439" s="8">
        <f t="shared" si="49"/>
        <v>0</v>
      </c>
      <c r="D1439" s="8">
        <f>IF($A1439="Total général",0,IF(ISERROR(VLOOKUP($A1439,'TCD-BI Rstt'!$A$7:$S$2000,$C$1,FALSE)),0,IF(OR(LEFT($A1439,3)="DIR",$A1439="INDSPACAMA",$A1439="INDSPACKRU"),VLOOKUP($A1439,'TCD-BI Rstt'!$A$7:$S$2000,$C$1,FALSE),0)))</f>
        <v>0</v>
      </c>
      <c r="E1439" s="8">
        <f>IF(OR(LEFT($A1439,1)="1",LEFT($A1439,1)="2"),-VLOOKUP($A1439,'TCD-BI Rstt'!$A$7:$S$2000,$C$1,FALSE),0)-D1439</f>
        <v>0</v>
      </c>
      <c r="F1439" s="8">
        <f>IF($A1439="Total général",0,IF(ISERROR(VLOOKUP($A1439,'TCD-BI Rstt'!$A$7:$S$2000,$C$1,FALSE)),0,IF(OR(LEFT($A1439,1)="1",LEFT($A1439,1)="2"),0,VLOOKUP($A1439,'TCD-BI Rstt'!$A$7:$S$2000,$C$1,FALSE))))-D1439</f>
        <v>0</v>
      </c>
      <c r="G1439" s="8">
        <f t="shared" si="50"/>
        <v>0</v>
      </c>
    </row>
    <row r="1440" spans="1:7" x14ac:dyDescent="0.35">
      <c r="A1440" s="11">
        <f>'TCD-BI Rstt'!A1436</f>
        <v>0</v>
      </c>
      <c r="B1440" s="8">
        <f>IF($A1440="Total général",0,IF(ISERROR(-VLOOKUP($A1440,'TCD-BI CA'!$A$7:$S$2000,$C$1,FALSE)),0,-VLOOKUP($A1440,'TCD-BI CA'!$A$7:$S$2000,$C$1,FALSE)))</f>
        <v>0</v>
      </c>
      <c r="C1440" s="8">
        <f t="shared" si="49"/>
        <v>0</v>
      </c>
      <c r="D1440" s="8">
        <f>IF($A1440="Total général",0,IF(ISERROR(VLOOKUP($A1440,'TCD-BI Rstt'!$A$7:$S$2000,$C$1,FALSE)),0,IF(OR(LEFT($A1440,3)="DIR",$A1440="INDSPACAMA",$A1440="INDSPACKRU"),VLOOKUP($A1440,'TCD-BI Rstt'!$A$7:$S$2000,$C$1,FALSE),0)))</f>
        <v>0</v>
      </c>
      <c r="E1440" s="8">
        <f>IF(OR(LEFT($A1440,1)="1",LEFT($A1440,1)="2"),-VLOOKUP($A1440,'TCD-BI Rstt'!$A$7:$S$2000,$C$1,FALSE),0)-D1440</f>
        <v>0</v>
      </c>
      <c r="F1440" s="8">
        <f>IF($A1440="Total général",0,IF(ISERROR(VLOOKUP($A1440,'TCD-BI Rstt'!$A$7:$S$2000,$C$1,FALSE)),0,IF(OR(LEFT($A1440,1)="1",LEFT($A1440,1)="2"),0,VLOOKUP($A1440,'TCD-BI Rstt'!$A$7:$S$2000,$C$1,FALSE))))-D1440</f>
        <v>0</v>
      </c>
      <c r="G1440" s="8">
        <f t="shared" si="50"/>
        <v>0</v>
      </c>
    </row>
    <row r="1441" spans="1:7" x14ac:dyDescent="0.35">
      <c r="A1441" s="11">
        <f>'TCD-BI Rstt'!A1437</f>
        <v>0</v>
      </c>
      <c r="B1441" s="8">
        <f>IF($A1441="Total général",0,IF(ISERROR(-VLOOKUP($A1441,'TCD-BI CA'!$A$7:$S$2000,$C$1,FALSE)),0,-VLOOKUP($A1441,'TCD-BI CA'!$A$7:$S$2000,$C$1,FALSE)))</f>
        <v>0</v>
      </c>
      <c r="C1441" s="8">
        <f t="shared" si="49"/>
        <v>0</v>
      </c>
      <c r="D1441" s="8">
        <f>IF($A1441="Total général",0,IF(ISERROR(VLOOKUP($A1441,'TCD-BI Rstt'!$A$7:$S$2000,$C$1,FALSE)),0,IF(OR(LEFT($A1441,3)="DIR",$A1441="INDSPACAMA",$A1441="INDSPACKRU"),VLOOKUP($A1441,'TCD-BI Rstt'!$A$7:$S$2000,$C$1,FALSE),0)))</f>
        <v>0</v>
      </c>
      <c r="E1441" s="8">
        <f>IF(OR(LEFT($A1441,1)="1",LEFT($A1441,1)="2"),-VLOOKUP($A1441,'TCD-BI Rstt'!$A$7:$S$2000,$C$1,FALSE),0)-D1441</f>
        <v>0</v>
      </c>
      <c r="F1441" s="8">
        <f>IF($A1441="Total général",0,IF(ISERROR(VLOOKUP($A1441,'TCD-BI Rstt'!$A$7:$S$2000,$C$1,FALSE)),0,IF(OR(LEFT($A1441,1)="1",LEFT($A1441,1)="2"),0,VLOOKUP($A1441,'TCD-BI Rstt'!$A$7:$S$2000,$C$1,FALSE))))-D1441</f>
        <v>0</v>
      </c>
      <c r="G1441" s="8">
        <f t="shared" si="50"/>
        <v>0</v>
      </c>
    </row>
    <row r="1442" spans="1:7" x14ac:dyDescent="0.35">
      <c r="A1442" s="11">
        <f>'TCD-BI Rstt'!A1438</f>
        <v>0</v>
      </c>
      <c r="B1442" s="8">
        <f>IF($A1442="Total général",0,IF(ISERROR(-VLOOKUP($A1442,'TCD-BI CA'!$A$7:$S$2000,$C$1,FALSE)),0,-VLOOKUP($A1442,'TCD-BI CA'!$A$7:$S$2000,$C$1,FALSE)))</f>
        <v>0</v>
      </c>
      <c r="C1442" s="8">
        <f t="shared" si="49"/>
        <v>0</v>
      </c>
      <c r="D1442" s="8">
        <f>IF($A1442="Total général",0,IF(ISERROR(VLOOKUP($A1442,'TCD-BI Rstt'!$A$7:$S$2000,$C$1,FALSE)),0,IF(OR(LEFT($A1442,3)="DIR",$A1442="INDSPACAMA",$A1442="INDSPACKRU"),VLOOKUP($A1442,'TCD-BI Rstt'!$A$7:$S$2000,$C$1,FALSE),0)))</f>
        <v>0</v>
      </c>
      <c r="E1442" s="8">
        <f>IF(OR(LEFT($A1442,1)="1",LEFT($A1442,1)="2"),-VLOOKUP($A1442,'TCD-BI Rstt'!$A$7:$S$2000,$C$1,FALSE),0)-D1442</f>
        <v>0</v>
      </c>
      <c r="F1442" s="8">
        <f>IF($A1442="Total général",0,IF(ISERROR(VLOOKUP($A1442,'TCD-BI Rstt'!$A$7:$S$2000,$C$1,FALSE)),0,IF(OR(LEFT($A1442,1)="1",LEFT($A1442,1)="2"),0,VLOOKUP($A1442,'TCD-BI Rstt'!$A$7:$S$2000,$C$1,FALSE))))-D1442</f>
        <v>0</v>
      </c>
      <c r="G1442" s="8">
        <f t="shared" si="50"/>
        <v>0</v>
      </c>
    </row>
    <row r="1443" spans="1:7" x14ac:dyDescent="0.35">
      <c r="A1443" s="11">
        <f>'TCD-BI Rstt'!A1439</f>
        <v>0</v>
      </c>
      <c r="B1443" s="8">
        <f>IF($A1443="Total général",0,IF(ISERROR(-VLOOKUP($A1443,'TCD-BI CA'!$A$7:$S$2000,$C$1,FALSE)),0,-VLOOKUP($A1443,'TCD-BI CA'!$A$7:$S$2000,$C$1,FALSE)))</f>
        <v>0</v>
      </c>
      <c r="C1443" s="8">
        <f t="shared" si="49"/>
        <v>0</v>
      </c>
      <c r="D1443" s="8">
        <f>IF($A1443="Total général",0,IF(ISERROR(VLOOKUP($A1443,'TCD-BI Rstt'!$A$7:$S$2000,$C$1,FALSE)),0,IF(OR(LEFT($A1443,3)="DIR",$A1443="INDSPACAMA",$A1443="INDSPACKRU"),VLOOKUP($A1443,'TCD-BI Rstt'!$A$7:$S$2000,$C$1,FALSE),0)))</f>
        <v>0</v>
      </c>
      <c r="E1443" s="8">
        <f>IF(OR(LEFT($A1443,1)="1",LEFT($A1443,1)="2"),-VLOOKUP($A1443,'TCD-BI Rstt'!$A$7:$S$2000,$C$1,FALSE),0)-D1443</f>
        <v>0</v>
      </c>
      <c r="F1443" s="8">
        <f>IF($A1443="Total général",0,IF(ISERROR(VLOOKUP($A1443,'TCD-BI Rstt'!$A$7:$S$2000,$C$1,FALSE)),0,IF(OR(LEFT($A1443,1)="1",LEFT($A1443,1)="2"),0,VLOOKUP($A1443,'TCD-BI Rstt'!$A$7:$S$2000,$C$1,FALSE))))-D1443</f>
        <v>0</v>
      </c>
      <c r="G1443" s="8">
        <f t="shared" si="50"/>
        <v>0</v>
      </c>
    </row>
    <row r="1444" spans="1:7" x14ac:dyDescent="0.35">
      <c r="A1444" s="11">
        <f>'TCD-BI Rstt'!A1440</f>
        <v>0</v>
      </c>
      <c r="B1444" s="8">
        <f>IF($A1444="Total général",0,IF(ISERROR(-VLOOKUP($A1444,'TCD-BI CA'!$A$7:$S$2000,$C$1,FALSE)),0,-VLOOKUP($A1444,'TCD-BI CA'!$A$7:$S$2000,$C$1,FALSE)))</f>
        <v>0</v>
      </c>
      <c r="C1444" s="8">
        <f t="shared" si="49"/>
        <v>0</v>
      </c>
      <c r="D1444" s="8">
        <f>IF($A1444="Total général",0,IF(ISERROR(VLOOKUP($A1444,'TCD-BI Rstt'!$A$7:$S$2000,$C$1,FALSE)),0,IF(OR(LEFT($A1444,3)="DIR",$A1444="INDSPACAMA",$A1444="INDSPACKRU"),VLOOKUP($A1444,'TCD-BI Rstt'!$A$7:$S$2000,$C$1,FALSE),0)))</f>
        <v>0</v>
      </c>
      <c r="E1444" s="8">
        <f>IF(OR(LEFT($A1444,1)="1",LEFT($A1444,1)="2"),-VLOOKUP($A1444,'TCD-BI Rstt'!$A$7:$S$2000,$C$1,FALSE),0)-D1444</f>
        <v>0</v>
      </c>
      <c r="F1444" s="8">
        <f>IF($A1444="Total général",0,IF(ISERROR(VLOOKUP($A1444,'TCD-BI Rstt'!$A$7:$S$2000,$C$1,FALSE)),0,IF(OR(LEFT($A1444,1)="1",LEFT($A1444,1)="2"),0,VLOOKUP($A1444,'TCD-BI Rstt'!$A$7:$S$2000,$C$1,FALSE))))-D1444</f>
        <v>0</v>
      </c>
      <c r="G1444" s="8">
        <f t="shared" si="50"/>
        <v>0</v>
      </c>
    </row>
    <row r="1445" spans="1:7" x14ac:dyDescent="0.35">
      <c r="A1445" s="11">
        <f>'TCD-BI Rstt'!A1441</f>
        <v>0</v>
      </c>
      <c r="B1445" s="8">
        <f>IF($A1445="Total général",0,IF(ISERROR(-VLOOKUP($A1445,'TCD-BI CA'!$A$7:$S$2000,$C$1,FALSE)),0,-VLOOKUP($A1445,'TCD-BI CA'!$A$7:$S$2000,$C$1,FALSE)))</f>
        <v>0</v>
      </c>
      <c r="C1445" s="8">
        <f t="shared" si="49"/>
        <v>0</v>
      </c>
      <c r="D1445" s="8">
        <f>IF($A1445="Total général",0,IF(ISERROR(VLOOKUP($A1445,'TCD-BI Rstt'!$A$7:$S$2000,$C$1,FALSE)),0,IF(OR(LEFT($A1445,3)="DIR",$A1445="INDSPACAMA",$A1445="INDSPACKRU"),VLOOKUP($A1445,'TCD-BI Rstt'!$A$7:$S$2000,$C$1,FALSE),0)))</f>
        <v>0</v>
      </c>
      <c r="E1445" s="8">
        <f>IF(OR(LEFT($A1445,1)="1",LEFT($A1445,1)="2"),-VLOOKUP($A1445,'TCD-BI Rstt'!$A$7:$S$2000,$C$1,FALSE),0)-D1445</f>
        <v>0</v>
      </c>
      <c r="F1445" s="8">
        <f>IF($A1445="Total général",0,IF(ISERROR(VLOOKUP($A1445,'TCD-BI Rstt'!$A$7:$S$2000,$C$1,FALSE)),0,IF(OR(LEFT($A1445,1)="1",LEFT($A1445,1)="2"),0,VLOOKUP($A1445,'TCD-BI Rstt'!$A$7:$S$2000,$C$1,FALSE))))-D1445</f>
        <v>0</v>
      </c>
      <c r="G1445" s="8">
        <f t="shared" si="50"/>
        <v>0</v>
      </c>
    </row>
    <row r="1446" spans="1:7" x14ac:dyDescent="0.35">
      <c r="A1446" s="11">
        <f>'TCD-BI Rstt'!A1442</f>
        <v>0</v>
      </c>
      <c r="B1446" s="8">
        <f>IF($A1446="Total général",0,IF(ISERROR(-VLOOKUP($A1446,'TCD-BI CA'!$A$7:$S$2000,$C$1,FALSE)),0,-VLOOKUP($A1446,'TCD-BI CA'!$A$7:$S$2000,$C$1,FALSE)))</f>
        <v>0</v>
      </c>
      <c r="C1446" s="8">
        <f t="shared" si="49"/>
        <v>0</v>
      </c>
      <c r="D1446" s="8">
        <f>IF($A1446="Total général",0,IF(ISERROR(VLOOKUP($A1446,'TCD-BI Rstt'!$A$7:$S$2000,$C$1,FALSE)),0,IF(OR(LEFT($A1446,3)="DIR",$A1446="INDSPACAMA",$A1446="INDSPACKRU"),VLOOKUP($A1446,'TCD-BI Rstt'!$A$7:$S$2000,$C$1,FALSE),0)))</f>
        <v>0</v>
      </c>
      <c r="E1446" s="8">
        <f>IF(OR(LEFT($A1446,1)="1",LEFT($A1446,1)="2"),-VLOOKUP($A1446,'TCD-BI Rstt'!$A$7:$S$2000,$C$1,FALSE),0)-D1446</f>
        <v>0</v>
      </c>
      <c r="F1446" s="8">
        <f>IF($A1446="Total général",0,IF(ISERROR(VLOOKUP($A1446,'TCD-BI Rstt'!$A$7:$S$2000,$C$1,FALSE)),0,IF(OR(LEFT($A1446,1)="1",LEFT($A1446,1)="2"),0,VLOOKUP($A1446,'TCD-BI Rstt'!$A$7:$S$2000,$C$1,FALSE))))-D1446</f>
        <v>0</v>
      </c>
      <c r="G1446" s="8">
        <f t="shared" si="50"/>
        <v>0</v>
      </c>
    </row>
    <row r="1447" spans="1:7" x14ac:dyDescent="0.35">
      <c r="A1447" s="11">
        <f>'TCD-BI Rstt'!A1443</f>
        <v>0</v>
      </c>
      <c r="B1447" s="8">
        <f>IF($A1447="Total général",0,IF(ISERROR(-VLOOKUP($A1447,'TCD-BI CA'!$A$7:$S$2000,$C$1,FALSE)),0,-VLOOKUP($A1447,'TCD-BI CA'!$A$7:$S$2000,$C$1,FALSE)))</f>
        <v>0</v>
      </c>
      <c r="C1447" s="8">
        <f t="shared" si="49"/>
        <v>0</v>
      </c>
      <c r="D1447" s="8">
        <f>IF($A1447="Total général",0,IF(ISERROR(VLOOKUP($A1447,'TCD-BI Rstt'!$A$7:$S$2000,$C$1,FALSE)),0,IF(OR(LEFT($A1447,3)="DIR",$A1447="INDSPACAMA",$A1447="INDSPACKRU"),VLOOKUP($A1447,'TCD-BI Rstt'!$A$7:$S$2000,$C$1,FALSE),0)))</f>
        <v>0</v>
      </c>
      <c r="E1447" s="8">
        <f>IF(OR(LEFT($A1447,1)="1",LEFT($A1447,1)="2"),-VLOOKUP($A1447,'TCD-BI Rstt'!$A$7:$S$2000,$C$1,FALSE),0)-D1447</f>
        <v>0</v>
      </c>
      <c r="F1447" s="8">
        <f>IF($A1447="Total général",0,IF(ISERROR(VLOOKUP($A1447,'TCD-BI Rstt'!$A$7:$S$2000,$C$1,FALSE)),0,IF(OR(LEFT($A1447,1)="1",LEFT($A1447,1)="2"),0,VLOOKUP($A1447,'TCD-BI Rstt'!$A$7:$S$2000,$C$1,FALSE))))-D1447</f>
        <v>0</v>
      </c>
      <c r="G1447" s="8">
        <f t="shared" si="50"/>
        <v>0</v>
      </c>
    </row>
    <row r="1448" spans="1:7" x14ac:dyDescent="0.35">
      <c r="A1448" s="11">
        <f>'TCD-BI Rstt'!A1444</f>
        <v>0</v>
      </c>
      <c r="B1448" s="8">
        <f>IF($A1448="Total général",0,IF(ISERROR(-VLOOKUP($A1448,'TCD-BI CA'!$A$7:$S$2000,$C$1,FALSE)),0,-VLOOKUP($A1448,'TCD-BI CA'!$A$7:$S$2000,$C$1,FALSE)))</f>
        <v>0</v>
      </c>
      <c r="C1448" s="8">
        <f t="shared" si="49"/>
        <v>0</v>
      </c>
      <c r="D1448" s="8">
        <f>IF($A1448="Total général",0,IF(ISERROR(VLOOKUP($A1448,'TCD-BI Rstt'!$A$7:$S$2000,$C$1,FALSE)),0,IF(OR(LEFT($A1448,3)="DIR",$A1448="INDSPACAMA",$A1448="INDSPACKRU"),VLOOKUP($A1448,'TCD-BI Rstt'!$A$7:$S$2000,$C$1,FALSE),0)))</f>
        <v>0</v>
      </c>
      <c r="E1448" s="8">
        <f>IF(OR(LEFT($A1448,1)="1",LEFT($A1448,1)="2"),-VLOOKUP($A1448,'TCD-BI Rstt'!$A$7:$S$2000,$C$1,FALSE),0)-D1448</f>
        <v>0</v>
      </c>
      <c r="F1448" s="8">
        <f>IF($A1448="Total général",0,IF(ISERROR(VLOOKUP($A1448,'TCD-BI Rstt'!$A$7:$S$2000,$C$1,FALSE)),0,IF(OR(LEFT($A1448,1)="1",LEFT($A1448,1)="2"),0,VLOOKUP($A1448,'TCD-BI Rstt'!$A$7:$S$2000,$C$1,FALSE))))-D1448</f>
        <v>0</v>
      </c>
      <c r="G1448" s="8">
        <f t="shared" si="50"/>
        <v>0</v>
      </c>
    </row>
    <row r="1449" spans="1:7" x14ac:dyDescent="0.35">
      <c r="A1449" s="11">
        <f>'TCD-BI Rstt'!A1445</f>
        <v>0</v>
      </c>
      <c r="B1449" s="8">
        <f>IF($A1449="Total général",0,IF(ISERROR(-VLOOKUP($A1449,'TCD-BI CA'!$A$7:$S$2000,$C$1,FALSE)),0,-VLOOKUP($A1449,'TCD-BI CA'!$A$7:$S$2000,$C$1,FALSE)))</f>
        <v>0</v>
      </c>
      <c r="C1449" s="8">
        <f t="shared" si="49"/>
        <v>0</v>
      </c>
      <c r="D1449" s="8">
        <f>IF($A1449="Total général",0,IF(ISERROR(VLOOKUP($A1449,'TCD-BI Rstt'!$A$7:$S$2000,$C$1,FALSE)),0,IF(OR(LEFT($A1449,3)="DIR",$A1449="INDSPACAMA",$A1449="INDSPACKRU"),VLOOKUP($A1449,'TCD-BI Rstt'!$A$7:$S$2000,$C$1,FALSE),0)))</f>
        <v>0</v>
      </c>
      <c r="E1449" s="8">
        <f>IF(OR(LEFT($A1449,1)="1",LEFT($A1449,1)="2"),-VLOOKUP($A1449,'TCD-BI Rstt'!$A$7:$S$2000,$C$1,FALSE),0)-D1449</f>
        <v>0</v>
      </c>
      <c r="F1449" s="8">
        <f>IF($A1449="Total général",0,IF(ISERROR(VLOOKUP($A1449,'TCD-BI Rstt'!$A$7:$S$2000,$C$1,FALSE)),0,IF(OR(LEFT($A1449,1)="1",LEFT($A1449,1)="2"),0,VLOOKUP($A1449,'TCD-BI Rstt'!$A$7:$S$2000,$C$1,FALSE))))-D1449</f>
        <v>0</v>
      </c>
      <c r="G1449" s="8">
        <f t="shared" si="50"/>
        <v>0</v>
      </c>
    </row>
    <row r="1450" spans="1:7" x14ac:dyDescent="0.35">
      <c r="A1450" s="11">
        <f>'TCD-BI Rstt'!A1446</f>
        <v>0</v>
      </c>
      <c r="B1450" s="8">
        <f>IF($A1450="Total général",0,IF(ISERROR(-VLOOKUP($A1450,'TCD-BI CA'!$A$7:$S$2000,$C$1,FALSE)),0,-VLOOKUP($A1450,'TCD-BI CA'!$A$7:$S$2000,$C$1,FALSE)))</f>
        <v>0</v>
      </c>
      <c r="C1450" s="8">
        <f t="shared" si="49"/>
        <v>0</v>
      </c>
      <c r="D1450" s="8">
        <f>IF($A1450="Total général",0,IF(ISERROR(VLOOKUP($A1450,'TCD-BI Rstt'!$A$7:$S$2000,$C$1,FALSE)),0,IF(OR(LEFT($A1450,3)="DIR",$A1450="INDSPACAMA",$A1450="INDSPACKRU"),VLOOKUP($A1450,'TCD-BI Rstt'!$A$7:$S$2000,$C$1,FALSE),0)))</f>
        <v>0</v>
      </c>
      <c r="E1450" s="8">
        <f>IF(OR(LEFT($A1450,1)="1",LEFT($A1450,1)="2"),-VLOOKUP($A1450,'TCD-BI Rstt'!$A$7:$S$2000,$C$1,FALSE),0)-D1450</f>
        <v>0</v>
      </c>
      <c r="F1450" s="8">
        <f>IF($A1450="Total général",0,IF(ISERROR(VLOOKUP($A1450,'TCD-BI Rstt'!$A$7:$S$2000,$C$1,FALSE)),0,IF(OR(LEFT($A1450,1)="1",LEFT($A1450,1)="2"),0,VLOOKUP($A1450,'TCD-BI Rstt'!$A$7:$S$2000,$C$1,FALSE))))-D1450</f>
        <v>0</v>
      </c>
      <c r="G1450" s="8">
        <f t="shared" si="50"/>
        <v>0</v>
      </c>
    </row>
    <row r="1451" spans="1:7" x14ac:dyDescent="0.35">
      <c r="A1451" s="11">
        <f>'TCD-BI Rstt'!A1447</f>
        <v>0</v>
      </c>
      <c r="B1451" s="8">
        <f>IF($A1451="Total général",0,IF(ISERROR(-VLOOKUP($A1451,'TCD-BI CA'!$A$7:$S$2000,$C$1,FALSE)),0,-VLOOKUP($A1451,'TCD-BI CA'!$A$7:$S$2000,$C$1,FALSE)))</f>
        <v>0</v>
      </c>
      <c r="C1451" s="8">
        <f t="shared" si="49"/>
        <v>0</v>
      </c>
      <c r="D1451" s="8">
        <f>IF($A1451="Total général",0,IF(ISERROR(VLOOKUP($A1451,'TCD-BI Rstt'!$A$7:$S$2000,$C$1,FALSE)),0,IF(OR(LEFT($A1451,3)="DIR",$A1451="INDSPACAMA",$A1451="INDSPACKRU"),VLOOKUP($A1451,'TCD-BI Rstt'!$A$7:$S$2000,$C$1,FALSE),0)))</f>
        <v>0</v>
      </c>
      <c r="E1451" s="8">
        <f>IF(OR(LEFT($A1451,1)="1",LEFT($A1451,1)="2"),-VLOOKUP($A1451,'TCD-BI Rstt'!$A$7:$S$2000,$C$1,FALSE),0)-D1451</f>
        <v>0</v>
      </c>
      <c r="F1451" s="8">
        <f>IF($A1451="Total général",0,IF(ISERROR(VLOOKUP($A1451,'TCD-BI Rstt'!$A$7:$S$2000,$C$1,FALSE)),0,IF(OR(LEFT($A1451,1)="1",LEFT($A1451,1)="2"),0,VLOOKUP($A1451,'TCD-BI Rstt'!$A$7:$S$2000,$C$1,FALSE))))-D1451</f>
        <v>0</v>
      </c>
      <c r="G1451" s="8">
        <f t="shared" si="50"/>
        <v>0</v>
      </c>
    </row>
    <row r="1452" spans="1:7" x14ac:dyDescent="0.35">
      <c r="A1452" s="11">
        <f>'TCD-BI Rstt'!A1448</f>
        <v>0</v>
      </c>
      <c r="B1452" s="8">
        <f>IF($A1452="Total général",0,IF(ISERROR(-VLOOKUP($A1452,'TCD-BI CA'!$A$7:$S$2000,$C$1,FALSE)),0,-VLOOKUP($A1452,'TCD-BI CA'!$A$7:$S$2000,$C$1,FALSE)))</f>
        <v>0</v>
      </c>
      <c r="C1452" s="8">
        <f t="shared" si="49"/>
        <v>0</v>
      </c>
      <c r="D1452" s="8">
        <f>IF($A1452="Total général",0,IF(ISERROR(VLOOKUP($A1452,'TCD-BI Rstt'!$A$7:$S$2000,$C$1,FALSE)),0,IF(OR(LEFT($A1452,3)="DIR",$A1452="INDSPACAMA",$A1452="INDSPACKRU"),VLOOKUP($A1452,'TCD-BI Rstt'!$A$7:$S$2000,$C$1,FALSE),0)))</f>
        <v>0</v>
      </c>
      <c r="E1452" s="8">
        <f>IF(OR(LEFT($A1452,1)="1",LEFT($A1452,1)="2"),-VLOOKUP($A1452,'TCD-BI Rstt'!$A$7:$S$2000,$C$1,FALSE),0)-D1452</f>
        <v>0</v>
      </c>
      <c r="F1452" s="8">
        <f>IF($A1452="Total général",0,IF(ISERROR(VLOOKUP($A1452,'TCD-BI Rstt'!$A$7:$S$2000,$C$1,FALSE)),0,IF(OR(LEFT($A1452,1)="1",LEFT($A1452,1)="2"),0,VLOOKUP($A1452,'TCD-BI Rstt'!$A$7:$S$2000,$C$1,FALSE))))-D1452</f>
        <v>0</v>
      </c>
      <c r="G1452" s="8">
        <f t="shared" si="50"/>
        <v>0</v>
      </c>
    </row>
    <row r="1453" spans="1:7" x14ac:dyDescent="0.35">
      <c r="A1453" s="11">
        <f>'TCD-BI Rstt'!A1449</f>
        <v>0</v>
      </c>
      <c r="B1453" s="8">
        <f>IF($A1453="Total général",0,IF(ISERROR(-VLOOKUP($A1453,'TCD-BI CA'!$A$7:$S$2000,$C$1,FALSE)),0,-VLOOKUP($A1453,'TCD-BI CA'!$A$7:$S$2000,$C$1,FALSE)))</f>
        <v>0</v>
      </c>
      <c r="C1453" s="8">
        <f t="shared" si="49"/>
        <v>0</v>
      </c>
      <c r="D1453" s="8">
        <f>IF($A1453="Total général",0,IF(ISERROR(VLOOKUP($A1453,'TCD-BI Rstt'!$A$7:$S$2000,$C$1,FALSE)),0,IF(OR(LEFT($A1453,3)="DIR",$A1453="INDSPACAMA",$A1453="INDSPACKRU"),VLOOKUP($A1453,'TCD-BI Rstt'!$A$7:$S$2000,$C$1,FALSE),0)))</f>
        <v>0</v>
      </c>
      <c r="E1453" s="8">
        <f>IF(OR(LEFT($A1453,1)="1",LEFT($A1453,1)="2"),-VLOOKUP($A1453,'TCD-BI Rstt'!$A$7:$S$2000,$C$1,FALSE),0)-D1453</f>
        <v>0</v>
      </c>
      <c r="F1453" s="8">
        <f>IF($A1453="Total général",0,IF(ISERROR(VLOOKUP($A1453,'TCD-BI Rstt'!$A$7:$S$2000,$C$1,FALSE)),0,IF(OR(LEFT($A1453,1)="1",LEFT($A1453,1)="2"),0,VLOOKUP($A1453,'TCD-BI Rstt'!$A$7:$S$2000,$C$1,FALSE))))-D1453</f>
        <v>0</v>
      </c>
      <c r="G1453" s="8">
        <f t="shared" si="50"/>
        <v>0</v>
      </c>
    </row>
    <row r="1454" spans="1:7" x14ac:dyDescent="0.35">
      <c r="A1454" s="11">
        <f>'TCD-BI Rstt'!A1450</f>
        <v>0</v>
      </c>
      <c r="B1454" s="8">
        <f>IF($A1454="Total général",0,IF(ISERROR(-VLOOKUP($A1454,'TCD-BI CA'!$A$7:$S$2000,$C$1,FALSE)),0,-VLOOKUP($A1454,'TCD-BI CA'!$A$7:$S$2000,$C$1,FALSE)))</f>
        <v>0</v>
      </c>
      <c r="C1454" s="8">
        <f t="shared" si="49"/>
        <v>0</v>
      </c>
      <c r="D1454" s="8">
        <f>IF($A1454="Total général",0,IF(ISERROR(VLOOKUP($A1454,'TCD-BI Rstt'!$A$7:$S$2000,$C$1,FALSE)),0,IF(OR(LEFT($A1454,3)="DIR",$A1454="INDSPACAMA",$A1454="INDSPACKRU"),VLOOKUP($A1454,'TCD-BI Rstt'!$A$7:$S$2000,$C$1,FALSE),0)))</f>
        <v>0</v>
      </c>
      <c r="E1454" s="8">
        <f>IF(OR(LEFT($A1454,1)="1",LEFT($A1454,1)="2"),-VLOOKUP($A1454,'TCD-BI Rstt'!$A$7:$S$2000,$C$1,FALSE),0)-D1454</f>
        <v>0</v>
      </c>
      <c r="F1454" s="8">
        <f>IF($A1454="Total général",0,IF(ISERROR(VLOOKUP($A1454,'TCD-BI Rstt'!$A$7:$S$2000,$C$1,FALSE)),0,IF(OR(LEFT($A1454,1)="1",LEFT($A1454,1)="2"),0,VLOOKUP($A1454,'TCD-BI Rstt'!$A$7:$S$2000,$C$1,FALSE))))-D1454</f>
        <v>0</v>
      </c>
      <c r="G1454" s="8">
        <f t="shared" si="50"/>
        <v>0</v>
      </c>
    </row>
    <row r="1455" spans="1:7" x14ac:dyDescent="0.35">
      <c r="A1455" s="11">
        <f>'TCD-BI Rstt'!A1451</f>
        <v>0</v>
      </c>
      <c r="B1455" s="8">
        <f>IF($A1455="Total général",0,IF(ISERROR(-VLOOKUP($A1455,'TCD-BI CA'!$A$7:$S$2000,$C$1,FALSE)),0,-VLOOKUP($A1455,'TCD-BI CA'!$A$7:$S$2000,$C$1,FALSE)))</f>
        <v>0</v>
      </c>
      <c r="C1455" s="8">
        <f t="shared" si="49"/>
        <v>0</v>
      </c>
      <c r="D1455" s="8">
        <f>IF($A1455="Total général",0,IF(ISERROR(VLOOKUP($A1455,'TCD-BI Rstt'!$A$7:$S$2000,$C$1,FALSE)),0,IF(OR(LEFT($A1455,3)="DIR",$A1455="INDSPACAMA",$A1455="INDSPACKRU"),VLOOKUP($A1455,'TCD-BI Rstt'!$A$7:$S$2000,$C$1,FALSE),0)))</f>
        <v>0</v>
      </c>
      <c r="E1455" s="8">
        <f>IF(OR(LEFT($A1455,1)="1",LEFT($A1455,1)="2"),-VLOOKUP($A1455,'TCD-BI Rstt'!$A$7:$S$2000,$C$1,FALSE),0)-D1455</f>
        <v>0</v>
      </c>
      <c r="F1455" s="8">
        <f>IF($A1455="Total général",0,IF(ISERROR(VLOOKUP($A1455,'TCD-BI Rstt'!$A$7:$S$2000,$C$1,FALSE)),0,IF(OR(LEFT($A1455,1)="1",LEFT($A1455,1)="2"),0,VLOOKUP($A1455,'TCD-BI Rstt'!$A$7:$S$2000,$C$1,FALSE))))-D1455</f>
        <v>0</v>
      </c>
      <c r="G1455" s="8">
        <f t="shared" si="50"/>
        <v>0</v>
      </c>
    </row>
    <row r="1456" spans="1:7" x14ac:dyDescent="0.35">
      <c r="A1456" s="11">
        <f>'TCD-BI Rstt'!A1452</f>
        <v>0</v>
      </c>
      <c r="B1456" s="8">
        <f>IF($A1456="Total général",0,IF(ISERROR(-VLOOKUP($A1456,'TCD-BI CA'!$A$7:$S$2000,$C$1,FALSE)),0,-VLOOKUP($A1456,'TCD-BI CA'!$A$7:$S$2000,$C$1,FALSE)))</f>
        <v>0</v>
      </c>
      <c r="C1456" s="8">
        <f t="shared" si="49"/>
        <v>0</v>
      </c>
      <c r="D1456" s="8">
        <f>IF($A1456="Total général",0,IF(ISERROR(VLOOKUP($A1456,'TCD-BI Rstt'!$A$7:$S$2000,$C$1,FALSE)),0,IF(OR(LEFT($A1456,3)="DIR",$A1456="INDSPACAMA",$A1456="INDSPACKRU"),VLOOKUP($A1456,'TCD-BI Rstt'!$A$7:$S$2000,$C$1,FALSE),0)))</f>
        <v>0</v>
      </c>
      <c r="E1456" s="8">
        <f>IF(OR(LEFT($A1456,1)="1",LEFT($A1456,1)="2"),-VLOOKUP($A1456,'TCD-BI Rstt'!$A$7:$S$2000,$C$1,FALSE),0)-D1456</f>
        <v>0</v>
      </c>
      <c r="F1456" s="8">
        <f>IF($A1456="Total général",0,IF(ISERROR(VLOOKUP($A1456,'TCD-BI Rstt'!$A$7:$S$2000,$C$1,FALSE)),0,IF(OR(LEFT($A1456,1)="1",LEFT($A1456,1)="2"),0,VLOOKUP($A1456,'TCD-BI Rstt'!$A$7:$S$2000,$C$1,FALSE))))-D1456</f>
        <v>0</v>
      </c>
      <c r="G1456" s="8">
        <f t="shared" si="50"/>
        <v>0</v>
      </c>
    </row>
    <row r="1457" spans="1:7" x14ac:dyDescent="0.35">
      <c r="A1457" s="11">
        <f>'TCD-BI Rstt'!A1453</f>
        <v>0</v>
      </c>
      <c r="B1457" s="8">
        <f>IF($A1457="Total général",0,IF(ISERROR(-VLOOKUP($A1457,'TCD-BI CA'!$A$7:$S$2000,$C$1,FALSE)),0,-VLOOKUP($A1457,'TCD-BI CA'!$A$7:$S$2000,$C$1,FALSE)))</f>
        <v>0</v>
      </c>
      <c r="C1457" s="8">
        <f t="shared" si="49"/>
        <v>0</v>
      </c>
      <c r="D1457" s="8">
        <f>IF($A1457="Total général",0,IF(ISERROR(VLOOKUP($A1457,'TCD-BI Rstt'!$A$7:$S$2000,$C$1,FALSE)),0,IF(OR(LEFT($A1457,3)="DIR",$A1457="INDSPACAMA",$A1457="INDSPACKRU"),VLOOKUP($A1457,'TCD-BI Rstt'!$A$7:$S$2000,$C$1,FALSE),0)))</f>
        <v>0</v>
      </c>
      <c r="E1457" s="8">
        <f>IF(OR(LEFT($A1457,1)="1",LEFT($A1457,1)="2"),-VLOOKUP($A1457,'TCD-BI Rstt'!$A$7:$S$2000,$C$1,FALSE),0)-D1457</f>
        <v>0</v>
      </c>
      <c r="F1457" s="8">
        <f>IF($A1457="Total général",0,IF(ISERROR(VLOOKUP($A1457,'TCD-BI Rstt'!$A$7:$S$2000,$C$1,FALSE)),0,IF(OR(LEFT($A1457,1)="1",LEFT($A1457,1)="2"),0,VLOOKUP($A1457,'TCD-BI Rstt'!$A$7:$S$2000,$C$1,FALSE))))-D1457</f>
        <v>0</v>
      </c>
      <c r="G1457" s="8">
        <f t="shared" si="50"/>
        <v>0</v>
      </c>
    </row>
    <row r="1458" spans="1:7" x14ac:dyDescent="0.35">
      <c r="A1458" s="11">
        <f>'TCD-BI Rstt'!A1454</f>
        <v>0</v>
      </c>
      <c r="B1458" s="8">
        <f>IF($A1458="Total général",0,IF(ISERROR(-VLOOKUP($A1458,'TCD-BI CA'!$A$7:$S$2000,$C$1,FALSE)),0,-VLOOKUP($A1458,'TCD-BI CA'!$A$7:$S$2000,$C$1,FALSE)))</f>
        <v>0</v>
      </c>
      <c r="C1458" s="8">
        <f t="shared" si="49"/>
        <v>0</v>
      </c>
      <c r="D1458" s="8">
        <f>IF($A1458="Total général",0,IF(ISERROR(VLOOKUP($A1458,'TCD-BI Rstt'!$A$7:$S$2000,$C$1,FALSE)),0,IF(OR(LEFT($A1458,3)="DIR",$A1458="INDSPACAMA",$A1458="INDSPACKRU"),VLOOKUP($A1458,'TCD-BI Rstt'!$A$7:$S$2000,$C$1,FALSE),0)))</f>
        <v>0</v>
      </c>
      <c r="E1458" s="8">
        <f>IF(OR(LEFT($A1458,1)="1",LEFT($A1458,1)="2"),-VLOOKUP($A1458,'TCD-BI Rstt'!$A$7:$S$2000,$C$1,FALSE),0)-D1458</f>
        <v>0</v>
      </c>
      <c r="F1458" s="8">
        <f>IF($A1458="Total général",0,IF(ISERROR(VLOOKUP($A1458,'TCD-BI Rstt'!$A$7:$S$2000,$C$1,FALSE)),0,IF(OR(LEFT($A1458,1)="1",LEFT($A1458,1)="2"),0,VLOOKUP($A1458,'TCD-BI Rstt'!$A$7:$S$2000,$C$1,FALSE))))-D1458</f>
        <v>0</v>
      </c>
      <c r="G1458" s="8">
        <f t="shared" si="50"/>
        <v>0</v>
      </c>
    </row>
    <row r="1459" spans="1:7" x14ac:dyDescent="0.35">
      <c r="A1459" s="11">
        <f>'TCD-BI Rstt'!A1455</f>
        <v>0</v>
      </c>
      <c r="B1459" s="8">
        <f>IF($A1459="Total général",0,IF(ISERROR(-VLOOKUP($A1459,'TCD-BI CA'!$A$7:$S$2000,$C$1,FALSE)),0,-VLOOKUP($A1459,'TCD-BI CA'!$A$7:$S$2000,$C$1,FALSE)))</f>
        <v>0</v>
      </c>
      <c r="C1459" s="8">
        <f t="shared" si="49"/>
        <v>0</v>
      </c>
      <c r="D1459" s="8">
        <f>IF($A1459="Total général",0,IF(ISERROR(VLOOKUP($A1459,'TCD-BI Rstt'!$A$7:$S$2000,$C$1,FALSE)),0,IF(OR(LEFT($A1459,3)="DIR",$A1459="INDSPACAMA",$A1459="INDSPACKRU"),VLOOKUP($A1459,'TCD-BI Rstt'!$A$7:$S$2000,$C$1,FALSE),0)))</f>
        <v>0</v>
      </c>
      <c r="E1459" s="8">
        <f>IF(OR(LEFT($A1459,1)="1",LEFT($A1459,1)="2"),-VLOOKUP($A1459,'TCD-BI Rstt'!$A$7:$S$2000,$C$1,FALSE),0)-D1459</f>
        <v>0</v>
      </c>
      <c r="F1459" s="8">
        <f>IF($A1459="Total général",0,IF(ISERROR(VLOOKUP($A1459,'TCD-BI Rstt'!$A$7:$S$2000,$C$1,FALSE)),0,IF(OR(LEFT($A1459,1)="1",LEFT($A1459,1)="2"),0,VLOOKUP($A1459,'TCD-BI Rstt'!$A$7:$S$2000,$C$1,FALSE))))-D1459</f>
        <v>0</v>
      </c>
      <c r="G1459" s="8">
        <f t="shared" si="50"/>
        <v>0</v>
      </c>
    </row>
    <row r="1460" spans="1:7" x14ac:dyDescent="0.35">
      <c r="A1460" s="11">
        <f>'TCD-BI Rstt'!A1456</f>
        <v>0</v>
      </c>
      <c r="B1460" s="8">
        <f>IF($A1460="Total général",0,IF(ISERROR(-VLOOKUP($A1460,'TCD-BI CA'!$A$7:$S$2000,$C$1,FALSE)),0,-VLOOKUP($A1460,'TCD-BI CA'!$A$7:$S$2000,$C$1,FALSE)))</f>
        <v>0</v>
      </c>
      <c r="C1460" s="8">
        <f t="shared" si="49"/>
        <v>0</v>
      </c>
      <c r="D1460" s="8">
        <f>IF($A1460="Total général",0,IF(ISERROR(VLOOKUP($A1460,'TCD-BI Rstt'!$A$7:$S$2000,$C$1,FALSE)),0,IF(OR(LEFT($A1460,3)="DIR",$A1460="INDSPACAMA",$A1460="INDSPACKRU"),VLOOKUP($A1460,'TCD-BI Rstt'!$A$7:$S$2000,$C$1,FALSE),0)))</f>
        <v>0</v>
      </c>
      <c r="E1460" s="8">
        <f>IF(OR(LEFT($A1460,1)="1",LEFT($A1460,1)="2"),-VLOOKUP($A1460,'TCD-BI Rstt'!$A$7:$S$2000,$C$1,FALSE),0)-D1460</f>
        <v>0</v>
      </c>
      <c r="F1460" s="8">
        <f>IF($A1460="Total général",0,IF(ISERROR(VLOOKUP($A1460,'TCD-BI Rstt'!$A$7:$S$2000,$C$1,FALSE)),0,IF(OR(LEFT($A1460,1)="1",LEFT($A1460,1)="2"),0,VLOOKUP($A1460,'TCD-BI Rstt'!$A$7:$S$2000,$C$1,FALSE))))-D1460</f>
        <v>0</v>
      </c>
      <c r="G1460" s="8">
        <f t="shared" si="50"/>
        <v>0</v>
      </c>
    </row>
    <row r="1461" spans="1:7" x14ac:dyDescent="0.35">
      <c r="A1461" s="11">
        <f>'TCD-BI Rstt'!A1457</f>
        <v>0</v>
      </c>
      <c r="B1461" s="8">
        <f>IF($A1461="Total général",0,IF(ISERROR(-VLOOKUP($A1461,'TCD-BI CA'!$A$7:$S$2000,$C$1,FALSE)),0,-VLOOKUP($A1461,'TCD-BI CA'!$A$7:$S$2000,$C$1,FALSE)))</f>
        <v>0</v>
      </c>
      <c r="C1461" s="8">
        <f t="shared" si="49"/>
        <v>0</v>
      </c>
      <c r="D1461" s="8">
        <f>IF($A1461="Total général",0,IF(ISERROR(VLOOKUP($A1461,'TCD-BI Rstt'!$A$7:$S$2000,$C$1,FALSE)),0,IF(OR(LEFT($A1461,3)="DIR",$A1461="INDSPACAMA",$A1461="INDSPACKRU"),VLOOKUP($A1461,'TCD-BI Rstt'!$A$7:$S$2000,$C$1,FALSE),0)))</f>
        <v>0</v>
      </c>
      <c r="E1461" s="8">
        <f>IF(OR(LEFT($A1461,1)="1",LEFT($A1461,1)="2"),-VLOOKUP($A1461,'TCD-BI Rstt'!$A$7:$S$2000,$C$1,FALSE),0)-D1461</f>
        <v>0</v>
      </c>
      <c r="F1461" s="8">
        <f>IF($A1461="Total général",0,IF(ISERROR(VLOOKUP($A1461,'TCD-BI Rstt'!$A$7:$S$2000,$C$1,FALSE)),0,IF(OR(LEFT($A1461,1)="1",LEFT($A1461,1)="2"),0,VLOOKUP($A1461,'TCD-BI Rstt'!$A$7:$S$2000,$C$1,FALSE))))-D1461</f>
        <v>0</v>
      </c>
      <c r="G1461" s="8">
        <f t="shared" si="50"/>
        <v>0</v>
      </c>
    </row>
    <row r="1462" spans="1:7" x14ac:dyDescent="0.35">
      <c r="A1462" s="11">
        <f>'TCD-BI Rstt'!A1458</f>
        <v>0</v>
      </c>
      <c r="B1462" s="8">
        <f>IF($A1462="Total général",0,IF(ISERROR(-VLOOKUP($A1462,'TCD-BI CA'!$A$7:$S$2000,$C$1,FALSE)),0,-VLOOKUP($A1462,'TCD-BI CA'!$A$7:$S$2000,$C$1,FALSE)))</f>
        <v>0</v>
      </c>
      <c r="C1462" s="8">
        <f t="shared" si="49"/>
        <v>0</v>
      </c>
      <c r="D1462" s="8">
        <f>IF($A1462="Total général",0,IF(ISERROR(VLOOKUP($A1462,'TCD-BI Rstt'!$A$7:$S$2000,$C$1,FALSE)),0,IF(OR(LEFT($A1462,3)="DIR",$A1462="INDSPACAMA",$A1462="INDSPACKRU"),VLOOKUP($A1462,'TCD-BI Rstt'!$A$7:$S$2000,$C$1,FALSE),0)))</f>
        <v>0</v>
      </c>
      <c r="E1462" s="8">
        <f>IF(OR(LEFT($A1462,1)="1",LEFT($A1462,1)="2"),-VLOOKUP($A1462,'TCD-BI Rstt'!$A$7:$S$2000,$C$1,FALSE),0)-D1462</f>
        <v>0</v>
      </c>
      <c r="F1462" s="8">
        <f>IF($A1462="Total général",0,IF(ISERROR(VLOOKUP($A1462,'TCD-BI Rstt'!$A$7:$S$2000,$C$1,FALSE)),0,IF(OR(LEFT($A1462,1)="1",LEFT($A1462,1)="2"),0,VLOOKUP($A1462,'TCD-BI Rstt'!$A$7:$S$2000,$C$1,FALSE))))-D1462</f>
        <v>0</v>
      </c>
      <c r="G1462" s="8">
        <f t="shared" si="50"/>
        <v>0</v>
      </c>
    </row>
    <row r="1463" spans="1:7" x14ac:dyDescent="0.35">
      <c r="A1463" s="11">
        <f>'TCD-BI Rstt'!A1459</f>
        <v>0</v>
      </c>
      <c r="B1463" s="8">
        <f>IF($A1463="Total général",0,IF(ISERROR(-VLOOKUP($A1463,'TCD-BI CA'!$A$7:$S$2000,$C$1,FALSE)),0,-VLOOKUP($A1463,'TCD-BI CA'!$A$7:$S$2000,$C$1,FALSE)))</f>
        <v>0</v>
      </c>
      <c r="C1463" s="8">
        <f t="shared" si="49"/>
        <v>0</v>
      </c>
      <c r="D1463" s="8">
        <f>IF($A1463="Total général",0,IF(ISERROR(VLOOKUP($A1463,'TCD-BI Rstt'!$A$7:$S$2000,$C$1,FALSE)),0,IF(OR(LEFT($A1463,3)="DIR",$A1463="INDSPACAMA",$A1463="INDSPACKRU"),VLOOKUP($A1463,'TCD-BI Rstt'!$A$7:$S$2000,$C$1,FALSE),0)))</f>
        <v>0</v>
      </c>
      <c r="E1463" s="8">
        <f>IF(OR(LEFT($A1463,1)="1",LEFT($A1463,1)="2"),-VLOOKUP($A1463,'TCD-BI Rstt'!$A$7:$S$2000,$C$1,FALSE),0)-D1463</f>
        <v>0</v>
      </c>
      <c r="F1463" s="8">
        <f>IF($A1463="Total général",0,IF(ISERROR(VLOOKUP($A1463,'TCD-BI Rstt'!$A$7:$S$2000,$C$1,FALSE)),0,IF(OR(LEFT($A1463,1)="1",LEFT($A1463,1)="2"),0,VLOOKUP($A1463,'TCD-BI Rstt'!$A$7:$S$2000,$C$1,FALSE))))-D1463</f>
        <v>0</v>
      </c>
      <c r="G1463" s="8">
        <f t="shared" si="50"/>
        <v>0</v>
      </c>
    </row>
    <row r="1464" spans="1:7" x14ac:dyDescent="0.35">
      <c r="A1464" s="11">
        <f>'TCD-BI Rstt'!A1460</f>
        <v>0</v>
      </c>
      <c r="B1464" s="8">
        <f>IF($A1464="Total général",0,IF(ISERROR(-VLOOKUP($A1464,'TCD-BI CA'!$A$7:$S$2000,$C$1,FALSE)),0,-VLOOKUP($A1464,'TCD-BI CA'!$A$7:$S$2000,$C$1,FALSE)))</f>
        <v>0</v>
      </c>
      <c r="C1464" s="8">
        <f t="shared" si="49"/>
        <v>0</v>
      </c>
      <c r="D1464" s="8">
        <f>IF($A1464="Total général",0,IF(ISERROR(VLOOKUP($A1464,'TCD-BI Rstt'!$A$7:$S$2000,$C$1,FALSE)),0,IF(OR(LEFT($A1464,3)="DIR",$A1464="INDSPACAMA",$A1464="INDSPACKRU"),VLOOKUP($A1464,'TCD-BI Rstt'!$A$7:$S$2000,$C$1,FALSE),0)))</f>
        <v>0</v>
      </c>
      <c r="E1464" s="8">
        <f>IF(OR(LEFT($A1464,1)="1",LEFT($A1464,1)="2"),-VLOOKUP($A1464,'TCD-BI Rstt'!$A$7:$S$2000,$C$1,FALSE),0)-D1464</f>
        <v>0</v>
      </c>
      <c r="F1464" s="8">
        <f>IF($A1464="Total général",0,IF(ISERROR(VLOOKUP($A1464,'TCD-BI Rstt'!$A$7:$S$2000,$C$1,FALSE)),0,IF(OR(LEFT($A1464,1)="1",LEFT($A1464,1)="2"),0,VLOOKUP($A1464,'TCD-BI Rstt'!$A$7:$S$2000,$C$1,FALSE))))-D1464</f>
        <v>0</v>
      </c>
      <c r="G1464" s="8">
        <f t="shared" si="50"/>
        <v>0</v>
      </c>
    </row>
    <row r="1465" spans="1:7" x14ac:dyDescent="0.35">
      <c r="A1465" s="11">
        <f>'TCD-BI Rstt'!A1461</f>
        <v>0</v>
      </c>
      <c r="B1465" s="8">
        <f>IF($A1465="Total général",0,IF(ISERROR(-VLOOKUP($A1465,'TCD-BI CA'!$A$7:$S$2000,$C$1,FALSE)),0,-VLOOKUP($A1465,'TCD-BI CA'!$A$7:$S$2000,$C$1,FALSE)))</f>
        <v>0</v>
      </c>
      <c r="C1465" s="8">
        <f t="shared" si="49"/>
        <v>0</v>
      </c>
      <c r="D1465" s="8">
        <f>IF($A1465="Total général",0,IF(ISERROR(VLOOKUP($A1465,'TCD-BI Rstt'!$A$7:$S$2000,$C$1,FALSE)),0,IF(OR(LEFT($A1465,3)="DIR",$A1465="INDSPACAMA",$A1465="INDSPACKRU"),VLOOKUP($A1465,'TCD-BI Rstt'!$A$7:$S$2000,$C$1,FALSE),0)))</f>
        <v>0</v>
      </c>
      <c r="E1465" s="8">
        <f>IF(OR(LEFT($A1465,1)="1",LEFT($A1465,1)="2"),-VLOOKUP($A1465,'TCD-BI Rstt'!$A$7:$S$2000,$C$1,FALSE),0)-D1465</f>
        <v>0</v>
      </c>
      <c r="F1465" s="8">
        <f>IF($A1465="Total général",0,IF(ISERROR(VLOOKUP($A1465,'TCD-BI Rstt'!$A$7:$S$2000,$C$1,FALSE)),0,IF(OR(LEFT($A1465,1)="1",LEFT($A1465,1)="2"),0,VLOOKUP($A1465,'TCD-BI Rstt'!$A$7:$S$2000,$C$1,FALSE))))-D1465</f>
        <v>0</v>
      </c>
      <c r="G1465" s="8">
        <f t="shared" si="50"/>
        <v>0</v>
      </c>
    </row>
    <row r="1466" spans="1:7" x14ac:dyDescent="0.35">
      <c r="A1466" s="11">
        <f>'TCD-BI Rstt'!A1462</f>
        <v>0</v>
      </c>
      <c r="B1466" s="8">
        <f>IF($A1466="Total général",0,IF(ISERROR(-VLOOKUP($A1466,'TCD-BI CA'!$A$7:$S$2000,$C$1,FALSE)),0,-VLOOKUP($A1466,'TCD-BI CA'!$A$7:$S$2000,$C$1,FALSE)))</f>
        <v>0</v>
      </c>
      <c r="C1466" s="8">
        <f t="shared" si="49"/>
        <v>0</v>
      </c>
      <c r="D1466" s="8">
        <f>IF($A1466="Total général",0,IF(ISERROR(VLOOKUP($A1466,'TCD-BI Rstt'!$A$7:$S$2000,$C$1,FALSE)),0,IF(OR(LEFT($A1466,3)="DIR",$A1466="INDSPACAMA",$A1466="INDSPACKRU"),VLOOKUP($A1466,'TCD-BI Rstt'!$A$7:$S$2000,$C$1,FALSE),0)))</f>
        <v>0</v>
      </c>
      <c r="E1466" s="8">
        <f>IF(OR(LEFT($A1466,1)="1",LEFT($A1466,1)="2"),-VLOOKUP($A1466,'TCD-BI Rstt'!$A$7:$S$2000,$C$1,FALSE),0)-D1466</f>
        <v>0</v>
      </c>
      <c r="F1466" s="8">
        <f>IF($A1466="Total général",0,IF(ISERROR(VLOOKUP($A1466,'TCD-BI Rstt'!$A$7:$S$2000,$C$1,FALSE)),0,IF(OR(LEFT($A1466,1)="1",LEFT($A1466,1)="2"),0,VLOOKUP($A1466,'TCD-BI Rstt'!$A$7:$S$2000,$C$1,FALSE))))-D1466</f>
        <v>0</v>
      </c>
      <c r="G1466" s="8">
        <f t="shared" si="50"/>
        <v>0</v>
      </c>
    </row>
    <row r="1467" spans="1:7" x14ac:dyDescent="0.35">
      <c r="A1467" s="11">
        <f>'TCD-BI Rstt'!A1463</f>
        <v>0</v>
      </c>
      <c r="B1467" s="8">
        <f>IF($A1467="Total général",0,IF(ISERROR(-VLOOKUP($A1467,'TCD-BI CA'!$A$7:$S$2000,$C$1,FALSE)),0,-VLOOKUP($A1467,'TCD-BI CA'!$A$7:$S$2000,$C$1,FALSE)))</f>
        <v>0</v>
      </c>
      <c r="C1467" s="8">
        <f t="shared" si="49"/>
        <v>0</v>
      </c>
      <c r="D1467" s="8">
        <f>IF($A1467="Total général",0,IF(ISERROR(VLOOKUP($A1467,'TCD-BI Rstt'!$A$7:$S$2000,$C$1,FALSE)),0,IF(OR(LEFT($A1467,3)="DIR",$A1467="INDSPACAMA",$A1467="INDSPACKRU"),VLOOKUP($A1467,'TCD-BI Rstt'!$A$7:$S$2000,$C$1,FALSE),0)))</f>
        <v>0</v>
      </c>
      <c r="E1467" s="8">
        <f>IF(OR(LEFT($A1467,1)="1",LEFT($A1467,1)="2"),-VLOOKUP($A1467,'TCD-BI Rstt'!$A$7:$S$2000,$C$1,FALSE),0)-D1467</f>
        <v>0</v>
      </c>
      <c r="F1467" s="8">
        <f>IF($A1467="Total général",0,IF(ISERROR(VLOOKUP($A1467,'TCD-BI Rstt'!$A$7:$S$2000,$C$1,FALSE)),0,IF(OR(LEFT($A1467,1)="1",LEFT($A1467,1)="2"),0,VLOOKUP($A1467,'TCD-BI Rstt'!$A$7:$S$2000,$C$1,FALSE))))-D1467</f>
        <v>0</v>
      </c>
      <c r="G1467" s="8">
        <f t="shared" si="50"/>
        <v>0</v>
      </c>
    </row>
    <row r="1468" spans="1:7" x14ac:dyDescent="0.35">
      <c r="A1468" s="11">
        <f>'TCD-BI Rstt'!A1464</f>
        <v>0</v>
      </c>
      <c r="B1468" s="8">
        <f>IF($A1468="Total général",0,IF(ISERROR(-VLOOKUP($A1468,'TCD-BI CA'!$A$7:$S$2000,$C$1,FALSE)),0,-VLOOKUP($A1468,'TCD-BI CA'!$A$7:$S$2000,$C$1,FALSE)))</f>
        <v>0</v>
      </c>
      <c r="C1468" s="8">
        <f t="shared" si="49"/>
        <v>0</v>
      </c>
      <c r="D1468" s="8">
        <f>IF($A1468="Total général",0,IF(ISERROR(VLOOKUP($A1468,'TCD-BI Rstt'!$A$7:$S$2000,$C$1,FALSE)),0,IF(OR(LEFT($A1468,3)="DIR",$A1468="INDSPACAMA",$A1468="INDSPACKRU"),VLOOKUP($A1468,'TCD-BI Rstt'!$A$7:$S$2000,$C$1,FALSE),0)))</f>
        <v>0</v>
      </c>
      <c r="E1468" s="8">
        <f>IF(OR(LEFT($A1468,1)="1",LEFT($A1468,1)="2"),-VLOOKUP($A1468,'TCD-BI Rstt'!$A$7:$S$2000,$C$1,FALSE),0)-D1468</f>
        <v>0</v>
      </c>
      <c r="F1468" s="8">
        <f>IF($A1468="Total général",0,IF(ISERROR(VLOOKUP($A1468,'TCD-BI Rstt'!$A$7:$S$2000,$C$1,FALSE)),0,IF(OR(LEFT($A1468,1)="1",LEFT($A1468,1)="2"),0,VLOOKUP($A1468,'TCD-BI Rstt'!$A$7:$S$2000,$C$1,FALSE))))-D1468</f>
        <v>0</v>
      </c>
      <c r="G1468" s="8">
        <f t="shared" si="50"/>
        <v>0</v>
      </c>
    </row>
    <row r="1469" spans="1:7" x14ac:dyDescent="0.35">
      <c r="A1469" s="11">
        <f>'TCD-BI Rstt'!A1465</f>
        <v>0</v>
      </c>
      <c r="B1469" s="8">
        <f>IF($A1469="Total général",0,IF(ISERROR(-VLOOKUP($A1469,'TCD-BI CA'!$A$7:$S$2000,$C$1,FALSE)),0,-VLOOKUP($A1469,'TCD-BI CA'!$A$7:$S$2000,$C$1,FALSE)))</f>
        <v>0</v>
      </c>
      <c r="C1469" s="8">
        <f t="shared" ref="C1469:C1532" si="51">B1469-E1469-D1469</f>
        <v>0</v>
      </c>
      <c r="D1469" s="8">
        <f>IF($A1469="Total général",0,IF(ISERROR(VLOOKUP($A1469,'TCD-BI Rstt'!$A$7:$S$2000,$C$1,FALSE)),0,IF(OR(LEFT($A1469,3)="DIR",$A1469="INDSPACAMA",$A1469="INDSPACKRU"),VLOOKUP($A1469,'TCD-BI Rstt'!$A$7:$S$2000,$C$1,FALSE),0)))</f>
        <v>0</v>
      </c>
      <c r="E1469" s="8">
        <f>IF(OR(LEFT($A1469,1)="1",LEFT($A1469,1)="2"),-VLOOKUP($A1469,'TCD-BI Rstt'!$A$7:$S$2000,$C$1,FALSE),0)-D1469</f>
        <v>0</v>
      </c>
      <c r="F1469" s="8">
        <f>IF($A1469="Total général",0,IF(ISERROR(VLOOKUP($A1469,'TCD-BI Rstt'!$A$7:$S$2000,$C$1,FALSE)),0,IF(OR(LEFT($A1469,1)="1",LEFT($A1469,1)="2"),0,VLOOKUP($A1469,'TCD-BI Rstt'!$A$7:$S$2000,$C$1,FALSE))))-D1469</f>
        <v>0</v>
      </c>
      <c r="G1469" s="8">
        <f t="shared" ref="G1469:G1532" si="52">E1469-F1469</f>
        <v>0</v>
      </c>
    </row>
    <row r="1470" spans="1:7" x14ac:dyDescent="0.35">
      <c r="A1470" s="11">
        <f>'TCD-BI Rstt'!A1466</f>
        <v>0</v>
      </c>
      <c r="B1470" s="8">
        <f>IF($A1470="Total général",0,IF(ISERROR(-VLOOKUP($A1470,'TCD-BI CA'!$A$7:$S$2000,$C$1,FALSE)),0,-VLOOKUP($A1470,'TCD-BI CA'!$A$7:$S$2000,$C$1,FALSE)))</f>
        <v>0</v>
      </c>
      <c r="C1470" s="8">
        <f t="shared" si="51"/>
        <v>0</v>
      </c>
      <c r="D1470" s="8">
        <f>IF($A1470="Total général",0,IF(ISERROR(VLOOKUP($A1470,'TCD-BI Rstt'!$A$7:$S$2000,$C$1,FALSE)),0,IF(OR(LEFT($A1470,3)="DIR",$A1470="INDSPACAMA",$A1470="INDSPACKRU"),VLOOKUP($A1470,'TCD-BI Rstt'!$A$7:$S$2000,$C$1,FALSE),0)))</f>
        <v>0</v>
      </c>
      <c r="E1470" s="8">
        <f>IF(OR(LEFT($A1470,1)="1",LEFT($A1470,1)="2"),-VLOOKUP($A1470,'TCD-BI Rstt'!$A$7:$S$2000,$C$1,FALSE),0)-D1470</f>
        <v>0</v>
      </c>
      <c r="F1470" s="8">
        <f>IF($A1470="Total général",0,IF(ISERROR(VLOOKUP($A1470,'TCD-BI Rstt'!$A$7:$S$2000,$C$1,FALSE)),0,IF(OR(LEFT($A1470,1)="1",LEFT($A1470,1)="2"),0,VLOOKUP($A1470,'TCD-BI Rstt'!$A$7:$S$2000,$C$1,FALSE))))-D1470</f>
        <v>0</v>
      </c>
      <c r="G1470" s="8">
        <f t="shared" si="52"/>
        <v>0</v>
      </c>
    </row>
    <row r="1471" spans="1:7" x14ac:dyDescent="0.35">
      <c r="A1471" s="11">
        <f>'TCD-BI Rstt'!A1467</f>
        <v>0</v>
      </c>
      <c r="B1471" s="8">
        <f>IF($A1471="Total général",0,IF(ISERROR(-VLOOKUP($A1471,'TCD-BI CA'!$A$7:$S$2000,$C$1,FALSE)),0,-VLOOKUP($A1471,'TCD-BI CA'!$A$7:$S$2000,$C$1,FALSE)))</f>
        <v>0</v>
      </c>
      <c r="C1471" s="8">
        <f t="shared" si="51"/>
        <v>0</v>
      </c>
      <c r="D1471" s="8">
        <f>IF($A1471="Total général",0,IF(ISERROR(VLOOKUP($A1471,'TCD-BI Rstt'!$A$7:$S$2000,$C$1,FALSE)),0,IF(OR(LEFT($A1471,3)="DIR",$A1471="INDSPACAMA",$A1471="INDSPACKRU"),VLOOKUP($A1471,'TCD-BI Rstt'!$A$7:$S$2000,$C$1,FALSE),0)))</f>
        <v>0</v>
      </c>
      <c r="E1471" s="8">
        <f>IF(OR(LEFT($A1471,1)="1",LEFT($A1471,1)="2"),-VLOOKUP($A1471,'TCD-BI Rstt'!$A$7:$S$2000,$C$1,FALSE),0)-D1471</f>
        <v>0</v>
      </c>
      <c r="F1471" s="8">
        <f>IF($A1471="Total général",0,IF(ISERROR(VLOOKUP($A1471,'TCD-BI Rstt'!$A$7:$S$2000,$C$1,FALSE)),0,IF(OR(LEFT($A1471,1)="1",LEFT($A1471,1)="2"),0,VLOOKUP($A1471,'TCD-BI Rstt'!$A$7:$S$2000,$C$1,FALSE))))-D1471</f>
        <v>0</v>
      </c>
      <c r="G1471" s="8">
        <f t="shared" si="52"/>
        <v>0</v>
      </c>
    </row>
    <row r="1472" spans="1:7" x14ac:dyDescent="0.35">
      <c r="A1472" s="11">
        <f>'TCD-BI Rstt'!A1468</f>
        <v>0</v>
      </c>
      <c r="B1472" s="8">
        <f>IF($A1472="Total général",0,IF(ISERROR(-VLOOKUP($A1472,'TCD-BI CA'!$A$7:$S$2000,$C$1,FALSE)),0,-VLOOKUP($A1472,'TCD-BI CA'!$A$7:$S$2000,$C$1,FALSE)))</f>
        <v>0</v>
      </c>
      <c r="C1472" s="8">
        <f t="shared" si="51"/>
        <v>0</v>
      </c>
      <c r="D1472" s="8">
        <f>IF($A1472="Total général",0,IF(ISERROR(VLOOKUP($A1472,'TCD-BI Rstt'!$A$7:$S$2000,$C$1,FALSE)),0,IF(OR(LEFT($A1472,3)="DIR",$A1472="INDSPACAMA",$A1472="INDSPACKRU"),VLOOKUP($A1472,'TCD-BI Rstt'!$A$7:$S$2000,$C$1,FALSE),0)))</f>
        <v>0</v>
      </c>
      <c r="E1472" s="8">
        <f>IF(OR(LEFT($A1472,1)="1",LEFT($A1472,1)="2"),-VLOOKUP($A1472,'TCD-BI Rstt'!$A$7:$S$2000,$C$1,FALSE),0)-D1472</f>
        <v>0</v>
      </c>
      <c r="F1472" s="8">
        <f>IF($A1472="Total général",0,IF(ISERROR(VLOOKUP($A1472,'TCD-BI Rstt'!$A$7:$S$2000,$C$1,FALSE)),0,IF(OR(LEFT($A1472,1)="1",LEFT($A1472,1)="2"),0,VLOOKUP($A1472,'TCD-BI Rstt'!$A$7:$S$2000,$C$1,FALSE))))-D1472</f>
        <v>0</v>
      </c>
      <c r="G1472" s="8">
        <f t="shared" si="52"/>
        <v>0</v>
      </c>
    </row>
    <row r="1473" spans="1:7" x14ac:dyDescent="0.35">
      <c r="A1473" s="11">
        <f>'TCD-BI Rstt'!A1469</f>
        <v>0</v>
      </c>
      <c r="B1473" s="8">
        <f>IF($A1473="Total général",0,IF(ISERROR(-VLOOKUP($A1473,'TCD-BI CA'!$A$7:$S$2000,$C$1,FALSE)),0,-VLOOKUP($A1473,'TCD-BI CA'!$A$7:$S$2000,$C$1,FALSE)))</f>
        <v>0</v>
      </c>
      <c r="C1473" s="8">
        <f t="shared" si="51"/>
        <v>0</v>
      </c>
      <c r="D1473" s="8">
        <f>IF($A1473="Total général",0,IF(ISERROR(VLOOKUP($A1473,'TCD-BI Rstt'!$A$7:$S$2000,$C$1,FALSE)),0,IF(OR(LEFT($A1473,3)="DIR",$A1473="INDSPACAMA",$A1473="INDSPACKRU"),VLOOKUP($A1473,'TCD-BI Rstt'!$A$7:$S$2000,$C$1,FALSE),0)))</f>
        <v>0</v>
      </c>
      <c r="E1473" s="8">
        <f>IF(OR(LEFT($A1473,1)="1",LEFT($A1473,1)="2"),-VLOOKUP($A1473,'TCD-BI Rstt'!$A$7:$S$2000,$C$1,FALSE),0)-D1473</f>
        <v>0</v>
      </c>
      <c r="F1473" s="8">
        <f>IF($A1473="Total général",0,IF(ISERROR(VLOOKUP($A1473,'TCD-BI Rstt'!$A$7:$S$2000,$C$1,FALSE)),0,IF(OR(LEFT($A1473,1)="1",LEFT($A1473,1)="2"),0,VLOOKUP($A1473,'TCD-BI Rstt'!$A$7:$S$2000,$C$1,FALSE))))-D1473</f>
        <v>0</v>
      </c>
      <c r="G1473" s="8">
        <f t="shared" si="52"/>
        <v>0</v>
      </c>
    </row>
    <row r="1474" spans="1:7" x14ac:dyDescent="0.35">
      <c r="A1474" s="11">
        <f>'TCD-BI Rstt'!A1470</f>
        <v>0</v>
      </c>
      <c r="B1474" s="8">
        <f>IF($A1474="Total général",0,IF(ISERROR(-VLOOKUP($A1474,'TCD-BI CA'!$A$7:$S$2000,$C$1,FALSE)),0,-VLOOKUP($A1474,'TCD-BI CA'!$A$7:$S$2000,$C$1,FALSE)))</f>
        <v>0</v>
      </c>
      <c r="C1474" s="8">
        <f t="shared" si="51"/>
        <v>0</v>
      </c>
      <c r="D1474" s="8">
        <f>IF($A1474="Total général",0,IF(ISERROR(VLOOKUP($A1474,'TCD-BI Rstt'!$A$7:$S$2000,$C$1,FALSE)),0,IF(OR(LEFT($A1474,3)="DIR",$A1474="INDSPACAMA",$A1474="INDSPACKRU"),VLOOKUP($A1474,'TCD-BI Rstt'!$A$7:$S$2000,$C$1,FALSE),0)))</f>
        <v>0</v>
      </c>
      <c r="E1474" s="8">
        <f>IF(OR(LEFT($A1474,1)="1",LEFT($A1474,1)="2"),-VLOOKUP($A1474,'TCD-BI Rstt'!$A$7:$S$2000,$C$1,FALSE),0)-D1474</f>
        <v>0</v>
      </c>
      <c r="F1474" s="8">
        <f>IF($A1474="Total général",0,IF(ISERROR(VLOOKUP($A1474,'TCD-BI Rstt'!$A$7:$S$2000,$C$1,FALSE)),0,IF(OR(LEFT($A1474,1)="1",LEFT($A1474,1)="2"),0,VLOOKUP($A1474,'TCD-BI Rstt'!$A$7:$S$2000,$C$1,FALSE))))-D1474</f>
        <v>0</v>
      </c>
      <c r="G1474" s="8">
        <f t="shared" si="52"/>
        <v>0</v>
      </c>
    </row>
    <row r="1475" spans="1:7" x14ac:dyDescent="0.35">
      <c r="A1475" s="11">
        <f>'TCD-BI Rstt'!A1471</f>
        <v>0</v>
      </c>
      <c r="B1475" s="8">
        <f>IF($A1475="Total général",0,IF(ISERROR(-VLOOKUP($A1475,'TCD-BI CA'!$A$7:$S$2000,$C$1,FALSE)),0,-VLOOKUP($A1475,'TCD-BI CA'!$A$7:$S$2000,$C$1,FALSE)))</f>
        <v>0</v>
      </c>
      <c r="C1475" s="8">
        <f t="shared" si="51"/>
        <v>0</v>
      </c>
      <c r="D1475" s="8">
        <f>IF($A1475="Total général",0,IF(ISERROR(VLOOKUP($A1475,'TCD-BI Rstt'!$A$7:$S$2000,$C$1,FALSE)),0,IF(OR(LEFT($A1475,3)="DIR",$A1475="INDSPACAMA",$A1475="INDSPACKRU"),VLOOKUP($A1475,'TCD-BI Rstt'!$A$7:$S$2000,$C$1,FALSE),0)))</f>
        <v>0</v>
      </c>
      <c r="E1475" s="8">
        <f>IF(OR(LEFT($A1475,1)="1",LEFT($A1475,1)="2"),-VLOOKUP($A1475,'TCD-BI Rstt'!$A$7:$S$2000,$C$1,FALSE),0)-D1475</f>
        <v>0</v>
      </c>
      <c r="F1475" s="8">
        <f>IF($A1475="Total général",0,IF(ISERROR(VLOOKUP($A1475,'TCD-BI Rstt'!$A$7:$S$2000,$C$1,FALSE)),0,IF(OR(LEFT($A1475,1)="1",LEFT($A1475,1)="2"),0,VLOOKUP($A1475,'TCD-BI Rstt'!$A$7:$S$2000,$C$1,FALSE))))-D1475</f>
        <v>0</v>
      </c>
      <c r="G1475" s="8">
        <f t="shared" si="52"/>
        <v>0</v>
      </c>
    </row>
    <row r="1476" spans="1:7" x14ac:dyDescent="0.35">
      <c r="A1476" s="11">
        <f>'TCD-BI Rstt'!A1472</f>
        <v>0</v>
      </c>
      <c r="B1476" s="8">
        <f>IF($A1476="Total général",0,IF(ISERROR(-VLOOKUP($A1476,'TCD-BI CA'!$A$7:$S$2000,$C$1,FALSE)),0,-VLOOKUP($A1476,'TCD-BI CA'!$A$7:$S$2000,$C$1,FALSE)))</f>
        <v>0</v>
      </c>
      <c r="C1476" s="8">
        <f t="shared" si="51"/>
        <v>0</v>
      </c>
      <c r="D1476" s="8">
        <f>IF($A1476="Total général",0,IF(ISERROR(VLOOKUP($A1476,'TCD-BI Rstt'!$A$7:$S$2000,$C$1,FALSE)),0,IF(OR(LEFT($A1476,3)="DIR",$A1476="INDSPACAMA",$A1476="INDSPACKRU"),VLOOKUP($A1476,'TCD-BI Rstt'!$A$7:$S$2000,$C$1,FALSE),0)))</f>
        <v>0</v>
      </c>
      <c r="E1476" s="8">
        <f>IF(OR(LEFT($A1476,1)="1",LEFT($A1476,1)="2"),-VLOOKUP($A1476,'TCD-BI Rstt'!$A$7:$S$2000,$C$1,FALSE),0)-D1476</f>
        <v>0</v>
      </c>
      <c r="F1476" s="8">
        <f>IF($A1476="Total général",0,IF(ISERROR(VLOOKUP($A1476,'TCD-BI Rstt'!$A$7:$S$2000,$C$1,FALSE)),0,IF(OR(LEFT($A1476,1)="1",LEFT($A1476,1)="2"),0,VLOOKUP($A1476,'TCD-BI Rstt'!$A$7:$S$2000,$C$1,FALSE))))-D1476</f>
        <v>0</v>
      </c>
      <c r="G1476" s="8">
        <f t="shared" si="52"/>
        <v>0</v>
      </c>
    </row>
    <row r="1477" spans="1:7" x14ac:dyDescent="0.35">
      <c r="A1477" s="11">
        <f>'TCD-BI Rstt'!A1473</f>
        <v>0</v>
      </c>
      <c r="B1477" s="8">
        <f>IF($A1477="Total général",0,IF(ISERROR(-VLOOKUP($A1477,'TCD-BI CA'!$A$7:$S$2000,$C$1,FALSE)),0,-VLOOKUP($A1477,'TCD-BI CA'!$A$7:$S$2000,$C$1,FALSE)))</f>
        <v>0</v>
      </c>
      <c r="C1477" s="8">
        <f t="shared" si="51"/>
        <v>0</v>
      </c>
      <c r="D1477" s="8">
        <f>IF($A1477="Total général",0,IF(ISERROR(VLOOKUP($A1477,'TCD-BI Rstt'!$A$7:$S$2000,$C$1,FALSE)),0,IF(OR(LEFT($A1477,3)="DIR",$A1477="INDSPACAMA",$A1477="INDSPACKRU"),VLOOKUP($A1477,'TCD-BI Rstt'!$A$7:$S$2000,$C$1,FALSE),0)))</f>
        <v>0</v>
      </c>
      <c r="E1477" s="8">
        <f>IF(OR(LEFT($A1477,1)="1",LEFT($A1477,1)="2"),-VLOOKUP($A1477,'TCD-BI Rstt'!$A$7:$S$2000,$C$1,FALSE),0)-D1477</f>
        <v>0</v>
      </c>
      <c r="F1477" s="8">
        <f>IF($A1477="Total général",0,IF(ISERROR(VLOOKUP($A1477,'TCD-BI Rstt'!$A$7:$S$2000,$C$1,FALSE)),0,IF(OR(LEFT($A1477,1)="1",LEFT($A1477,1)="2"),0,VLOOKUP($A1477,'TCD-BI Rstt'!$A$7:$S$2000,$C$1,FALSE))))-D1477</f>
        <v>0</v>
      </c>
      <c r="G1477" s="8">
        <f t="shared" si="52"/>
        <v>0</v>
      </c>
    </row>
    <row r="1478" spans="1:7" x14ac:dyDescent="0.35">
      <c r="A1478" s="11">
        <f>'TCD-BI Rstt'!A1474</f>
        <v>0</v>
      </c>
      <c r="B1478" s="8">
        <f>IF($A1478="Total général",0,IF(ISERROR(-VLOOKUP($A1478,'TCD-BI CA'!$A$7:$S$2000,$C$1,FALSE)),0,-VLOOKUP($A1478,'TCD-BI CA'!$A$7:$S$2000,$C$1,FALSE)))</f>
        <v>0</v>
      </c>
      <c r="C1478" s="8">
        <f t="shared" si="51"/>
        <v>0</v>
      </c>
      <c r="D1478" s="8">
        <f>IF($A1478="Total général",0,IF(ISERROR(VLOOKUP($A1478,'TCD-BI Rstt'!$A$7:$S$2000,$C$1,FALSE)),0,IF(OR(LEFT($A1478,3)="DIR",$A1478="INDSPACAMA",$A1478="INDSPACKRU"),VLOOKUP($A1478,'TCD-BI Rstt'!$A$7:$S$2000,$C$1,FALSE),0)))</f>
        <v>0</v>
      </c>
      <c r="E1478" s="8">
        <f>IF(OR(LEFT($A1478,1)="1",LEFT($A1478,1)="2"),-VLOOKUP($A1478,'TCD-BI Rstt'!$A$7:$S$2000,$C$1,FALSE),0)-D1478</f>
        <v>0</v>
      </c>
      <c r="F1478" s="8">
        <f>IF($A1478="Total général",0,IF(ISERROR(VLOOKUP($A1478,'TCD-BI Rstt'!$A$7:$S$2000,$C$1,FALSE)),0,IF(OR(LEFT($A1478,1)="1",LEFT($A1478,1)="2"),0,VLOOKUP($A1478,'TCD-BI Rstt'!$A$7:$S$2000,$C$1,FALSE))))-D1478</f>
        <v>0</v>
      </c>
      <c r="G1478" s="8">
        <f t="shared" si="52"/>
        <v>0</v>
      </c>
    </row>
    <row r="1479" spans="1:7" x14ac:dyDescent="0.35">
      <c r="A1479" s="11">
        <f>'TCD-BI Rstt'!A1475</f>
        <v>0</v>
      </c>
      <c r="B1479" s="8">
        <f>IF($A1479="Total général",0,IF(ISERROR(-VLOOKUP($A1479,'TCD-BI CA'!$A$7:$S$2000,$C$1,FALSE)),0,-VLOOKUP($A1479,'TCD-BI CA'!$A$7:$S$2000,$C$1,FALSE)))</f>
        <v>0</v>
      </c>
      <c r="C1479" s="8">
        <f t="shared" si="51"/>
        <v>0</v>
      </c>
      <c r="D1479" s="8">
        <f>IF($A1479="Total général",0,IF(ISERROR(VLOOKUP($A1479,'TCD-BI Rstt'!$A$7:$S$2000,$C$1,FALSE)),0,IF(OR(LEFT($A1479,3)="DIR",$A1479="INDSPACAMA",$A1479="INDSPACKRU"),VLOOKUP($A1479,'TCD-BI Rstt'!$A$7:$S$2000,$C$1,FALSE),0)))</f>
        <v>0</v>
      </c>
      <c r="E1479" s="8">
        <f>IF(OR(LEFT($A1479,1)="1",LEFT($A1479,1)="2"),-VLOOKUP($A1479,'TCD-BI Rstt'!$A$7:$S$2000,$C$1,FALSE),0)-D1479</f>
        <v>0</v>
      </c>
      <c r="F1479" s="8">
        <f>IF($A1479="Total général",0,IF(ISERROR(VLOOKUP($A1479,'TCD-BI Rstt'!$A$7:$S$2000,$C$1,FALSE)),0,IF(OR(LEFT($A1479,1)="1",LEFT($A1479,1)="2"),0,VLOOKUP($A1479,'TCD-BI Rstt'!$A$7:$S$2000,$C$1,FALSE))))-D1479</f>
        <v>0</v>
      </c>
      <c r="G1479" s="8">
        <f t="shared" si="52"/>
        <v>0</v>
      </c>
    </row>
    <row r="1480" spans="1:7" x14ac:dyDescent="0.35">
      <c r="A1480" s="11">
        <f>'TCD-BI Rstt'!A1476</f>
        <v>0</v>
      </c>
      <c r="B1480" s="8">
        <f>IF($A1480="Total général",0,IF(ISERROR(-VLOOKUP($A1480,'TCD-BI CA'!$A$7:$S$2000,$C$1,FALSE)),0,-VLOOKUP($A1480,'TCD-BI CA'!$A$7:$S$2000,$C$1,FALSE)))</f>
        <v>0</v>
      </c>
      <c r="C1480" s="8">
        <f t="shared" si="51"/>
        <v>0</v>
      </c>
      <c r="D1480" s="8">
        <f>IF($A1480="Total général",0,IF(ISERROR(VLOOKUP($A1480,'TCD-BI Rstt'!$A$7:$S$2000,$C$1,FALSE)),0,IF(OR(LEFT($A1480,3)="DIR",$A1480="INDSPACAMA",$A1480="INDSPACKRU"),VLOOKUP($A1480,'TCD-BI Rstt'!$A$7:$S$2000,$C$1,FALSE),0)))</f>
        <v>0</v>
      </c>
      <c r="E1480" s="8">
        <f>IF(OR(LEFT($A1480,1)="1",LEFT($A1480,1)="2"),-VLOOKUP($A1480,'TCD-BI Rstt'!$A$7:$S$2000,$C$1,FALSE),0)-D1480</f>
        <v>0</v>
      </c>
      <c r="F1480" s="8">
        <f>IF($A1480="Total général",0,IF(ISERROR(VLOOKUP($A1480,'TCD-BI Rstt'!$A$7:$S$2000,$C$1,FALSE)),0,IF(OR(LEFT($A1480,1)="1",LEFT($A1480,1)="2"),0,VLOOKUP($A1480,'TCD-BI Rstt'!$A$7:$S$2000,$C$1,FALSE))))-D1480</f>
        <v>0</v>
      </c>
      <c r="G1480" s="8">
        <f t="shared" si="52"/>
        <v>0</v>
      </c>
    </row>
    <row r="1481" spans="1:7" x14ac:dyDescent="0.35">
      <c r="A1481" s="11">
        <f>'TCD-BI Rstt'!A1477</f>
        <v>0</v>
      </c>
      <c r="B1481" s="8">
        <f>IF($A1481="Total général",0,IF(ISERROR(-VLOOKUP($A1481,'TCD-BI CA'!$A$7:$S$2000,$C$1,FALSE)),0,-VLOOKUP($A1481,'TCD-BI CA'!$A$7:$S$2000,$C$1,FALSE)))</f>
        <v>0</v>
      </c>
      <c r="C1481" s="8">
        <f t="shared" si="51"/>
        <v>0</v>
      </c>
      <c r="D1481" s="8">
        <f>IF($A1481="Total général",0,IF(ISERROR(VLOOKUP($A1481,'TCD-BI Rstt'!$A$7:$S$2000,$C$1,FALSE)),0,IF(OR(LEFT($A1481,3)="DIR",$A1481="INDSPACAMA",$A1481="INDSPACKRU"),VLOOKUP($A1481,'TCD-BI Rstt'!$A$7:$S$2000,$C$1,FALSE),0)))</f>
        <v>0</v>
      </c>
      <c r="E1481" s="8">
        <f>IF(OR(LEFT($A1481,1)="1",LEFT($A1481,1)="2"),-VLOOKUP($A1481,'TCD-BI Rstt'!$A$7:$S$2000,$C$1,FALSE),0)-D1481</f>
        <v>0</v>
      </c>
      <c r="F1481" s="8">
        <f>IF($A1481="Total général",0,IF(ISERROR(VLOOKUP($A1481,'TCD-BI Rstt'!$A$7:$S$2000,$C$1,FALSE)),0,IF(OR(LEFT($A1481,1)="1",LEFT($A1481,1)="2"),0,VLOOKUP($A1481,'TCD-BI Rstt'!$A$7:$S$2000,$C$1,FALSE))))-D1481</f>
        <v>0</v>
      </c>
      <c r="G1481" s="8">
        <f t="shared" si="52"/>
        <v>0</v>
      </c>
    </row>
    <row r="1482" spans="1:7" x14ac:dyDescent="0.35">
      <c r="A1482" s="11">
        <f>'TCD-BI Rstt'!A1478</f>
        <v>0</v>
      </c>
      <c r="B1482" s="8">
        <f>IF($A1482="Total général",0,IF(ISERROR(-VLOOKUP($A1482,'TCD-BI CA'!$A$7:$S$2000,$C$1,FALSE)),0,-VLOOKUP($A1482,'TCD-BI CA'!$A$7:$S$2000,$C$1,FALSE)))</f>
        <v>0</v>
      </c>
      <c r="C1482" s="8">
        <f t="shared" si="51"/>
        <v>0</v>
      </c>
      <c r="D1482" s="8">
        <f>IF($A1482="Total général",0,IF(ISERROR(VLOOKUP($A1482,'TCD-BI Rstt'!$A$7:$S$2000,$C$1,FALSE)),0,IF(OR(LEFT($A1482,3)="DIR",$A1482="INDSPACAMA",$A1482="INDSPACKRU"),VLOOKUP($A1482,'TCD-BI Rstt'!$A$7:$S$2000,$C$1,FALSE),0)))</f>
        <v>0</v>
      </c>
      <c r="E1482" s="8">
        <f>IF(OR(LEFT($A1482,1)="1",LEFT($A1482,1)="2"),-VLOOKUP($A1482,'TCD-BI Rstt'!$A$7:$S$2000,$C$1,FALSE),0)-D1482</f>
        <v>0</v>
      </c>
      <c r="F1482" s="8">
        <f>IF($A1482="Total général",0,IF(ISERROR(VLOOKUP($A1482,'TCD-BI Rstt'!$A$7:$S$2000,$C$1,FALSE)),0,IF(OR(LEFT($A1482,1)="1",LEFT($A1482,1)="2"),0,VLOOKUP($A1482,'TCD-BI Rstt'!$A$7:$S$2000,$C$1,FALSE))))-D1482</f>
        <v>0</v>
      </c>
      <c r="G1482" s="8">
        <f t="shared" si="52"/>
        <v>0</v>
      </c>
    </row>
    <row r="1483" spans="1:7" x14ac:dyDescent="0.35">
      <c r="A1483" s="11">
        <f>'TCD-BI Rstt'!A1479</f>
        <v>0</v>
      </c>
      <c r="B1483" s="8">
        <f>IF($A1483="Total général",0,IF(ISERROR(-VLOOKUP($A1483,'TCD-BI CA'!$A$7:$S$2000,$C$1,FALSE)),0,-VLOOKUP($A1483,'TCD-BI CA'!$A$7:$S$2000,$C$1,FALSE)))</f>
        <v>0</v>
      </c>
      <c r="C1483" s="8">
        <f t="shared" si="51"/>
        <v>0</v>
      </c>
      <c r="D1483" s="8">
        <f>IF($A1483="Total général",0,IF(ISERROR(VLOOKUP($A1483,'TCD-BI Rstt'!$A$7:$S$2000,$C$1,FALSE)),0,IF(OR(LEFT($A1483,3)="DIR",$A1483="INDSPACAMA",$A1483="INDSPACKRU"),VLOOKUP($A1483,'TCD-BI Rstt'!$A$7:$S$2000,$C$1,FALSE),0)))</f>
        <v>0</v>
      </c>
      <c r="E1483" s="8">
        <f>IF(OR(LEFT($A1483,1)="1",LEFT($A1483,1)="2"),-VLOOKUP($A1483,'TCD-BI Rstt'!$A$7:$S$2000,$C$1,FALSE),0)-D1483</f>
        <v>0</v>
      </c>
      <c r="F1483" s="8">
        <f>IF($A1483="Total général",0,IF(ISERROR(VLOOKUP($A1483,'TCD-BI Rstt'!$A$7:$S$2000,$C$1,FALSE)),0,IF(OR(LEFT($A1483,1)="1",LEFT($A1483,1)="2"),0,VLOOKUP($A1483,'TCD-BI Rstt'!$A$7:$S$2000,$C$1,FALSE))))-D1483</f>
        <v>0</v>
      </c>
      <c r="G1483" s="8">
        <f t="shared" si="52"/>
        <v>0</v>
      </c>
    </row>
    <row r="1484" spans="1:7" x14ac:dyDescent="0.35">
      <c r="A1484" s="11">
        <f>'TCD-BI Rstt'!A1480</f>
        <v>0</v>
      </c>
      <c r="B1484" s="8">
        <f>IF($A1484="Total général",0,IF(ISERROR(-VLOOKUP($A1484,'TCD-BI CA'!$A$7:$S$2000,$C$1,FALSE)),0,-VLOOKUP($A1484,'TCD-BI CA'!$A$7:$S$2000,$C$1,FALSE)))</f>
        <v>0</v>
      </c>
      <c r="C1484" s="8">
        <f t="shared" si="51"/>
        <v>0</v>
      </c>
      <c r="D1484" s="8">
        <f>IF($A1484="Total général",0,IF(ISERROR(VLOOKUP($A1484,'TCD-BI Rstt'!$A$7:$S$2000,$C$1,FALSE)),0,IF(OR(LEFT($A1484,3)="DIR",$A1484="INDSPACAMA",$A1484="INDSPACKRU"),VLOOKUP($A1484,'TCD-BI Rstt'!$A$7:$S$2000,$C$1,FALSE),0)))</f>
        <v>0</v>
      </c>
      <c r="E1484" s="8">
        <f>IF(OR(LEFT($A1484,1)="1",LEFT($A1484,1)="2"),-VLOOKUP($A1484,'TCD-BI Rstt'!$A$7:$S$2000,$C$1,FALSE),0)-D1484</f>
        <v>0</v>
      </c>
      <c r="F1484" s="8">
        <f>IF($A1484="Total général",0,IF(ISERROR(VLOOKUP($A1484,'TCD-BI Rstt'!$A$7:$S$2000,$C$1,FALSE)),0,IF(OR(LEFT($A1484,1)="1",LEFT($A1484,1)="2"),0,VLOOKUP($A1484,'TCD-BI Rstt'!$A$7:$S$2000,$C$1,FALSE))))-D1484</f>
        <v>0</v>
      </c>
      <c r="G1484" s="8">
        <f t="shared" si="52"/>
        <v>0</v>
      </c>
    </row>
    <row r="1485" spans="1:7" x14ac:dyDescent="0.35">
      <c r="A1485" s="11">
        <f>'TCD-BI Rstt'!A1481</f>
        <v>0</v>
      </c>
      <c r="B1485" s="8">
        <f>IF($A1485="Total général",0,IF(ISERROR(-VLOOKUP($A1485,'TCD-BI CA'!$A$7:$S$2000,$C$1,FALSE)),0,-VLOOKUP($A1485,'TCD-BI CA'!$A$7:$S$2000,$C$1,FALSE)))</f>
        <v>0</v>
      </c>
      <c r="C1485" s="8">
        <f t="shared" si="51"/>
        <v>0</v>
      </c>
      <c r="D1485" s="8">
        <f>IF($A1485="Total général",0,IF(ISERROR(VLOOKUP($A1485,'TCD-BI Rstt'!$A$7:$S$2000,$C$1,FALSE)),0,IF(OR(LEFT($A1485,3)="DIR",$A1485="INDSPACAMA",$A1485="INDSPACKRU"),VLOOKUP($A1485,'TCD-BI Rstt'!$A$7:$S$2000,$C$1,FALSE),0)))</f>
        <v>0</v>
      </c>
      <c r="E1485" s="8">
        <f>IF(OR(LEFT($A1485,1)="1",LEFT($A1485,1)="2"),-VLOOKUP($A1485,'TCD-BI Rstt'!$A$7:$S$2000,$C$1,FALSE),0)-D1485</f>
        <v>0</v>
      </c>
      <c r="F1485" s="8">
        <f>IF($A1485="Total général",0,IF(ISERROR(VLOOKUP($A1485,'TCD-BI Rstt'!$A$7:$S$2000,$C$1,FALSE)),0,IF(OR(LEFT($A1485,1)="1",LEFT($A1485,1)="2"),0,VLOOKUP($A1485,'TCD-BI Rstt'!$A$7:$S$2000,$C$1,FALSE))))-D1485</f>
        <v>0</v>
      </c>
      <c r="G1485" s="8">
        <f t="shared" si="52"/>
        <v>0</v>
      </c>
    </row>
    <row r="1486" spans="1:7" x14ac:dyDescent="0.35">
      <c r="A1486" s="11">
        <f>'TCD-BI Rstt'!A1482</f>
        <v>0</v>
      </c>
      <c r="B1486" s="8">
        <f>IF($A1486="Total général",0,IF(ISERROR(-VLOOKUP($A1486,'TCD-BI CA'!$A$7:$S$2000,$C$1,FALSE)),0,-VLOOKUP($A1486,'TCD-BI CA'!$A$7:$S$2000,$C$1,FALSE)))</f>
        <v>0</v>
      </c>
      <c r="C1486" s="8">
        <f t="shared" si="51"/>
        <v>0</v>
      </c>
      <c r="D1486" s="8">
        <f>IF($A1486="Total général",0,IF(ISERROR(VLOOKUP($A1486,'TCD-BI Rstt'!$A$7:$S$2000,$C$1,FALSE)),0,IF(OR(LEFT($A1486,3)="DIR",$A1486="INDSPACAMA",$A1486="INDSPACKRU"),VLOOKUP($A1486,'TCD-BI Rstt'!$A$7:$S$2000,$C$1,FALSE),0)))</f>
        <v>0</v>
      </c>
      <c r="E1486" s="8">
        <f>IF(OR(LEFT($A1486,1)="1",LEFT($A1486,1)="2"),-VLOOKUP($A1486,'TCD-BI Rstt'!$A$7:$S$2000,$C$1,FALSE),0)-D1486</f>
        <v>0</v>
      </c>
      <c r="F1486" s="8">
        <f>IF($A1486="Total général",0,IF(ISERROR(VLOOKUP($A1486,'TCD-BI Rstt'!$A$7:$S$2000,$C$1,FALSE)),0,IF(OR(LEFT($A1486,1)="1",LEFT($A1486,1)="2"),0,VLOOKUP($A1486,'TCD-BI Rstt'!$A$7:$S$2000,$C$1,FALSE))))-D1486</f>
        <v>0</v>
      </c>
      <c r="G1486" s="8">
        <f t="shared" si="52"/>
        <v>0</v>
      </c>
    </row>
    <row r="1487" spans="1:7" x14ac:dyDescent="0.35">
      <c r="A1487" s="11">
        <f>'TCD-BI Rstt'!A1483</f>
        <v>0</v>
      </c>
      <c r="B1487" s="8">
        <f>IF($A1487="Total général",0,IF(ISERROR(-VLOOKUP($A1487,'TCD-BI CA'!$A$7:$S$2000,$C$1,FALSE)),0,-VLOOKUP($A1487,'TCD-BI CA'!$A$7:$S$2000,$C$1,FALSE)))</f>
        <v>0</v>
      </c>
      <c r="C1487" s="8">
        <f t="shared" si="51"/>
        <v>0</v>
      </c>
      <c r="D1487" s="8">
        <f>IF($A1487="Total général",0,IF(ISERROR(VLOOKUP($A1487,'TCD-BI Rstt'!$A$7:$S$2000,$C$1,FALSE)),0,IF(OR(LEFT($A1487,3)="DIR",$A1487="INDSPACAMA",$A1487="INDSPACKRU"),VLOOKUP($A1487,'TCD-BI Rstt'!$A$7:$S$2000,$C$1,FALSE),0)))</f>
        <v>0</v>
      </c>
      <c r="E1487" s="8">
        <f>IF(OR(LEFT($A1487,1)="1",LEFT($A1487,1)="2"),-VLOOKUP($A1487,'TCD-BI Rstt'!$A$7:$S$2000,$C$1,FALSE),0)-D1487</f>
        <v>0</v>
      </c>
      <c r="F1487" s="8">
        <f>IF($A1487="Total général",0,IF(ISERROR(VLOOKUP($A1487,'TCD-BI Rstt'!$A$7:$S$2000,$C$1,FALSE)),0,IF(OR(LEFT($A1487,1)="1",LEFT($A1487,1)="2"),0,VLOOKUP($A1487,'TCD-BI Rstt'!$A$7:$S$2000,$C$1,FALSE))))-D1487</f>
        <v>0</v>
      </c>
      <c r="G1487" s="8">
        <f t="shared" si="52"/>
        <v>0</v>
      </c>
    </row>
    <row r="1488" spans="1:7" x14ac:dyDescent="0.35">
      <c r="A1488" s="11">
        <f>'TCD-BI Rstt'!A1484</f>
        <v>0</v>
      </c>
      <c r="B1488" s="8">
        <f>IF($A1488="Total général",0,IF(ISERROR(-VLOOKUP($A1488,'TCD-BI CA'!$A$7:$S$2000,$C$1,FALSE)),0,-VLOOKUP($A1488,'TCD-BI CA'!$A$7:$S$2000,$C$1,FALSE)))</f>
        <v>0</v>
      </c>
      <c r="C1488" s="8">
        <f t="shared" si="51"/>
        <v>0</v>
      </c>
      <c r="D1488" s="8">
        <f>IF($A1488="Total général",0,IF(ISERROR(VLOOKUP($A1488,'TCD-BI Rstt'!$A$7:$S$2000,$C$1,FALSE)),0,IF(OR(LEFT($A1488,3)="DIR",$A1488="INDSPACAMA",$A1488="INDSPACKRU"),VLOOKUP($A1488,'TCD-BI Rstt'!$A$7:$S$2000,$C$1,FALSE),0)))</f>
        <v>0</v>
      </c>
      <c r="E1488" s="8">
        <f>IF(OR(LEFT($A1488,1)="1",LEFT($A1488,1)="2"),-VLOOKUP($A1488,'TCD-BI Rstt'!$A$7:$S$2000,$C$1,FALSE),0)-D1488</f>
        <v>0</v>
      </c>
      <c r="F1488" s="8">
        <f>IF($A1488="Total général",0,IF(ISERROR(VLOOKUP($A1488,'TCD-BI Rstt'!$A$7:$S$2000,$C$1,FALSE)),0,IF(OR(LEFT($A1488,1)="1",LEFT($A1488,1)="2"),0,VLOOKUP($A1488,'TCD-BI Rstt'!$A$7:$S$2000,$C$1,FALSE))))-D1488</f>
        <v>0</v>
      </c>
      <c r="G1488" s="8">
        <f t="shared" si="52"/>
        <v>0</v>
      </c>
    </row>
    <row r="1489" spans="1:7" x14ac:dyDescent="0.35">
      <c r="A1489" s="11">
        <f>'TCD-BI Rstt'!A1485</f>
        <v>0</v>
      </c>
      <c r="B1489" s="8">
        <f>IF($A1489="Total général",0,IF(ISERROR(-VLOOKUP($A1489,'TCD-BI CA'!$A$7:$S$2000,$C$1,FALSE)),0,-VLOOKUP($A1489,'TCD-BI CA'!$A$7:$S$2000,$C$1,FALSE)))</f>
        <v>0</v>
      </c>
      <c r="C1489" s="8">
        <f t="shared" si="51"/>
        <v>0</v>
      </c>
      <c r="D1489" s="8">
        <f>IF($A1489="Total général",0,IF(ISERROR(VLOOKUP($A1489,'TCD-BI Rstt'!$A$7:$S$2000,$C$1,FALSE)),0,IF(OR(LEFT($A1489,3)="DIR",$A1489="INDSPACAMA",$A1489="INDSPACKRU"),VLOOKUP($A1489,'TCD-BI Rstt'!$A$7:$S$2000,$C$1,FALSE),0)))</f>
        <v>0</v>
      </c>
      <c r="E1489" s="8">
        <f>IF(OR(LEFT($A1489,1)="1",LEFT($A1489,1)="2"),-VLOOKUP($A1489,'TCD-BI Rstt'!$A$7:$S$2000,$C$1,FALSE),0)-D1489</f>
        <v>0</v>
      </c>
      <c r="F1489" s="8">
        <f>IF($A1489="Total général",0,IF(ISERROR(VLOOKUP($A1489,'TCD-BI Rstt'!$A$7:$S$2000,$C$1,FALSE)),0,IF(OR(LEFT($A1489,1)="1",LEFT($A1489,1)="2"),0,VLOOKUP($A1489,'TCD-BI Rstt'!$A$7:$S$2000,$C$1,FALSE))))-D1489</f>
        <v>0</v>
      </c>
      <c r="G1489" s="8">
        <f t="shared" si="52"/>
        <v>0</v>
      </c>
    </row>
    <row r="1490" spans="1:7" x14ac:dyDescent="0.35">
      <c r="A1490" s="11">
        <f>'TCD-BI Rstt'!A1486</f>
        <v>0</v>
      </c>
      <c r="B1490" s="8">
        <f>IF($A1490="Total général",0,IF(ISERROR(-VLOOKUP($A1490,'TCD-BI CA'!$A$7:$S$2000,$C$1,FALSE)),0,-VLOOKUP($A1490,'TCD-BI CA'!$A$7:$S$2000,$C$1,FALSE)))</f>
        <v>0</v>
      </c>
      <c r="C1490" s="8">
        <f t="shared" si="51"/>
        <v>0</v>
      </c>
      <c r="D1490" s="8">
        <f>IF($A1490="Total général",0,IF(ISERROR(VLOOKUP($A1490,'TCD-BI Rstt'!$A$7:$S$2000,$C$1,FALSE)),0,IF(OR(LEFT($A1490,3)="DIR",$A1490="INDSPACAMA",$A1490="INDSPACKRU"),VLOOKUP($A1490,'TCD-BI Rstt'!$A$7:$S$2000,$C$1,FALSE),0)))</f>
        <v>0</v>
      </c>
      <c r="E1490" s="8">
        <f>IF(OR(LEFT($A1490,1)="1",LEFT($A1490,1)="2"),-VLOOKUP($A1490,'TCD-BI Rstt'!$A$7:$S$2000,$C$1,FALSE),0)-D1490</f>
        <v>0</v>
      </c>
      <c r="F1490" s="8">
        <f>IF($A1490="Total général",0,IF(ISERROR(VLOOKUP($A1490,'TCD-BI Rstt'!$A$7:$S$2000,$C$1,FALSE)),0,IF(OR(LEFT($A1490,1)="1",LEFT($A1490,1)="2"),0,VLOOKUP($A1490,'TCD-BI Rstt'!$A$7:$S$2000,$C$1,FALSE))))-D1490</f>
        <v>0</v>
      </c>
      <c r="G1490" s="8">
        <f t="shared" si="52"/>
        <v>0</v>
      </c>
    </row>
    <row r="1491" spans="1:7" x14ac:dyDescent="0.35">
      <c r="A1491" s="11">
        <f>'TCD-BI Rstt'!A1487</f>
        <v>0</v>
      </c>
      <c r="B1491" s="8">
        <f>IF($A1491="Total général",0,IF(ISERROR(-VLOOKUP($A1491,'TCD-BI CA'!$A$7:$S$2000,$C$1,FALSE)),0,-VLOOKUP($A1491,'TCD-BI CA'!$A$7:$S$2000,$C$1,FALSE)))</f>
        <v>0</v>
      </c>
      <c r="C1491" s="8">
        <f t="shared" si="51"/>
        <v>0</v>
      </c>
      <c r="D1491" s="8">
        <f>IF($A1491="Total général",0,IF(ISERROR(VLOOKUP($A1491,'TCD-BI Rstt'!$A$7:$S$2000,$C$1,FALSE)),0,IF(OR(LEFT($A1491,3)="DIR",$A1491="INDSPACAMA",$A1491="INDSPACKRU"),VLOOKUP($A1491,'TCD-BI Rstt'!$A$7:$S$2000,$C$1,FALSE),0)))</f>
        <v>0</v>
      </c>
      <c r="E1491" s="8">
        <f>IF(OR(LEFT($A1491,1)="1",LEFT($A1491,1)="2"),-VLOOKUP($A1491,'TCD-BI Rstt'!$A$7:$S$2000,$C$1,FALSE),0)-D1491</f>
        <v>0</v>
      </c>
      <c r="F1491" s="8">
        <f>IF($A1491="Total général",0,IF(ISERROR(VLOOKUP($A1491,'TCD-BI Rstt'!$A$7:$S$2000,$C$1,FALSE)),0,IF(OR(LEFT($A1491,1)="1",LEFT($A1491,1)="2"),0,VLOOKUP($A1491,'TCD-BI Rstt'!$A$7:$S$2000,$C$1,FALSE))))-D1491</f>
        <v>0</v>
      </c>
      <c r="G1491" s="8">
        <f t="shared" si="52"/>
        <v>0</v>
      </c>
    </row>
    <row r="1492" spans="1:7" x14ac:dyDescent="0.35">
      <c r="A1492" s="11">
        <f>'TCD-BI Rstt'!A1488</f>
        <v>0</v>
      </c>
      <c r="B1492" s="8">
        <f>IF($A1492="Total général",0,IF(ISERROR(-VLOOKUP($A1492,'TCD-BI CA'!$A$7:$S$2000,$C$1,FALSE)),0,-VLOOKUP($A1492,'TCD-BI CA'!$A$7:$S$2000,$C$1,FALSE)))</f>
        <v>0</v>
      </c>
      <c r="C1492" s="8">
        <f t="shared" si="51"/>
        <v>0</v>
      </c>
      <c r="D1492" s="8">
        <f>IF($A1492="Total général",0,IF(ISERROR(VLOOKUP($A1492,'TCD-BI Rstt'!$A$7:$S$2000,$C$1,FALSE)),0,IF(OR(LEFT($A1492,3)="DIR",$A1492="INDSPACAMA",$A1492="INDSPACKRU"),VLOOKUP($A1492,'TCD-BI Rstt'!$A$7:$S$2000,$C$1,FALSE),0)))</f>
        <v>0</v>
      </c>
      <c r="E1492" s="8">
        <f>IF(OR(LEFT($A1492,1)="1",LEFT($A1492,1)="2"),-VLOOKUP($A1492,'TCD-BI Rstt'!$A$7:$S$2000,$C$1,FALSE),0)-D1492</f>
        <v>0</v>
      </c>
      <c r="F1492" s="8">
        <f>IF($A1492="Total général",0,IF(ISERROR(VLOOKUP($A1492,'TCD-BI Rstt'!$A$7:$S$2000,$C$1,FALSE)),0,IF(OR(LEFT($A1492,1)="1",LEFT($A1492,1)="2"),0,VLOOKUP($A1492,'TCD-BI Rstt'!$A$7:$S$2000,$C$1,FALSE))))-D1492</f>
        <v>0</v>
      </c>
      <c r="G1492" s="8">
        <f t="shared" si="52"/>
        <v>0</v>
      </c>
    </row>
    <row r="1493" spans="1:7" x14ac:dyDescent="0.35">
      <c r="A1493" s="11">
        <f>'TCD-BI Rstt'!A1489</f>
        <v>0</v>
      </c>
      <c r="B1493" s="8">
        <f>IF($A1493="Total général",0,IF(ISERROR(-VLOOKUP($A1493,'TCD-BI CA'!$A$7:$S$2000,$C$1,FALSE)),0,-VLOOKUP($A1493,'TCD-BI CA'!$A$7:$S$2000,$C$1,FALSE)))</f>
        <v>0</v>
      </c>
      <c r="C1493" s="8">
        <f t="shared" si="51"/>
        <v>0</v>
      </c>
      <c r="D1493" s="8">
        <f>IF($A1493="Total général",0,IF(ISERROR(VLOOKUP($A1493,'TCD-BI Rstt'!$A$7:$S$2000,$C$1,FALSE)),0,IF(OR(LEFT($A1493,3)="DIR",$A1493="INDSPACAMA",$A1493="INDSPACKRU"),VLOOKUP($A1493,'TCD-BI Rstt'!$A$7:$S$2000,$C$1,FALSE),0)))</f>
        <v>0</v>
      </c>
      <c r="E1493" s="8">
        <f>IF(OR(LEFT($A1493,1)="1",LEFT($A1493,1)="2"),-VLOOKUP($A1493,'TCD-BI Rstt'!$A$7:$S$2000,$C$1,FALSE),0)-D1493</f>
        <v>0</v>
      </c>
      <c r="F1493" s="8">
        <f>IF($A1493="Total général",0,IF(ISERROR(VLOOKUP($A1493,'TCD-BI Rstt'!$A$7:$S$2000,$C$1,FALSE)),0,IF(OR(LEFT($A1493,1)="1",LEFT($A1493,1)="2"),0,VLOOKUP($A1493,'TCD-BI Rstt'!$A$7:$S$2000,$C$1,FALSE))))-D1493</f>
        <v>0</v>
      </c>
      <c r="G1493" s="8">
        <f t="shared" si="52"/>
        <v>0</v>
      </c>
    </row>
    <row r="1494" spans="1:7" x14ac:dyDescent="0.35">
      <c r="A1494" s="11">
        <f>'TCD-BI Rstt'!A1490</f>
        <v>0</v>
      </c>
      <c r="B1494" s="8">
        <f>IF($A1494="Total général",0,IF(ISERROR(-VLOOKUP($A1494,'TCD-BI CA'!$A$7:$S$2000,$C$1,FALSE)),0,-VLOOKUP($A1494,'TCD-BI CA'!$A$7:$S$2000,$C$1,FALSE)))</f>
        <v>0</v>
      </c>
      <c r="C1494" s="8">
        <f t="shared" si="51"/>
        <v>0</v>
      </c>
      <c r="D1494" s="8">
        <f>IF($A1494="Total général",0,IF(ISERROR(VLOOKUP($A1494,'TCD-BI Rstt'!$A$7:$S$2000,$C$1,FALSE)),0,IF(OR(LEFT($A1494,3)="DIR",$A1494="INDSPACAMA",$A1494="INDSPACKRU"),VLOOKUP($A1494,'TCD-BI Rstt'!$A$7:$S$2000,$C$1,FALSE),0)))</f>
        <v>0</v>
      </c>
      <c r="E1494" s="8">
        <f>IF(OR(LEFT($A1494,1)="1",LEFT($A1494,1)="2"),-VLOOKUP($A1494,'TCD-BI Rstt'!$A$7:$S$2000,$C$1,FALSE),0)-D1494</f>
        <v>0</v>
      </c>
      <c r="F1494" s="8">
        <f>IF($A1494="Total général",0,IF(ISERROR(VLOOKUP($A1494,'TCD-BI Rstt'!$A$7:$S$2000,$C$1,FALSE)),0,IF(OR(LEFT($A1494,1)="1",LEFT($A1494,1)="2"),0,VLOOKUP($A1494,'TCD-BI Rstt'!$A$7:$S$2000,$C$1,FALSE))))-D1494</f>
        <v>0</v>
      </c>
      <c r="G1494" s="8">
        <f t="shared" si="52"/>
        <v>0</v>
      </c>
    </row>
    <row r="1495" spans="1:7" x14ac:dyDescent="0.35">
      <c r="A1495" s="11">
        <f>'TCD-BI Rstt'!A1491</f>
        <v>0</v>
      </c>
      <c r="B1495" s="8">
        <f>IF($A1495="Total général",0,IF(ISERROR(-VLOOKUP($A1495,'TCD-BI CA'!$A$7:$S$2000,$C$1,FALSE)),0,-VLOOKUP($A1495,'TCD-BI CA'!$A$7:$S$2000,$C$1,FALSE)))</f>
        <v>0</v>
      </c>
      <c r="C1495" s="8">
        <f t="shared" si="51"/>
        <v>0</v>
      </c>
      <c r="D1495" s="8">
        <f>IF($A1495="Total général",0,IF(ISERROR(VLOOKUP($A1495,'TCD-BI Rstt'!$A$7:$S$2000,$C$1,FALSE)),0,IF(OR(LEFT($A1495,3)="DIR",$A1495="INDSPACAMA",$A1495="INDSPACKRU"),VLOOKUP($A1495,'TCD-BI Rstt'!$A$7:$S$2000,$C$1,FALSE),0)))</f>
        <v>0</v>
      </c>
      <c r="E1495" s="8">
        <f>IF(OR(LEFT($A1495,1)="1",LEFT($A1495,1)="2"),-VLOOKUP($A1495,'TCD-BI Rstt'!$A$7:$S$2000,$C$1,FALSE),0)-D1495</f>
        <v>0</v>
      </c>
      <c r="F1495" s="8">
        <f>IF($A1495="Total général",0,IF(ISERROR(VLOOKUP($A1495,'TCD-BI Rstt'!$A$7:$S$2000,$C$1,FALSE)),0,IF(OR(LEFT($A1495,1)="1",LEFT($A1495,1)="2"),0,VLOOKUP($A1495,'TCD-BI Rstt'!$A$7:$S$2000,$C$1,FALSE))))-D1495</f>
        <v>0</v>
      </c>
      <c r="G1495" s="8">
        <f t="shared" si="52"/>
        <v>0</v>
      </c>
    </row>
    <row r="1496" spans="1:7" x14ac:dyDescent="0.35">
      <c r="A1496" s="11">
        <f>'TCD-BI Rstt'!A1492</f>
        <v>0</v>
      </c>
      <c r="B1496" s="8">
        <f>IF($A1496="Total général",0,IF(ISERROR(-VLOOKUP($A1496,'TCD-BI CA'!$A$7:$S$2000,$C$1,FALSE)),0,-VLOOKUP($A1496,'TCD-BI CA'!$A$7:$S$2000,$C$1,FALSE)))</f>
        <v>0</v>
      </c>
      <c r="C1496" s="8">
        <f t="shared" si="51"/>
        <v>0</v>
      </c>
      <c r="D1496" s="8">
        <f>IF($A1496="Total général",0,IF(ISERROR(VLOOKUP($A1496,'TCD-BI Rstt'!$A$7:$S$2000,$C$1,FALSE)),0,IF(OR(LEFT($A1496,3)="DIR",$A1496="INDSPACAMA",$A1496="INDSPACKRU"),VLOOKUP($A1496,'TCD-BI Rstt'!$A$7:$S$2000,$C$1,FALSE),0)))</f>
        <v>0</v>
      </c>
      <c r="E1496" s="8">
        <f>IF(OR(LEFT($A1496,1)="1",LEFT($A1496,1)="2"),-VLOOKUP($A1496,'TCD-BI Rstt'!$A$7:$S$2000,$C$1,FALSE),0)-D1496</f>
        <v>0</v>
      </c>
      <c r="F1496" s="8">
        <f>IF($A1496="Total général",0,IF(ISERROR(VLOOKUP($A1496,'TCD-BI Rstt'!$A$7:$S$2000,$C$1,FALSE)),0,IF(OR(LEFT($A1496,1)="1",LEFT($A1496,1)="2"),0,VLOOKUP($A1496,'TCD-BI Rstt'!$A$7:$S$2000,$C$1,FALSE))))-D1496</f>
        <v>0</v>
      </c>
      <c r="G1496" s="8">
        <f t="shared" si="52"/>
        <v>0</v>
      </c>
    </row>
    <row r="1497" spans="1:7" x14ac:dyDescent="0.35">
      <c r="A1497" s="11">
        <f>'TCD-BI Rstt'!A1493</f>
        <v>0</v>
      </c>
      <c r="B1497" s="8">
        <f>IF($A1497="Total général",0,IF(ISERROR(-VLOOKUP($A1497,'TCD-BI CA'!$A$7:$S$2000,$C$1,FALSE)),0,-VLOOKUP($A1497,'TCD-BI CA'!$A$7:$S$2000,$C$1,FALSE)))</f>
        <v>0</v>
      </c>
      <c r="C1497" s="8">
        <f t="shared" si="51"/>
        <v>0</v>
      </c>
      <c r="D1497" s="8">
        <f>IF($A1497="Total général",0,IF(ISERROR(VLOOKUP($A1497,'TCD-BI Rstt'!$A$7:$S$2000,$C$1,FALSE)),0,IF(OR(LEFT($A1497,3)="DIR",$A1497="INDSPACAMA",$A1497="INDSPACKRU"),VLOOKUP($A1497,'TCD-BI Rstt'!$A$7:$S$2000,$C$1,FALSE),0)))</f>
        <v>0</v>
      </c>
      <c r="E1497" s="8">
        <f>IF(OR(LEFT($A1497,1)="1",LEFT($A1497,1)="2"),-VLOOKUP($A1497,'TCD-BI Rstt'!$A$7:$S$2000,$C$1,FALSE),0)-D1497</f>
        <v>0</v>
      </c>
      <c r="F1497" s="8">
        <f>IF($A1497="Total général",0,IF(ISERROR(VLOOKUP($A1497,'TCD-BI Rstt'!$A$7:$S$2000,$C$1,FALSE)),0,IF(OR(LEFT($A1497,1)="1",LEFT($A1497,1)="2"),0,VLOOKUP($A1497,'TCD-BI Rstt'!$A$7:$S$2000,$C$1,FALSE))))-D1497</f>
        <v>0</v>
      </c>
      <c r="G1497" s="8">
        <f t="shared" si="52"/>
        <v>0</v>
      </c>
    </row>
    <row r="1498" spans="1:7" x14ac:dyDescent="0.35">
      <c r="A1498" s="11">
        <f>'TCD-BI Rstt'!A1494</f>
        <v>0</v>
      </c>
      <c r="B1498" s="8">
        <f>IF($A1498="Total général",0,IF(ISERROR(-VLOOKUP($A1498,'TCD-BI CA'!$A$7:$S$2000,$C$1,FALSE)),0,-VLOOKUP($A1498,'TCD-BI CA'!$A$7:$S$2000,$C$1,FALSE)))</f>
        <v>0</v>
      </c>
      <c r="C1498" s="8">
        <f t="shared" si="51"/>
        <v>0</v>
      </c>
      <c r="D1498" s="8">
        <f>IF($A1498="Total général",0,IF(ISERROR(VLOOKUP($A1498,'TCD-BI Rstt'!$A$7:$S$2000,$C$1,FALSE)),0,IF(OR(LEFT($A1498,3)="DIR",$A1498="INDSPACAMA",$A1498="INDSPACKRU"),VLOOKUP($A1498,'TCD-BI Rstt'!$A$7:$S$2000,$C$1,FALSE),0)))</f>
        <v>0</v>
      </c>
      <c r="E1498" s="8">
        <f>IF(OR(LEFT($A1498,1)="1",LEFT($A1498,1)="2"),-VLOOKUP($A1498,'TCD-BI Rstt'!$A$7:$S$2000,$C$1,FALSE),0)-D1498</f>
        <v>0</v>
      </c>
      <c r="F1498" s="8">
        <f>IF($A1498="Total général",0,IF(ISERROR(VLOOKUP($A1498,'TCD-BI Rstt'!$A$7:$S$2000,$C$1,FALSE)),0,IF(OR(LEFT($A1498,1)="1",LEFT($A1498,1)="2"),0,VLOOKUP($A1498,'TCD-BI Rstt'!$A$7:$S$2000,$C$1,FALSE))))-D1498</f>
        <v>0</v>
      </c>
      <c r="G1498" s="8">
        <f t="shared" si="52"/>
        <v>0</v>
      </c>
    </row>
    <row r="1499" spans="1:7" x14ac:dyDescent="0.35">
      <c r="A1499" s="11">
        <f>'TCD-BI Rstt'!A1495</f>
        <v>0</v>
      </c>
      <c r="B1499" s="8">
        <f>IF($A1499="Total général",0,IF(ISERROR(-VLOOKUP($A1499,'TCD-BI CA'!$A$7:$S$2000,$C$1,FALSE)),0,-VLOOKUP($A1499,'TCD-BI CA'!$A$7:$S$2000,$C$1,FALSE)))</f>
        <v>0</v>
      </c>
      <c r="C1499" s="8">
        <f t="shared" si="51"/>
        <v>0</v>
      </c>
      <c r="D1499" s="8">
        <f>IF($A1499="Total général",0,IF(ISERROR(VLOOKUP($A1499,'TCD-BI Rstt'!$A$7:$S$2000,$C$1,FALSE)),0,IF(OR(LEFT($A1499,3)="DIR",$A1499="INDSPACAMA",$A1499="INDSPACKRU"),VLOOKUP($A1499,'TCD-BI Rstt'!$A$7:$S$2000,$C$1,FALSE),0)))</f>
        <v>0</v>
      </c>
      <c r="E1499" s="8">
        <f>IF(OR(LEFT($A1499,1)="1",LEFT($A1499,1)="2"),-VLOOKUP($A1499,'TCD-BI Rstt'!$A$7:$S$2000,$C$1,FALSE),0)-D1499</f>
        <v>0</v>
      </c>
      <c r="F1499" s="8">
        <f>IF($A1499="Total général",0,IF(ISERROR(VLOOKUP($A1499,'TCD-BI Rstt'!$A$7:$S$2000,$C$1,FALSE)),0,IF(OR(LEFT($A1499,1)="1",LEFT($A1499,1)="2"),0,VLOOKUP($A1499,'TCD-BI Rstt'!$A$7:$S$2000,$C$1,FALSE))))-D1499</f>
        <v>0</v>
      </c>
      <c r="G1499" s="8">
        <f t="shared" si="52"/>
        <v>0</v>
      </c>
    </row>
    <row r="1500" spans="1:7" x14ac:dyDescent="0.35">
      <c r="A1500" s="11">
        <f>'TCD-BI Rstt'!A1496</f>
        <v>0</v>
      </c>
      <c r="B1500" s="8">
        <f>IF($A1500="Total général",0,IF(ISERROR(-VLOOKUP($A1500,'TCD-BI CA'!$A$7:$S$2000,$C$1,FALSE)),0,-VLOOKUP($A1500,'TCD-BI CA'!$A$7:$S$2000,$C$1,FALSE)))</f>
        <v>0</v>
      </c>
      <c r="C1500" s="8">
        <f t="shared" si="51"/>
        <v>0</v>
      </c>
      <c r="D1500" s="8">
        <f>IF($A1500="Total général",0,IF(ISERROR(VLOOKUP($A1500,'TCD-BI Rstt'!$A$7:$S$2000,$C$1,FALSE)),0,IF(OR(LEFT($A1500,3)="DIR",$A1500="INDSPACAMA",$A1500="INDSPACKRU"),VLOOKUP($A1500,'TCD-BI Rstt'!$A$7:$S$2000,$C$1,FALSE),0)))</f>
        <v>0</v>
      </c>
      <c r="E1500" s="8">
        <f>IF(OR(LEFT($A1500,1)="1",LEFT($A1500,1)="2"),-VLOOKUP($A1500,'TCD-BI Rstt'!$A$7:$S$2000,$C$1,FALSE),0)-D1500</f>
        <v>0</v>
      </c>
      <c r="F1500" s="8">
        <f>IF($A1500="Total général",0,IF(ISERROR(VLOOKUP($A1500,'TCD-BI Rstt'!$A$7:$S$2000,$C$1,FALSE)),0,IF(OR(LEFT($A1500,1)="1",LEFT($A1500,1)="2"),0,VLOOKUP($A1500,'TCD-BI Rstt'!$A$7:$S$2000,$C$1,FALSE))))-D1500</f>
        <v>0</v>
      </c>
      <c r="G1500" s="8">
        <f t="shared" si="52"/>
        <v>0</v>
      </c>
    </row>
    <row r="1501" spans="1:7" x14ac:dyDescent="0.35">
      <c r="A1501" s="11">
        <f>'TCD-BI Rstt'!A1497</f>
        <v>0</v>
      </c>
      <c r="B1501" s="8">
        <f>IF($A1501="Total général",0,IF(ISERROR(-VLOOKUP($A1501,'TCD-BI CA'!$A$7:$S$2000,$C$1,FALSE)),0,-VLOOKUP($A1501,'TCD-BI CA'!$A$7:$S$2000,$C$1,FALSE)))</f>
        <v>0</v>
      </c>
      <c r="C1501" s="8">
        <f t="shared" si="51"/>
        <v>0</v>
      </c>
      <c r="D1501" s="8">
        <f>IF($A1501="Total général",0,IF(ISERROR(VLOOKUP($A1501,'TCD-BI Rstt'!$A$7:$S$2000,$C$1,FALSE)),0,IF(OR(LEFT($A1501,3)="DIR",$A1501="INDSPACAMA",$A1501="INDSPACKRU"),VLOOKUP($A1501,'TCD-BI Rstt'!$A$7:$S$2000,$C$1,FALSE),0)))</f>
        <v>0</v>
      </c>
      <c r="E1501" s="8">
        <f>IF(OR(LEFT($A1501,1)="1",LEFT($A1501,1)="2"),-VLOOKUP($A1501,'TCD-BI Rstt'!$A$7:$S$2000,$C$1,FALSE),0)-D1501</f>
        <v>0</v>
      </c>
      <c r="F1501" s="8">
        <f>IF($A1501="Total général",0,IF(ISERROR(VLOOKUP($A1501,'TCD-BI Rstt'!$A$7:$S$2000,$C$1,FALSE)),0,IF(OR(LEFT($A1501,1)="1",LEFT($A1501,1)="2"),0,VLOOKUP($A1501,'TCD-BI Rstt'!$A$7:$S$2000,$C$1,FALSE))))-D1501</f>
        <v>0</v>
      </c>
      <c r="G1501" s="8">
        <f t="shared" si="52"/>
        <v>0</v>
      </c>
    </row>
    <row r="1502" spans="1:7" x14ac:dyDescent="0.35">
      <c r="A1502" s="11">
        <f>'TCD-BI Rstt'!A1498</f>
        <v>0</v>
      </c>
      <c r="B1502" s="8">
        <f>IF($A1502="Total général",0,IF(ISERROR(-VLOOKUP($A1502,'TCD-BI CA'!$A$7:$S$2000,$C$1,FALSE)),0,-VLOOKUP($A1502,'TCD-BI CA'!$A$7:$S$2000,$C$1,FALSE)))</f>
        <v>0</v>
      </c>
      <c r="C1502" s="8">
        <f t="shared" si="51"/>
        <v>0</v>
      </c>
      <c r="D1502" s="8">
        <f>IF($A1502="Total général",0,IF(ISERROR(VLOOKUP($A1502,'TCD-BI Rstt'!$A$7:$S$2000,$C$1,FALSE)),0,IF(OR(LEFT($A1502,3)="DIR",$A1502="INDSPACAMA",$A1502="INDSPACKRU"),VLOOKUP($A1502,'TCD-BI Rstt'!$A$7:$S$2000,$C$1,FALSE),0)))</f>
        <v>0</v>
      </c>
      <c r="E1502" s="8">
        <f>IF(OR(LEFT($A1502,1)="1",LEFT($A1502,1)="2"),-VLOOKUP($A1502,'TCD-BI Rstt'!$A$7:$S$2000,$C$1,FALSE),0)-D1502</f>
        <v>0</v>
      </c>
      <c r="F1502" s="8">
        <f>IF($A1502="Total général",0,IF(ISERROR(VLOOKUP($A1502,'TCD-BI Rstt'!$A$7:$S$2000,$C$1,FALSE)),0,IF(OR(LEFT($A1502,1)="1",LEFT($A1502,1)="2"),0,VLOOKUP($A1502,'TCD-BI Rstt'!$A$7:$S$2000,$C$1,FALSE))))-D1502</f>
        <v>0</v>
      </c>
      <c r="G1502" s="8">
        <f t="shared" si="52"/>
        <v>0</v>
      </c>
    </row>
    <row r="1503" spans="1:7" x14ac:dyDescent="0.35">
      <c r="A1503" s="11">
        <f>'TCD-BI Rstt'!A1499</f>
        <v>0</v>
      </c>
      <c r="B1503" s="8">
        <f>IF($A1503="Total général",0,IF(ISERROR(-VLOOKUP($A1503,'TCD-BI CA'!$A$7:$S$2000,$C$1,FALSE)),0,-VLOOKUP($A1503,'TCD-BI CA'!$A$7:$S$2000,$C$1,FALSE)))</f>
        <v>0</v>
      </c>
      <c r="C1503" s="8">
        <f t="shared" si="51"/>
        <v>0</v>
      </c>
      <c r="D1503" s="8">
        <f>IF($A1503="Total général",0,IF(ISERROR(VLOOKUP($A1503,'TCD-BI Rstt'!$A$7:$S$2000,$C$1,FALSE)),0,IF(OR(LEFT($A1503,3)="DIR",$A1503="INDSPACAMA",$A1503="INDSPACKRU"),VLOOKUP($A1503,'TCD-BI Rstt'!$A$7:$S$2000,$C$1,FALSE),0)))</f>
        <v>0</v>
      </c>
      <c r="E1503" s="8">
        <f>IF(OR(LEFT($A1503,1)="1",LEFT($A1503,1)="2"),-VLOOKUP($A1503,'TCD-BI Rstt'!$A$7:$S$2000,$C$1,FALSE),0)-D1503</f>
        <v>0</v>
      </c>
      <c r="F1503" s="8">
        <f>IF($A1503="Total général",0,IF(ISERROR(VLOOKUP($A1503,'TCD-BI Rstt'!$A$7:$S$2000,$C$1,FALSE)),0,IF(OR(LEFT($A1503,1)="1",LEFT($A1503,1)="2"),0,VLOOKUP($A1503,'TCD-BI Rstt'!$A$7:$S$2000,$C$1,FALSE))))-D1503</f>
        <v>0</v>
      </c>
      <c r="G1503" s="8">
        <f t="shared" si="52"/>
        <v>0</v>
      </c>
    </row>
    <row r="1504" spans="1:7" x14ac:dyDescent="0.35">
      <c r="A1504" s="11">
        <f>'TCD-BI Rstt'!A1500</f>
        <v>0</v>
      </c>
      <c r="B1504" s="8">
        <f>IF($A1504="Total général",0,IF(ISERROR(-VLOOKUP($A1504,'TCD-BI CA'!$A$7:$S$2000,$C$1,FALSE)),0,-VLOOKUP($A1504,'TCD-BI CA'!$A$7:$S$2000,$C$1,FALSE)))</f>
        <v>0</v>
      </c>
      <c r="C1504" s="8">
        <f t="shared" si="51"/>
        <v>0</v>
      </c>
      <c r="D1504" s="8">
        <f>IF($A1504="Total général",0,IF(ISERROR(VLOOKUP($A1504,'TCD-BI Rstt'!$A$7:$S$2000,$C$1,FALSE)),0,IF(OR(LEFT($A1504,3)="DIR",$A1504="INDSPACAMA",$A1504="INDSPACKRU"),VLOOKUP($A1504,'TCD-BI Rstt'!$A$7:$S$2000,$C$1,FALSE),0)))</f>
        <v>0</v>
      </c>
      <c r="E1504" s="8">
        <f>IF(OR(LEFT($A1504,1)="1",LEFT($A1504,1)="2"),-VLOOKUP($A1504,'TCD-BI Rstt'!$A$7:$S$2000,$C$1,FALSE),0)-D1504</f>
        <v>0</v>
      </c>
      <c r="F1504" s="8">
        <f>IF($A1504="Total général",0,IF(ISERROR(VLOOKUP($A1504,'TCD-BI Rstt'!$A$7:$S$2000,$C$1,FALSE)),0,IF(OR(LEFT($A1504,1)="1",LEFT($A1504,1)="2"),0,VLOOKUP($A1504,'TCD-BI Rstt'!$A$7:$S$2000,$C$1,FALSE))))-D1504</f>
        <v>0</v>
      </c>
      <c r="G1504" s="8">
        <f t="shared" si="52"/>
        <v>0</v>
      </c>
    </row>
    <row r="1505" spans="1:7" x14ac:dyDescent="0.35">
      <c r="A1505" s="11">
        <f>'TCD-BI Rstt'!A1501</f>
        <v>0</v>
      </c>
      <c r="B1505" s="8">
        <f>IF($A1505="Total général",0,IF(ISERROR(-VLOOKUP($A1505,'TCD-BI CA'!$A$7:$S$2000,$C$1,FALSE)),0,-VLOOKUP($A1505,'TCD-BI CA'!$A$7:$S$2000,$C$1,FALSE)))</f>
        <v>0</v>
      </c>
      <c r="C1505" s="8">
        <f t="shared" si="51"/>
        <v>0</v>
      </c>
      <c r="D1505" s="8">
        <f>IF($A1505="Total général",0,IF(ISERROR(VLOOKUP($A1505,'TCD-BI Rstt'!$A$7:$S$2000,$C$1,FALSE)),0,IF(OR(LEFT($A1505,3)="DIR",$A1505="INDSPACAMA",$A1505="INDSPACKRU"),VLOOKUP($A1505,'TCD-BI Rstt'!$A$7:$S$2000,$C$1,FALSE),0)))</f>
        <v>0</v>
      </c>
      <c r="E1505" s="8">
        <f>IF(OR(LEFT($A1505,1)="1",LEFT($A1505,1)="2"),-VLOOKUP($A1505,'TCD-BI Rstt'!$A$7:$S$2000,$C$1,FALSE),0)-D1505</f>
        <v>0</v>
      </c>
      <c r="F1505" s="8">
        <f>IF($A1505="Total général",0,IF(ISERROR(VLOOKUP($A1505,'TCD-BI Rstt'!$A$7:$S$2000,$C$1,FALSE)),0,IF(OR(LEFT($A1505,1)="1",LEFT($A1505,1)="2"),0,VLOOKUP($A1505,'TCD-BI Rstt'!$A$7:$S$2000,$C$1,FALSE))))-D1505</f>
        <v>0</v>
      </c>
      <c r="G1505" s="8">
        <f t="shared" si="52"/>
        <v>0</v>
      </c>
    </row>
    <row r="1506" spans="1:7" x14ac:dyDescent="0.35">
      <c r="A1506" s="11">
        <f>'TCD-BI Rstt'!A1502</f>
        <v>0</v>
      </c>
      <c r="B1506" s="8">
        <f>IF($A1506="Total général",0,IF(ISERROR(-VLOOKUP($A1506,'TCD-BI CA'!$A$7:$S$2000,$C$1,FALSE)),0,-VLOOKUP($A1506,'TCD-BI CA'!$A$7:$S$2000,$C$1,FALSE)))</f>
        <v>0</v>
      </c>
      <c r="C1506" s="8">
        <f t="shared" si="51"/>
        <v>0</v>
      </c>
      <c r="D1506" s="8">
        <f>IF($A1506="Total général",0,IF(ISERROR(VLOOKUP($A1506,'TCD-BI Rstt'!$A$7:$S$2000,$C$1,FALSE)),0,IF(OR(LEFT($A1506,3)="DIR",$A1506="INDSPACAMA",$A1506="INDSPACKRU"),VLOOKUP($A1506,'TCD-BI Rstt'!$A$7:$S$2000,$C$1,FALSE),0)))</f>
        <v>0</v>
      </c>
      <c r="E1506" s="8">
        <f>IF(OR(LEFT($A1506,1)="1",LEFT($A1506,1)="2"),-VLOOKUP($A1506,'TCD-BI Rstt'!$A$7:$S$2000,$C$1,FALSE),0)-D1506</f>
        <v>0</v>
      </c>
      <c r="F1506" s="8">
        <f>IF($A1506="Total général",0,IF(ISERROR(VLOOKUP($A1506,'TCD-BI Rstt'!$A$7:$S$2000,$C$1,FALSE)),0,IF(OR(LEFT($A1506,1)="1",LEFT($A1506,1)="2"),0,VLOOKUP($A1506,'TCD-BI Rstt'!$A$7:$S$2000,$C$1,FALSE))))-D1506</f>
        <v>0</v>
      </c>
      <c r="G1506" s="8">
        <f t="shared" si="52"/>
        <v>0</v>
      </c>
    </row>
    <row r="1507" spans="1:7" x14ac:dyDescent="0.35">
      <c r="A1507" s="11">
        <f>'TCD-BI Rstt'!A1503</f>
        <v>0</v>
      </c>
      <c r="B1507" s="8">
        <f>IF($A1507="Total général",0,IF(ISERROR(-VLOOKUP($A1507,'TCD-BI CA'!$A$7:$S$2000,$C$1,FALSE)),0,-VLOOKUP($A1507,'TCD-BI CA'!$A$7:$S$2000,$C$1,FALSE)))</f>
        <v>0</v>
      </c>
      <c r="C1507" s="8">
        <f t="shared" si="51"/>
        <v>0</v>
      </c>
      <c r="D1507" s="8">
        <f>IF($A1507="Total général",0,IF(ISERROR(VLOOKUP($A1507,'TCD-BI Rstt'!$A$7:$S$2000,$C$1,FALSE)),0,IF(OR(LEFT($A1507,3)="DIR",$A1507="INDSPACAMA",$A1507="INDSPACKRU"),VLOOKUP($A1507,'TCD-BI Rstt'!$A$7:$S$2000,$C$1,FALSE),0)))</f>
        <v>0</v>
      </c>
      <c r="E1507" s="8">
        <f>IF(OR(LEFT($A1507,1)="1",LEFT($A1507,1)="2"),-VLOOKUP($A1507,'TCD-BI Rstt'!$A$7:$S$2000,$C$1,FALSE),0)-D1507</f>
        <v>0</v>
      </c>
      <c r="F1507" s="8">
        <f>IF($A1507="Total général",0,IF(ISERROR(VLOOKUP($A1507,'TCD-BI Rstt'!$A$7:$S$2000,$C$1,FALSE)),0,IF(OR(LEFT($A1507,1)="1",LEFT($A1507,1)="2"),0,VLOOKUP($A1507,'TCD-BI Rstt'!$A$7:$S$2000,$C$1,FALSE))))-D1507</f>
        <v>0</v>
      </c>
      <c r="G1507" s="8">
        <f t="shared" si="52"/>
        <v>0</v>
      </c>
    </row>
    <row r="1508" spans="1:7" x14ac:dyDescent="0.35">
      <c r="A1508" s="11">
        <f>'TCD-BI Rstt'!A1504</f>
        <v>0</v>
      </c>
      <c r="B1508" s="8">
        <f>IF($A1508="Total général",0,IF(ISERROR(-VLOOKUP($A1508,'TCD-BI CA'!$A$7:$S$2000,$C$1,FALSE)),0,-VLOOKUP($A1508,'TCD-BI CA'!$A$7:$S$2000,$C$1,FALSE)))</f>
        <v>0</v>
      </c>
      <c r="C1508" s="8">
        <f t="shared" si="51"/>
        <v>0</v>
      </c>
      <c r="D1508" s="8">
        <f>IF($A1508="Total général",0,IF(ISERROR(VLOOKUP($A1508,'TCD-BI Rstt'!$A$7:$S$2000,$C$1,FALSE)),0,IF(OR(LEFT($A1508,3)="DIR",$A1508="INDSPACAMA",$A1508="INDSPACKRU"),VLOOKUP($A1508,'TCD-BI Rstt'!$A$7:$S$2000,$C$1,FALSE),0)))</f>
        <v>0</v>
      </c>
      <c r="E1508" s="8">
        <f>IF(OR(LEFT($A1508,1)="1",LEFT($A1508,1)="2"),-VLOOKUP($A1508,'TCD-BI Rstt'!$A$7:$S$2000,$C$1,FALSE),0)-D1508</f>
        <v>0</v>
      </c>
      <c r="F1508" s="8">
        <f>IF($A1508="Total général",0,IF(ISERROR(VLOOKUP($A1508,'TCD-BI Rstt'!$A$7:$S$2000,$C$1,FALSE)),0,IF(OR(LEFT($A1508,1)="1",LEFT($A1508,1)="2"),0,VLOOKUP($A1508,'TCD-BI Rstt'!$A$7:$S$2000,$C$1,FALSE))))-D1508</f>
        <v>0</v>
      </c>
      <c r="G1508" s="8">
        <f t="shared" si="52"/>
        <v>0</v>
      </c>
    </row>
    <row r="1509" spans="1:7" x14ac:dyDescent="0.35">
      <c r="A1509" s="11">
        <f>'TCD-BI Rstt'!A1505</f>
        <v>0</v>
      </c>
      <c r="B1509" s="8">
        <f>IF($A1509="Total général",0,IF(ISERROR(-VLOOKUP($A1509,'TCD-BI CA'!$A$7:$S$2000,$C$1,FALSE)),0,-VLOOKUP($A1509,'TCD-BI CA'!$A$7:$S$2000,$C$1,FALSE)))</f>
        <v>0</v>
      </c>
      <c r="C1509" s="8">
        <f t="shared" si="51"/>
        <v>0</v>
      </c>
      <c r="D1509" s="8">
        <f>IF($A1509="Total général",0,IF(ISERROR(VLOOKUP($A1509,'TCD-BI Rstt'!$A$7:$S$2000,$C$1,FALSE)),0,IF(OR(LEFT($A1509,3)="DIR",$A1509="INDSPACAMA",$A1509="INDSPACKRU"),VLOOKUP($A1509,'TCD-BI Rstt'!$A$7:$S$2000,$C$1,FALSE),0)))</f>
        <v>0</v>
      </c>
      <c r="E1509" s="8">
        <f>IF(OR(LEFT($A1509,1)="1",LEFT($A1509,1)="2"),-VLOOKUP($A1509,'TCD-BI Rstt'!$A$7:$S$2000,$C$1,FALSE),0)-D1509</f>
        <v>0</v>
      </c>
      <c r="F1509" s="8">
        <f>IF($A1509="Total général",0,IF(ISERROR(VLOOKUP($A1509,'TCD-BI Rstt'!$A$7:$S$2000,$C$1,FALSE)),0,IF(OR(LEFT($A1509,1)="1",LEFT($A1509,1)="2"),0,VLOOKUP($A1509,'TCD-BI Rstt'!$A$7:$S$2000,$C$1,FALSE))))-D1509</f>
        <v>0</v>
      </c>
      <c r="G1509" s="8">
        <f t="shared" si="52"/>
        <v>0</v>
      </c>
    </row>
    <row r="1510" spans="1:7" x14ac:dyDescent="0.35">
      <c r="A1510" s="11">
        <f>'TCD-BI Rstt'!A1506</f>
        <v>0</v>
      </c>
      <c r="B1510" s="8">
        <f>IF($A1510="Total général",0,IF(ISERROR(-VLOOKUP($A1510,'TCD-BI CA'!$A$7:$S$2000,$C$1,FALSE)),0,-VLOOKUP($A1510,'TCD-BI CA'!$A$7:$S$2000,$C$1,FALSE)))</f>
        <v>0</v>
      </c>
      <c r="C1510" s="8">
        <f t="shared" si="51"/>
        <v>0</v>
      </c>
      <c r="D1510" s="8">
        <f>IF($A1510="Total général",0,IF(ISERROR(VLOOKUP($A1510,'TCD-BI Rstt'!$A$7:$S$2000,$C$1,FALSE)),0,IF(OR(LEFT($A1510,3)="DIR",$A1510="INDSPACAMA",$A1510="INDSPACKRU"),VLOOKUP($A1510,'TCD-BI Rstt'!$A$7:$S$2000,$C$1,FALSE),0)))</f>
        <v>0</v>
      </c>
      <c r="E1510" s="8">
        <f>IF(OR(LEFT($A1510,1)="1",LEFT($A1510,1)="2"),-VLOOKUP($A1510,'TCD-BI Rstt'!$A$7:$S$2000,$C$1,FALSE),0)-D1510</f>
        <v>0</v>
      </c>
      <c r="F1510" s="8">
        <f>IF($A1510="Total général",0,IF(ISERROR(VLOOKUP($A1510,'TCD-BI Rstt'!$A$7:$S$2000,$C$1,FALSE)),0,IF(OR(LEFT($A1510,1)="1",LEFT($A1510,1)="2"),0,VLOOKUP($A1510,'TCD-BI Rstt'!$A$7:$S$2000,$C$1,FALSE))))-D1510</f>
        <v>0</v>
      </c>
      <c r="G1510" s="8">
        <f t="shared" si="52"/>
        <v>0</v>
      </c>
    </row>
    <row r="1511" spans="1:7" x14ac:dyDescent="0.35">
      <c r="A1511" s="11">
        <f>'TCD-BI Rstt'!A1507</f>
        <v>0</v>
      </c>
      <c r="B1511" s="8">
        <f>IF($A1511="Total général",0,IF(ISERROR(-VLOOKUP($A1511,'TCD-BI CA'!$A$7:$S$2000,$C$1,FALSE)),0,-VLOOKUP($A1511,'TCD-BI CA'!$A$7:$S$2000,$C$1,FALSE)))</f>
        <v>0</v>
      </c>
      <c r="C1511" s="8">
        <f t="shared" si="51"/>
        <v>0</v>
      </c>
      <c r="D1511" s="8">
        <f>IF($A1511="Total général",0,IF(ISERROR(VLOOKUP($A1511,'TCD-BI Rstt'!$A$7:$S$2000,$C$1,FALSE)),0,IF(OR(LEFT($A1511,3)="DIR",$A1511="INDSPACAMA",$A1511="INDSPACKRU"),VLOOKUP($A1511,'TCD-BI Rstt'!$A$7:$S$2000,$C$1,FALSE),0)))</f>
        <v>0</v>
      </c>
      <c r="E1511" s="8">
        <f>IF(OR(LEFT($A1511,1)="1",LEFT($A1511,1)="2"),-VLOOKUP($A1511,'TCD-BI Rstt'!$A$7:$S$2000,$C$1,FALSE),0)-D1511</f>
        <v>0</v>
      </c>
      <c r="F1511" s="8">
        <f>IF($A1511="Total général",0,IF(ISERROR(VLOOKUP($A1511,'TCD-BI Rstt'!$A$7:$S$2000,$C$1,FALSE)),0,IF(OR(LEFT($A1511,1)="1",LEFT($A1511,1)="2"),0,VLOOKUP($A1511,'TCD-BI Rstt'!$A$7:$S$2000,$C$1,FALSE))))-D1511</f>
        <v>0</v>
      </c>
      <c r="G1511" s="8">
        <f t="shared" si="52"/>
        <v>0</v>
      </c>
    </row>
    <row r="1512" spans="1:7" x14ac:dyDescent="0.35">
      <c r="A1512" s="11">
        <f>'TCD-BI Rstt'!A1508</f>
        <v>0</v>
      </c>
      <c r="B1512" s="8">
        <f>IF($A1512="Total général",0,IF(ISERROR(-VLOOKUP($A1512,'TCD-BI CA'!$A$7:$S$2000,$C$1,FALSE)),0,-VLOOKUP($A1512,'TCD-BI CA'!$A$7:$S$2000,$C$1,FALSE)))</f>
        <v>0</v>
      </c>
      <c r="C1512" s="8">
        <f t="shared" si="51"/>
        <v>0</v>
      </c>
      <c r="D1512" s="8">
        <f>IF($A1512="Total général",0,IF(ISERROR(VLOOKUP($A1512,'TCD-BI Rstt'!$A$7:$S$2000,$C$1,FALSE)),0,IF(OR(LEFT($A1512,3)="DIR",$A1512="INDSPACAMA",$A1512="INDSPACKRU"),VLOOKUP($A1512,'TCD-BI Rstt'!$A$7:$S$2000,$C$1,FALSE),0)))</f>
        <v>0</v>
      </c>
      <c r="E1512" s="8">
        <f>IF(OR(LEFT($A1512,1)="1",LEFT($A1512,1)="2"),-VLOOKUP($A1512,'TCD-BI Rstt'!$A$7:$S$2000,$C$1,FALSE),0)-D1512</f>
        <v>0</v>
      </c>
      <c r="F1512" s="8">
        <f>IF($A1512="Total général",0,IF(ISERROR(VLOOKUP($A1512,'TCD-BI Rstt'!$A$7:$S$2000,$C$1,FALSE)),0,IF(OR(LEFT($A1512,1)="1",LEFT($A1512,1)="2"),0,VLOOKUP($A1512,'TCD-BI Rstt'!$A$7:$S$2000,$C$1,FALSE))))-D1512</f>
        <v>0</v>
      </c>
      <c r="G1512" s="8">
        <f t="shared" si="52"/>
        <v>0</v>
      </c>
    </row>
    <row r="1513" spans="1:7" x14ac:dyDescent="0.35">
      <c r="A1513" s="11">
        <f>'TCD-BI Rstt'!A1509</f>
        <v>0</v>
      </c>
      <c r="B1513" s="8">
        <f>IF($A1513="Total général",0,IF(ISERROR(-VLOOKUP($A1513,'TCD-BI CA'!$A$7:$S$2000,$C$1,FALSE)),0,-VLOOKUP($A1513,'TCD-BI CA'!$A$7:$S$2000,$C$1,FALSE)))</f>
        <v>0</v>
      </c>
      <c r="C1513" s="8">
        <f t="shared" si="51"/>
        <v>0</v>
      </c>
      <c r="D1513" s="8">
        <f>IF($A1513="Total général",0,IF(ISERROR(VLOOKUP($A1513,'TCD-BI Rstt'!$A$7:$S$2000,$C$1,FALSE)),0,IF(OR(LEFT($A1513,3)="DIR",$A1513="INDSPACAMA",$A1513="INDSPACKRU"),VLOOKUP($A1513,'TCD-BI Rstt'!$A$7:$S$2000,$C$1,FALSE),0)))</f>
        <v>0</v>
      </c>
      <c r="E1513" s="8">
        <f>IF(OR(LEFT($A1513,1)="1",LEFT($A1513,1)="2"),-VLOOKUP($A1513,'TCD-BI Rstt'!$A$7:$S$2000,$C$1,FALSE),0)-D1513</f>
        <v>0</v>
      </c>
      <c r="F1513" s="8">
        <f>IF($A1513="Total général",0,IF(ISERROR(VLOOKUP($A1513,'TCD-BI Rstt'!$A$7:$S$2000,$C$1,FALSE)),0,IF(OR(LEFT($A1513,1)="1",LEFT($A1513,1)="2"),0,VLOOKUP($A1513,'TCD-BI Rstt'!$A$7:$S$2000,$C$1,FALSE))))-D1513</f>
        <v>0</v>
      </c>
      <c r="G1513" s="8">
        <f t="shared" si="52"/>
        <v>0</v>
      </c>
    </row>
    <row r="1514" spans="1:7" x14ac:dyDescent="0.35">
      <c r="A1514" s="11">
        <f>'TCD-BI Rstt'!A1510</f>
        <v>0</v>
      </c>
      <c r="B1514" s="8">
        <f>IF($A1514="Total général",0,IF(ISERROR(-VLOOKUP($A1514,'TCD-BI CA'!$A$7:$S$2000,$C$1,FALSE)),0,-VLOOKUP($A1514,'TCD-BI CA'!$A$7:$S$2000,$C$1,FALSE)))</f>
        <v>0</v>
      </c>
      <c r="C1514" s="8">
        <f t="shared" si="51"/>
        <v>0</v>
      </c>
      <c r="D1514" s="8">
        <f>IF($A1514="Total général",0,IF(ISERROR(VLOOKUP($A1514,'TCD-BI Rstt'!$A$7:$S$2000,$C$1,FALSE)),0,IF(OR(LEFT($A1514,3)="DIR",$A1514="INDSPACAMA",$A1514="INDSPACKRU"),VLOOKUP($A1514,'TCD-BI Rstt'!$A$7:$S$2000,$C$1,FALSE),0)))</f>
        <v>0</v>
      </c>
      <c r="E1514" s="8">
        <f>IF(OR(LEFT($A1514,1)="1",LEFT($A1514,1)="2"),-VLOOKUP($A1514,'TCD-BI Rstt'!$A$7:$S$2000,$C$1,FALSE),0)-D1514</f>
        <v>0</v>
      </c>
      <c r="F1514" s="8">
        <f>IF($A1514="Total général",0,IF(ISERROR(VLOOKUP($A1514,'TCD-BI Rstt'!$A$7:$S$2000,$C$1,FALSE)),0,IF(OR(LEFT($A1514,1)="1",LEFT($A1514,1)="2"),0,VLOOKUP($A1514,'TCD-BI Rstt'!$A$7:$S$2000,$C$1,FALSE))))-D1514</f>
        <v>0</v>
      </c>
      <c r="G1514" s="8">
        <f t="shared" si="52"/>
        <v>0</v>
      </c>
    </row>
    <row r="1515" spans="1:7" x14ac:dyDescent="0.35">
      <c r="A1515" s="11">
        <f>'TCD-BI Rstt'!A1511</f>
        <v>0</v>
      </c>
      <c r="B1515" s="8">
        <f>IF($A1515="Total général",0,IF(ISERROR(-VLOOKUP($A1515,'TCD-BI CA'!$A$7:$S$2000,$C$1,FALSE)),0,-VLOOKUP($A1515,'TCD-BI CA'!$A$7:$S$2000,$C$1,FALSE)))</f>
        <v>0</v>
      </c>
      <c r="C1515" s="8">
        <f t="shared" si="51"/>
        <v>0</v>
      </c>
      <c r="D1515" s="8">
        <f>IF($A1515="Total général",0,IF(ISERROR(VLOOKUP($A1515,'TCD-BI Rstt'!$A$7:$S$2000,$C$1,FALSE)),0,IF(OR(LEFT($A1515,3)="DIR",$A1515="INDSPACAMA",$A1515="INDSPACKRU"),VLOOKUP($A1515,'TCD-BI Rstt'!$A$7:$S$2000,$C$1,FALSE),0)))</f>
        <v>0</v>
      </c>
      <c r="E1515" s="8">
        <f>IF(OR(LEFT($A1515,1)="1",LEFT($A1515,1)="2"),-VLOOKUP($A1515,'TCD-BI Rstt'!$A$7:$S$2000,$C$1,FALSE),0)-D1515</f>
        <v>0</v>
      </c>
      <c r="F1515" s="8">
        <f>IF($A1515="Total général",0,IF(ISERROR(VLOOKUP($A1515,'TCD-BI Rstt'!$A$7:$S$2000,$C$1,FALSE)),0,IF(OR(LEFT($A1515,1)="1",LEFT($A1515,1)="2"),0,VLOOKUP($A1515,'TCD-BI Rstt'!$A$7:$S$2000,$C$1,FALSE))))-D1515</f>
        <v>0</v>
      </c>
      <c r="G1515" s="8">
        <f t="shared" si="52"/>
        <v>0</v>
      </c>
    </row>
    <row r="1516" spans="1:7" x14ac:dyDescent="0.35">
      <c r="A1516" s="11">
        <f>'TCD-BI Rstt'!A1512</f>
        <v>0</v>
      </c>
      <c r="B1516" s="8">
        <f>IF($A1516="Total général",0,IF(ISERROR(-VLOOKUP($A1516,'TCD-BI CA'!$A$7:$S$2000,$C$1,FALSE)),0,-VLOOKUP($A1516,'TCD-BI CA'!$A$7:$S$2000,$C$1,FALSE)))</f>
        <v>0</v>
      </c>
      <c r="C1516" s="8">
        <f t="shared" si="51"/>
        <v>0</v>
      </c>
      <c r="D1516" s="8">
        <f>IF($A1516="Total général",0,IF(ISERROR(VLOOKUP($A1516,'TCD-BI Rstt'!$A$7:$S$2000,$C$1,FALSE)),0,IF(OR(LEFT($A1516,3)="DIR",$A1516="INDSPACAMA",$A1516="INDSPACKRU"),VLOOKUP($A1516,'TCD-BI Rstt'!$A$7:$S$2000,$C$1,FALSE),0)))</f>
        <v>0</v>
      </c>
      <c r="E1516" s="8">
        <f>IF(OR(LEFT($A1516,1)="1",LEFT($A1516,1)="2"),-VLOOKUP($A1516,'TCD-BI Rstt'!$A$7:$S$2000,$C$1,FALSE),0)-D1516</f>
        <v>0</v>
      </c>
      <c r="F1516" s="8">
        <f>IF($A1516="Total général",0,IF(ISERROR(VLOOKUP($A1516,'TCD-BI Rstt'!$A$7:$S$2000,$C$1,FALSE)),0,IF(OR(LEFT($A1516,1)="1",LEFT($A1516,1)="2"),0,VLOOKUP($A1516,'TCD-BI Rstt'!$A$7:$S$2000,$C$1,FALSE))))-D1516</f>
        <v>0</v>
      </c>
      <c r="G1516" s="8">
        <f t="shared" si="52"/>
        <v>0</v>
      </c>
    </row>
    <row r="1517" spans="1:7" x14ac:dyDescent="0.35">
      <c r="A1517" s="11">
        <f>'TCD-BI Rstt'!A1513</f>
        <v>0</v>
      </c>
      <c r="B1517" s="8">
        <f>IF($A1517="Total général",0,IF(ISERROR(-VLOOKUP($A1517,'TCD-BI CA'!$A$7:$S$2000,$C$1,FALSE)),0,-VLOOKUP($A1517,'TCD-BI CA'!$A$7:$S$2000,$C$1,FALSE)))</f>
        <v>0</v>
      </c>
      <c r="C1517" s="8">
        <f t="shared" si="51"/>
        <v>0</v>
      </c>
      <c r="D1517" s="8">
        <f>IF($A1517="Total général",0,IF(ISERROR(VLOOKUP($A1517,'TCD-BI Rstt'!$A$7:$S$2000,$C$1,FALSE)),0,IF(OR(LEFT($A1517,3)="DIR",$A1517="INDSPACAMA",$A1517="INDSPACKRU"),VLOOKUP($A1517,'TCD-BI Rstt'!$A$7:$S$2000,$C$1,FALSE),0)))</f>
        <v>0</v>
      </c>
      <c r="E1517" s="8">
        <f>IF(OR(LEFT($A1517,1)="1",LEFT($A1517,1)="2"),-VLOOKUP($A1517,'TCD-BI Rstt'!$A$7:$S$2000,$C$1,FALSE),0)-D1517</f>
        <v>0</v>
      </c>
      <c r="F1517" s="8">
        <f>IF($A1517="Total général",0,IF(ISERROR(VLOOKUP($A1517,'TCD-BI Rstt'!$A$7:$S$2000,$C$1,FALSE)),0,IF(OR(LEFT($A1517,1)="1",LEFT($A1517,1)="2"),0,VLOOKUP($A1517,'TCD-BI Rstt'!$A$7:$S$2000,$C$1,FALSE))))-D1517</f>
        <v>0</v>
      </c>
      <c r="G1517" s="8">
        <f t="shared" si="52"/>
        <v>0</v>
      </c>
    </row>
    <row r="1518" spans="1:7" x14ac:dyDescent="0.35">
      <c r="A1518" s="11">
        <f>'TCD-BI Rstt'!A1514</f>
        <v>0</v>
      </c>
      <c r="B1518" s="8">
        <f>IF($A1518="Total général",0,IF(ISERROR(-VLOOKUP($A1518,'TCD-BI CA'!$A$7:$S$2000,$C$1,FALSE)),0,-VLOOKUP($A1518,'TCD-BI CA'!$A$7:$S$2000,$C$1,FALSE)))</f>
        <v>0</v>
      </c>
      <c r="C1518" s="8">
        <f t="shared" si="51"/>
        <v>0</v>
      </c>
      <c r="D1518" s="8">
        <f>IF($A1518="Total général",0,IF(ISERROR(VLOOKUP($A1518,'TCD-BI Rstt'!$A$7:$S$2000,$C$1,FALSE)),0,IF(OR(LEFT($A1518,3)="DIR",$A1518="INDSPACAMA",$A1518="INDSPACKRU"),VLOOKUP($A1518,'TCD-BI Rstt'!$A$7:$S$2000,$C$1,FALSE),0)))</f>
        <v>0</v>
      </c>
      <c r="E1518" s="8">
        <f>IF(OR(LEFT($A1518,1)="1",LEFT($A1518,1)="2"),-VLOOKUP($A1518,'TCD-BI Rstt'!$A$7:$S$2000,$C$1,FALSE),0)-D1518</f>
        <v>0</v>
      </c>
      <c r="F1518" s="8">
        <f>IF($A1518="Total général",0,IF(ISERROR(VLOOKUP($A1518,'TCD-BI Rstt'!$A$7:$S$2000,$C$1,FALSE)),0,IF(OR(LEFT($A1518,1)="1",LEFT($A1518,1)="2"),0,VLOOKUP($A1518,'TCD-BI Rstt'!$A$7:$S$2000,$C$1,FALSE))))-D1518</f>
        <v>0</v>
      </c>
      <c r="G1518" s="8">
        <f t="shared" si="52"/>
        <v>0</v>
      </c>
    </row>
    <row r="1519" spans="1:7" x14ac:dyDescent="0.35">
      <c r="A1519" s="11">
        <f>'TCD-BI Rstt'!A1515</f>
        <v>0</v>
      </c>
      <c r="B1519" s="8">
        <f>IF($A1519="Total général",0,IF(ISERROR(-VLOOKUP($A1519,'TCD-BI CA'!$A$7:$S$2000,$C$1,FALSE)),0,-VLOOKUP($A1519,'TCD-BI CA'!$A$7:$S$2000,$C$1,FALSE)))</f>
        <v>0</v>
      </c>
      <c r="C1519" s="8">
        <f t="shared" si="51"/>
        <v>0</v>
      </c>
      <c r="D1519" s="8">
        <f>IF($A1519="Total général",0,IF(ISERROR(VLOOKUP($A1519,'TCD-BI Rstt'!$A$7:$S$2000,$C$1,FALSE)),0,IF(OR(LEFT($A1519,3)="DIR",$A1519="INDSPACAMA",$A1519="INDSPACKRU"),VLOOKUP($A1519,'TCD-BI Rstt'!$A$7:$S$2000,$C$1,FALSE),0)))</f>
        <v>0</v>
      </c>
      <c r="E1519" s="8">
        <f>IF(OR(LEFT($A1519,1)="1",LEFT($A1519,1)="2"),-VLOOKUP($A1519,'TCD-BI Rstt'!$A$7:$S$2000,$C$1,FALSE),0)-D1519</f>
        <v>0</v>
      </c>
      <c r="F1519" s="8">
        <f>IF($A1519="Total général",0,IF(ISERROR(VLOOKUP($A1519,'TCD-BI Rstt'!$A$7:$S$2000,$C$1,FALSE)),0,IF(OR(LEFT($A1519,1)="1",LEFT($A1519,1)="2"),0,VLOOKUP($A1519,'TCD-BI Rstt'!$A$7:$S$2000,$C$1,FALSE))))-D1519</f>
        <v>0</v>
      </c>
      <c r="G1519" s="8">
        <f t="shared" si="52"/>
        <v>0</v>
      </c>
    </row>
    <row r="1520" spans="1:7" x14ac:dyDescent="0.35">
      <c r="A1520" s="11">
        <f>'TCD-BI Rstt'!A1516</f>
        <v>0</v>
      </c>
      <c r="B1520" s="8">
        <f>IF($A1520="Total général",0,IF(ISERROR(-VLOOKUP($A1520,'TCD-BI CA'!$A$7:$S$2000,$C$1,FALSE)),0,-VLOOKUP($A1520,'TCD-BI CA'!$A$7:$S$2000,$C$1,FALSE)))</f>
        <v>0</v>
      </c>
      <c r="C1520" s="8">
        <f t="shared" si="51"/>
        <v>0</v>
      </c>
      <c r="D1520" s="8">
        <f>IF($A1520="Total général",0,IF(ISERROR(VLOOKUP($A1520,'TCD-BI Rstt'!$A$7:$S$2000,$C$1,FALSE)),0,IF(OR(LEFT($A1520,3)="DIR",$A1520="INDSPACAMA",$A1520="INDSPACKRU"),VLOOKUP($A1520,'TCD-BI Rstt'!$A$7:$S$2000,$C$1,FALSE),0)))</f>
        <v>0</v>
      </c>
      <c r="E1520" s="8">
        <f>IF(OR(LEFT($A1520,1)="1",LEFT($A1520,1)="2"),-VLOOKUP($A1520,'TCD-BI Rstt'!$A$7:$S$2000,$C$1,FALSE),0)-D1520</f>
        <v>0</v>
      </c>
      <c r="F1520" s="8">
        <f>IF($A1520="Total général",0,IF(ISERROR(VLOOKUP($A1520,'TCD-BI Rstt'!$A$7:$S$2000,$C$1,FALSE)),0,IF(OR(LEFT($A1520,1)="1",LEFT($A1520,1)="2"),0,VLOOKUP($A1520,'TCD-BI Rstt'!$A$7:$S$2000,$C$1,FALSE))))-D1520</f>
        <v>0</v>
      </c>
      <c r="G1520" s="8">
        <f t="shared" si="52"/>
        <v>0</v>
      </c>
    </row>
    <row r="1521" spans="1:7" x14ac:dyDescent="0.35">
      <c r="A1521" s="11">
        <f>'TCD-BI Rstt'!A1517</f>
        <v>0</v>
      </c>
      <c r="B1521" s="8">
        <f>IF($A1521="Total général",0,IF(ISERROR(-VLOOKUP($A1521,'TCD-BI CA'!$A$7:$S$2000,$C$1,FALSE)),0,-VLOOKUP($A1521,'TCD-BI CA'!$A$7:$S$2000,$C$1,FALSE)))</f>
        <v>0</v>
      </c>
      <c r="C1521" s="8">
        <f t="shared" si="51"/>
        <v>0</v>
      </c>
      <c r="D1521" s="8">
        <f>IF($A1521="Total général",0,IF(ISERROR(VLOOKUP($A1521,'TCD-BI Rstt'!$A$7:$S$2000,$C$1,FALSE)),0,IF(OR(LEFT($A1521,3)="DIR",$A1521="INDSPACAMA",$A1521="INDSPACKRU"),VLOOKUP($A1521,'TCD-BI Rstt'!$A$7:$S$2000,$C$1,FALSE),0)))</f>
        <v>0</v>
      </c>
      <c r="E1521" s="8">
        <f>IF(OR(LEFT($A1521,1)="1",LEFT($A1521,1)="2"),-VLOOKUP($A1521,'TCD-BI Rstt'!$A$7:$S$2000,$C$1,FALSE),0)-D1521</f>
        <v>0</v>
      </c>
      <c r="F1521" s="8">
        <f>IF($A1521="Total général",0,IF(ISERROR(VLOOKUP($A1521,'TCD-BI Rstt'!$A$7:$S$2000,$C$1,FALSE)),0,IF(OR(LEFT($A1521,1)="1",LEFT($A1521,1)="2"),0,VLOOKUP($A1521,'TCD-BI Rstt'!$A$7:$S$2000,$C$1,FALSE))))-D1521</f>
        <v>0</v>
      </c>
      <c r="G1521" s="8">
        <f t="shared" si="52"/>
        <v>0</v>
      </c>
    </row>
    <row r="1522" spans="1:7" x14ac:dyDescent="0.35">
      <c r="A1522" s="11">
        <f>'TCD-BI Rstt'!A1518</f>
        <v>0</v>
      </c>
      <c r="B1522" s="8">
        <f>IF($A1522="Total général",0,IF(ISERROR(-VLOOKUP($A1522,'TCD-BI CA'!$A$7:$S$2000,$C$1,FALSE)),0,-VLOOKUP($A1522,'TCD-BI CA'!$A$7:$S$2000,$C$1,FALSE)))</f>
        <v>0</v>
      </c>
      <c r="C1522" s="8">
        <f t="shared" si="51"/>
        <v>0</v>
      </c>
      <c r="D1522" s="8">
        <f>IF($A1522="Total général",0,IF(ISERROR(VLOOKUP($A1522,'TCD-BI Rstt'!$A$7:$S$2000,$C$1,FALSE)),0,IF(OR(LEFT($A1522,3)="DIR",$A1522="INDSPACAMA",$A1522="INDSPACKRU"),VLOOKUP($A1522,'TCD-BI Rstt'!$A$7:$S$2000,$C$1,FALSE),0)))</f>
        <v>0</v>
      </c>
      <c r="E1522" s="8">
        <f>IF(OR(LEFT($A1522,1)="1",LEFT($A1522,1)="2"),-VLOOKUP($A1522,'TCD-BI Rstt'!$A$7:$S$2000,$C$1,FALSE),0)-D1522</f>
        <v>0</v>
      </c>
      <c r="F1522" s="8">
        <f>IF($A1522="Total général",0,IF(ISERROR(VLOOKUP($A1522,'TCD-BI Rstt'!$A$7:$S$2000,$C$1,FALSE)),0,IF(OR(LEFT($A1522,1)="1",LEFT($A1522,1)="2"),0,VLOOKUP($A1522,'TCD-BI Rstt'!$A$7:$S$2000,$C$1,FALSE))))-D1522</f>
        <v>0</v>
      </c>
      <c r="G1522" s="8">
        <f t="shared" si="52"/>
        <v>0</v>
      </c>
    </row>
    <row r="1523" spans="1:7" x14ac:dyDescent="0.35">
      <c r="A1523" s="11">
        <f>'TCD-BI Rstt'!A1519</f>
        <v>0</v>
      </c>
      <c r="B1523" s="8">
        <f>IF($A1523="Total général",0,IF(ISERROR(-VLOOKUP($A1523,'TCD-BI CA'!$A$7:$S$2000,$C$1,FALSE)),0,-VLOOKUP($A1523,'TCD-BI CA'!$A$7:$S$2000,$C$1,FALSE)))</f>
        <v>0</v>
      </c>
      <c r="C1523" s="8">
        <f t="shared" si="51"/>
        <v>0</v>
      </c>
      <c r="D1523" s="8">
        <f>IF($A1523="Total général",0,IF(ISERROR(VLOOKUP($A1523,'TCD-BI Rstt'!$A$7:$S$2000,$C$1,FALSE)),0,IF(OR(LEFT($A1523,3)="DIR",$A1523="INDSPACAMA",$A1523="INDSPACKRU"),VLOOKUP($A1523,'TCD-BI Rstt'!$A$7:$S$2000,$C$1,FALSE),0)))</f>
        <v>0</v>
      </c>
      <c r="E1523" s="8">
        <f>IF(OR(LEFT($A1523,1)="1",LEFT($A1523,1)="2"),-VLOOKUP($A1523,'TCD-BI Rstt'!$A$7:$S$2000,$C$1,FALSE),0)-D1523</f>
        <v>0</v>
      </c>
      <c r="F1523" s="8">
        <f>IF($A1523="Total général",0,IF(ISERROR(VLOOKUP($A1523,'TCD-BI Rstt'!$A$7:$S$2000,$C$1,FALSE)),0,IF(OR(LEFT($A1523,1)="1",LEFT($A1523,1)="2"),0,VLOOKUP($A1523,'TCD-BI Rstt'!$A$7:$S$2000,$C$1,FALSE))))-D1523</f>
        <v>0</v>
      </c>
      <c r="G1523" s="8">
        <f t="shared" si="52"/>
        <v>0</v>
      </c>
    </row>
    <row r="1524" spans="1:7" x14ac:dyDescent="0.35">
      <c r="A1524" s="11">
        <f>'TCD-BI Rstt'!A1520</f>
        <v>0</v>
      </c>
      <c r="B1524" s="8">
        <f>IF($A1524="Total général",0,IF(ISERROR(-VLOOKUP($A1524,'TCD-BI CA'!$A$7:$S$2000,$C$1,FALSE)),0,-VLOOKUP($A1524,'TCD-BI CA'!$A$7:$S$2000,$C$1,FALSE)))</f>
        <v>0</v>
      </c>
      <c r="C1524" s="8">
        <f t="shared" si="51"/>
        <v>0</v>
      </c>
      <c r="D1524" s="8">
        <f>IF($A1524="Total général",0,IF(ISERROR(VLOOKUP($A1524,'TCD-BI Rstt'!$A$7:$S$2000,$C$1,FALSE)),0,IF(OR(LEFT($A1524,3)="DIR",$A1524="INDSPACAMA",$A1524="INDSPACKRU"),VLOOKUP($A1524,'TCD-BI Rstt'!$A$7:$S$2000,$C$1,FALSE),0)))</f>
        <v>0</v>
      </c>
      <c r="E1524" s="8">
        <f>IF(OR(LEFT($A1524,1)="1",LEFT($A1524,1)="2"),-VLOOKUP($A1524,'TCD-BI Rstt'!$A$7:$S$2000,$C$1,FALSE),0)-D1524</f>
        <v>0</v>
      </c>
      <c r="F1524" s="8">
        <f>IF($A1524="Total général",0,IF(ISERROR(VLOOKUP($A1524,'TCD-BI Rstt'!$A$7:$S$2000,$C$1,FALSE)),0,IF(OR(LEFT($A1524,1)="1",LEFT($A1524,1)="2"),0,VLOOKUP($A1524,'TCD-BI Rstt'!$A$7:$S$2000,$C$1,FALSE))))-D1524</f>
        <v>0</v>
      </c>
      <c r="G1524" s="8">
        <f t="shared" si="52"/>
        <v>0</v>
      </c>
    </row>
    <row r="1525" spans="1:7" x14ac:dyDescent="0.35">
      <c r="A1525" s="11">
        <f>'TCD-BI Rstt'!A1521</f>
        <v>0</v>
      </c>
      <c r="B1525" s="8">
        <f>IF($A1525="Total général",0,IF(ISERROR(-VLOOKUP($A1525,'TCD-BI CA'!$A$7:$S$2000,$C$1,FALSE)),0,-VLOOKUP($A1525,'TCD-BI CA'!$A$7:$S$2000,$C$1,FALSE)))</f>
        <v>0</v>
      </c>
      <c r="C1525" s="8">
        <f t="shared" si="51"/>
        <v>0</v>
      </c>
      <c r="D1525" s="8">
        <f>IF($A1525="Total général",0,IF(ISERROR(VLOOKUP($A1525,'TCD-BI Rstt'!$A$7:$S$2000,$C$1,FALSE)),0,IF(OR(LEFT($A1525,3)="DIR",$A1525="INDSPACAMA",$A1525="INDSPACKRU"),VLOOKUP($A1525,'TCD-BI Rstt'!$A$7:$S$2000,$C$1,FALSE),0)))</f>
        <v>0</v>
      </c>
      <c r="E1525" s="8">
        <f>IF(OR(LEFT($A1525,1)="1",LEFT($A1525,1)="2"),-VLOOKUP($A1525,'TCD-BI Rstt'!$A$7:$S$2000,$C$1,FALSE),0)-D1525</f>
        <v>0</v>
      </c>
      <c r="F1525" s="8">
        <f>IF($A1525="Total général",0,IF(ISERROR(VLOOKUP($A1525,'TCD-BI Rstt'!$A$7:$S$2000,$C$1,FALSE)),0,IF(OR(LEFT($A1525,1)="1",LEFT($A1525,1)="2"),0,VLOOKUP($A1525,'TCD-BI Rstt'!$A$7:$S$2000,$C$1,FALSE))))-D1525</f>
        <v>0</v>
      </c>
      <c r="G1525" s="8">
        <f t="shared" si="52"/>
        <v>0</v>
      </c>
    </row>
    <row r="1526" spans="1:7" x14ac:dyDescent="0.35">
      <c r="A1526" s="11">
        <f>'TCD-BI Rstt'!A1522</f>
        <v>0</v>
      </c>
      <c r="B1526" s="8">
        <f>IF($A1526="Total général",0,IF(ISERROR(-VLOOKUP($A1526,'TCD-BI CA'!$A$7:$S$2000,$C$1,FALSE)),0,-VLOOKUP($A1526,'TCD-BI CA'!$A$7:$S$2000,$C$1,FALSE)))</f>
        <v>0</v>
      </c>
      <c r="C1526" s="8">
        <f t="shared" si="51"/>
        <v>0</v>
      </c>
      <c r="D1526" s="8">
        <f>IF($A1526="Total général",0,IF(ISERROR(VLOOKUP($A1526,'TCD-BI Rstt'!$A$7:$S$2000,$C$1,FALSE)),0,IF(OR(LEFT($A1526,3)="DIR",$A1526="INDSPACAMA",$A1526="INDSPACKRU"),VLOOKUP($A1526,'TCD-BI Rstt'!$A$7:$S$2000,$C$1,FALSE),0)))</f>
        <v>0</v>
      </c>
      <c r="E1526" s="8">
        <f>IF(OR(LEFT($A1526,1)="1",LEFT($A1526,1)="2"),-VLOOKUP($A1526,'TCD-BI Rstt'!$A$7:$S$2000,$C$1,FALSE),0)-D1526</f>
        <v>0</v>
      </c>
      <c r="F1526" s="8">
        <f>IF($A1526="Total général",0,IF(ISERROR(VLOOKUP($A1526,'TCD-BI Rstt'!$A$7:$S$2000,$C$1,FALSE)),0,IF(OR(LEFT($A1526,1)="1",LEFT($A1526,1)="2"),0,VLOOKUP($A1526,'TCD-BI Rstt'!$A$7:$S$2000,$C$1,FALSE))))-D1526</f>
        <v>0</v>
      </c>
      <c r="G1526" s="8">
        <f t="shared" si="52"/>
        <v>0</v>
      </c>
    </row>
    <row r="1527" spans="1:7" x14ac:dyDescent="0.35">
      <c r="A1527" s="11">
        <f>'TCD-BI Rstt'!A1523</f>
        <v>0</v>
      </c>
      <c r="B1527" s="8">
        <f>IF($A1527="Total général",0,IF(ISERROR(-VLOOKUP($A1527,'TCD-BI CA'!$A$7:$S$2000,$C$1,FALSE)),0,-VLOOKUP($A1527,'TCD-BI CA'!$A$7:$S$2000,$C$1,FALSE)))</f>
        <v>0</v>
      </c>
      <c r="C1527" s="8">
        <f t="shared" si="51"/>
        <v>0</v>
      </c>
      <c r="D1527" s="8">
        <f>IF($A1527="Total général",0,IF(ISERROR(VLOOKUP($A1527,'TCD-BI Rstt'!$A$7:$S$2000,$C$1,FALSE)),0,IF(OR(LEFT($A1527,3)="DIR",$A1527="INDSPACAMA",$A1527="INDSPACKRU"),VLOOKUP($A1527,'TCD-BI Rstt'!$A$7:$S$2000,$C$1,FALSE),0)))</f>
        <v>0</v>
      </c>
      <c r="E1527" s="8">
        <f>IF(OR(LEFT($A1527,1)="1",LEFT($A1527,1)="2"),-VLOOKUP($A1527,'TCD-BI Rstt'!$A$7:$S$2000,$C$1,FALSE),0)-D1527</f>
        <v>0</v>
      </c>
      <c r="F1527" s="8">
        <f>IF($A1527="Total général",0,IF(ISERROR(VLOOKUP($A1527,'TCD-BI Rstt'!$A$7:$S$2000,$C$1,FALSE)),0,IF(OR(LEFT($A1527,1)="1",LEFT($A1527,1)="2"),0,VLOOKUP($A1527,'TCD-BI Rstt'!$A$7:$S$2000,$C$1,FALSE))))-D1527</f>
        <v>0</v>
      </c>
      <c r="G1527" s="8">
        <f t="shared" si="52"/>
        <v>0</v>
      </c>
    </row>
    <row r="1528" spans="1:7" x14ac:dyDescent="0.35">
      <c r="A1528" s="11">
        <f>'TCD-BI Rstt'!A1524</f>
        <v>0</v>
      </c>
      <c r="B1528" s="8">
        <f>IF($A1528="Total général",0,IF(ISERROR(-VLOOKUP($A1528,'TCD-BI CA'!$A$7:$S$2000,$C$1,FALSE)),0,-VLOOKUP($A1528,'TCD-BI CA'!$A$7:$S$2000,$C$1,FALSE)))</f>
        <v>0</v>
      </c>
      <c r="C1528" s="8">
        <f t="shared" si="51"/>
        <v>0</v>
      </c>
      <c r="D1528" s="8">
        <f>IF($A1528="Total général",0,IF(ISERROR(VLOOKUP($A1528,'TCD-BI Rstt'!$A$7:$S$2000,$C$1,FALSE)),0,IF(OR(LEFT($A1528,3)="DIR",$A1528="INDSPACAMA",$A1528="INDSPACKRU"),VLOOKUP($A1528,'TCD-BI Rstt'!$A$7:$S$2000,$C$1,FALSE),0)))</f>
        <v>0</v>
      </c>
      <c r="E1528" s="8">
        <f>IF(OR(LEFT($A1528,1)="1",LEFT($A1528,1)="2"),-VLOOKUP($A1528,'TCD-BI Rstt'!$A$7:$S$2000,$C$1,FALSE),0)-D1528</f>
        <v>0</v>
      </c>
      <c r="F1528" s="8">
        <f>IF($A1528="Total général",0,IF(ISERROR(VLOOKUP($A1528,'TCD-BI Rstt'!$A$7:$S$2000,$C$1,FALSE)),0,IF(OR(LEFT($A1528,1)="1",LEFT($A1528,1)="2"),0,VLOOKUP($A1528,'TCD-BI Rstt'!$A$7:$S$2000,$C$1,FALSE))))-D1528</f>
        <v>0</v>
      </c>
      <c r="G1528" s="8">
        <f t="shared" si="52"/>
        <v>0</v>
      </c>
    </row>
    <row r="1529" spans="1:7" x14ac:dyDescent="0.35">
      <c r="A1529" s="11">
        <f>'TCD-BI Rstt'!A1525</f>
        <v>0</v>
      </c>
      <c r="B1529" s="8">
        <f>IF($A1529="Total général",0,IF(ISERROR(-VLOOKUP($A1529,'TCD-BI CA'!$A$7:$S$2000,$C$1,FALSE)),0,-VLOOKUP($A1529,'TCD-BI CA'!$A$7:$S$2000,$C$1,FALSE)))</f>
        <v>0</v>
      </c>
      <c r="C1529" s="8">
        <f t="shared" si="51"/>
        <v>0</v>
      </c>
      <c r="D1529" s="8">
        <f>IF($A1529="Total général",0,IF(ISERROR(VLOOKUP($A1529,'TCD-BI Rstt'!$A$7:$S$2000,$C$1,FALSE)),0,IF(OR(LEFT($A1529,3)="DIR",$A1529="INDSPACAMA",$A1529="INDSPACKRU"),VLOOKUP($A1529,'TCD-BI Rstt'!$A$7:$S$2000,$C$1,FALSE),0)))</f>
        <v>0</v>
      </c>
      <c r="E1529" s="8">
        <f>IF(OR(LEFT($A1529,1)="1",LEFT($A1529,1)="2"),-VLOOKUP($A1529,'TCD-BI Rstt'!$A$7:$S$2000,$C$1,FALSE),0)-D1529</f>
        <v>0</v>
      </c>
      <c r="F1529" s="8">
        <f>IF($A1529="Total général",0,IF(ISERROR(VLOOKUP($A1529,'TCD-BI Rstt'!$A$7:$S$2000,$C$1,FALSE)),0,IF(OR(LEFT($A1529,1)="1",LEFT($A1529,1)="2"),0,VLOOKUP($A1529,'TCD-BI Rstt'!$A$7:$S$2000,$C$1,FALSE))))-D1529</f>
        <v>0</v>
      </c>
      <c r="G1529" s="8">
        <f t="shared" si="52"/>
        <v>0</v>
      </c>
    </row>
    <row r="1530" spans="1:7" x14ac:dyDescent="0.35">
      <c r="A1530" s="11">
        <f>'TCD-BI Rstt'!A1526</f>
        <v>0</v>
      </c>
      <c r="B1530" s="8">
        <f>IF($A1530="Total général",0,IF(ISERROR(-VLOOKUP($A1530,'TCD-BI CA'!$A$7:$S$2000,$C$1,FALSE)),0,-VLOOKUP($A1530,'TCD-BI CA'!$A$7:$S$2000,$C$1,FALSE)))</f>
        <v>0</v>
      </c>
      <c r="C1530" s="8">
        <f t="shared" si="51"/>
        <v>0</v>
      </c>
      <c r="D1530" s="8">
        <f>IF($A1530="Total général",0,IF(ISERROR(VLOOKUP($A1530,'TCD-BI Rstt'!$A$7:$S$2000,$C$1,FALSE)),0,IF(OR(LEFT($A1530,3)="DIR",$A1530="INDSPACAMA",$A1530="INDSPACKRU"),VLOOKUP($A1530,'TCD-BI Rstt'!$A$7:$S$2000,$C$1,FALSE),0)))</f>
        <v>0</v>
      </c>
      <c r="E1530" s="8">
        <f>IF(OR(LEFT($A1530,1)="1",LEFT($A1530,1)="2"),-VLOOKUP($A1530,'TCD-BI Rstt'!$A$7:$S$2000,$C$1,FALSE),0)-D1530</f>
        <v>0</v>
      </c>
      <c r="F1530" s="8">
        <f>IF($A1530="Total général",0,IF(ISERROR(VLOOKUP($A1530,'TCD-BI Rstt'!$A$7:$S$2000,$C$1,FALSE)),0,IF(OR(LEFT($A1530,1)="1",LEFT($A1530,1)="2"),0,VLOOKUP($A1530,'TCD-BI Rstt'!$A$7:$S$2000,$C$1,FALSE))))-D1530</f>
        <v>0</v>
      </c>
      <c r="G1530" s="8">
        <f t="shared" si="52"/>
        <v>0</v>
      </c>
    </row>
    <row r="1531" spans="1:7" x14ac:dyDescent="0.35">
      <c r="A1531" s="11">
        <f>'TCD-BI Rstt'!A1527</f>
        <v>0</v>
      </c>
      <c r="B1531" s="8">
        <f>IF($A1531="Total général",0,IF(ISERROR(-VLOOKUP($A1531,'TCD-BI CA'!$A$7:$S$2000,$C$1,FALSE)),0,-VLOOKUP($A1531,'TCD-BI CA'!$A$7:$S$2000,$C$1,FALSE)))</f>
        <v>0</v>
      </c>
      <c r="C1531" s="8">
        <f t="shared" si="51"/>
        <v>0</v>
      </c>
      <c r="D1531" s="8">
        <f>IF($A1531="Total général",0,IF(ISERROR(VLOOKUP($A1531,'TCD-BI Rstt'!$A$7:$S$2000,$C$1,FALSE)),0,IF(OR(LEFT($A1531,3)="DIR",$A1531="INDSPACAMA",$A1531="INDSPACKRU"),VLOOKUP($A1531,'TCD-BI Rstt'!$A$7:$S$2000,$C$1,FALSE),0)))</f>
        <v>0</v>
      </c>
      <c r="E1531" s="8">
        <f>IF(OR(LEFT($A1531,1)="1",LEFT($A1531,1)="2"),-VLOOKUP($A1531,'TCD-BI Rstt'!$A$7:$S$2000,$C$1,FALSE),0)-D1531</f>
        <v>0</v>
      </c>
      <c r="F1531" s="8">
        <f>IF($A1531="Total général",0,IF(ISERROR(VLOOKUP($A1531,'TCD-BI Rstt'!$A$7:$S$2000,$C$1,FALSE)),0,IF(OR(LEFT($A1531,1)="1",LEFT($A1531,1)="2"),0,VLOOKUP($A1531,'TCD-BI Rstt'!$A$7:$S$2000,$C$1,FALSE))))-D1531</f>
        <v>0</v>
      </c>
      <c r="G1531" s="8">
        <f t="shared" si="52"/>
        <v>0</v>
      </c>
    </row>
    <row r="1532" spans="1:7" x14ac:dyDescent="0.35">
      <c r="A1532" s="11">
        <f>'TCD-BI Rstt'!A1528</f>
        <v>0</v>
      </c>
      <c r="B1532" s="8">
        <f>IF($A1532="Total général",0,IF(ISERROR(-VLOOKUP($A1532,'TCD-BI CA'!$A$7:$S$2000,$C$1,FALSE)),0,-VLOOKUP($A1532,'TCD-BI CA'!$A$7:$S$2000,$C$1,FALSE)))</f>
        <v>0</v>
      </c>
      <c r="C1532" s="8">
        <f t="shared" si="51"/>
        <v>0</v>
      </c>
      <c r="D1532" s="8">
        <f>IF($A1532="Total général",0,IF(ISERROR(VLOOKUP($A1532,'TCD-BI Rstt'!$A$7:$S$2000,$C$1,FALSE)),0,IF(OR(LEFT($A1532,3)="DIR",$A1532="INDSPACAMA",$A1532="INDSPACKRU"),VLOOKUP($A1532,'TCD-BI Rstt'!$A$7:$S$2000,$C$1,FALSE),0)))</f>
        <v>0</v>
      </c>
      <c r="E1532" s="8">
        <f>IF(OR(LEFT($A1532,1)="1",LEFT($A1532,1)="2"),-VLOOKUP($A1532,'TCD-BI Rstt'!$A$7:$S$2000,$C$1,FALSE),0)-D1532</f>
        <v>0</v>
      </c>
      <c r="F1532" s="8">
        <f>IF($A1532="Total général",0,IF(ISERROR(VLOOKUP($A1532,'TCD-BI Rstt'!$A$7:$S$2000,$C$1,FALSE)),0,IF(OR(LEFT($A1532,1)="1",LEFT($A1532,1)="2"),0,VLOOKUP($A1532,'TCD-BI Rstt'!$A$7:$S$2000,$C$1,FALSE))))-D1532</f>
        <v>0</v>
      </c>
      <c r="G1532" s="8">
        <f t="shared" si="52"/>
        <v>0</v>
      </c>
    </row>
    <row r="1533" spans="1:7" x14ac:dyDescent="0.35">
      <c r="A1533" s="11">
        <f>'TCD-BI Rstt'!A1529</f>
        <v>0</v>
      </c>
      <c r="B1533" s="8">
        <f>IF($A1533="Total général",0,IF(ISERROR(-VLOOKUP($A1533,'TCD-BI CA'!$A$7:$S$2000,$C$1,FALSE)),0,-VLOOKUP($A1533,'TCD-BI CA'!$A$7:$S$2000,$C$1,FALSE)))</f>
        <v>0</v>
      </c>
      <c r="C1533" s="8">
        <f t="shared" ref="C1533:C1596" si="53">B1533-E1533-D1533</f>
        <v>0</v>
      </c>
      <c r="D1533" s="8">
        <f>IF($A1533="Total général",0,IF(ISERROR(VLOOKUP($A1533,'TCD-BI Rstt'!$A$7:$S$2000,$C$1,FALSE)),0,IF(OR(LEFT($A1533,3)="DIR",$A1533="INDSPACAMA",$A1533="INDSPACKRU"),VLOOKUP($A1533,'TCD-BI Rstt'!$A$7:$S$2000,$C$1,FALSE),0)))</f>
        <v>0</v>
      </c>
      <c r="E1533" s="8">
        <f>IF(OR(LEFT($A1533,1)="1",LEFT($A1533,1)="2"),-VLOOKUP($A1533,'TCD-BI Rstt'!$A$7:$S$2000,$C$1,FALSE),0)-D1533</f>
        <v>0</v>
      </c>
      <c r="F1533" s="8">
        <f>IF($A1533="Total général",0,IF(ISERROR(VLOOKUP($A1533,'TCD-BI Rstt'!$A$7:$S$2000,$C$1,FALSE)),0,IF(OR(LEFT($A1533,1)="1",LEFT($A1533,1)="2"),0,VLOOKUP($A1533,'TCD-BI Rstt'!$A$7:$S$2000,$C$1,FALSE))))-D1533</f>
        <v>0</v>
      </c>
      <c r="G1533" s="8">
        <f t="shared" ref="G1533:G1596" si="54">E1533-F1533</f>
        <v>0</v>
      </c>
    </row>
    <row r="1534" spans="1:7" x14ac:dyDescent="0.35">
      <c r="A1534" s="11">
        <f>'TCD-BI Rstt'!A1530</f>
        <v>0</v>
      </c>
      <c r="B1534" s="8">
        <f>IF($A1534="Total général",0,IF(ISERROR(-VLOOKUP($A1534,'TCD-BI CA'!$A$7:$S$2000,$C$1,FALSE)),0,-VLOOKUP($A1534,'TCD-BI CA'!$A$7:$S$2000,$C$1,FALSE)))</f>
        <v>0</v>
      </c>
      <c r="C1534" s="8">
        <f t="shared" si="53"/>
        <v>0</v>
      </c>
      <c r="D1534" s="8">
        <f>IF($A1534="Total général",0,IF(ISERROR(VLOOKUP($A1534,'TCD-BI Rstt'!$A$7:$S$2000,$C$1,FALSE)),0,IF(OR(LEFT($A1534,3)="DIR",$A1534="INDSPACAMA",$A1534="INDSPACKRU"),VLOOKUP($A1534,'TCD-BI Rstt'!$A$7:$S$2000,$C$1,FALSE),0)))</f>
        <v>0</v>
      </c>
      <c r="E1534" s="8">
        <f>IF(OR(LEFT($A1534,1)="1",LEFT($A1534,1)="2"),-VLOOKUP($A1534,'TCD-BI Rstt'!$A$7:$S$2000,$C$1,FALSE),0)-D1534</f>
        <v>0</v>
      </c>
      <c r="F1534" s="8">
        <f>IF($A1534="Total général",0,IF(ISERROR(VLOOKUP($A1534,'TCD-BI Rstt'!$A$7:$S$2000,$C$1,FALSE)),0,IF(OR(LEFT($A1534,1)="1",LEFT($A1534,1)="2"),0,VLOOKUP($A1534,'TCD-BI Rstt'!$A$7:$S$2000,$C$1,FALSE))))-D1534</f>
        <v>0</v>
      </c>
      <c r="G1534" s="8">
        <f t="shared" si="54"/>
        <v>0</v>
      </c>
    </row>
    <row r="1535" spans="1:7" x14ac:dyDescent="0.35">
      <c r="A1535" s="11">
        <f>'TCD-BI Rstt'!A1531</f>
        <v>0</v>
      </c>
      <c r="B1535" s="8">
        <f>IF($A1535="Total général",0,IF(ISERROR(-VLOOKUP($A1535,'TCD-BI CA'!$A$7:$S$2000,$C$1,FALSE)),0,-VLOOKUP($A1535,'TCD-BI CA'!$A$7:$S$2000,$C$1,FALSE)))</f>
        <v>0</v>
      </c>
      <c r="C1535" s="8">
        <f t="shared" si="53"/>
        <v>0</v>
      </c>
      <c r="D1535" s="8">
        <f>IF($A1535="Total général",0,IF(ISERROR(VLOOKUP($A1535,'TCD-BI Rstt'!$A$7:$S$2000,$C$1,FALSE)),0,IF(OR(LEFT($A1535,3)="DIR",$A1535="INDSPACAMA",$A1535="INDSPACKRU"),VLOOKUP($A1535,'TCD-BI Rstt'!$A$7:$S$2000,$C$1,FALSE),0)))</f>
        <v>0</v>
      </c>
      <c r="E1535" s="8">
        <f>IF(OR(LEFT($A1535,1)="1",LEFT($A1535,1)="2"),-VLOOKUP($A1535,'TCD-BI Rstt'!$A$7:$S$2000,$C$1,FALSE),0)-D1535</f>
        <v>0</v>
      </c>
      <c r="F1535" s="8">
        <f>IF($A1535="Total général",0,IF(ISERROR(VLOOKUP($A1535,'TCD-BI Rstt'!$A$7:$S$2000,$C$1,FALSE)),0,IF(OR(LEFT($A1535,1)="1",LEFT($A1535,1)="2"),0,VLOOKUP($A1535,'TCD-BI Rstt'!$A$7:$S$2000,$C$1,FALSE))))-D1535</f>
        <v>0</v>
      </c>
      <c r="G1535" s="8">
        <f t="shared" si="54"/>
        <v>0</v>
      </c>
    </row>
    <row r="1536" spans="1:7" x14ac:dyDescent="0.35">
      <c r="A1536" s="11">
        <f>'TCD-BI Rstt'!A1532</f>
        <v>0</v>
      </c>
      <c r="B1536" s="8">
        <f>IF($A1536="Total général",0,IF(ISERROR(-VLOOKUP($A1536,'TCD-BI CA'!$A$7:$S$2000,$C$1,FALSE)),0,-VLOOKUP($A1536,'TCD-BI CA'!$A$7:$S$2000,$C$1,FALSE)))</f>
        <v>0</v>
      </c>
      <c r="C1536" s="8">
        <f t="shared" si="53"/>
        <v>0</v>
      </c>
      <c r="D1536" s="8">
        <f>IF($A1536="Total général",0,IF(ISERROR(VLOOKUP($A1536,'TCD-BI Rstt'!$A$7:$S$2000,$C$1,FALSE)),0,IF(OR(LEFT($A1536,3)="DIR",$A1536="INDSPACAMA",$A1536="INDSPACKRU"),VLOOKUP($A1536,'TCD-BI Rstt'!$A$7:$S$2000,$C$1,FALSE),0)))</f>
        <v>0</v>
      </c>
      <c r="E1536" s="8">
        <f>IF(OR(LEFT($A1536,1)="1",LEFT($A1536,1)="2"),-VLOOKUP($A1536,'TCD-BI Rstt'!$A$7:$S$2000,$C$1,FALSE),0)-D1536</f>
        <v>0</v>
      </c>
      <c r="F1536" s="8">
        <f>IF($A1536="Total général",0,IF(ISERROR(VLOOKUP($A1536,'TCD-BI Rstt'!$A$7:$S$2000,$C$1,FALSE)),0,IF(OR(LEFT($A1536,1)="1",LEFT($A1536,1)="2"),0,VLOOKUP($A1536,'TCD-BI Rstt'!$A$7:$S$2000,$C$1,FALSE))))-D1536</f>
        <v>0</v>
      </c>
      <c r="G1536" s="8">
        <f t="shared" si="54"/>
        <v>0</v>
      </c>
    </row>
    <row r="1537" spans="1:7" x14ac:dyDescent="0.35">
      <c r="A1537" s="11">
        <f>'TCD-BI Rstt'!A1533</f>
        <v>0</v>
      </c>
      <c r="B1537" s="8">
        <f>IF($A1537="Total général",0,IF(ISERROR(-VLOOKUP($A1537,'TCD-BI CA'!$A$7:$S$2000,$C$1,FALSE)),0,-VLOOKUP($A1537,'TCD-BI CA'!$A$7:$S$2000,$C$1,FALSE)))</f>
        <v>0</v>
      </c>
      <c r="C1537" s="8">
        <f t="shared" si="53"/>
        <v>0</v>
      </c>
      <c r="D1537" s="8">
        <f>IF($A1537="Total général",0,IF(ISERROR(VLOOKUP($A1537,'TCD-BI Rstt'!$A$7:$S$2000,$C$1,FALSE)),0,IF(OR(LEFT($A1537,3)="DIR",$A1537="INDSPACAMA",$A1537="INDSPACKRU"),VLOOKUP($A1537,'TCD-BI Rstt'!$A$7:$S$2000,$C$1,FALSE),0)))</f>
        <v>0</v>
      </c>
      <c r="E1537" s="8">
        <f>IF(OR(LEFT($A1537,1)="1",LEFT($A1537,1)="2"),-VLOOKUP($A1537,'TCD-BI Rstt'!$A$7:$S$2000,$C$1,FALSE),0)-D1537</f>
        <v>0</v>
      </c>
      <c r="F1537" s="8">
        <f>IF($A1537="Total général",0,IF(ISERROR(VLOOKUP($A1537,'TCD-BI Rstt'!$A$7:$S$2000,$C$1,FALSE)),0,IF(OR(LEFT($A1537,1)="1",LEFT($A1537,1)="2"),0,VLOOKUP($A1537,'TCD-BI Rstt'!$A$7:$S$2000,$C$1,FALSE))))-D1537</f>
        <v>0</v>
      </c>
      <c r="G1537" s="8">
        <f t="shared" si="54"/>
        <v>0</v>
      </c>
    </row>
    <row r="1538" spans="1:7" x14ac:dyDescent="0.35">
      <c r="A1538" s="11">
        <f>'TCD-BI Rstt'!A1534</f>
        <v>0</v>
      </c>
      <c r="B1538" s="8">
        <f>IF($A1538="Total général",0,IF(ISERROR(-VLOOKUP($A1538,'TCD-BI CA'!$A$7:$S$2000,$C$1,FALSE)),0,-VLOOKUP($A1538,'TCD-BI CA'!$A$7:$S$2000,$C$1,FALSE)))</f>
        <v>0</v>
      </c>
      <c r="C1538" s="8">
        <f t="shared" si="53"/>
        <v>0</v>
      </c>
      <c r="D1538" s="8">
        <f>IF($A1538="Total général",0,IF(ISERROR(VLOOKUP($A1538,'TCD-BI Rstt'!$A$7:$S$2000,$C$1,FALSE)),0,IF(OR(LEFT($A1538,3)="DIR",$A1538="INDSPACAMA",$A1538="INDSPACKRU"),VLOOKUP($A1538,'TCD-BI Rstt'!$A$7:$S$2000,$C$1,FALSE),0)))</f>
        <v>0</v>
      </c>
      <c r="E1538" s="8">
        <f>IF(OR(LEFT($A1538,1)="1",LEFT($A1538,1)="2"),-VLOOKUP($A1538,'TCD-BI Rstt'!$A$7:$S$2000,$C$1,FALSE),0)-D1538</f>
        <v>0</v>
      </c>
      <c r="F1538" s="8">
        <f>IF($A1538="Total général",0,IF(ISERROR(VLOOKUP($A1538,'TCD-BI Rstt'!$A$7:$S$2000,$C$1,FALSE)),0,IF(OR(LEFT($A1538,1)="1",LEFT($A1538,1)="2"),0,VLOOKUP($A1538,'TCD-BI Rstt'!$A$7:$S$2000,$C$1,FALSE))))-D1538</f>
        <v>0</v>
      </c>
      <c r="G1538" s="8">
        <f t="shared" si="54"/>
        <v>0</v>
      </c>
    </row>
    <row r="1539" spans="1:7" x14ac:dyDescent="0.35">
      <c r="A1539" s="11">
        <f>'TCD-BI Rstt'!A1535</f>
        <v>0</v>
      </c>
      <c r="B1539" s="8">
        <f>IF($A1539="Total général",0,IF(ISERROR(-VLOOKUP($A1539,'TCD-BI CA'!$A$7:$S$2000,$C$1,FALSE)),0,-VLOOKUP($A1539,'TCD-BI CA'!$A$7:$S$2000,$C$1,FALSE)))</f>
        <v>0</v>
      </c>
      <c r="C1539" s="8">
        <f t="shared" si="53"/>
        <v>0</v>
      </c>
      <c r="D1539" s="8">
        <f>IF($A1539="Total général",0,IF(ISERROR(VLOOKUP($A1539,'TCD-BI Rstt'!$A$7:$S$2000,$C$1,FALSE)),0,IF(OR(LEFT($A1539,3)="DIR",$A1539="INDSPACAMA",$A1539="INDSPACKRU"),VLOOKUP($A1539,'TCD-BI Rstt'!$A$7:$S$2000,$C$1,FALSE),0)))</f>
        <v>0</v>
      </c>
      <c r="E1539" s="8">
        <f>IF(OR(LEFT($A1539,1)="1",LEFT($A1539,1)="2"),-VLOOKUP($A1539,'TCD-BI Rstt'!$A$7:$S$2000,$C$1,FALSE),0)-D1539</f>
        <v>0</v>
      </c>
      <c r="F1539" s="8">
        <f>IF($A1539="Total général",0,IF(ISERROR(VLOOKUP($A1539,'TCD-BI Rstt'!$A$7:$S$2000,$C$1,FALSE)),0,IF(OR(LEFT($A1539,1)="1",LEFT($A1539,1)="2"),0,VLOOKUP($A1539,'TCD-BI Rstt'!$A$7:$S$2000,$C$1,FALSE))))-D1539</f>
        <v>0</v>
      </c>
      <c r="G1539" s="8">
        <f t="shared" si="54"/>
        <v>0</v>
      </c>
    </row>
    <row r="1540" spans="1:7" x14ac:dyDescent="0.35">
      <c r="A1540" s="11">
        <f>'TCD-BI Rstt'!A1536</f>
        <v>0</v>
      </c>
      <c r="B1540" s="8">
        <f>IF($A1540="Total général",0,IF(ISERROR(-VLOOKUP($A1540,'TCD-BI CA'!$A$7:$S$2000,$C$1,FALSE)),0,-VLOOKUP($A1540,'TCD-BI CA'!$A$7:$S$2000,$C$1,FALSE)))</f>
        <v>0</v>
      </c>
      <c r="C1540" s="8">
        <f t="shared" si="53"/>
        <v>0</v>
      </c>
      <c r="D1540" s="8">
        <f>IF($A1540="Total général",0,IF(ISERROR(VLOOKUP($A1540,'TCD-BI Rstt'!$A$7:$S$2000,$C$1,FALSE)),0,IF(OR(LEFT($A1540,3)="DIR",$A1540="INDSPACAMA",$A1540="INDSPACKRU"),VLOOKUP($A1540,'TCD-BI Rstt'!$A$7:$S$2000,$C$1,FALSE),0)))</f>
        <v>0</v>
      </c>
      <c r="E1540" s="8">
        <f>IF(OR(LEFT($A1540,1)="1",LEFT($A1540,1)="2"),-VLOOKUP($A1540,'TCD-BI Rstt'!$A$7:$S$2000,$C$1,FALSE),0)-D1540</f>
        <v>0</v>
      </c>
      <c r="F1540" s="8">
        <f>IF($A1540="Total général",0,IF(ISERROR(VLOOKUP($A1540,'TCD-BI Rstt'!$A$7:$S$2000,$C$1,FALSE)),0,IF(OR(LEFT($A1540,1)="1",LEFT($A1540,1)="2"),0,VLOOKUP($A1540,'TCD-BI Rstt'!$A$7:$S$2000,$C$1,FALSE))))-D1540</f>
        <v>0</v>
      </c>
      <c r="G1540" s="8">
        <f t="shared" si="54"/>
        <v>0</v>
      </c>
    </row>
    <row r="1541" spans="1:7" x14ac:dyDescent="0.35">
      <c r="A1541" s="11">
        <f>'TCD-BI Rstt'!A1537</f>
        <v>0</v>
      </c>
      <c r="B1541" s="8">
        <f>IF($A1541="Total général",0,IF(ISERROR(-VLOOKUP($A1541,'TCD-BI CA'!$A$7:$S$2000,$C$1,FALSE)),0,-VLOOKUP($A1541,'TCD-BI CA'!$A$7:$S$2000,$C$1,FALSE)))</f>
        <v>0</v>
      </c>
      <c r="C1541" s="8">
        <f t="shared" si="53"/>
        <v>0</v>
      </c>
      <c r="D1541" s="8">
        <f>IF($A1541="Total général",0,IF(ISERROR(VLOOKUP($A1541,'TCD-BI Rstt'!$A$7:$S$2000,$C$1,FALSE)),0,IF(OR(LEFT($A1541,3)="DIR",$A1541="INDSPACAMA",$A1541="INDSPACKRU"),VLOOKUP($A1541,'TCD-BI Rstt'!$A$7:$S$2000,$C$1,FALSE),0)))</f>
        <v>0</v>
      </c>
      <c r="E1541" s="8">
        <f>IF(OR(LEFT($A1541,1)="1",LEFT($A1541,1)="2"),-VLOOKUP($A1541,'TCD-BI Rstt'!$A$7:$S$2000,$C$1,FALSE),0)-D1541</f>
        <v>0</v>
      </c>
      <c r="F1541" s="8">
        <f>IF($A1541="Total général",0,IF(ISERROR(VLOOKUP($A1541,'TCD-BI Rstt'!$A$7:$S$2000,$C$1,FALSE)),0,IF(OR(LEFT($A1541,1)="1",LEFT($A1541,1)="2"),0,VLOOKUP($A1541,'TCD-BI Rstt'!$A$7:$S$2000,$C$1,FALSE))))-D1541</f>
        <v>0</v>
      </c>
      <c r="G1541" s="8">
        <f t="shared" si="54"/>
        <v>0</v>
      </c>
    </row>
    <row r="1542" spans="1:7" x14ac:dyDescent="0.35">
      <c r="A1542" s="11">
        <f>'TCD-BI Rstt'!A1538</f>
        <v>0</v>
      </c>
      <c r="B1542" s="8">
        <f>IF($A1542="Total général",0,IF(ISERROR(-VLOOKUP($A1542,'TCD-BI CA'!$A$7:$S$2000,$C$1,FALSE)),0,-VLOOKUP($A1542,'TCD-BI CA'!$A$7:$S$2000,$C$1,FALSE)))</f>
        <v>0</v>
      </c>
      <c r="C1542" s="8">
        <f t="shared" si="53"/>
        <v>0</v>
      </c>
      <c r="D1542" s="8">
        <f>IF($A1542="Total général",0,IF(ISERROR(VLOOKUP($A1542,'TCD-BI Rstt'!$A$7:$S$2000,$C$1,FALSE)),0,IF(OR(LEFT($A1542,3)="DIR",$A1542="INDSPACAMA",$A1542="INDSPACKRU"),VLOOKUP($A1542,'TCD-BI Rstt'!$A$7:$S$2000,$C$1,FALSE),0)))</f>
        <v>0</v>
      </c>
      <c r="E1542" s="8">
        <f>IF(OR(LEFT($A1542,1)="1",LEFT($A1542,1)="2"),-VLOOKUP($A1542,'TCD-BI Rstt'!$A$7:$S$2000,$C$1,FALSE),0)-D1542</f>
        <v>0</v>
      </c>
      <c r="F1542" s="8">
        <f>IF($A1542="Total général",0,IF(ISERROR(VLOOKUP($A1542,'TCD-BI Rstt'!$A$7:$S$2000,$C$1,FALSE)),0,IF(OR(LEFT($A1542,1)="1",LEFT($A1542,1)="2"),0,VLOOKUP($A1542,'TCD-BI Rstt'!$A$7:$S$2000,$C$1,FALSE))))-D1542</f>
        <v>0</v>
      </c>
      <c r="G1542" s="8">
        <f t="shared" si="54"/>
        <v>0</v>
      </c>
    </row>
    <row r="1543" spans="1:7" x14ac:dyDescent="0.35">
      <c r="A1543" s="11">
        <f>'TCD-BI Rstt'!A1539</f>
        <v>0</v>
      </c>
      <c r="B1543" s="8">
        <f>IF($A1543="Total général",0,IF(ISERROR(-VLOOKUP($A1543,'TCD-BI CA'!$A$7:$S$2000,$C$1,FALSE)),0,-VLOOKUP($A1543,'TCD-BI CA'!$A$7:$S$2000,$C$1,FALSE)))</f>
        <v>0</v>
      </c>
      <c r="C1543" s="8">
        <f t="shared" si="53"/>
        <v>0</v>
      </c>
      <c r="D1543" s="8">
        <f>IF($A1543="Total général",0,IF(ISERROR(VLOOKUP($A1543,'TCD-BI Rstt'!$A$7:$S$2000,$C$1,FALSE)),0,IF(OR(LEFT($A1543,3)="DIR",$A1543="INDSPACAMA",$A1543="INDSPACKRU"),VLOOKUP($A1543,'TCD-BI Rstt'!$A$7:$S$2000,$C$1,FALSE),0)))</f>
        <v>0</v>
      </c>
      <c r="E1543" s="8">
        <f>IF(OR(LEFT($A1543,1)="1",LEFT($A1543,1)="2"),-VLOOKUP($A1543,'TCD-BI Rstt'!$A$7:$S$2000,$C$1,FALSE),0)-D1543</f>
        <v>0</v>
      </c>
      <c r="F1543" s="8">
        <f>IF($A1543="Total général",0,IF(ISERROR(VLOOKUP($A1543,'TCD-BI Rstt'!$A$7:$S$2000,$C$1,FALSE)),0,IF(OR(LEFT($A1543,1)="1",LEFT($A1543,1)="2"),0,VLOOKUP($A1543,'TCD-BI Rstt'!$A$7:$S$2000,$C$1,FALSE))))-D1543</f>
        <v>0</v>
      </c>
      <c r="G1543" s="8">
        <f t="shared" si="54"/>
        <v>0</v>
      </c>
    </row>
    <row r="1544" spans="1:7" x14ac:dyDescent="0.35">
      <c r="A1544" s="11">
        <f>'TCD-BI Rstt'!A1540</f>
        <v>0</v>
      </c>
      <c r="B1544" s="8">
        <f>IF($A1544="Total général",0,IF(ISERROR(-VLOOKUP($A1544,'TCD-BI CA'!$A$7:$S$2000,$C$1,FALSE)),0,-VLOOKUP($A1544,'TCD-BI CA'!$A$7:$S$2000,$C$1,FALSE)))</f>
        <v>0</v>
      </c>
      <c r="C1544" s="8">
        <f t="shared" si="53"/>
        <v>0</v>
      </c>
      <c r="D1544" s="8">
        <f>IF($A1544="Total général",0,IF(ISERROR(VLOOKUP($A1544,'TCD-BI Rstt'!$A$7:$S$2000,$C$1,FALSE)),0,IF(OR(LEFT($A1544,3)="DIR",$A1544="INDSPACAMA",$A1544="INDSPACKRU"),VLOOKUP($A1544,'TCD-BI Rstt'!$A$7:$S$2000,$C$1,FALSE),0)))</f>
        <v>0</v>
      </c>
      <c r="E1544" s="8">
        <f>IF(OR(LEFT($A1544,1)="1",LEFT($A1544,1)="2"),-VLOOKUP($A1544,'TCD-BI Rstt'!$A$7:$S$2000,$C$1,FALSE),0)-D1544</f>
        <v>0</v>
      </c>
      <c r="F1544" s="8">
        <f>IF($A1544="Total général",0,IF(ISERROR(VLOOKUP($A1544,'TCD-BI Rstt'!$A$7:$S$2000,$C$1,FALSE)),0,IF(OR(LEFT($A1544,1)="1",LEFT($A1544,1)="2"),0,VLOOKUP($A1544,'TCD-BI Rstt'!$A$7:$S$2000,$C$1,FALSE))))-D1544</f>
        <v>0</v>
      </c>
      <c r="G1544" s="8">
        <f t="shared" si="54"/>
        <v>0</v>
      </c>
    </row>
    <row r="1545" spans="1:7" x14ac:dyDescent="0.35">
      <c r="A1545" s="11">
        <f>'TCD-BI Rstt'!A1541</f>
        <v>0</v>
      </c>
      <c r="B1545" s="8">
        <f>IF($A1545="Total général",0,IF(ISERROR(-VLOOKUP($A1545,'TCD-BI CA'!$A$7:$S$2000,$C$1,FALSE)),0,-VLOOKUP($A1545,'TCD-BI CA'!$A$7:$S$2000,$C$1,FALSE)))</f>
        <v>0</v>
      </c>
      <c r="C1545" s="8">
        <f t="shared" si="53"/>
        <v>0</v>
      </c>
      <c r="D1545" s="8">
        <f>IF($A1545="Total général",0,IF(ISERROR(VLOOKUP($A1545,'TCD-BI Rstt'!$A$7:$S$2000,$C$1,FALSE)),0,IF(OR(LEFT($A1545,3)="DIR",$A1545="INDSPACAMA",$A1545="INDSPACKRU"),VLOOKUP($A1545,'TCD-BI Rstt'!$A$7:$S$2000,$C$1,FALSE),0)))</f>
        <v>0</v>
      </c>
      <c r="E1545" s="8">
        <f>IF(OR(LEFT($A1545,1)="1",LEFT($A1545,1)="2"),-VLOOKUP($A1545,'TCD-BI Rstt'!$A$7:$S$2000,$C$1,FALSE),0)-D1545</f>
        <v>0</v>
      </c>
      <c r="F1545" s="8">
        <f>IF($A1545="Total général",0,IF(ISERROR(VLOOKUP($A1545,'TCD-BI Rstt'!$A$7:$S$2000,$C$1,FALSE)),0,IF(OR(LEFT($A1545,1)="1",LEFT($A1545,1)="2"),0,VLOOKUP($A1545,'TCD-BI Rstt'!$A$7:$S$2000,$C$1,FALSE))))-D1545</f>
        <v>0</v>
      </c>
      <c r="G1545" s="8">
        <f t="shared" si="54"/>
        <v>0</v>
      </c>
    </row>
    <row r="1546" spans="1:7" x14ac:dyDescent="0.35">
      <c r="A1546" s="11">
        <f>'TCD-BI Rstt'!A1542</f>
        <v>0</v>
      </c>
      <c r="B1546" s="8">
        <f>IF($A1546="Total général",0,IF(ISERROR(-VLOOKUP($A1546,'TCD-BI CA'!$A$7:$S$2000,$C$1,FALSE)),0,-VLOOKUP($A1546,'TCD-BI CA'!$A$7:$S$2000,$C$1,FALSE)))</f>
        <v>0</v>
      </c>
      <c r="C1546" s="8">
        <f t="shared" si="53"/>
        <v>0</v>
      </c>
      <c r="D1546" s="8">
        <f>IF($A1546="Total général",0,IF(ISERROR(VLOOKUP($A1546,'TCD-BI Rstt'!$A$7:$S$2000,$C$1,FALSE)),0,IF(OR(LEFT($A1546,3)="DIR",$A1546="INDSPACAMA",$A1546="INDSPACKRU"),VLOOKUP($A1546,'TCD-BI Rstt'!$A$7:$S$2000,$C$1,FALSE),0)))</f>
        <v>0</v>
      </c>
      <c r="E1546" s="8">
        <f>IF(OR(LEFT($A1546,1)="1",LEFT($A1546,1)="2"),-VLOOKUP($A1546,'TCD-BI Rstt'!$A$7:$S$2000,$C$1,FALSE),0)-D1546</f>
        <v>0</v>
      </c>
      <c r="F1546" s="8">
        <f>IF($A1546="Total général",0,IF(ISERROR(VLOOKUP($A1546,'TCD-BI Rstt'!$A$7:$S$2000,$C$1,FALSE)),0,IF(OR(LEFT($A1546,1)="1",LEFT($A1546,1)="2"),0,VLOOKUP($A1546,'TCD-BI Rstt'!$A$7:$S$2000,$C$1,FALSE))))-D1546</f>
        <v>0</v>
      </c>
      <c r="G1546" s="8">
        <f t="shared" si="54"/>
        <v>0</v>
      </c>
    </row>
    <row r="1547" spans="1:7" x14ac:dyDescent="0.35">
      <c r="A1547" s="11">
        <f>'TCD-BI Rstt'!A1543</f>
        <v>0</v>
      </c>
      <c r="B1547" s="8">
        <f>IF($A1547="Total général",0,IF(ISERROR(-VLOOKUP($A1547,'TCD-BI CA'!$A$7:$S$2000,$C$1,FALSE)),0,-VLOOKUP($A1547,'TCD-BI CA'!$A$7:$S$2000,$C$1,FALSE)))</f>
        <v>0</v>
      </c>
      <c r="C1547" s="8">
        <f t="shared" si="53"/>
        <v>0</v>
      </c>
      <c r="D1547" s="8">
        <f>IF($A1547="Total général",0,IF(ISERROR(VLOOKUP($A1547,'TCD-BI Rstt'!$A$7:$S$2000,$C$1,FALSE)),0,IF(OR(LEFT($A1547,3)="DIR",$A1547="INDSPACAMA",$A1547="INDSPACKRU"),VLOOKUP($A1547,'TCD-BI Rstt'!$A$7:$S$2000,$C$1,FALSE),0)))</f>
        <v>0</v>
      </c>
      <c r="E1547" s="8">
        <f>IF(OR(LEFT($A1547,1)="1",LEFT($A1547,1)="2"),-VLOOKUP($A1547,'TCD-BI Rstt'!$A$7:$S$2000,$C$1,FALSE),0)-D1547</f>
        <v>0</v>
      </c>
      <c r="F1547" s="8">
        <f>IF($A1547="Total général",0,IF(ISERROR(VLOOKUP($A1547,'TCD-BI Rstt'!$A$7:$S$2000,$C$1,FALSE)),0,IF(OR(LEFT($A1547,1)="1",LEFT($A1547,1)="2"),0,VLOOKUP($A1547,'TCD-BI Rstt'!$A$7:$S$2000,$C$1,FALSE))))-D1547</f>
        <v>0</v>
      </c>
      <c r="G1547" s="8">
        <f t="shared" si="54"/>
        <v>0</v>
      </c>
    </row>
    <row r="1548" spans="1:7" x14ac:dyDescent="0.35">
      <c r="A1548" s="11">
        <f>'TCD-BI Rstt'!A1544</f>
        <v>0</v>
      </c>
      <c r="B1548" s="8">
        <f>IF($A1548="Total général",0,IF(ISERROR(-VLOOKUP($A1548,'TCD-BI CA'!$A$7:$S$2000,$C$1,FALSE)),0,-VLOOKUP($A1548,'TCD-BI CA'!$A$7:$S$2000,$C$1,FALSE)))</f>
        <v>0</v>
      </c>
      <c r="C1548" s="8">
        <f t="shared" si="53"/>
        <v>0</v>
      </c>
      <c r="D1548" s="8">
        <f>IF($A1548="Total général",0,IF(ISERROR(VLOOKUP($A1548,'TCD-BI Rstt'!$A$7:$S$2000,$C$1,FALSE)),0,IF(OR(LEFT($A1548,3)="DIR",$A1548="INDSPACAMA",$A1548="INDSPACKRU"),VLOOKUP($A1548,'TCD-BI Rstt'!$A$7:$S$2000,$C$1,FALSE),0)))</f>
        <v>0</v>
      </c>
      <c r="E1548" s="8">
        <f>IF(OR(LEFT($A1548,1)="1",LEFT($A1548,1)="2"),-VLOOKUP($A1548,'TCD-BI Rstt'!$A$7:$S$2000,$C$1,FALSE),0)-D1548</f>
        <v>0</v>
      </c>
      <c r="F1548" s="8">
        <f>IF($A1548="Total général",0,IF(ISERROR(VLOOKUP($A1548,'TCD-BI Rstt'!$A$7:$S$2000,$C$1,FALSE)),0,IF(OR(LEFT($A1548,1)="1",LEFT($A1548,1)="2"),0,VLOOKUP($A1548,'TCD-BI Rstt'!$A$7:$S$2000,$C$1,FALSE))))-D1548</f>
        <v>0</v>
      </c>
      <c r="G1548" s="8">
        <f t="shared" si="54"/>
        <v>0</v>
      </c>
    </row>
    <row r="1549" spans="1:7" x14ac:dyDescent="0.35">
      <c r="A1549" s="11">
        <f>'TCD-BI Rstt'!A1545</f>
        <v>0</v>
      </c>
      <c r="B1549" s="8">
        <f>IF($A1549="Total général",0,IF(ISERROR(-VLOOKUP($A1549,'TCD-BI CA'!$A$7:$S$2000,$C$1,FALSE)),0,-VLOOKUP($A1549,'TCD-BI CA'!$A$7:$S$2000,$C$1,FALSE)))</f>
        <v>0</v>
      </c>
      <c r="C1549" s="8">
        <f t="shared" si="53"/>
        <v>0</v>
      </c>
      <c r="D1549" s="8">
        <f>IF($A1549="Total général",0,IF(ISERROR(VLOOKUP($A1549,'TCD-BI Rstt'!$A$7:$S$2000,$C$1,FALSE)),0,IF(OR(LEFT($A1549,3)="DIR",$A1549="INDSPACAMA",$A1549="INDSPACKRU"),VLOOKUP($A1549,'TCD-BI Rstt'!$A$7:$S$2000,$C$1,FALSE),0)))</f>
        <v>0</v>
      </c>
      <c r="E1549" s="8">
        <f>IF(OR(LEFT($A1549,1)="1",LEFT($A1549,1)="2"),-VLOOKUP($A1549,'TCD-BI Rstt'!$A$7:$S$2000,$C$1,FALSE),0)-D1549</f>
        <v>0</v>
      </c>
      <c r="F1549" s="8">
        <f>IF($A1549="Total général",0,IF(ISERROR(VLOOKUP($A1549,'TCD-BI Rstt'!$A$7:$S$2000,$C$1,FALSE)),0,IF(OR(LEFT($A1549,1)="1",LEFT($A1549,1)="2"),0,VLOOKUP($A1549,'TCD-BI Rstt'!$A$7:$S$2000,$C$1,FALSE))))-D1549</f>
        <v>0</v>
      </c>
      <c r="G1549" s="8">
        <f t="shared" si="54"/>
        <v>0</v>
      </c>
    </row>
    <row r="1550" spans="1:7" x14ac:dyDescent="0.35">
      <c r="A1550" s="11">
        <f>'TCD-BI Rstt'!A1546</f>
        <v>0</v>
      </c>
      <c r="B1550" s="8">
        <f>IF($A1550="Total général",0,IF(ISERROR(-VLOOKUP($A1550,'TCD-BI CA'!$A$7:$S$2000,$C$1,FALSE)),0,-VLOOKUP($A1550,'TCD-BI CA'!$A$7:$S$2000,$C$1,FALSE)))</f>
        <v>0</v>
      </c>
      <c r="C1550" s="8">
        <f t="shared" si="53"/>
        <v>0</v>
      </c>
      <c r="D1550" s="8">
        <f>IF($A1550="Total général",0,IF(ISERROR(VLOOKUP($A1550,'TCD-BI Rstt'!$A$7:$S$2000,$C$1,FALSE)),0,IF(OR(LEFT($A1550,3)="DIR",$A1550="INDSPACAMA",$A1550="INDSPACKRU"),VLOOKUP($A1550,'TCD-BI Rstt'!$A$7:$S$2000,$C$1,FALSE),0)))</f>
        <v>0</v>
      </c>
      <c r="E1550" s="8">
        <f>IF(OR(LEFT($A1550,1)="1",LEFT($A1550,1)="2"),-VLOOKUP($A1550,'TCD-BI Rstt'!$A$7:$S$2000,$C$1,FALSE),0)-D1550</f>
        <v>0</v>
      </c>
      <c r="F1550" s="8">
        <f>IF($A1550="Total général",0,IF(ISERROR(VLOOKUP($A1550,'TCD-BI Rstt'!$A$7:$S$2000,$C$1,FALSE)),0,IF(OR(LEFT($A1550,1)="1",LEFT($A1550,1)="2"),0,VLOOKUP($A1550,'TCD-BI Rstt'!$A$7:$S$2000,$C$1,FALSE))))-D1550</f>
        <v>0</v>
      </c>
      <c r="G1550" s="8">
        <f t="shared" si="54"/>
        <v>0</v>
      </c>
    </row>
    <row r="1551" spans="1:7" x14ac:dyDescent="0.35">
      <c r="A1551" s="11">
        <f>'TCD-BI Rstt'!A1547</f>
        <v>0</v>
      </c>
      <c r="B1551" s="8">
        <f>IF($A1551="Total général",0,IF(ISERROR(-VLOOKUP($A1551,'TCD-BI CA'!$A$7:$S$2000,$C$1,FALSE)),0,-VLOOKUP($A1551,'TCD-BI CA'!$A$7:$S$2000,$C$1,FALSE)))</f>
        <v>0</v>
      </c>
      <c r="C1551" s="8">
        <f t="shared" si="53"/>
        <v>0</v>
      </c>
      <c r="D1551" s="8">
        <f>IF($A1551="Total général",0,IF(ISERROR(VLOOKUP($A1551,'TCD-BI Rstt'!$A$7:$S$2000,$C$1,FALSE)),0,IF(OR(LEFT($A1551,3)="DIR",$A1551="INDSPACAMA",$A1551="INDSPACKRU"),VLOOKUP($A1551,'TCD-BI Rstt'!$A$7:$S$2000,$C$1,FALSE),0)))</f>
        <v>0</v>
      </c>
      <c r="E1551" s="8">
        <f>IF(OR(LEFT($A1551,1)="1",LEFT($A1551,1)="2"),-VLOOKUP($A1551,'TCD-BI Rstt'!$A$7:$S$2000,$C$1,FALSE),0)-D1551</f>
        <v>0</v>
      </c>
      <c r="F1551" s="8">
        <f>IF($A1551="Total général",0,IF(ISERROR(VLOOKUP($A1551,'TCD-BI Rstt'!$A$7:$S$2000,$C$1,FALSE)),0,IF(OR(LEFT($A1551,1)="1",LEFT($A1551,1)="2"),0,VLOOKUP($A1551,'TCD-BI Rstt'!$A$7:$S$2000,$C$1,FALSE))))-D1551</f>
        <v>0</v>
      </c>
      <c r="G1551" s="8">
        <f t="shared" si="54"/>
        <v>0</v>
      </c>
    </row>
    <row r="1552" spans="1:7" x14ac:dyDescent="0.35">
      <c r="A1552" s="11">
        <f>'TCD-BI Rstt'!A1548</f>
        <v>0</v>
      </c>
      <c r="B1552" s="8">
        <f>IF($A1552="Total général",0,IF(ISERROR(-VLOOKUP($A1552,'TCD-BI CA'!$A$7:$S$2000,$C$1,FALSE)),0,-VLOOKUP($A1552,'TCD-BI CA'!$A$7:$S$2000,$C$1,FALSE)))</f>
        <v>0</v>
      </c>
      <c r="C1552" s="8">
        <f t="shared" si="53"/>
        <v>0</v>
      </c>
      <c r="D1552" s="8">
        <f>IF($A1552="Total général",0,IF(ISERROR(VLOOKUP($A1552,'TCD-BI Rstt'!$A$7:$S$2000,$C$1,FALSE)),0,IF(OR(LEFT($A1552,3)="DIR",$A1552="INDSPACAMA",$A1552="INDSPACKRU"),VLOOKUP($A1552,'TCD-BI Rstt'!$A$7:$S$2000,$C$1,FALSE),0)))</f>
        <v>0</v>
      </c>
      <c r="E1552" s="8">
        <f>IF(OR(LEFT($A1552,1)="1",LEFT($A1552,1)="2"),-VLOOKUP($A1552,'TCD-BI Rstt'!$A$7:$S$2000,$C$1,FALSE),0)-D1552</f>
        <v>0</v>
      </c>
      <c r="F1552" s="8">
        <f>IF($A1552="Total général",0,IF(ISERROR(VLOOKUP($A1552,'TCD-BI Rstt'!$A$7:$S$2000,$C$1,FALSE)),0,IF(OR(LEFT($A1552,1)="1",LEFT($A1552,1)="2"),0,VLOOKUP($A1552,'TCD-BI Rstt'!$A$7:$S$2000,$C$1,FALSE))))-D1552</f>
        <v>0</v>
      </c>
      <c r="G1552" s="8">
        <f t="shared" si="54"/>
        <v>0</v>
      </c>
    </row>
    <row r="1553" spans="1:7" x14ac:dyDescent="0.35">
      <c r="A1553" s="11">
        <f>'TCD-BI Rstt'!A1549</f>
        <v>0</v>
      </c>
      <c r="B1553" s="8">
        <f>IF($A1553="Total général",0,IF(ISERROR(-VLOOKUP($A1553,'TCD-BI CA'!$A$7:$S$2000,$C$1,FALSE)),0,-VLOOKUP($A1553,'TCD-BI CA'!$A$7:$S$2000,$C$1,FALSE)))</f>
        <v>0</v>
      </c>
      <c r="C1553" s="8">
        <f t="shared" si="53"/>
        <v>0</v>
      </c>
      <c r="D1553" s="8">
        <f>IF($A1553="Total général",0,IF(ISERROR(VLOOKUP($A1553,'TCD-BI Rstt'!$A$7:$S$2000,$C$1,FALSE)),0,IF(OR(LEFT($A1553,3)="DIR",$A1553="INDSPACAMA",$A1553="INDSPACKRU"),VLOOKUP($A1553,'TCD-BI Rstt'!$A$7:$S$2000,$C$1,FALSE),0)))</f>
        <v>0</v>
      </c>
      <c r="E1553" s="8">
        <f>IF(OR(LEFT($A1553,1)="1",LEFT($A1553,1)="2"),-VLOOKUP($A1553,'TCD-BI Rstt'!$A$7:$S$2000,$C$1,FALSE),0)-D1553</f>
        <v>0</v>
      </c>
      <c r="F1553" s="8">
        <f>IF($A1553="Total général",0,IF(ISERROR(VLOOKUP($A1553,'TCD-BI Rstt'!$A$7:$S$2000,$C$1,FALSE)),0,IF(OR(LEFT($A1553,1)="1",LEFT($A1553,1)="2"),0,VLOOKUP($A1553,'TCD-BI Rstt'!$A$7:$S$2000,$C$1,FALSE))))-D1553</f>
        <v>0</v>
      </c>
      <c r="G1553" s="8">
        <f t="shared" si="54"/>
        <v>0</v>
      </c>
    </row>
    <row r="1554" spans="1:7" x14ac:dyDescent="0.35">
      <c r="A1554" s="11">
        <f>'TCD-BI Rstt'!A1550</f>
        <v>0</v>
      </c>
      <c r="B1554" s="8">
        <f>IF($A1554="Total général",0,IF(ISERROR(-VLOOKUP($A1554,'TCD-BI CA'!$A$7:$S$2000,$C$1,FALSE)),0,-VLOOKUP($A1554,'TCD-BI CA'!$A$7:$S$2000,$C$1,FALSE)))</f>
        <v>0</v>
      </c>
      <c r="C1554" s="8">
        <f t="shared" si="53"/>
        <v>0</v>
      </c>
      <c r="D1554" s="8">
        <f>IF($A1554="Total général",0,IF(ISERROR(VLOOKUP($A1554,'TCD-BI Rstt'!$A$7:$S$2000,$C$1,FALSE)),0,IF(OR(LEFT($A1554,3)="DIR",$A1554="INDSPACAMA",$A1554="INDSPACKRU"),VLOOKUP($A1554,'TCD-BI Rstt'!$A$7:$S$2000,$C$1,FALSE),0)))</f>
        <v>0</v>
      </c>
      <c r="E1554" s="8">
        <f>IF(OR(LEFT($A1554,1)="1",LEFT($A1554,1)="2"),-VLOOKUP($A1554,'TCD-BI Rstt'!$A$7:$S$2000,$C$1,FALSE),0)-D1554</f>
        <v>0</v>
      </c>
      <c r="F1554" s="8">
        <f>IF($A1554="Total général",0,IF(ISERROR(VLOOKUP($A1554,'TCD-BI Rstt'!$A$7:$S$2000,$C$1,FALSE)),0,IF(OR(LEFT($A1554,1)="1",LEFT($A1554,1)="2"),0,VLOOKUP($A1554,'TCD-BI Rstt'!$A$7:$S$2000,$C$1,FALSE))))-D1554</f>
        <v>0</v>
      </c>
      <c r="G1554" s="8">
        <f t="shared" si="54"/>
        <v>0</v>
      </c>
    </row>
    <row r="1555" spans="1:7" x14ac:dyDescent="0.35">
      <c r="A1555" s="11">
        <f>'TCD-BI Rstt'!A1551</f>
        <v>0</v>
      </c>
      <c r="B1555" s="8">
        <f>IF($A1555="Total général",0,IF(ISERROR(-VLOOKUP($A1555,'TCD-BI CA'!$A$7:$S$2000,$C$1,FALSE)),0,-VLOOKUP($A1555,'TCD-BI CA'!$A$7:$S$2000,$C$1,FALSE)))</f>
        <v>0</v>
      </c>
      <c r="C1555" s="8">
        <f t="shared" si="53"/>
        <v>0</v>
      </c>
      <c r="D1555" s="8">
        <f>IF($A1555="Total général",0,IF(ISERROR(VLOOKUP($A1555,'TCD-BI Rstt'!$A$7:$S$2000,$C$1,FALSE)),0,IF(OR(LEFT($A1555,3)="DIR",$A1555="INDSPACAMA",$A1555="INDSPACKRU"),VLOOKUP($A1555,'TCD-BI Rstt'!$A$7:$S$2000,$C$1,FALSE),0)))</f>
        <v>0</v>
      </c>
      <c r="E1555" s="8">
        <f>IF(OR(LEFT($A1555,1)="1",LEFT($A1555,1)="2"),-VLOOKUP($A1555,'TCD-BI Rstt'!$A$7:$S$2000,$C$1,FALSE),0)-D1555</f>
        <v>0</v>
      </c>
      <c r="F1555" s="8">
        <f>IF($A1555="Total général",0,IF(ISERROR(VLOOKUP($A1555,'TCD-BI Rstt'!$A$7:$S$2000,$C$1,FALSE)),0,IF(OR(LEFT($A1555,1)="1",LEFT($A1555,1)="2"),0,VLOOKUP($A1555,'TCD-BI Rstt'!$A$7:$S$2000,$C$1,FALSE))))-D1555</f>
        <v>0</v>
      </c>
      <c r="G1555" s="8">
        <f t="shared" si="54"/>
        <v>0</v>
      </c>
    </row>
    <row r="1556" spans="1:7" x14ac:dyDescent="0.35">
      <c r="A1556" s="11">
        <f>'TCD-BI Rstt'!A1552</f>
        <v>0</v>
      </c>
      <c r="B1556" s="8">
        <f>IF($A1556="Total général",0,IF(ISERROR(-VLOOKUP($A1556,'TCD-BI CA'!$A$7:$S$2000,$C$1,FALSE)),0,-VLOOKUP($A1556,'TCD-BI CA'!$A$7:$S$2000,$C$1,FALSE)))</f>
        <v>0</v>
      </c>
      <c r="C1556" s="8">
        <f t="shared" si="53"/>
        <v>0</v>
      </c>
      <c r="D1556" s="8">
        <f>IF($A1556="Total général",0,IF(ISERROR(VLOOKUP($A1556,'TCD-BI Rstt'!$A$7:$S$2000,$C$1,FALSE)),0,IF(OR(LEFT($A1556,3)="DIR",$A1556="INDSPACAMA",$A1556="INDSPACKRU"),VLOOKUP($A1556,'TCD-BI Rstt'!$A$7:$S$2000,$C$1,FALSE),0)))</f>
        <v>0</v>
      </c>
      <c r="E1556" s="8">
        <f>IF(OR(LEFT($A1556,1)="1",LEFT($A1556,1)="2"),-VLOOKUP($A1556,'TCD-BI Rstt'!$A$7:$S$2000,$C$1,FALSE),0)-D1556</f>
        <v>0</v>
      </c>
      <c r="F1556" s="8">
        <f>IF($A1556="Total général",0,IF(ISERROR(VLOOKUP($A1556,'TCD-BI Rstt'!$A$7:$S$2000,$C$1,FALSE)),0,IF(OR(LEFT($A1556,1)="1",LEFT($A1556,1)="2"),0,VLOOKUP($A1556,'TCD-BI Rstt'!$A$7:$S$2000,$C$1,FALSE))))-D1556</f>
        <v>0</v>
      </c>
      <c r="G1556" s="8">
        <f t="shared" si="54"/>
        <v>0</v>
      </c>
    </row>
    <row r="1557" spans="1:7" x14ac:dyDescent="0.35">
      <c r="A1557" s="11">
        <f>'TCD-BI Rstt'!A1553</f>
        <v>0</v>
      </c>
      <c r="B1557" s="8">
        <f>IF($A1557="Total général",0,IF(ISERROR(-VLOOKUP($A1557,'TCD-BI CA'!$A$7:$S$2000,$C$1,FALSE)),0,-VLOOKUP($A1557,'TCD-BI CA'!$A$7:$S$2000,$C$1,FALSE)))</f>
        <v>0</v>
      </c>
      <c r="C1557" s="8">
        <f t="shared" si="53"/>
        <v>0</v>
      </c>
      <c r="D1557" s="8">
        <f>IF($A1557="Total général",0,IF(ISERROR(VLOOKUP($A1557,'TCD-BI Rstt'!$A$7:$S$2000,$C$1,FALSE)),0,IF(OR(LEFT($A1557,3)="DIR",$A1557="INDSPACAMA",$A1557="INDSPACKRU"),VLOOKUP($A1557,'TCD-BI Rstt'!$A$7:$S$2000,$C$1,FALSE),0)))</f>
        <v>0</v>
      </c>
      <c r="E1557" s="8">
        <f>IF(OR(LEFT($A1557,1)="1",LEFT($A1557,1)="2"),-VLOOKUP($A1557,'TCD-BI Rstt'!$A$7:$S$2000,$C$1,FALSE),0)-D1557</f>
        <v>0</v>
      </c>
      <c r="F1557" s="8">
        <f>IF($A1557="Total général",0,IF(ISERROR(VLOOKUP($A1557,'TCD-BI Rstt'!$A$7:$S$2000,$C$1,FALSE)),0,IF(OR(LEFT($A1557,1)="1",LEFT($A1557,1)="2"),0,VLOOKUP($A1557,'TCD-BI Rstt'!$A$7:$S$2000,$C$1,FALSE))))-D1557</f>
        <v>0</v>
      </c>
      <c r="G1557" s="8">
        <f t="shared" si="54"/>
        <v>0</v>
      </c>
    </row>
    <row r="1558" spans="1:7" x14ac:dyDescent="0.35">
      <c r="A1558" s="11">
        <f>'TCD-BI Rstt'!A1554</f>
        <v>0</v>
      </c>
      <c r="B1558" s="8">
        <f>IF($A1558="Total général",0,IF(ISERROR(-VLOOKUP($A1558,'TCD-BI CA'!$A$7:$S$2000,$C$1,FALSE)),0,-VLOOKUP($A1558,'TCD-BI CA'!$A$7:$S$2000,$C$1,FALSE)))</f>
        <v>0</v>
      </c>
      <c r="C1558" s="8">
        <f t="shared" si="53"/>
        <v>0</v>
      </c>
      <c r="D1558" s="8">
        <f>IF($A1558="Total général",0,IF(ISERROR(VLOOKUP($A1558,'TCD-BI Rstt'!$A$7:$S$2000,$C$1,FALSE)),0,IF(OR(LEFT($A1558,3)="DIR",$A1558="INDSPACAMA",$A1558="INDSPACKRU"),VLOOKUP($A1558,'TCD-BI Rstt'!$A$7:$S$2000,$C$1,FALSE),0)))</f>
        <v>0</v>
      </c>
      <c r="E1558" s="8">
        <f>IF(OR(LEFT($A1558,1)="1",LEFT($A1558,1)="2"),-VLOOKUP($A1558,'TCD-BI Rstt'!$A$7:$S$2000,$C$1,FALSE),0)-D1558</f>
        <v>0</v>
      </c>
      <c r="F1558" s="8">
        <f>IF($A1558="Total général",0,IF(ISERROR(VLOOKUP($A1558,'TCD-BI Rstt'!$A$7:$S$2000,$C$1,FALSE)),0,IF(OR(LEFT($A1558,1)="1",LEFT($A1558,1)="2"),0,VLOOKUP($A1558,'TCD-BI Rstt'!$A$7:$S$2000,$C$1,FALSE))))-D1558</f>
        <v>0</v>
      </c>
      <c r="G1558" s="8">
        <f t="shared" si="54"/>
        <v>0</v>
      </c>
    </row>
    <row r="1559" spans="1:7" x14ac:dyDescent="0.35">
      <c r="A1559" s="11">
        <f>'TCD-BI Rstt'!A1555</f>
        <v>0</v>
      </c>
      <c r="B1559" s="8">
        <f>IF($A1559="Total général",0,IF(ISERROR(-VLOOKUP($A1559,'TCD-BI CA'!$A$7:$S$2000,$C$1,FALSE)),0,-VLOOKUP($A1559,'TCD-BI CA'!$A$7:$S$2000,$C$1,FALSE)))</f>
        <v>0</v>
      </c>
      <c r="C1559" s="8">
        <f t="shared" si="53"/>
        <v>0</v>
      </c>
      <c r="D1559" s="8">
        <f>IF($A1559="Total général",0,IF(ISERROR(VLOOKUP($A1559,'TCD-BI Rstt'!$A$7:$S$2000,$C$1,FALSE)),0,IF(OR(LEFT($A1559,3)="DIR",$A1559="INDSPACAMA",$A1559="INDSPACKRU"),VLOOKUP($A1559,'TCD-BI Rstt'!$A$7:$S$2000,$C$1,FALSE),0)))</f>
        <v>0</v>
      </c>
      <c r="E1559" s="8">
        <f>IF(OR(LEFT($A1559,1)="1",LEFT($A1559,1)="2"),-VLOOKUP($A1559,'TCD-BI Rstt'!$A$7:$S$2000,$C$1,FALSE),0)-D1559</f>
        <v>0</v>
      </c>
      <c r="F1559" s="8">
        <f>IF($A1559="Total général",0,IF(ISERROR(VLOOKUP($A1559,'TCD-BI Rstt'!$A$7:$S$2000,$C$1,FALSE)),0,IF(OR(LEFT($A1559,1)="1",LEFT($A1559,1)="2"),0,VLOOKUP($A1559,'TCD-BI Rstt'!$A$7:$S$2000,$C$1,FALSE))))-D1559</f>
        <v>0</v>
      </c>
      <c r="G1559" s="8">
        <f t="shared" si="54"/>
        <v>0</v>
      </c>
    </row>
    <row r="1560" spans="1:7" x14ac:dyDescent="0.35">
      <c r="A1560" s="11">
        <f>'TCD-BI Rstt'!A1556</f>
        <v>0</v>
      </c>
      <c r="B1560" s="8">
        <f>IF($A1560="Total général",0,IF(ISERROR(-VLOOKUP($A1560,'TCD-BI CA'!$A$7:$S$2000,$C$1,FALSE)),0,-VLOOKUP($A1560,'TCD-BI CA'!$A$7:$S$2000,$C$1,FALSE)))</f>
        <v>0</v>
      </c>
      <c r="C1560" s="8">
        <f t="shared" si="53"/>
        <v>0</v>
      </c>
      <c r="D1560" s="8">
        <f>IF($A1560="Total général",0,IF(ISERROR(VLOOKUP($A1560,'TCD-BI Rstt'!$A$7:$S$2000,$C$1,FALSE)),0,IF(OR(LEFT($A1560,3)="DIR",$A1560="INDSPACAMA",$A1560="INDSPACKRU"),VLOOKUP($A1560,'TCD-BI Rstt'!$A$7:$S$2000,$C$1,FALSE),0)))</f>
        <v>0</v>
      </c>
      <c r="E1560" s="8">
        <f>IF(OR(LEFT($A1560,1)="1",LEFT($A1560,1)="2"),-VLOOKUP($A1560,'TCD-BI Rstt'!$A$7:$S$2000,$C$1,FALSE),0)-D1560</f>
        <v>0</v>
      </c>
      <c r="F1560" s="8">
        <f>IF($A1560="Total général",0,IF(ISERROR(VLOOKUP($A1560,'TCD-BI Rstt'!$A$7:$S$2000,$C$1,FALSE)),0,IF(OR(LEFT($A1560,1)="1",LEFT($A1560,1)="2"),0,VLOOKUP($A1560,'TCD-BI Rstt'!$A$7:$S$2000,$C$1,FALSE))))-D1560</f>
        <v>0</v>
      </c>
      <c r="G1560" s="8">
        <f t="shared" si="54"/>
        <v>0</v>
      </c>
    </row>
    <row r="1561" spans="1:7" x14ac:dyDescent="0.35">
      <c r="A1561" s="11">
        <f>'TCD-BI Rstt'!A1557</f>
        <v>0</v>
      </c>
      <c r="B1561" s="8">
        <f>IF($A1561="Total général",0,IF(ISERROR(-VLOOKUP($A1561,'TCD-BI CA'!$A$7:$S$2000,$C$1,FALSE)),0,-VLOOKUP($A1561,'TCD-BI CA'!$A$7:$S$2000,$C$1,FALSE)))</f>
        <v>0</v>
      </c>
      <c r="C1561" s="8">
        <f t="shared" si="53"/>
        <v>0</v>
      </c>
      <c r="D1561" s="8">
        <f>IF($A1561="Total général",0,IF(ISERROR(VLOOKUP($A1561,'TCD-BI Rstt'!$A$7:$S$2000,$C$1,FALSE)),0,IF(OR(LEFT($A1561,3)="DIR",$A1561="INDSPACAMA",$A1561="INDSPACKRU"),VLOOKUP($A1561,'TCD-BI Rstt'!$A$7:$S$2000,$C$1,FALSE),0)))</f>
        <v>0</v>
      </c>
      <c r="E1561" s="8">
        <f>IF(OR(LEFT($A1561,1)="1",LEFT($A1561,1)="2"),-VLOOKUP($A1561,'TCD-BI Rstt'!$A$7:$S$2000,$C$1,FALSE),0)-D1561</f>
        <v>0</v>
      </c>
      <c r="F1561" s="8">
        <f>IF($A1561="Total général",0,IF(ISERROR(VLOOKUP($A1561,'TCD-BI Rstt'!$A$7:$S$2000,$C$1,FALSE)),0,IF(OR(LEFT($A1561,1)="1",LEFT($A1561,1)="2"),0,VLOOKUP($A1561,'TCD-BI Rstt'!$A$7:$S$2000,$C$1,FALSE))))-D1561</f>
        <v>0</v>
      </c>
      <c r="G1561" s="8">
        <f t="shared" si="54"/>
        <v>0</v>
      </c>
    </row>
    <row r="1562" spans="1:7" x14ac:dyDescent="0.35">
      <c r="A1562" s="11">
        <f>'TCD-BI Rstt'!A1558</f>
        <v>0</v>
      </c>
      <c r="B1562" s="8">
        <f>IF($A1562="Total général",0,IF(ISERROR(-VLOOKUP($A1562,'TCD-BI CA'!$A$7:$S$2000,$C$1,FALSE)),0,-VLOOKUP($A1562,'TCD-BI CA'!$A$7:$S$2000,$C$1,FALSE)))</f>
        <v>0</v>
      </c>
      <c r="C1562" s="8">
        <f t="shared" si="53"/>
        <v>0</v>
      </c>
      <c r="D1562" s="8">
        <f>IF($A1562="Total général",0,IF(ISERROR(VLOOKUP($A1562,'TCD-BI Rstt'!$A$7:$S$2000,$C$1,FALSE)),0,IF(OR(LEFT($A1562,3)="DIR",$A1562="INDSPACAMA",$A1562="INDSPACKRU"),VLOOKUP($A1562,'TCD-BI Rstt'!$A$7:$S$2000,$C$1,FALSE),0)))</f>
        <v>0</v>
      </c>
      <c r="E1562" s="8">
        <f>IF(OR(LEFT($A1562,1)="1",LEFT($A1562,1)="2"),-VLOOKUP($A1562,'TCD-BI Rstt'!$A$7:$S$2000,$C$1,FALSE),0)-D1562</f>
        <v>0</v>
      </c>
      <c r="F1562" s="8">
        <f>IF($A1562="Total général",0,IF(ISERROR(VLOOKUP($A1562,'TCD-BI Rstt'!$A$7:$S$2000,$C$1,FALSE)),0,IF(OR(LEFT($A1562,1)="1",LEFT($A1562,1)="2"),0,VLOOKUP($A1562,'TCD-BI Rstt'!$A$7:$S$2000,$C$1,FALSE))))-D1562</f>
        <v>0</v>
      </c>
      <c r="G1562" s="8">
        <f t="shared" si="54"/>
        <v>0</v>
      </c>
    </row>
    <row r="1563" spans="1:7" x14ac:dyDescent="0.35">
      <c r="A1563" s="11">
        <f>'TCD-BI Rstt'!A1559</f>
        <v>0</v>
      </c>
      <c r="B1563" s="8">
        <f>IF($A1563="Total général",0,IF(ISERROR(-VLOOKUP($A1563,'TCD-BI CA'!$A$7:$S$2000,$C$1,FALSE)),0,-VLOOKUP($A1563,'TCD-BI CA'!$A$7:$S$2000,$C$1,FALSE)))</f>
        <v>0</v>
      </c>
      <c r="C1563" s="8">
        <f t="shared" si="53"/>
        <v>0</v>
      </c>
      <c r="D1563" s="8">
        <f>IF($A1563="Total général",0,IF(ISERROR(VLOOKUP($A1563,'TCD-BI Rstt'!$A$7:$S$2000,$C$1,FALSE)),0,IF(OR(LEFT($A1563,3)="DIR",$A1563="INDSPACAMA",$A1563="INDSPACKRU"),VLOOKUP($A1563,'TCD-BI Rstt'!$A$7:$S$2000,$C$1,FALSE),0)))</f>
        <v>0</v>
      </c>
      <c r="E1563" s="8">
        <f>IF(OR(LEFT($A1563,1)="1",LEFT($A1563,1)="2"),-VLOOKUP($A1563,'TCD-BI Rstt'!$A$7:$S$2000,$C$1,FALSE),0)-D1563</f>
        <v>0</v>
      </c>
      <c r="F1563" s="8">
        <f>IF($A1563="Total général",0,IF(ISERROR(VLOOKUP($A1563,'TCD-BI Rstt'!$A$7:$S$2000,$C$1,FALSE)),0,IF(OR(LEFT($A1563,1)="1",LEFT($A1563,1)="2"),0,VLOOKUP($A1563,'TCD-BI Rstt'!$A$7:$S$2000,$C$1,FALSE))))-D1563</f>
        <v>0</v>
      </c>
      <c r="G1563" s="8">
        <f t="shared" si="54"/>
        <v>0</v>
      </c>
    </row>
    <row r="1564" spans="1:7" x14ac:dyDescent="0.35">
      <c r="A1564" s="11">
        <f>'TCD-BI Rstt'!A1560</f>
        <v>0</v>
      </c>
      <c r="B1564" s="8">
        <f>IF($A1564="Total général",0,IF(ISERROR(-VLOOKUP($A1564,'TCD-BI CA'!$A$7:$S$2000,$C$1,FALSE)),0,-VLOOKUP($A1564,'TCD-BI CA'!$A$7:$S$2000,$C$1,FALSE)))</f>
        <v>0</v>
      </c>
      <c r="C1564" s="8">
        <f t="shared" si="53"/>
        <v>0</v>
      </c>
      <c r="D1564" s="8">
        <f>IF($A1564="Total général",0,IF(ISERROR(VLOOKUP($A1564,'TCD-BI Rstt'!$A$7:$S$2000,$C$1,FALSE)),0,IF(OR(LEFT($A1564,3)="DIR",$A1564="INDSPACAMA",$A1564="INDSPACKRU"),VLOOKUP($A1564,'TCD-BI Rstt'!$A$7:$S$2000,$C$1,FALSE),0)))</f>
        <v>0</v>
      </c>
      <c r="E1564" s="8">
        <f>IF(OR(LEFT($A1564,1)="1",LEFT($A1564,1)="2"),-VLOOKUP($A1564,'TCD-BI Rstt'!$A$7:$S$2000,$C$1,FALSE),0)-D1564</f>
        <v>0</v>
      </c>
      <c r="F1564" s="8">
        <f>IF($A1564="Total général",0,IF(ISERROR(VLOOKUP($A1564,'TCD-BI Rstt'!$A$7:$S$2000,$C$1,FALSE)),0,IF(OR(LEFT($A1564,1)="1",LEFT($A1564,1)="2"),0,VLOOKUP($A1564,'TCD-BI Rstt'!$A$7:$S$2000,$C$1,FALSE))))-D1564</f>
        <v>0</v>
      </c>
      <c r="G1564" s="8">
        <f t="shared" si="54"/>
        <v>0</v>
      </c>
    </row>
    <row r="1565" spans="1:7" x14ac:dyDescent="0.35">
      <c r="A1565" s="11">
        <f>'TCD-BI Rstt'!A1561</f>
        <v>0</v>
      </c>
      <c r="B1565" s="8">
        <f>IF($A1565="Total général",0,IF(ISERROR(-VLOOKUP($A1565,'TCD-BI CA'!$A$7:$S$2000,$C$1,FALSE)),0,-VLOOKUP($A1565,'TCD-BI CA'!$A$7:$S$2000,$C$1,FALSE)))</f>
        <v>0</v>
      </c>
      <c r="C1565" s="8">
        <f t="shared" si="53"/>
        <v>0</v>
      </c>
      <c r="D1565" s="8">
        <f>IF($A1565="Total général",0,IF(ISERROR(VLOOKUP($A1565,'TCD-BI Rstt'!$A$7:$S$2000,$C$1,FALSE)),0,IF(OR(LEFT($A1565,3)="DIR",$A1565="INDSPACAMA",$A1565="INDSPACKRU"),VLOOKUP($A1565,'TCD-BI Rstt'!$A$7:$S$2000,$C$1,FALSE),0)))</f>
        <v>0</v>
      </c>
      <c r="E1565" s="8">
        <f>IF(OR(LEFT($A1565,1)="1",LEFT($A1565,1)="2"),-VLOOKUP($A1565,'TCD-BI Rstt'!$A$7:$S$2000,$C$1,FALSE),0)-D1565</f>
        <v>0</v>
      </c>
      <c r="F1565" s="8">
        <f>IF($A1565="Total général",0,IF(ISERROR(VLOOKUP($A1565,'TCD-BI Rstt'!$A$7:$S$2000,$C$1,FALSE)),0,IF(OR(LEFT($A1565,1)="1",LEFT($A1565,1)="2"),0,VLOOKUP($A1565,'TCD-BI Rstt'!$A$7:$S$2000,$C$1,FALSE))))-D1565</f>
        <v>0</v>
      </c>
      <c r="G1565" s="8">
        <f t="shared" si="54"/>
        <v>0</v>
      </c>
    </row>
    <row r="1566" spans="1:7" x14ac:dyDescent="0.35">
      <c r="A1566" s="11">
        <f>'TCD-BI Rstt'!A1562</f>
        <v>0</v>
      </c>
      <c r="B1566" s="8">
        <f>IF($A1566="Total général",0,IF(ISERROR(-VLOOKUP($A1566,'TCD-BI CA'!$A$7:$S$2000,$C$1,FALSE)),0,-VLOOKUP($A1566,'TCD-BI CA'!$A$7:$S$2000,$C$1,FALSE)))</f>
        <v>0</v>
      </c>
      <c r="C1566" s="8">
        <f t="shared" si="53"/>
        <v>0</v>
      </c>
      <c r="D1566" s="8">
        <f>IF($A1566="Total général",0,IF(ISERROR(VLOOKUP($A1566,'TCD-BI Rstt'!$A$7:$S$2000,$C$1,FALSE)),0,IF(OR(LEFT($A1566,3)="DIR",$A1566="INDSPACAMA",$A1566="INDSPACKRU"),VLOOKUP($A1566,'TCD-BI Rstt'!$A$7:$S$2000,$C$1,FALSE),0)))</f>
        <v>0</v>
      </c>
      <c r="E1566" s="8">
        <f>IF(OR(LEFT($A1566,1)="1",LEFT($A1566,1)="2"),-VLOOKUP($A1566,'TCD-BI Rstt'!$A$7:$S$2000,$C$1,FALSE),0)-D1566</f>
        <v>0</v>
      </c>
      <c r="F1566" s="8">
        <f>IF($A1566="Total général",0,IF(ISERROR(VLOOKUP($A1566,'TCD-BI Rstt'!$A$7:$S$2000,$C$1,FALSE)),0,IF(OR(LEFT($A1566,1)="1",LEFT($A1566,1)="2"),0,VLOOKUP($A1566,'TCD-BI Rstt'!$A$7:$S$2000,$C$1,FALSE))))-D1566</f>
        <v>0</v>
      </c>
      <c r="G1566" s="8">
        <f t="shared" si="54"/>
        <v>0</v>
      </c>
    </row>
    <row r="1567" spans="1:7" x14ac:dyDescent="0.35">
      <c r="A1567" s="11">
        <f>'TCD-BI Rstt'!A1563</f>
        <v>0</v>
      </c>
      <c r="B1567" s="8">
        <f>IF($A1567="Total général",0,IF(ISERROR(-VLOOKUP($A1567,'TCD-BI CA'!$A$7:$S$2000,$C$1,FALSE)),0,-VLOOKUP($A1567,'TCD-BI CA'!$A$7:$S$2000,$C$1,FALSE)))</f>
        <v>0</v>
      </c>
      <c r="C1567" s="8">
        <f t="shared" si="53"/>
        <v>0</v>
      </c>
      <c r="D1567" s="8">
        <f>IF($A1567="Total général",0,IF(ISERROR(VLOOKUP($A1567,'TCD-BI Rstt'!$A$7:$S$2000,$C$1,FALSE)),0,IF(OR(LEFT($A1567,3)="DIR",$A1567="INDSPACAMA",$A1567="INDSPACKRU"),VLOOKUP($A1567,'TCD-BI Rstt'!$A$7:$S$2000,$C$1,FALSE),0)))</f>
        <v>0</v>
      </c>
      <c r="E1567" s="8">
        <f>IF(OR(LEFT($A1567,1)="1",LEFT($A1567,1)="2"),-VLOOKUP($A1567,'TCD-BI Rstt'!$A$7:$S$2000,$C$1,FALSE),0)-D1567</f>
        <v>0</v>
      </c>
      <c r="F1567" s="8">
        <f>IF($A1567="Total général",0,IF(ISERROR(VLOOKUP($A1567,'TCD-BI Rstt'!$A$7:$S$2000,$C$1,FALSE)),0,IF(OR(LEFT($A1567,1)="1",LEFT($A1567,1)="2"),0,VLOOKUP($A1567,'TCD-BI Rstt'!$A$7:$S$2000,$C$1,FALSE))))-D1567</f>
        <v>0</v>
      </c>
      <c r="G1567" s="8">
        <f t="shared" si="54"/>
        <v>0</v>
      </c>
    </row>
    <row r="1568" spans="1:7" x14ac:dyDescent="0.35">
      <c r="A1568" s="11">
        <f>'TCD-BI Rstt'!A1564</f>
        <v>0</v>
      </c>
      <c r="B1568" s="8">
        <f>IF($A1568="Total général",0,IF(ISERROR(-VLOOKUP($A1568,'TCD-BI CA'!$A$7:$S$2000,$C$1,FALSE)),0,-VLOOKUP($A1568,'TCD-BI CA'!$A$7:$S$2000,$C$1,FALSE)))</f>
        <v>0</v>
      </c>
      <c r="C1568" s="8">
        <f t="shared" si="53"/>
        <v>0</v>
      </c>
      <c r="D1568" s="8">
        <f>IF($A1568="Total général",0,IF(ISERROR(VLOOKUP($A1568,'TCD-BI Rstt'!$A$7:$S$2000,$C$1,FALSE)),0,IF(OR(LEFT($A1568,3)="DIR",$A1568="INDSPACAMA",$A1568="INDSPACKRU"),VLOOKUP($A1568,'TCD-BI Rstt'!$A$7:$S$2000,$C$1,FALSE),0)))</f>
        <v>0</v>
      </c>
      <c r="E1568" s="8">
        <f>IF(OR(LEFT($A1568,1)="1",LEFT($A1568,1)="2"),-VLOOKUP($A1568,'TCD-BI Rstt'!$A$7:$S$2000,$C$1,FALSE),0)-D1568</f>
        <v>0</v>
      </c>
      <c r="F1568" s="8">
        <f>IF($A1568="Total général",0,IF(ISERROR(VLOOKUP($A1568,'TCD-BI Rstt'!$A$7:$S$2000,$C$1,FALSE)),0,IF(OR(LEFT($A1568,1)="1",LEFT($A1568,1)="2"),0,VLOOKUP($A1568,'TCD-BI Rstt'!$A$7:$S$2000,$C$1,FALSE))))-D1568</f>
        <v>0</v>
      </c>
      <c r="G1568" s="8">
        <f t="shared" si="54"/>
        <v>0</v>
      </c>
    </row>
    <row r="1569" spans="1:7" x14ac:dyDescent="0.35">
      <c r="A1569" s="11">
        <f>'TCD-BI Rstt'!A1565</f>
        <v>0</v>
      </c>
      <c r="B1569" s="8">
        <f>IF($A1569="Total général",0,IF(ISERROR(-VLOOKUP($A1569,'TCD-BI CA'!$A$7:$S$2000,$C$1,FALSE)),0,-VLOOKUP($A1569,'TCD-BI CA'!$A$7:$S$2000,$C$1,FALSE)))</f>
        <v>0</v>
      </c>
      <c r="C1569" s="8">
        <f t="shared" si="53"/>
        <v>0</v>
      </c>
      <c r="D1569" s="8">
        <f>IF($A1569="Total général",0,IF(ISERROR(VLOOKUP($A1569,'TCD-BI Rstt'!$A$7:$S$2000,$C$1,FALSE)),0,IF(OR(LEFT($A1569,3)="DIR",$A1569="INDSPACAMA",$A1569="INDSPACKRU"),VLOOKUP($A1569,'TCD-BI Rstt'!$A$7:$S$2000,$C$1,FALSE),0)))</f>
        <v>0</v>
      </c>
      <c r="E1569" s="8">
        <f>IF(OR(LEFT($A1569,1)="1",LEFT($A1569,1)="2"),-VLOOKUP($A1569,'TCD-BI Rstt'!$A$7:$S$2000,$C$1,FALSE),0)-D1569</f>
        <v>0</v>
      </c>
      <c r="F1569" s="8">
        <f>IF($A1569="Total général",0,IF(ISERROR(VLOOKUP($A1569,'TCD-BI Rstt'!$A$7:$S$2000,$C$1,FALSE)),0,IF(OR(LEFT($A1569,1)="1",LEFT($A1569,1)="2"),0,VLOOKUP($A1569,'TCD-BI Rstt'!$A$7:$S$2000,$C$1,FALSE))))-D1569</f>
        <v>0</v>
      </c>
      <c r="G1569" s="8">
        <f t="shared" si="54"/>
        <v>0</v>
      </c>
    </row>
    <row r="1570" spans="1:7" x14ac:dyDescent="0.35">
      <c r="A1570" s="11">
        <f>'TCD-BI Rstt'!A1566</f>
        <v>0</v>
      </c>
      <c r="B1570" s="8">
        <f>IF($A1570="Total général",0,IF(ISERROR(-VLOOKUP($A1570,'TCD-BI CA'!$A$7:$S$2000,$C$1,FALSE)),0,-VLOOKUP($A1570,'TCD-BI CA'!$A$7:$S$2000,$C$1,FALSE)))</f>
        <v>0</v>
      </c>
      <c r="C1570" s="8">
        <f t="shared" si="53"/>
        <v>0</v>
      </c>
      <c r="D1570" s="8">
        <f>IF($A1570="Total général",0,IF(ISERROR(VLOOKUP($A1570,'TCD-BI Rstt'!$A$7:$S$2000,$C$1,FALSE)),0,IF(OR(LEFT($A1570,3)="DIR",$A1570="INDSPACAMA",$A1570="INDSPACKRU"),VLOOKUP($A1570,'TCD-BI Rstt'!$A$7:$S$2000,$C$1,FALSE),0)))</f>
        <v>0</v>
      </c>
      <c r="E1570" s="8">
        <f>IF(OR(LEFT($A1570,1)="1",LEFT($A1570,1)="2"),-VLOOKUP($A1570,'TCD-BI Rstt'!$A$7:$S$2000,$C$1,FALSE),0)-D1570</f>
        <v>0</v>
      </c>
      <c r="F1570" s="8">
        <f>IF($A1570="Total général",0,IF(ISERROR(VLOOKUP($A1570,'TCD-BI Rstt'!$A$7:$S$2000,$C$1,FALSE)),0,IF(OR(LEFT($A1570,1)="1",LEFT($A1570,1)="2"),0,VLOOKUP($A1570,'TCD-BI Rstt'!$A$7:$S$2000,$C$1,FALSE))))-D1570</f>
        <v>0</v>
      </c>
      <c r="G1570" s="8">
        <f t="shared" si="54"/>
        <v>0</v>
      </c>
    </row>
    <row r="1571" spans="1:7" x14ac:dyDescent="0.35">
      <c r="A1571" s="11">
        <f>'TCD-BI Rstt'!A1567</f>
        <v>0</v>
      </c>
      <c r="B1571" s="8">
        <f>IF($A1571="Total général",0,IF(ISERROR(-VLOOKUP($A1571,'TCD-BI CA'!$A$7:$S$2000,$C$1,FALSE)),0,-VLOOKUP($A1571,'TCD-BI CA'!$A$7:$S$2000,$C$1,FALSE)))</f>
        <v>0</v>
      </c>
      <c r="C1571" s="8">
        <f t="shared" si="53"/>
        <v>0</v>
      </c>
      <c r="D1571" s="8">
        <f>IF($A1571="Total général",0,IF(ISERROR(VLOOKUP($A1571,'TCD-BI Rstt'!$A$7:$S$2000,$C$1,FALSE)),0,IF(OR(LEFT($A1571,3)="DIR",$A1571="INDSPACAMA",$A1571="INDSPACKRU"),VLOOKUP($A1571,'TCD-BI Rstt'!$A$7:$S$2000,$C$1,FALSE),0)))</f>
        <v>0</v>
      </c>
      <c r="E1571" s="8">
        <f>IF(OR(LEFT($A1571,1)="1",LEFT($A1571,1)="2"),-VLOOKUP($A1571,'TCD-BI Rstt'!$A$7:$S$2000,$C$1,FALSE),0)-D1571</f>
        <v>0</v>
      </c>
      <c r="F1571" s="8">
        <f>IF($A1571="Total général",0,IF(ISERROR(VLOOKUP($A1571,'TCD-BI Rstt'!$A$7:$S$2000,$C$1,FALSE)),0,IF(OR(LEFT($A1571,1)="1",LEFT($A1571,1)="2"),0,VLOOKUP($A1571,'TCD-BI Rstt'!$A$7:$S$2000,$C$1,FALSE))))-D1571</f>
        <v>0</v>
      </c>
      <c r="G1571" s="8">
        <f t="shared" si="54"/>
        <v>0</v>
      </c>
    </row>
    <row r="1572" spans="1:7" x14ac:dyDescent="0.35">
      <c r="A1572" s="11">
        <f>'TCD-BI Rstt'!A1568</f>
        <v>0</v>
      </c>
      <c r="B1572" s="8">
        <f>IF($A1572="Total général",0,IF(ISERROR(-VLOOKUP($A1572,'TCD-BI CA'!$A$7:$S$2000,$C$1,FALSE)),0,-VLOOKUP($A1572,'TCD-BI CA'!$A$7:$S$2000,$C$1,FALSE)))</f>
        <v>0</v>
      </c>
      <c r="C1572" s="8">
        <f t="shared" si="53"/>
        <v>0</v>
      </c>
      <c r="D1572" s="8">
        <f>IF($A1572="Total général",0,IF(ISERROR(VLOOKUP($A1572,'TCD-BI Rstt'!$A$7:$S$2000,$C$1,FALSE)),0,IF(OR(LEFT($A1572,3)="DIR",$A1572="INDSPACAMA",$A1572="INDSPACKRU"),VLOOKUP($A1572,'TCD-BI Rstt'!$A$7:$S$2000,$C$1,FALSE),0)))</f>
        <v>0</v>
      </c>
      <c r="E1572" s="8">
        <f>IF(OR(LEFT($A1572,1)="1",LEFT($A1572,1)="2"),-VLOOKUP($A1572,'TCD-BI Rstt'!$A$7:$S$2000,$C$1,FALSE),0)-D1572</f>
        <v>0</v>
      </c>
      <c r="F1572" s="8">
        <f>IF($A1572="Total général",0,IF(ISERROR(VLOOKUP($A1572,'TCD-BI Rstt'!$A$7:$S$2000,$C$1,FALSE)),0,IF(OR(LEFT($A1572,1)="1",LEFT($A1572,1)="2"),0,VLOOKUP($A1572,'TCD-BI Rstt'!$A$7:$S$2000,$C$1,FALSE))))-D1572</f>
        <v>0</v>
      </c>
      <c r="G1572" s="8">
        <f t="shared" si="54"/>
        <v>0</v>
      </c>
    </row>
    <row r="1573" spans="1:7" x14ac:dyDescent="0.35">
      <c r="A1573" s="11">
        <f>'TCD-BI Rstt'!A1569</f>
        <v>0</v>
      </c>
      <c r="B1573" s="8">
        <f>IF($A1573="Total général",0,IF(ISERROR(-VLOOKUP($A1573,'TCD-BI CA'!$A$7:$S$2000,$C$1,FALSE)),0,-VLOOKUP($A1573,'TCD-BI CA'!$A$7:$S$2000,$C$1,FALSE)))</f>
        <v>0</v>
      </c>
      <c r="C1573" s="8">
        <f t="shared" si="53"/>
        <v>0</v>
      </c>
      <c r="D1573" s="8">
        <f>IF($A1573="Total général",0,IF(ISERROR(VLOOKUP($A1573,'TCD-BI Rstt'!$A$7:$S$2000,$C$1,FALSE)),0,IF(OR(LEFT($A1573,3)="DIR",$A1573="INDSPACAMA",$A1573="INDSPACKRU"),VLOOKUP($A1573,'TCD-BI Rstt'!$A$7:$S$2000,$C$1,FALSE),0)))</f>
        <v>0</v>
      </c>
      <c r="E1573" s="8">
        <f>IF(OR(LEFT($A1573,1)="1",LEFT($A1573,1)="2"),-VLOOKUP($A1573,'TCD-BI Rstt'!$A$7:$S$2000,$C$1,FALSE),0)-D1573</f>
        <v>0</v>
      </c>
      <c r="F1573" s="8">
        <f>IF($A1573="Total général",0,IF(ISERROR(VLOOKUP($A1573,'TCD-BI Rstt'!$A$7:$S$2000,$C$1,FALSE)),0,IF(OR(LEFT($A1573,1)="1",LEFT($A1573,1)="2"),0,VLOOKUP($A1573,'TCD-BI Rstt'!$A$7:$S$2000,$C$1,FALSE))))-D1573</f>
        <v>0</v>
      </c>
      <c r="G1573" s="8">
        <f t="shared" si="54"/>
        <v>0</v>
      </c>
    </row>
    <row r="1574" spans="1:7" x14ac:dyDescent="0.35">
      <c r="A1574" s="11">
        <f>'TCD-BI Rstt'!A1570</f>
        <v>0</v>
      </c>
      <c r="B1574" s="8">
        <f>IF($A1574="Total général",0,IF(ISERROR(-VLOOKUP($A1574,'TCD-BI CA'!$A$7:$S$2000,$C$1,FALSE)),0,-VLOOKUP($A1574,'TCD-BI CA'!$A$7:$S$2000,$C$1,FALSE)))</f>
        <v>0</v>
      </c>
      <c r="C1574" s="8">
        <f t="shared" si="53"/>
        <v>0</v>
      </c>
      <c r="D1574" s="8">
        <f>IF($A1574="Total général",0,IF(ISERROR(VLOOKUP($A1574,'TCD-BI Rstt'!$A$7:$S$2000,$C$1,FALSE)),0,IF(OR(LEFT($A1574,3)="DIR",$A1574="INDSPACAMA",$A1574="INDSPACKRU"),VLOOKUP($A1574,'TCD-BI Rstt'!$A$7:$S$2000,$C$1,FALSE),0)))</f>
        <v>0</v>
      </c>
      <c r="E1574" s="8">
        <f>IF(OR(LEFT($A1574,1)="1",LEFT($A1574,1)="2"),-VLOOKUP($A1574,'TCD-BI Rstt'!$A$7:$S$2000,$C$1,FALSE),0)-D1574</f>
        <v>0</v>
      </c>
      <c r="F1574" s="8">
        <f>IF($A1574="Total général",0,IF(ISERROR(VLOOKUP($A1574,'TCD-BI Rstt'!$A$7:$S$2000,$C$1,FALSE)),0,IF(OR(LEFT($A1574,1)="1",LEFT($A1574,1)="2"),0,VLOOKUP($A1574,'TCD-BI Rstt'!$A$7:$S$2000,$C$1,FALSE))))-D1574</f>
        <v>0</v>
      </c>
      <c r="G1574" s="8">
        <f t="shared" si="54"/>
        <v>0</v>
      </c>
    </row>
    <row r="1575" spans="1:7" x14ac:dyDescent="0.35">
      <c r="A1575" s="11">
        <f>'TCD-BI Rstt'!A1571</f>
        <v>0</v>
      </c>
      <c r="B1575" s="8">
        <f>IF($A1575="Total général",0,IF(ISERROR(-VLOOKUP($A1575,'TCD-BI CA'!$A$7:$S$2000,$C$1,FALSE)),0,-VLOOKUP($A1575,'TCD-BI CA'!$A$7:$S$2000,$C$1,FALSE)))</f>
        <v>0</v>
      </c>
      <c r="C1575" s="8">
        <f t="shared" si="53"/>
        <v>0</v>
      </c>
      <c r="D1575" s="8">
        <f>IF($A1575="Total général",0,IF(ISERROR(VLOOKUP($A1575,'TCD-BI Rstt'!$A$7:$S$2000,$C$1,FALSE)),0,IF(OR(LEFT($A1575,3)="DIR",$A1575="INDSPACAMA",$A1575="INDSPACKRU"),VLOOKUP($A1575,'TCD-BI Rstt'!$A$7:$S$2000,$C$1,FALSE),0)))</f>
        <v>0</v>
      </c>
      <c r="E1575" s="8">
        <f>IF(OR(LEFT($A1575,1)="1",LEFT($A1575,1)="2"),-VLOOKUP($A1575,'TCD-BI Rstt'!$A$7:$S$2000,$C$1,FALSE),0)-D1575</f>
        <v>0</v>
      </c>
      <c r="F1575" s="8">
        <f>IF($A1575="Total général",0,IF(ISERROR(VLOOKUP($A1575,'TCD-BI Rstt'!$A$7:$S$2000,$C$1,FALSE)),0,IF(OR(LEFT($A1575,1)="1",LEFT($A1575,1)="2"),0,VLOOKUP($A1575,'TCD-BI Rstt'!$A$7:$S$2000,$C$1,FALSE))))-D1575</f>
        <v>0</v>
      </c>
      <c r="G1575" s="8">
        <f t="shared" si="54"/>
        <v>0</v>
      </c>
    </row>
    <row r="1576" spans="1:7" x14ac:dyDescent="0.35">
      <c r="A1576" s="11">
        <f>'TCD-BI Rstt'!A1572</f>
        <v>0</v>
      </c>
      <c r="B1576" s="8">
        <f>IF($A1576="Total général",0,IF(ISERROR(-VLOOKUP($A1576,'TCD-BI CA'!$A$7:$S$2000,$C$1,FALSE)),0,-VLOOKUP($A1576,'TCD-BI CA'!$A$7:$S$2000,$C$1,FALSE)))</f>
        <v>0</v>
      </c>
      <c r="C1576" s="8">
        <f t="shared" si="53"/>
        <v>0</v>
      </c>
      <c r="D1576" s="8">
        <f>IF($A1576="Total général",0,IF(ISERROR(VLOOKUP($A1576,'TCD-BI Rstt'!$A$7:$S$2000,$C$1,FALSE)),0,IF(OR(LEFT($A1576,3)="DIR",$A1576="INDSPACAMA",$A1576="INDSPACKRU"),VLOOKUP($A1576,'TCD-BI Rstt'!$A$7:$S$2000,$C$1,FALSE),0)))</f>
        <v>0</v>
      </c>
      <c r="E1576" s="8">
        <f>IF(OR(LEFT($A1576,1)="1",LEFT($A1576,1)="2"),-VLOOKUP($A1576,'TCD-BI Rstt'!$A$7:$S$2000,$C$1,FALSE),0)-D1576</f>
        <v>0</v>
      </c>
      <c r="F1576" s="8">
        <f>IF($A1576="Total général",0,IF(ISERROR(VLOOKUP($A1576,'TCD-BI Rstt'!$A$7:$S$2000,$C$1,FALSE)),0,IF(OR(LEFT($A1576,1)="1",LEFT($A1576,1)="2"),0,VLOOKUP($A1576,'TCD-BI Rstt'!$A$7:$S$2000,$C$1,FALSE))))-D1576</f>
        <v>0</v>
      </c>
      <c r="G1576" s="8">
        <f t="shared" si="54"/>
        <v>0</v>
      </c>
    </row>
    <row r="1577" spans="1:7" x14ac:dyDescent="0.35">
      <c r="A1577" s="11">
        <f>'TCD-BI Rstt'!A1573</f>
        <v>0</v>
      </c>
      <c r="B1577" s="8">
        <f>IF($A1577="Total général",0,IF(ISERROR(-VLOOKUP($A1577,'TCD-BI CA'!$A$7:$S$2000,$C$1,FALSE)),0,-VLOOKUP($A1577,'TCD-BI CA'!$A$7:$S$2000,$C$1,FALSE)))</f>
        <v>0</v>
      </c>
      <c r="C1577" s="8">
        <f t="shared" si="53"/>
        <v>0</v>
      </c>
      <c r="D1577" s="8">
        <f>IF($A1577="Total général",0,IF(ISERROR(VLOOKUP($A1577,'TCD-BI Rstt'!$A$7:$S$2000,$C$1,FALSE)),0,IF(OR(LEFT($A1577,3)="DIR",$A1577="INDSPACAMA",$A1577="INDSPACKRU"),VLOOKUP($A1577,'TCD-BI Rstt'!$A$7:$S$2000,$C$1,FALSE),0)))</f>
        <v>0</v>
      </c>
      <c r="E1577" s="8">
        <f>IF(OR(LEFT($A1577,1)="1",LEFT($A1577,1)="2"),-VLOOKUP($A1577,'TCD-BI Rstt'!$A$7:$S$2000,$C$1,FALSE),0)-D1577</f>
        <v>0</v>
      </c>
      <c r="F1577" s="8">
        <f>IF($A1577="Total général",0,IF(ISERROR(VLOOKUP($A1577,'TCD-BI Rstt'!$A$7:$S$2000,$C$1,FALSE)),0,IF(OR(LEFT($A1577,1)="1",LEFT($A1577,1)="2"),0,VLOOKUP($A1577,'TCD-BI Rstt'!$A$7:$S$2000,$C$1,FALSE))))-D1577</f>
        <v>0</v>
      </c>
      <c r="G1577" s="8">
        <f t="shared" si="54"/>
        <v>0</v>
      </c>
    </row>
    <row r="1578" spans="1:7" x14ac:dyDescent="0.35">
      <c r="A1578" s="11">
        <f>'TCD-BI Rstt'!A1574</f>
        <v>0</v>
      </c>
      <c r="B1578" s="8">
        <f>IF($A1578="Total général",0,IF(ISERROR(-VLOOKUP($A1578,'TCD-BI CA'!$A$7:$S$2000,$C$1,FALSE)),0,-VLOOKUP($A1578,'TCD-BI CA'!$A$7:$S$2000,$C$1,FALSE)))</f>
        <v>0</v>
      </c>
      <c r="C1578" s="8">
        <f t="shared" si="53"/>
        <v>0</v>
      </c>
      <c r="D1578" s="8">
        <f>IF($A1578="Total général",0,IF(ISERROR(VLOOKUP($A1578,'TCD-BI Rstt'!$A$7:$S$2000,$C$1,FALSE)),0,IF(OR(LEFT($A1578,3)="DIR",$A1578="INDSPACAMA",$A1578="INDSPACKRU"),VLOOKUP($A1578,'TCD-BI Rstt'!$A$7:$S$2000,$C$1,FALSE),0)))</f>
        <v>0</v>
      </c>
      <c r="E1578" s="8">
        <f>IF(OR(LEFT($A1578,1)="1",LEFT($A1578,1)="2"),-VLOOKUP($A1578,'TCD-BI Rstt'!$A$7:$S$2000,$C$1,FALSE),0)-D1578</f>
        <v>0</v>
      </c>
      <c r="F1578" s="8">
        <f>IF($A1578="Total général",0,IF(ISERROR(VLOOKUP($A1578,'TCD-BI Rstt'!$A$7:$S$2000,$C$1,FALSE)),0,IF(OR(LEFT($A1578,1)="1",LEFT($A1578,1)="2"),0,VLOOKUP($A1578,'TCD-BI Rstt'!$A$7:$S$2000,$C$1,FALSE))))-D1578</f>
        <v>0</v>
      </c>
      <c r="G1578" s="8">
        <f t="shared" si="54"/>
        <v>0</v>
      </c>
    </row>
    <row r="1579" spans="1:7" x14ac:dyDescent="0.35">
      <c r="A1579" s="11">
        <f>'TCD-BI Rstt'!A1575</f>
        <v>0</v>
      </c>
      <c r="B1579" s="8">
        <f>IF($A1579="Total général",0,IF(ISERROR(-VLOOKUP($A1579,'TCD-BI CA'!$A$7:$S$2000,$C$1,FALSE)),0,-VLOOKUP($A1579,'TCD-BI CA'!$A$7:$S$2000,$C$1,FALSE)))</f>
        <v>0</v>
      </c>
      <c r="C1579" s="8">
        <f t="shared" si="53"/>
        <v>0</v>
      </c>
      <c r="D1579" s="8">
        <f>IF($A1579="Total général",0,IF(ISERROR(VLOOKUP($A1579,'TCD-BI Rstt'!$A$7:$S$2000,$C$1,FALSE)),0,IF(OR(LEFT($A1579,3)="DIR",$A1579="INDSPACAMA",$A1579="INDSPACKRU"),VLOOKUP($A1579,'TCD-BI Rstt'!$A$7:$S$2000,$C$1,FALSE),0)))</f>
        <v>0</v>
      </c>
      <c r="E1579" s="8">
        <f>IF(OR(LEFT($A1579,1)="1",LEFT($A1579,1)="2"),-VLOOKUP($A1579,'TCD-BI Rstt'!$A$7:$S$2000,$C$1,FALSE),0)-D1579</f>
        <v>0</v>
      </c>
      <c r="F1579" s="8">
        <f>IF($A1579="Total général",0,IF(ISERROR(VLOOKUP($A1579,'TCD-BI Rstt'!$A$7:$S$2000,$C$1,FALSE)),0,IF(OR(LEFT($A1579,1)="1",LEFT($A1579,1)="2"),0,VLOOKUP($A1579,'TCD-BI Rstt'!$A$7:$S$2000,$C$1,FALSE))))-D1579</f>
        <v>0</v>
      </c>
      <c r="G1579" s="8">
        <f t="shared" si="54"/>
        <v>0</v>
      </c>
    </row>
    <row r="1580" spans="1:7" x14ac:dyDescent="0.35">
      <c r="A1580" s="11">
        <f>'TCD-BI Rstt'!A1576</f>
        <v>0</v>
      </c>
      <c r="B1580" s="8">
        <f>IF($A1580="Total général",0,IF(ISERROR(-VLOOKUP($A1580,'TCD-BI CA'!$A$7:$S$2000,$C$1,FALSE)),0,-VLOOKUP($A1580,'TCD-BI CA'!$A$7:$S$2000,$C$1,FALSE)))</f>
        <v>0</v>
      </c>
      <c r="C1580" s="8">
        <f t="shared" si="53"/>
        <v>0</v>
      </c>
      <c r="D1580" s="8">
        <f>IF($A1580="Total général",0,IF(ISERROR(VLOOKUP($A1580,'TCD-BI Rstt'!$A$7:$S$2000,$C$1,FALSE)),0,IF(OR(LEFT($A1580,3)="DIR",$A1580="INDSPACAMA",$A1580="INDSPACKRU"),VLOOKUP($A1580,'TCD-BI Rstt'!$A$7:$S$2000,$C$1,FALSE),0)))</f>
        <v>0</v>
      </c>
      <c r="E1580" s="8">
        <f>IF(OR(LEFT($A1580,1)="1",LEFT($A1580,1)="2"),-VLOOKUP($A1580,'TCD-BI Rstt'!$A$7:$S$2000,$C$1,FALSE),0)-D1580</f>
        <v>0</v>
      </c>
      <c r="F1580" s="8">
        <f>IF($A1580="Total général",0,IF(ISERROR(VLOOKUP($A1580,'TCD-BI Rstt'!$A$7:$S$2000,$C$1,FALSE)),0,IF(OR(LEFT($A1580,1)="1",LEFT($A1580,1)="2"),0,VLOOKUP($A1580,'TCD-BI Rstt'!$A$7:$S$2000,$C$1,FALSE))))-D1580</f>
        <v>0</v>
      </c>
      <c r="G1580" s="8">
        <f t="shared" si="54"/>
        <v>0</v>
      </c>
    </row>
    <row r="1581" spans="1:7" x14ac:dyDescent="0.35">
      <c r="A1581" s="11">
        <f>'TCD-BI Rstt'!A1577</f>
        <v>0</v>
      </c>
      <c r="B1581" s="8">
        <f>IF($A1581="Total général",0,IF(ISERROR(-VLOOKUP($A1581,'TCD-BI CA'!$A$7:$S$2000,$C$1,FALSE)),0,-VLOOKUP($A1581,'TCD-BI CA'!$A$7:$S$2000,$C$1,FALSE)))</f>
        <v>0</v>
      </c>
      <c r="C1581" s="8">
        <f t="shared" si="53"/>
        <v>0</v>
      </c>
      <c r="D1581" s="8">
        <f>IF($A1581="Total général",0,IF(ISERROR(VLOOKUP($A1581,'TCD-BI Rstt'!$A$7:$S$2000,$C$1,FALSE)),0,IF(OR(LEFT($A1581,3)="DIR",$A1581="INDSPACAMA",$A1581="INDSPACKRU"),VLOOKUP($A1581,'TCD-BI Rstt'!$A$7:$S$2000,$C$1,FALSE),0)))</f>
        <v>0</v>
      </c>
      <c r="E1581" s="8">
        <f>IF(OR(LEFT($A1581,1)="1",LEFT($A1581,1)="2"),-VLOOKUP($A1581,'TCD-BI Rstt'!$A$7:$S$2000,$C$1,FALSE),0)-D1581</f>
        <v>0</v>
      </c>
      <c r="F1581" s="8">
        <f>IF($A1581="Total général",0,IF(ISERROR(VLOOKUP($A1581,'TCD-BI Rstt'!$A$7:$S$2000,$C$1,FALSE)),0,IF(OR(LEFT($A1581,1)="1",LEFT($A1581,1)="2"),0,VLOOKUP($A1581,'TCD-BI Rstt'!$A$7:$S$2000,$C$1,FALSE))))-D1581</f>
        <v>0</v>
      </c>
      <c r="G1581" s="8">
        <f t="shared" si="54"/>
        <v>0</v>
      </c>
    </row>
    <row r="1582" spans="1:7" x14ac:dyDescent="0.35">
      <c r="A1582" s="11">
        <f>'TCD-BI Rstt'!A1578</f>
        <v>0</v>
      </c>
      <c r="B1582" s="8">
        <f>IF($A1582="Total général",0,IF(ISERROR(-VLOOKUP($A1582,'TCD-BI CA'!$A$7:$S$2000,$C$1,FALSE)),0,-VLOOKUP($A1582,'TCD-BI CA'!$A$7:$S$2000,$C$1,FALSE)))</f>
        <v>0</v>
      </c>
      <c r="C1582" s="8">
        <f t="shared" si="53"/>
        <v>0</v>
      </c>
      <c r="D1582" s="8">
        <f>IF($A1582="Total général",0,IF(ISERROR(VLOOKUP($A1582,'TCD-BI Rstt'!$A$7:$S$2000,$C$1,FALSE)),0,IF(OR(LEFT($A1582,3)="DIR",$A1582="INDSPACAMA",$A1582="INDSPACKRU"),VLOOKUP($A1582,'TCD-BI Rstt'!$A$7:$S$2000,$C$1,FALSE),0)))</f>
        <v>0</v>
      </c>
      <c r="E1582" s="8">
        <f>IF(OR(LEFT($A1582,1)="1",LEFT($A1582,1)="2"),-VLOOKUP($A1582,'TCD-BI Rstt'!$A$7:$S$2000,$C$1,FALSE),0)-D1582</f>
        <v>0</v>
      </c>
      <c r="F1582" s="8">
        <f>IF($A1582="Total général",0,IF(ISERROR(VLOOKUP($A1582,'TCD-BI Rstt'!$A$7:$S$2000,$C$1,FALSE)),0,IF(OR(LEFT($A1582,1)="1",LEFT($A1582,1)="2"),0,VLOOKUP($A1582,'TCD-BI Rstt'!$A$7:$S$2000,$C$1,FALSE))))-D1582</f>
        <v>0</v>
      </c>
      <c r="G1582" s="8">
        <f t="shared" si="54"/>
        <v>0</v>
      </c>
    </row>
    <row r="1583" spans="1:7" x14ac:dyDescent="0.35">
      <c r="A1583" s="11">
        <f>'TCD-BI Rstt'!A1579</f>
        <v>0</v>
      </c>
      <c r="B1583" s="8">
        <f>IF($A1583="Total général",0,IF(ISERROR(-VLOOKUP($A1583,'TCD-BI CA'!$A$7:$S$2000,$C$1,FALSE)),0,-VLOOKUP($A1583,'TCD-BI CA'!$A$7:$S$2000,$C$1,FALSE)))</f>
        <v>0</v>
      </c>
      <c r="C1583" s="8">
        <f t="shared" si="53"/>
        <v>0</v>
      </c>
      <c r="D1583" s="8">
        <f>IF($A1583="Total général",0,IF(ISERROR(VLOOKUP($A1583,'TCD-BI Rstt'!$A$7:$S$2000,$C$1,FALSE)),0,IF(OR(LEFT($A1583,3)="DIR",$A1583="INDSPACAMA",$A1583="INDSPACKRU"),VLOOKUP($A1583,'TCD-BI Rstt'!$A$7:$S$2000,$C$1,FALSE),0)))</f>
        <v>0</v>
      </c>
      <c r="E1583" s="8">
        <f>IF(OR(LEFT($A1583,1)="1",LEFT($A1583,1)="2"),-VLOOKUP($A1583,'TCD-BI Rstt'!$A$7:$S$2000,$C$1,FALSE),0)-D1583</f>
        <v>0</v>
      </c>
      <c r="F1583" s="8">
        <f>IF($A1583="Total général",0,IF(ISERROR(VLOOKUP($A1583,'TCD-BI Rstt'!$A$7:$S$2000,$C$1,FALSE)),0,IF(OR(LEFT($A1583,1)="1",LEFT($A1583,1)="2"),0,VLOOKUP($A1583,'TCD-BI Rstt'!$A$7:$S$2000,$C$1,FALSE))))-D1583</f>
        <v>0</v>
      </c>
      <c r="G1583" s="8">
        <f t="shared" si="54"/>
        <v>0</v>
      </c>
    </row>
    <row r="1584" spans="1:7" x14ac:dyDescent="0.35">
      <c r="A1584" s="11">
        <f>'TCD-BI Rstt'!A1580</f>
        <v>0</v>
      </c>
      <c r="B1584" s="8">
        <f>IF($A1584="Total général",0,IF(ISERROR(-VLOOKUP($A1584,'TCD-BI CA'!$A$7:$S$2000,$C$1,FALSE)),0,-VLOOKUP($A1584,'TCD-BI CA'!$A$7:$S$2000,$C$1,FALSE)))</f>
        <v>0</v>
      </c>
      <c r="C1584" s="8">
        <f t="shared" si="53"/>
        <v>0</v>
      </c>
      <c r="D1584" s="8">
        <f>IF($A1584="Total général",0,IF(ISERROR(VLOOKUP($A1584,'TCD-BI Rstt'!$A$7:$S$2000,$C$1,FALSE)),0,IF(OR(LEFT($A1584,3)="DIR",$A1584="INDSPACAMA",$A1584="INDSPACKRU"),VLOOKUP($A1584,'TCD-BI Rstt'!$A$7:$S$2000,$C$1,FALSE),0)))</f>
        <v>0</v>
      </c>
      <c r="E1584" s="8">
        <f>IF(OR(LEFT($A1584,1)="1",LEFT($A1584,1)="2"),-VLOOKUP($A1584,'TCD-BI Rstt'!$A$7:$S$2000,$C$1,FALSE),0)-D1584</f>
        <v>0</v>
      </c>
      <c r="F1584" s="8">
        <f>IF($A1584="Total général",0,IF(ISERROR(VLOOKUP($A1584,'TCD-BI Rstt'!$A$7:$S$2000,$C$1,FALSE)),0,IF(OR(LEFT($A1584,1)="1",LEFT($A1584,1)="2"),0,VLOOKUP($A1584,'TCD-BI Rstt'!$A$7:$S$2000,$C$1,FALSE))))-D1584</f>
        <v>0</v>
      </c>
      <c r="G1584" s="8">
        <f t="shared" si="54"/>
        <v>0</v>
      </c>
    </row>
    <row r="1585" spans="1:7" x14ac:dyDescent="0.35">
      <c r="A1585" s="11">
        <f>'TCD-BI Rstt'!A1581</f>
        <v>0</v>
      </c>
      <c r="B1585" s="8">
        <f>IF($A1585="Total général",0,IF(ISERROR(-VLOOKUP($A1585,'TCD-BI CA'!$A$7:$S$2000,$C$1,FALSE)),0,-VLOOKUP($A1585,'TCD-BI CA'!$A$7:$S$2000,$C$1,FALSE)))</f>
        <v>0</v>
      </c>
      <c r="C1585" s="8">
        <f t="shared" si="53"/>
        <v>0</v>
      </c>
      <c r="D1585" s="8">
        <f>IF($A1585="Total général",0,IF(ISERROR(VLOOKUP($A1585,'TCD-BI Rstt'!$A$7:$S$2000,$C$1,FALSE)),0,IF(OR(LEFT($A1585,3)="DIR",$A1585="INDSPACAMA",$A1585="INDSPACKRU"),VLOOKUP($A1585,'TCD-BI Rstt'!$A$7:$S$2000,$C$1,FALSE),0)))</f>
        <v>0</v>
      </c>
      <c r="E1585" s="8">
        <f>IF(OR(LEFT($A1585,1)="1",LEFT($A1585,1)="2"),-VLOOKUP($A1585,'TCD-BI Rstt'!$A$7:$S$2000,$C$1,FALSE),0)-D1585</f>
        <v>0</v>
      </c>
      <c r="F1585" s="8">
        <f>IF($A1585="Total général",0,IF(ISERROR(VLOOKUP($A1585,'TCD-BI Rstt'!$A$7:$S$2000,$C$1,FALSE)),0,IF(OR(LEFT($A1585,1)="1",LEFT($A1585,1)="2"),0,VLOOKUP($A1585,'TCD-BI Rstt'!$A$7:$S$2000,$C$1,FALSE))))-D1585</f>
        <v>0</v>
      </c>
      <c r="G1585" s="8">
        <f t="shared" si="54"/>
        <v>0</v>
      </c>
    </row>
    <row r="1586" spans="1:7" x14ac:dyDescent="0.35">
      <c r="A1586" s="11">
        <f>'TCD-BI Rstt'!A1582</f>
        <v>0</v>
      </c>
      <c r="B1586" s="8">
        <f>IF($A1586="Total général",0,IF(ISERROR(-VLOOKUP($A1586,'TCD-BI CA'!$A$7:$S$2000,$C$1,FALSE)),0,-VLOOKUP($A1586,'TCD-BI CA'!$A$7:$S$2000,$C$1,FALSE)))</f>
        <v>0</v>
      </c>
      <c r="C1586" s="8">
        <f t="shared" si="53"/>
        <v>0</v>
      </c>
      <c r="D1586" s="8">
        <f>IF($A1586="Total général",0,IF(ISERROR(VLOOKUP($A1586,'TCD-BI Rstt'!$A$7:$S$2000,$C$1,FALSE)),0,IF(OR(LEFT($A1586,3)="DIR",$A1586="INDSPACAMA",$A1586="INDSPACKRU"),VLOOKUP($A1586,'TCD-BI Rstt'!$A$7:$S$2000,$C$1,FALSE),0)))</f>
        <v>0</v>
      </c>
      <c r="E1586" s="8">
        <f>IF(OR(LEFT($A1586,1)="1",LEFT($A1586,1)="2"),-VLOOKUP($A1586,'TCD-BI Rstt'!$A$7:$S$2000,$C$1,FALSE),0)-D1586</f>
        <v>0</v>
      </c>
      <c r="F1586" s="8">
        <f>IF($A1586="Total général",0,IF(ISERROR(VLOOKUP($A1586,'TCD-BI Rstt'!$A$7:$S$2000,$C$1,FALSE)),0,IF(OR(LEFT($A1586,1)="1",LEFT($A1586,1)="2"),0,VLOOKUP($A1586,'TCD-BI Rstt'!$A$7:$S$2000,$C$1,FALSE))))-D1586</f>
        <v>0</v>
      </c>
      <c r="G1586" s="8">
        <f t="shared" si="54"/>
        <v>0</v>
      </c>
    </row>
    <row r="1587" spans="1:7" x14ac:dyDescent="0.35">
      <c r="A1587" s="11">
        <f>'TCD-BI Rstt'!A1583</f>
        <v>0</v>
      </c>
      <c r="B1587" s="8">
        <f>IF($A1587="Total général",0,IF(ISERROR(-VLOOKUP($A1587,'TCD-BI CA'!$A$7:$S$2000,$C$1,FALSE)),0,-VLOOKUP($A1587,'TCD-BI CA'!$A$7:$S$2000,$C$1,FALSE)))</f>
        <v>0</v>
      </c>
      <c r="C1587" s="8">
        <f t="shared" si="53"/>
        <v>0</v>
      </c>
      <c r="D1587" s="8">
        <f>IF($A1587="Total général",0,IF(ISERROR(VLOOKUP($A1587,'TCD-BI Rstt'!$A$7:$S$2000,$C$1,FALSE)),0,IF(OR(LEFT($A1587,3)="DIR",$A1587="INDSPACAMA",$A1587="INDSPACKRU"),VLOOKUP($A1587,'TCD-BI Rstt'!$A$7:$S$2000,$C$1,FALSE),0)))</f>
        <v>0</v>
      </c>
      <c r="E1587" s="8">
        <f>IF(OR(LEFT($A1587,1)="1",LEFT($A1587,1)="2"),-VLOOKUP($A1587,'TCD-BI Rstt'!$A$7:$S$2000,$C$1,FALSE),0)-D1587</f>
        <v>0</v>
      </c>
      <c r="F1587" s="8">
        <f>IF($A1587="Total général",0,IF(ISERROR(VLOOKUP($A1587,'TCD-BI Rstt'!$A$7:$S$2000,$C$1,FALSE)),0,IF(OR(LEFT($A1587,1)="1",LEFT($A1587,1)="2"),0,VLOOKUP($A1587,'TCD-BI Rstt'!$A$7:$S$2000,$C$1,FALSE))))-D1587</f>
        <v>0</v>
      </c>
      <c r="G1587" s="8">
        <f t="shared" si="54"/>
        <v>0</v>
      </c>
    </row>
    <row r="1588" spans="1:7" x14ac:dyDescent="0.35">
      <c r="A1588" s="11">
        <f>'TCD-BI Rstt'!A1584</f>
        <v>0</v>
      </c>
      <c r="B1588" s="8">
        <f>IF($A1588="Total général",0,IF(ISERROR(-VLOOKUP($A1588,'TCD-BI CA'!$A$7:$S$2000,$C$1,FALSE)),0,-VLOOKUP($A1588,'TCD-BI CA'!$A$7:$S$2000,$C$1,FALSE)))</f>
        <v>0</v>
      </c>
      <c r="C1588" s="8">
        <f t="shared" si="53"/>
        <v>0</v>
      </c>
      <c r="D1588" s="8">
        <f>IF($A1588="Total général",0,IF(ISERROR(VLOOKUP($A1588,'TCD-BI Rstt'!$A$7:$S$2000,$C$1,FALSE)),0,IF(OR(LEFT($A1588,3)="DIR",$A1588="INDSPACAMA",$A1588="INDSPACKRU"),VLOOKUP($A1588,'TCD-BI Rstt'!$A$7:$S$2000,$C$1,FALSE),0)))</f>
        <v>0</v>
      </c>
      <c r="E1588" s="8">
        <f>IF(OR(LEFT($A1588,1)="1",LEFT($A1588,1)="2"),-VLOOKUP($A1588,'TCD-BI Rstt'!$A$7:$S$2000,$C$1,FALSE),0)-D1588</f>
        <v>0</v>
      </c>
      <c r="F1588" s="8">
        <f>IF($A1588="Total général",0,IF(ISERROR(VLOOKUP($A1588,'TCD-BI Rstt'!$A$7:$S$2000,$C$1,FALSE)),0,IF(OR(LEFT($A1588,1)="1",LEFT($A1588,1)="2"),0,VLOOKUP($A1588,'TCD-BI Rstt'!$A$7:$S$2000,$C$1,FALSE))))-D1588</f>
        <v>0</v>
      </c>
      <c r="G1588" s="8">
        <f t="shared" si="54"/>
        <v>0</v>
      </c>
    </row>
    <row r="1589" spans="1:7" x14ac:dyDescent="0.35">
      <c r="A1589" s="11">
        <f>'TCD-BI Rstt'!A1585</f>
        <v>0</v>
      </c>
      <c r="B1589" s="8">
        <f>IF($A1589="Total général",0,IF(ISERROR(-VLOOKUP($A1589,'TCD-BI CA'!$A$7:$S$2000,$C$1,FALSE)),0,-VLOOKUP($A1589,'TCD-BI CA'!$A$7:$S$2000,$C$1,FALSE)))</f>
        <v>0</v>
      </c>
      <c r="C1589" s="8">
        <f t="shared" si="53"/>
        <v>0</v>
      </c>
      <c r="D1589" s="8">
        <f>IF($A1589="Total général",0,IF(ISERROR(VLOOKUP($A1589,'TCD-BI Rstt'!$A$7:$S$2000,$C$1,FALSE)),0,IF(OR(LEFT($A1589,3)="DIR",$A1589="INDSPACAMA",$A1589="INDSPACKRU"),VLOOKUP($A1589,'TCD-BI Rstt'!$A$7:$S$2000,$C$1,FALSE),0)))</f>
        <v>0</v>
      </c>
      <c r="E1589" s="8">
        <f>IF(OR(LEFT($A1589,1)="1",LEFT($A1589,1)="2"),-VLOOKUP($A1589,'TCD-BI Rstt'!$A$7:$S$2000,$C$1,FALSE),0)-D1589</f>
        <v>0</v>
      </c>
      <c r="F1589" s="8">
        <f>IF($A1589="Total général",0,IF(ISERROR(VLOOKUP($A1589,'TCD-BI Rstt'!$A$7:$S$2000,$C$1,FALSE)),0,IF(OR(LEFT($A1589,1)="1",LEFT($A1589,1)="2"),0,VLOOKUP($A1589,'TCD-BI Rstt'!$A$7:$S$2000,$C$1,FALSE))))-D1589</f>
        <v>0</v>
      </c>
      <c r="G1589" s="8">
        <f t="shared" si="54"/>
        <v>0</v>
      </c>
    </row>
    <row r="1590" spans="1:7" x14ac:dyDescent="0.35">
      <c r="A1590" s="11">
        <f>'TCD-BI Rstt'!A1586</f>
        <v>0</v>
      </c>
      <c r="B1590" s="8">
        <f>IF($A1590="Total général",0,IF(ISERROR(-VLOOKUP($A1590,'TCD-BI CA'!$A$7:$S$2000,$C$1,FALSE)),0,-VLOOKUP($A1590,'TCD-BI CA'!$A$7:$S$2000,$C$1,FALSE)))</f>
        <v>0</v>
      </c>
      <c r="C1590" s="8">
        <f t="shared" si="53"/>
        <v>0</v>
      </c>
      <c r="D1590" s="8">
        <f>IF($A1590="Total général",0,IF(ISERROR(VLOOKUP($A1590,'TCD-BI Rstt'!$A$7:$S$2000,$C$1,FALSE)),0,IF(OR(LEFT($A1590,3)="DIR",$A1590="INDSPACAMA",$A1590="INDSPACKRU"),VLOOKUP($A1590,'TCD-BI Rstt'!$A$7:$S$2000,$C$1,FALSE),0)))</f>
        <v>0</v>
      </c>
      <c r="E1590" s="8">
        <f>IF(OR(LEFT($A1590,1)="1",LEFT($A1590,1)="2"),-VLOOKUP($A1590,'TCD-BI Rstt'!$A$7:$S$2000,$C$1,FALSE),0)-D1590</f>
        <v>0</v>
      </c>
      <c r="F1590" s="8">
        <f>IF($A1590="Total général",0,IF(ISERROR(VLOOKUP($A1590,'TCD-BI Rstt'!$A$7:$S$2000,$C$1,FALSE)),0,IF(OR(LEFT($A1590,1)="1",LEFT($A1590,1)="2"),0,VLOOKUP($A1590,'TCD-BI Rstt'!$A$7:$S$2000,$C$1,FALSE))))-D1590</f>
        <v>0</v>
      </c>
      <c r="G1590" s="8">
        <f t="shared" si="54"/>
        <v>0</v>
      </c>
    </row>
    <row r="1591" spans="1:7" x14ac:dyDescent="0.35">
      <c r="A1591" s="11">
        <f>'TCD-BI Rstt'!A1587</f>
        <v>0</v>
      </c>
      <c r="B1591" s="8">
        <f>IF($A1591="Total général",0,IF(ISERROR(-VLOOKUP($A1591,'TCD-BI CA'!$A$7:$S$2000,$C$1,FALSE)),0,-VLOOKUP($A1591,'TCD-BI CA'!$A$7:$S$2000,$C$1,FALSE)))</f>
        <v>0</v>
      </c>
      <c r="C1591" s="8">
        <f t="shared" si="53"/>
        <v>0</v>
      </c>
      <c r="D1591" s="8">
        <f>IF($A1591="Total général",0,IF(ISERROR(VLOOKUP($A1591,'TCD-BI Rstt'!$A$7:$S$2000,$C$1,FALSE)),0,IF(OR(LEFT($A1591,3)="DIR",$A1591="INDSPACAMA",$A1591="INDSPACKRU"),VLOOKUP($A1591,'TCD-BI Rstt'!$A$7:$S$2000,$C$1,FALSE),0)))</f>
        <v>0</v>
      </c>
      <c r="E1591" s="8">
        <f>IF(OR(LEFT($A1591,1)="1",LEFT($A1591,1)="2"),-VLOOKUP($A1591,'TCD-BI Rstt'!$A$7:$S$2000,$C$1,FALSE),0)-D1591</f>
        <v>0</v>
      </c>
      <c r="F1591" s="8">
        <f>IF($A1591="Total général",0,IF(ISERROR(VLOOKUP($A1591,'TCD-BI Rstt'!$A$7:$S$2000,$C$1,FALSE)),0,IF(OR(LEFT($A1591,1)="1",LEFT($A1591,1)="2"),0,VLOOKUP($A1591,'TCD-BI Rstt'!$A$7:$S$2000,$C$1,FALSE))))-D1591</f>
        <v>0</v>
      </c>
      <c r="G1591" s="8">
        <f t="shared" si="54"/>
        <v>0</v>
      </c>
    </row>
    <row r="1592" spans="1:7" x14ac:dyDescent="0.35">
      <c r="A1592" s="11">
        <f>'TCD-BI Rstt'!A1588</f>
        <v>0</v>
      </c>
      <c r="B1592" s="8">
        <f>IF($A1592="Total général",0,IF(ISERROR(-VLOOKUP($A1592,'TCD-BI CA'!$A$7:$S$2000,$C$1,FALSE)),0,-VLOOKUP($A1592,'TCD-BI CA'!$A$7:$S$2000,$C$1,FALSE)))</f>
        <v>0</v>
      </c>
      <c r="C1592" s="8">
        <f t="shared" si="53"/>
        <v>0</v>
      </c>
      <c r="D1592" s="8">
        <f>IF($A1592="Total général",0,IF(ISERROR(VLOOKUP($A1592,'TCD-BI Rstt'!$A$7:$S$2000,$C$1,FALSE)),0,IF(OR(LEFT($A1592,3)="DIR",$A1592="INDSPACAMA",$A1592="INDSPACKRU"),VLOOKUP($A1592,'TCD-BI Rstt'!$A$7:$S$2000,$C$1,FALSE),0)))</f>
        <v>0</v>
      </c>
      <c r="E1592" s="8">
        <f>IF(OR(LEFT($A1592,1)="1",LEFT($A1592,1)="2"),-VLOOKUP($A1592,'TCD-BI Rstt'!$A$7:$S$2000,$C$1,FALSE),0)-D1592</f>
        <v>0</v>
      </c>
      <c r="F1592" s="8">
        <f>IF($A1592="Total général",0,IF(ISERROR(VLOOKUP($A1592,'TCD-BI Rstt'!$A$7:$S$2000,$C$1,FALSE)),0,IF(OR(LEFT($A1592,1)="1",LEFT($A1592,1)="2"),0,VLOOKUP($A1592,'TCD-BI Rstt'!$A$7:$S$2000,$C$1,FALSE))))-D1592</f>
        <v>0</v>
      </c>
      <c r="G1592" s="8">
        <f t="shared" si="54"/>
        <v>0</v>
      </c>
    </row>
    <row r="1593" spans="1:7" x14ac:dyDescent="0.35">
      <c r="A1593" s="11">
        <f>'TCD-BI Rstt'!A1589</f>
        <v>0</v>
      </c>
      <c r="B1593" s="8">
        <f>IF($A1593="Total général",0,IF(ISERROR(-VLOOKUP($A1593,'TCD-BI CA'!$A$7:$S$2000,$C$1,FALSE)),0,-VLOOKUP($A1593,'TCD-BI CA'!$A$7:$S$2000,$C$1,FALSE)))</f>
        <v>0</v>
      </c>
      <c r="C1593" s="8">
        <f t="shared" si="53"/>
        <v>0</v>
      </c>
      <c r="D1593" s="8">
        <f>IF($A1593="Total général",0,IF(ISERROR(VLOOKUP($A1593,'TCD-BI Rstt'!$A$7:$S$2000,$C$1,FALSE)),0,IF(OR(LEFT($A1593,3)="DIR",$A1593="INDSPACAMA",$A1593="INDSPACKRU"),VLOOKUP($A1593,'TCD-BI Rstt'!$A$7:$S$2000,$C$1,FALSE),0)))</f>
        <v>0</v>
      </c>
      <c r="E1593" s="8">
        <f>IF(OR(LEFT($A1593,1)="1",LEFT($A1593,1)="2"),-VLOOKUP($A1593,'TCD-BI Rstt'!$A$7:$S$2000,$C$1,FALSE),0)-D1593</f>
        <v>0</v>
      </c>
      <c r="F1593" s="8">
        <f>IF($A1593="Total général",0,IF(ISERROR(VLOOKUP($A1593,'TCD-BI Rstt'!$A$7:$S$2000,$C$1,FALSE)),0,IF(OR(LEFT($A1593,1)="1",LEFT($A1593,1)="2"),0,VLOOKUP($A1593,'TCD-BI Rstt'!$A$7:$S$2000,$C$1,FALSE))))-D1593</f>
        <v>0</v>
      </c>
      <c r="G1593" s="8">
        <f t="shared" si="54"/>
        <v>0</v>
      </c>
    </row>
    <row r="1594" spans="1:7" x14ac:dyDescent="0.35">
      <c r="A1594" s="11">
        <f>'TCD-BI Rstt'!A1590</f>
        <v>0</v>
      </c>
      <c r="B1594" s="8">
        <f>IF($A1594="Total général",0,IF(ISERROR(-VLOOKUP($A1594,'TCD-BI CA'!$A$7:$S$2000,$C$1,FALSE)),0,-VLOOKUP($A1594,'TCD-BI CA'!$A$7:$S$2000,$C$1,FALSE)))</f>
        <v>0</v>
      </c>
      <c r="C1594" s="8">
        <f t="shared" si="53"/>
        <v>0</v>
      </c>
      <c r="D1594" s="8">
        <f>IF($A1594="Total général",0,IF(ISERROR(VLOOKUP($A1594,'TCD-BI Rstt'!$A$7:$S$2000,$C$1,FALSE)),0,IF(OR(LEFT($A1594,3)="DIR",$A1594="INDSPACAMA",$A1594="INDSPACKRU"),VLOOKUP($A1594,'TCD-BI Rstt'!$A$7:$S$2000,$C$1,FALSE),0)))</f>
        <v>0</v>
      </c>
      <c r="E1594" s="8">
        <f>IF(OR(LEFT($A1594,1)="1",LEFT($A1594,1)="2"),-VLOOKUP($A1594,'TCD-BI Rstt'!$A$7:$S$2000,$C$1,FALSE),0)-D1594</f>
        <v>0</v>
      </c>
      <c r="F1594" s="8">
        <f>IF($A1594="Total général",0,IF(ISERROR(VLOOKUP($A1594,'TCD-BI Rstt'!$A$7:$S$2000,$C$1,FALSE)),0,IF(OR(LEFT($A1594,1)="1",LEFT($A1594,1)="2"),0,VLOOKUP($A1594,'TCD-BI Rstt'!$A$7:$S$2000,$C$1,FALSE))))-D1594</f>
        <v>0</v>
      </c>
      <c r="G1594" s="8">
        <f t="shared" si="54"/>
        <v>0</v>
      </c>
    </row>
    <row r="1595" spans="1:7" x14ac:dyDescent="0.35">
      <c r="A1595" s="11">
        <f>'TCD-BI Rstt'!A1591</f>
        <v>0</v>
      </c>
      <c r="B1595" s="8">
        <f>IF($A1595="Total général",0,IF(ISERROR(-VLOOKUP($A1595,'TCD-BI CA'!$A$7:$S$2000,$C$1,FALSE)),0,-VLOOKUP($A1595,'TCD-BI CA'!$A$7:$S$2000,$C$1,FALSE)))</f>
        <v>0</v>
      </c>
      <c r="C1595" s="8">
        <f t="shared" si="53"/>
        <v>0</v>
      </c>
      <c r="D1595" s="8">
        <f>IF($A1595="Total général",0,IF(ISERROR(VLOOKUP($A1595,'TCD-BI Rstt'!$A$7:$S$2000,$C$1,FALSE)),0,IF(OR(LEFT($A1595,3)="DIR",$A1595="INDSPACAMA",$A1595="INDSPACKRU"),VLOOKUP($A1595,'TCD-BI Rstt'!$A$7:$S$2000,$C$1,FALSE),0)))</f>
        <v>0</v>
      </c>
      <c r="E1595" s="8">
        <f>IF(OR(LEFT($A1595,1)="1",LEFT($A1595,1)="2"),-VLOOKUP($A1595,'TCD-BI Rstt'!$A$7:$S$2000,$C$1,FALSE),0)-D1595</f>
        <v>0</v>
      </c>
      <c r="F1595" s="8">
        <f>IF($A1595="Total général",0,IF(ISERROR(VLOOKUP($A1595,'TCD-BI Rstt'!$A$7:$S$2000,$C$1,FALSE)),0,IF(OR(LEFT($A1595,1)="1",LEFT($A1595,1)="2"),0,VLOOKUP($A1595,'TCD-BI Rstt'!$A$7:$S$2000,$C$1,FALSE))))-D1595</f>
        <v>0</v>
      </c>
      <c r="G1595" s="8">
        <f t="shared" si="54"/>
        <v>0</v>
      </c>
    </row>
    <row r="1596" spans="1:7" x14ac:dyDescent="0.35">
      <c r="A1596" s="11">
        <f>'TCD-BI Rstt'!A1592</f>
        <v>0</v>
      </c>
      <c r="B1596" s="8">
        <f>IF($A1596="Total général",0,IF(ISERROR(-VLOOKUP($A1596,'TCD-BI CA'!$A$7:$S$2000,$C$1,FALSE)),0,-VLOOKUP($A1596,'TCD-BI CA'!$A$7:$S$2000,$C$1,FALSE)))</f>
        <v>0</v>
      </c>
      <c r="C1596" s="8">
        <f t="shared" si="53"/>
        <v>0</v>
      </c>
      <c r="D1596" s="8">
        <f>IF($A1596="Total général",0,IF(ISERROR(VLOOKUP($A1596,'TCD-BI Rstt'!$A$7:$S$2000,$C$1,FALSE)),0,IF(OR(LEFT($A1596,3)="DIR",$A1596="INDSPACAMA",$A1596="INDSPACKRU"),VLOOKUP($A1596,'TCD-BI Rstt'!$A$7:$S$2000,$C$1,FALSE),0)))</f>
        <v>0</v>
      </c>
      <c r="E1596" s="8">
        <f>IF(OR(LEFT($A1596,1)="1",LEFT($A1596,1)="2"),-VLOOKUP($A1596,'TCD-BI Rstt'!$A$7:$S$2000,$C$1,FALSE),0)-D1596</f>
        <v>0</v>
      </c>
      <c r="F1596" s="8">
        <f>IF($A1596="Total général",0,IF(ISERROR(VLOOKUP($A1596,'TCD-BI Rstt'!$A$7:$S$2000,$C$1,FALSE)),0,IF(OR(LEFT($A1596,1)="1",LEFT($A1596,1)="2"),0,VLOOKUP($A1596,'TCD-BI Rstt'!$A$7:$S$2000,$C$1,FALSE))))-D1596</f>
        <v>0</v>
      </c>
      <c r="G1596" s="8">
        <f t="shared" si="54"/>
        <v>0</v>
      </c>
    </row>
    <row r="1597" spans="1:7" x14ac:dyDescent="0.35">
      <c r="A1597" s="11">
        <f>'TCD-BI Rstt'!A1593</f>
        <v>0</v>
      </c>
      <c r="B1597" s="8">
        <f>IF($A1597="Total général",0,IF(ISERROR(-VLOOKUP($A1597,'TCD-BI CA'!$A$7:$S$2000,$C$1,FALSE)),0,-VLOOKUP($A1597,'TCD-BI CA'!$A$7:$S$2000,$C$1,FALSE)))</f>
        <v>0</v>
      </c>
      <c r="C1597" s="8">
        <f t="shared" ref="C1597:C1660" si="55">B1597-E1597-D1597</f>
        <v>0</v>
      </c>
      <c r="D1597" s="8">
        <f>IF($A1597="Total général",0,IF(ISERROR(VLOOKUP($A1597,'TCD-BI Rstt'!$A$7:$S$2000,$C$1,FALSE)),0,IF(OR(LEFT($A1597,3)="DIR",$A1597="INDSPACAMA",$A1597="INDSPACKRU"),VLOOKUP($A1597,'TCD-BI Rstt'!$A$7:$S$2000,$C$1,FALSE),0)))</f>
        <v>0</v>
      </c>
      <c r="E1597" s="8">
        <f>IF(OR(LEFT($A1597,1)="1",LEFT($A1597,1)="2"),-VLOOKUP($A1597,'TCD-BI Rstt'!$A$7:$S$2000,$C$1,FALSE),0)-D1597</f>
        <v>0</v>
      </c>
      <c r="F1597" s="8">
        <f>IF($A1597="Total général",0,IF(ISERROR(VLOOKUP($A1597,'TCD-BI Rstt'!$A$7:$S$2000,$C$1,FALSE)),0,IF(OR(LEFT($A1597,1)="1",LEFT($A1597,1)="2"),0,VLOOKUP($A1597,'TCD-BI Rstt'!$A$7:$S$2000,$C$1,FALSE))))-D1597</f>
        <v>0</v>
      </c>
      <c r="G1597" s="8">
        <f t="shared" ref="G1597:G1660" si="56">E1597-F1597</f>
        <v>0</v>
      </c>
    </row>
    <row r="1598" spans="1:7" x14ac:dyDescent="0.35">
      <c r="A1598" s="11">
        <f>'TCD-BI Rstt'!A1594</f>
        <v>0</v>
      </c>
      <c r="B1598" s="8">
        <f>IF($A1598="Total général",0,IF(ISERROR(-VLOOKUP($A1598,'TCD-BI CA'!$A$7:$S$2000,$C$1,FALSE)),0,-VLOOKUP($A1598,'TCD-BI CA'!$A$7:$S$2000,$C$1,FALSE)))</f>
        <v>0</v>
      </c>
      <c r="C1598" s="8">
        <f t="shared" si="55"/>
        <v>0</v>
      </c>
      <c r="D1598" s="8">
        <f>IF($A1598="Total général",0,IF(ISERROR(VLOOKUP($A1598,'TCD-BI Rstt'!$A$7:$S$2000,$C$1,FALSE)),0,IF(OR(LEFT($A1598,3)="DIR",$A1598="INDSPACAMA",$A1598="INDSPACKRU"),VLOOKUP($A1598,'TCD-BI Rstt'!$A$7:$S$2000,$C$1,FALSE),0)))</f>
        <v>0</v>
      </c>
      <c r="E1598" s="8">
        <f>IF(OR(LEFT($A1598,1)="1",LEFT($A1598,1)="2"),-VLOOKUP($A1598,'TCD-BI Rstt'!$A$7:$S$2000,$C$1,FALSE),0)-D1598</f>
        <v>0</v>
      </c>
      <c r="F1598" s="8">
        <f>IF($A1598="Total général",0,IF(ISERROR(VLOOKUP($A1598,'TCD-BI Rstt'!$A$7:$S$2000,$C$1,FALSE)),0,IF(OR(LEFT($A1598,1)="1",LEFT($A1598,1)="2"),0,VLOOKUP($A1598,'TCD-BI Rstt'!$A$7:$S$2000,$C$1,FALSE))))-D1598</f>
        <v>0</v>
      </c>
      <c r="G1598" s="8">
        <f t="shared" si="56"/>
        <v>0</v>
      </c>
    </row>
    <row r="1599" spans="1:7" x14ac:dyDescent="0.35">
      <c r="A1599" s="11">
        <f>'TCD-BI Rstt'!A1595</f>
        <v>0</v>
      </c>
      <c r="B1599" s="8">
        <f>IF($A1599="Total général",0,IF(ISERROR(-VLOOKUP($A1599,'TCD-BI CA'!$A$7:$S$2000,$C$1,FALSE)),0,-VLOOKUP($A1599,'TCD-BI CA'!$A$7:$S$2000,$C$1,FALSE)))</f>
        <v>0</v>
      </c>
      <c r="C1599" s="8">
        <f t="shared" si="55"/>
        <v>0</v>
      </c>
      <c r="D1599" s="8">
        <f>IF($A1599="Total général",0,IF(ISERROR(VLOOKUP($A1599,'TCD-BI Rstt'!$A$7:$S$2000,$C$1,FALSE)),0,IF(OR(LEFT($A1599,3)="DIR",$A1599="INDSPACAMA",$A1599="INDSPACKRU"),VLOOKUP($A1599,'TCD-BI Rstt'!$A$7:$S$2000,$C$1,FALSE),0)))</f>
        <v>0</v>
      </c>
      <c r="E1599" s="8">
        <f>IF(OR(LEFT($A1599,1)="1",LEFT($A1599,1)="2"),-VLOOKUP($A1599,'TCD-BI Rstt'!$A$7:$S$2000,$C$1,FALSE),0)-D1599</f>
        <v>0</v>
      </c>
      <c r="F1599" s="8">
        <f>IF($A1599="Total général",0,IF(ISERROR(VLOOKUP($A1599,'TCD-BI Rstt'!$A$7:$S$2000,$C$1,FALSE)),0,IF(OR(LEFT($A1599,1)="1",LEFT($A1599,1)="2"),0,VLOOKUP($A1599,'TCD-BI Rstt'!$A$7:$S$2000,$C$1,FALSE))))-D1599</f>
        <v>0</v>
      </c>
      <c r="G1599" s="8">
        <f t="shared" si="56"/>
        <v>0</v>
      </c>
    </row>
    <row r="1600" spans="1:7" x14ac:dyDescent="0.35">
      <c r="A1600" s="11">
        <f>'TCD-BI Rstt'!A1596</f>
        <v>0</v>
      </c>
      <c r="B1600" s="8">
        <f>IF($A1600="Total général",0,IF(ISERROR(-VLOOKUP($A1600,'TCD-BI CA'!$A$7:$S$2000,$C$1,FALSE)),0,-VLOOKUP($A1600,'TCD-BI CA'!$A$7:$S$2000,$C$1,FALSE)))</f>
        <v>0</v>
      </c>
      <c r="C1600" s="8">
        <f t="shared" si="55"/>
        <v>0</v>
      </c>
      <c r="D1600" s="8">
        <f>IF($A1600="Total général",0,IF(ISERROR(VLOOKUP($A1600,'TCD-BI Rstt'!$A$7:$S$2000,$C$1,FALSE)),0,IF(OR(LEFT($A1600,3)="DIR",$A1600="INDSPACAMA",$A1600="INDSPACKRU"),VLOOKUP($A1600,'TCD-BI Rstt'!$A$7:$S$2000,$C$1,FALSE),0)))</f>
        <v>0</v>
      </c>
      <c r="E1600" s="8">
        <f>IF(OR(LEFT($A1600,1)="1",LEFT($A1600,1)="2"),-VLOOKUP($A1600,'TCD-BI Rstt'!$A$7:$S$2000,$C$1,FALSE),0)-D1600</f>
        <v>0</v>
      </c>
      <c r="F1600" s="8">
        <f>IF($A1600="Total général",0,IF(ISERROR(VLOOKUP($A1600,'TCD-BI Rstt'!$A$7:$S$2000,$C$1,FALSE)),0,IF(OR(LEFT($A1600,1)="1",LEFT($A1600,1)="2"),0,VLOOKUP($A1600,'TCD-BI Rstt'!$A$7:$S$2000,$C$1,FALSE))))-D1600</f>
        <v>0</v>
      </c>
      <c r="G1600" s="8">
        <f t="shared" si="56"/>
        <v>0</v>
      </c>
    </row>
    <row r="1601" spans="1:7" x14ac:dyDescent="0.35">
      <c r="A1601" s="11">
        <f>'TCD-BI Rstt'!A1597</f>
        <v>0</v>
      </c>
      <c r="B1601" s="8">
        <f>IF($A1601="Total général",0,IF(ISERROR(-VLOOKUP($A1601,'TCD-BI CA'!$A$7:$S$2000,$C$1,FALSE)),0,-VLOOKUP($A1601,'TCD-BI CA'!$A$7:$S$2000,$C$1,FALSE)))</f>
        <v>0</v>
      </c>
      <c r="C1601" s="8">
        <f t="shared" si="55"/>
        <v>0</v>
      </c>
      <c r="D1601" s="8">
        <f>IF($A1601="Total général",0,IF(ISERROR(VLOOKUP($A1601,'TCD-BI Rstt'!$A$7:$S$2000,$C$1,FALSE)),0,IF(OR(LEFT($A1601,3)="DIR",$A1601="INDSPACAMA",$A1601="INDSPACKRU"),VLOOKUP($A1601,'TCD-BI Rstt'!$A$7:$S$2000,$C$1,FALSE),0)))</f>
        <v>0</v>
      </c>
      <c r="E1601" s="8">
        <f>IF(OR(LEFT($A1601,1)="1",LEFT($A1601,1)="2"),-VLOOKUP($A1601,'TCD-BI Rstt'!$A$7:$S$2000,$C$1,FALSE),0)-D1601</f>
        <v>0</v>
      </c>
      <c r="F1601" s="8">
        <f>IF($A1601="Total général",0,IF(ISERROR(VLOOKUP($A1601,'TCD-BI Rstt'!$A$7:$S$2000,$C$1,FALSE)),0,IF(OR(LEFT($A1601,1)="1",LEFT($A1601,1)="2"),0,VLOOKUP($A1601,'TCD-BI Rstt'!$A$7:$S$2000,$C$1,FALSE))))-D1601</f>
        <v>0</v>
      </c>
      <c r="G1601" s="8">
        <f t="shared" si="56"/>
        <v>0</v>
      </c>
    </row>
    <row r="1602" spans="1:7" x14ac:dyDescent="0.35">
      <c r="A1602" s="11">
        <f>'TCD-BI Rstt'!A1598</f>
        <v>0</v>
      </c>
      <c r="B1602" s="8">
        <f>IF($A1602="Total général",0,IF(ISERROR(-VLOOKUP($A1602,'TCD-BI CA'!$A$7:$S$2000,$C$1,FALSE)),0,-VLOOKUP($A1602,'TCD-BI CA'!$A$7:$S$2000,$C$1,FALSE)))</f>
        <v>0</v>
      </c>
      <c r="C1602" s="8">
        <f t="shared" si="55"/>
        <v>0</v>
      </c>
      <c r="D1602" s="8">
        <f>IF($A1602="Total général",0,IF(ISERROR(VLOOKUP($A1602,'TCD-BI Rstt'!$A$7:$S$2000,$C$1,FALSE)),0,IF(OR(LEFT($A1602,3)="DIR",$A1602="INDSPACAMA",$A1602="INDSPACKRU"),VLOOKUP($A1602,'TCD-BI Rstt'!$A$7:$S$2000,$C$1,FALSE),0)))</f>
        <v>0</v>
      </c>
      <c r="E1602" s="8">
        <f>IF(OR(LEFT($A1602,1)="1",LEFT($A1602,1)="2"),-VLOOKUP($A1602,'TCD-BI Rstt'!$A$7:$S$2000,$C$1,FALSE),0)-D1602</f>
        <v>0</v>
      </c>
      <c r="F1602" s="8">
        <f>IF($A1602="Total général",0,IF(ISERROR(VLOOKUP($A1602,'TCD-BI Rstt'!$A$7:$S$2000,$C$1,FALSE)),0,IF(OR(LEFT($A1602,1)="1",LEFT($A1602,1)="2"),0,VLOOKUP($A1602,'TCD-BI Rstt'!$A$7:$S$2000,$C$1,FALSE))))-D1602</f>
        <v>0</v>
      </c>
      <c r="G1602" s="8">
        <f t="shared" si="56"/>
        <v>0</v>
      </c>
    </row>
    <row r="1603" spans="1:7" x14ac:dyDescent="0.35">
      <c r="A1603" s="11">
        <f>'TCD-BI Rstt'!A1599</f>
        <v>0</v>
      </c>
      <c r="B1603" s="8">
        <f>IF($A1603="Total général",0,IF(ISERROR(-VLOOKUP($A1603,'TCD-BI CA'!$A$7:$S$2000,$C$1,FALSE)),0,-VLOOKUP($A1603,'TCD-BI CA'!$A$7:$S$2000,$C$1,FALSE)))</f>
        <v>0</v>
      </c>
      <c r="C1603" s="8">
        <f t="shared" si="55"/>
        <v>0</v>
      </c>
      <c r="D1603" s="8">
        <f>IF($A1603="Total général",0,IF(ISERROR(VLOOKUP($A1603,'TCD-BI Rstt'!$A$7:$S$2000,$C$1,FALSE)),0,IF(OR(LEFT($A1603,3)="DIR",$A1603="INDSPACAMA",$A1603="INDSPACKRU"),VLOOKUP($A1603,'TCD-BI Rstt'!$A$7:$S$2000,$C$1,FALSE),0)))</f>
        <v>0</v>
      </c>
      <c r="E1603" s="8">
        <f>IF(OR(LEFT($A1603,1)="1",LEFT($A1603,1)="2"),-VLOOKUP($A1603,'TCD-BI Rstt'!$A$7:$S$2000,$C$1,FALSE),0)-D1603</f>
        <v>0</v>
      </c>
      <c r="F1603" s="8">
        <f>IF($A1603="Total général",0,IF(ISERROR(VLOOKUP($A1603,'TCD-BI Rstt'!$A$7:$S$2000,$C$1,FALSE)),0,IF(OR(LEFT($A1603,1)="1",LEFT($A1603,1)="2"),0,VLOOKUP($A1603,'TCD-BI Rstt'!$A$7:$S$2000,$C$1,FALSE))))-D1603</f>
        <v>0</v>
      </c>
      <c r="G1603" s="8">
        <f t="shared" si="56"/>
        <v>0</v>
      </c>
    </row>
    <row r="1604" spans="1:7" x14ac:dyDescent="0.35">
      <c r="A1604" s="11">
        <f>'TCD-BI Rstt'!A1600</f>
        <v>0</v>
      </c>
      <c r="B1604" s="8">
        <f>IF($A1604="Total général",0,IF(ISERROR(-VLOOKUP($A1604,'TCD-BI CA'!$A$7:$S$2000,$C$1,FALSE)),0,-VLOOKUP($A1604,'TCD-BI CA'!$A$7:$S$2000,$C$1,FALSE)))</f>
        <v>0</v>
      </c>
      <c r="C1604" s="8">
        <f t="shared" si="55"/>
        <v>0</v>
      </c>
      <c r="D1604" s="8">
        <f>IF($A1604="Total général",0,IF(ISERROR(VLOOKUP($A1604,'TCD-BI Rstt'!$A$7:$S$2000,$C$1,FALSE)),0,IF(OR(LEFT($A1604,3)="DIR",$A1604="INDSPACAMA",$A1604="INDSPACKRU"),VLOOKUP($A1604,'TCD-BI Rstt'!$A$7:$S$2000,$C$1,FALSE),0)))</f>
        <v>0</v>
      </c>
      <c r="E1604" s="8">
        <f>IF(OR(LEFT($A1604,1)="1",LEFT($A1604,1)="2"),-VLOOKUP($A1604,'TCD-BI Rstt'!$A$7:$S$2000,$C$1,FALSE),0)-D1604</f>
        <v>0</v>
      </c>
      <c r="F1604" s="8">
        <f>IF($A1604="Total général",0,IF(ISERROR(VLOOKUP($A1604,'TCD-BI Rstt'!$A$7:$S$2000,$C$1,FALSE)),0,IF(OR(LEFT($A1604,1)="1",LEFT($A1604,1)="2"),0,VLOOKUP($A1604,'TCD-BI Rstt'!$A$7:$S$2000,$C$1,FALSE))))-D1604</f>
        <v>0</v>
      </c>
      <c r="G1604" s="8">
        <f t="shared" si="56"/>
        <v>0</v>
      </c>
    </row>
    <row r="1605" spans="1:7" x14ac:dyDescent="0.35">
      <c r="A1605" s="11">
        <f>'TCD-BI Rstt'!A1601</f>
        <v>0</v>
      </c>
      <c r="B1605" s="8">
        <f>IF($A1605="Total général",0,IF(ISERROR(-VLOOKUP($A1605,'TCD-BI CA'!$A$7:$S$2000,$C$1,FALSE)),0,-VLOOKUP($A1605,'TCD-BI CA'!$A$7:$S$2000,$C$1,FALSE)))</f>
        <v>0</v>
      </c>
      <c r="C1605" s="8">
        <f t="shared" si="55"/>
        <v>0</v>
      </c>
      <c r="D1605" s="8">
        <f>IF($A1605="Total général",0,IF(ISERROR(VLOOKUP($A1605,'TCD-BI Rstt'!$A$7:$S$2000,$C$1,FALSE)),0,IF(OR(LEFT($A1605,3)="DIR",$A1605="INDSPACAMA",$A1605="INDSPACKRU"),VLOOKUP($A1605,'TCD-BI Rstt'!$A$7:$S$2000,$C$1,FALSE),0)))</f>
        <v>0</v>
      </c>
      <c r="E1605" s="8">
        <f>IF(OR(LEFT($A1605,1)="1",LEFT($A1605,1)="2"),-VLOOKUP($A1605,'TCD-BI Rstt'!$A$7:$S$2000,$C$1,FALSE),0)-D1605</f>
        <v>0</v>
      </c>
      <c r="F1605" s="8">
        <f>IF($A1605="Total général",0,IF(ISERROR(VLOOKUP($A1605,'TCD-BI Rstt'!$A$7:$S$2000,$C$1,FALSE)),0,IF(OR(LEFT($A1605,1)="1",LEFT($A1605,1)="2"),0,VLOOKUP($A1605,'TCD-BI Rstt'!$A$7:$S$2000,$C$1,FALSE))))-D1605</f>
        <v>0</v>
      </c>
      <c r="G1605" s="8">
        <f t="shared" si="56"/>
        <v>0</v>
      </c>
    </row>
    <row r="1606" spans="1:7" x14ac:dyDescent="0.35">
      <c r="A1606" s="11">
        <f>'TCD-BI Rstt'!A1602</f>
        <v>0</v>
      </c>
      <c r="B1606" s="8">
        <f>IF($A1606="Total général",0,IF(ISERROR(-VLOOKUP($A1606,'TCD-BI CA'!$A$7:$S$2000,$C$1,FALSE)),0,-VLOOKUP($A1606,'TCD-BI CA'!$A$7:$S$2000,$C$1,FALSE)))</f>
        <v>0</v>
      </c>
      <c r="C1606" s="8">
        <f t="shared" si="55"/>
        <v>0</v>
      </c>
      <c r="D1606" s="8">
        <f>IF($A1606="Total général",0,IF(ISERROR(VLOOKUP($A1606,'TCD-BI Rstt'!$A$7:$S$2000,$C$1,FALSE)),0,IF(OR(LEFT($A1606,3)="DIR",$A1606="INDSPACAMA",$A1606="INDSPACKRU"),VLOOKUP($A1606,'TCD-BI Rstt'!$A$7:$S$2000,$C$1,FALSE),0)))</f>
        <v>0</v>
      </c>
      <c r="E1606" s="8">
        <f>IF(OR(LEFT($A1606,1)="1",LEFT($A1606,1)="2"),-VLOOKUP($A1606,'TCD-BI Rstt'!$A$7:$S$2000,$C$1,FALSE),0)-D1606</f>
        <v>0</v>
      </c>
      <c r="F1606" s="8">
        <f>IF($A1606="Total général",0,IF(ISERROR(VLOOKUP($A1606,'TCD-BI Rstt'!$A$7:$S$2000,$C$1,FALSE)),0,IF(OR(LEFT($A1606,1)="1",LEFT($A1606,1)="2"),0,VLOOKUP($A1606,'TCD-BI Rstt'!$A$7:$S$2000,$C$1,FALSE))))-D1606</f>
        <v>0</v>
      </c>
      <c r="G1606" s="8">
        <f t="shared" si="56"/>
        <v>0</v>
      </c>
    </row>
    <row r="1607" spans="1:7" x14ac:dyDescent="0.35">
      <c r="A1607" s="11">
        <f>'TCD-BI Rstt'!A1603</f>
        <v>0</v>
      </c>
      <c r="B1607" s="8">
        <f>IF($A1607="Total général",0,IF(ISERROR(-VLOOKUP($A1607,'TCD-BI CA'!$A$7:$S$2000,$C$1,FALSE)),0,-VLOOKUP($A1607,'TCD-BI CA'!$A$7:$S$2000,$C$1,FALSE)))</f>
        <v>0</v>
      </c>
      <c r="C1607" s="8">
        <f t="shared" si="55"/>
        <v>0</v>
      </c>
      <c r="D1607" s="8">
        <f>IF($A1607="Total général",0,IF(ISERROR(VLOOKUP($A1607,'TCD-BI Rstt'!$A$7:$S$2000,$C$1,FALSE)),0,IF(OR(LEFT($A1607,3)="DIR",$A1607="INDSPACAMA",$A1607="INDSPACKRU"),VLOOKUP($A1607,'TCD-BI Rstt'!$A$7:$S$2000,$C$1,FALSE),0)))</f>
        <v>0</v>
      </c>
      <c r="E1607" s="8">
        <f>IF(OR(LEFT($A1607,1)="1",LEFT($A1607,1)="2"),-VLOOKUP($A1607,'TCD-BI Rstt'!$A$7:$S$2000,$C$1,FALSE),0)-D1607</f>
        <v>0</v>
      </c>
      <c r="F1607" s="8">
        <f>IF($A1607="Total général",0,IF(ISERROR(VLOOKUP($A1607,'TCD-BI Rstt'!$A$7:$S$2000,$C$1,FALSE)),0,IF(OR(LEFT($A1607,1)="1",LEFT($A1607,1)="2"),0,VLOOKUP($A1607,'TCD-BI Rstt'!$A$7:$S$2000,$C$1,FALSE))))-D1607</f>
        <v>0</v>
      </c>
      <c r="G1607" s="8">
        <f t="shared" si="56"/>
        <v>0</v>
      </c>
    </row>
    <row r="1608" spans="1:7" x14ac:dyDescent="0.35">
      <c r="A1608" s="11">
        <f>'TCD-BI Rstt'!A1604</f>
        <v>0</v>
      </c>
      <c r="B1608" s="8">
        <f>IF($A1608="Total général",0,IF(ISERROR(-VLOOKUP($A1608,'TCD-BI CA'!$A$7:$S$2000,$C$1,FALSE)),0,-VLOOKUP($A1608,'TCD-BI CA'!$A$7:$S$2000,$C$1,FALSE)))</f>
        <v>0</v>
      </c>
      <c r="C1608" s="8">
        <f t="shared" si="55"/>
        <v>0</v>
      </c>
      <c r="D1608" s="8">
        <f>IF($A1608="Total général",0,IF(ISERROR(VLOOKUP($A1608,'TCD-BI Rstt'!$A$7:$S$2000,$C$1,FALSE)),0,IF(OR(LEFT($A1608,3)="DIR",$A1608="INDSPACAMA",$A1608="INDSPACKRU"),VLOOKUP($A1608,'TCD-BI Rstt'!$A$7:$S$2000,$C$1,FALSE),0)))</f>
        <v>0</v>
      </c>
      <c r="E1608" s="8">
        <f>IF(OR(LEFT($A1608,1)="1",LEFT($A1608,1)="2"),-VLOOKUP($A1608,'TCD-BI Rstt'!$A$7:$S$2000,$C$1,FALSE),0)-D1608</f>
        <v>0</v>
      </c>
      <c r="F1608" s="8">
        <f>IF($A1608="Total général",0,IF(ISERROR(VLOOKUP($A1608,'TCD-BI Rstt'!$A$7:$S$2000,$C$1,FALSE)),0,IF(OR(LEFT($A1608,1)="1",LEFT($A1608,1)="2"),0,VLOOKUP($A1608,'TCD-BI Rstt'!$A$7:$S$2000,$C$1,FALSE))))-D1608</f>
        <v>0</v>
      </c>
      <c r="G1608" s="8">
        <f t="shared" si="56"/>
        <v>0</v>
      </c>
    </row>
    <row r="1609" spans="1:7" x14ac:dyDescent="0.35">
      <c r="A1609" s="11">
        <f>'TCD-BI Rstt'!A1605</f>
        <v>0</v>
      </c>
      <c r="B1609" s="8">
        <f>IF($A1609="Total général",0,IF(ISERROR(-VLOOKUP($A1609,'TCD-BI CA'!$A$7:$S$2000,$C$1,FALSE)),0,-VLOOKUP($A1609,'TCD-BI CA'!$A$7:$S$2000,$C$1,FALSE)))</f>
        <v>0</v>
      </c>
      <c r="C1609" s="8">
        <f t="shared" si="55"/>
        <v>0</v>
      </c>
      <c r="D1609" s="8">
        <f>IF($A1609="Total général",0,IF(ISERROR(VLOOKUP($A1609,'TCD-BI Rstt'!$A$7:$S$2000,$C$1,FALSE)),0,IF(OR(LEFT($A1609,3)="DIR",$A1609="INDSPACAMA",$A1609="INDSPACKRU"),VLOOKUP($A1609,'TCD-BI Rstt'!$A$7:$S$2000,$C$1,FALSE),0)))</f>
        <v>0</v>
      </c>
      <c r="E1609" s="8">
        <f>IF(OR(LEFT($A1609,1)="1",LEFT($A1609,1)="2"),-VLOOKUP($A1609,'TCD-BI Rstt'!$A$7:$S$2000,$C$1,FALSE),0)-D1609</f>
        <v>0</v>
      </c>
      <c r="F1609" s="8">
        <f>IF($A1609="Total général",0,IF(ISERROR(VLOOKUP($A1609,'TCD-BI Rstt'!$A$7:$S$2000,$C$1,FALSE)),0,IF(OR(LEFT($A1609,1)="1",LEFT($A1609,1)="2"),0,VLOOKUP($A1609,'TCD-BI Rstt'!$A$7:$S$2000,$C$1,FALSE))))-D1609</f>
        <v>0</v>
      </c>
      <c r="G1609" s="8">
        <f t="shared" si="56"/>
        <v>0</v>
      </c>
    </row>
    <row r="1610" spans="1:7" x14ac:dyDescent="0.35">
      <c r="A1610" s="11">
        <f>'TCD-BI Rstt'!A1606</f>
        <v>0</v>
      </c>
      <c r="B1610" s="8">
        <f>IF($A1610="Total général",0,IF(ISERROR(-VLOOKUP($A1610,'TCD-BI CA'!$A$7:$S$2000,$C$1,FALSE)),0,-VLOOKUP($A1610,'TCD-BI CA'!$A$7:$S$2000,$C$1,FALSE)))</f>
        <v>0</v>
      </c>
      <c r="C1610" s="8">
        <f t="shared" si="55"/>
        <v>0</v>
      </c>
      <c r="D1610" s="8">
        <f>IF($A1610="Total général",0,IF(ISERROR(VLOOKUP($A1610,'TCD-BI Rstt'!$A$7:$S$2000,$C$1,FALSE)),0,IF(OR(LEFT($A1610,3)="DIR",$A1610="INDSPACAMA",$A1610="INDSPACKRU"),VLOOKUP($A1610,'TCD-BI Rstt'!$A$7:$S$2000,$C$1,FALSE),0)))</f>
        <v>0</v>
      </c>
      <c r="E1610" s="8">
        <f>IF(OR(LEFT($A1610,1)="1",LEFT($A1610,1)="2"),-VLOOKUP($A1610,'TCD-BI Rstt'!$A$7:$S$2000,$C$1,FALSE),0)-D1610</f>
        <v>0</v>
      </c>
      <c r="F1610" s="8">
        <f>IF($A1610="Total général",0,IF(ISERROR(VLOOKUP($A1610,'TCD-BI Rstt'!$A$7:$S$2000,$C$1,FALSE)),0,IF(OR(LEFT($A1610,1)="1",LEFT($A1610,1)="2"),0,VLOOKUP($A1610,'TCD-BI Rstt'!$A$7:$S$2000,$C$1,FALSE))))-D1610</f>
        <v>0</v>
      </c>
      <c r="G1610" s="8">
        <f t="shared" si="56"/>
        <v>0</v>
      </c>
    </row>
    <row r="1611" spans="1:7" x14ac:dyDescent="0.35">
      <c r="A1611" s="11">
        <f>'TCD-BI Rstt'!A1607</f>
        <v>0</v>
      </c>
      <c r="B1611" s="8">
        <f>IF($A1611="Total général",0,IF(ISERROR(-VLOOKUP($A1611,'TCD-BI CA'!$A$7:$S$2000,$C$1,FALSE)),0,-VLOOKUP($A1611,'TCD-BI CA'!$A$7:$S$2000,$C$1,FALSE)))</f>
        <v>0</v>
      </c>
      <c r="C1611" s="8">
        <f t="shared" si="55"/>
        <v>0</v>
      </c>
      <c r="D1611" s="8">
        <f>IF($A1611="Total général",0,IF(ISERROR(VLOOKUP($A1611,'TCD-BI Rstt'!$A$7:$S$2000,$C$1,FALSE)),0,IF(OR(LEFT($A1611,3)="DIR",$A1611="INDSPACAMA",$A1611="INDSPACKRU"),VLOOKUP($A1611,'TCD-BI Rstt'!$A$7:$S$2000,$C$1,FALSE),0)))</f>
        <v>0</v>
      </c>
      <c r="E1611" s="8">
        <f>IF(OR(LEFT($A1611,1)="1",LEFT($A1611,1)="2"),-VLOOKUP($A1611,'TCD-BI Rstt'!$A$7:$S$2000,$C$1,FALSE),0)-D1611</f>
        <v>0</v>
      </c>
      <c r="F1611" s="8">
        <f>IF($A1611="Total général",0,IF(ISERROR(VLOOKUP($A1611,'TCD-BI Rstt'!$A$7:$S$2000,$C$1,FALSE)),0,IF(OR(LEFT($A1611,1)="1",LEFT($A1611,1)="2"),0,VLOOKUP($A1611,'TCD-BI Rstt'!$A$7:$S$2000,$C$1,FALSE))))-D1611</f>
        <v>0</v>
      </c>
      <c r="G1611" s="8">
        <f t="shared" si="56"/>
        <v>0</v>
      </c>
    </row>
    <row r="1612" spans="1:7" x14ac:dyDescent="0.35">
      <c r="A1612" s="11">
        <f>'TCD-BI Rstt'!A1608</f>
        <v>0</v>
      </c>
      <c r="B1612" s="8">
        <f>IF($A1612="Total général",0,IF(ISERROR(-VLOOKUP($A1612,'TCD-BI CA'!$A$7:$S$2000,$C$1,FALSE)),0,-VLOOKUP($A1612,'TCD-BI CA'!$A$7:$S$2000,$C$1,FALSE)))</f>
        <v>0</v>
      </c>
      <c r="C1612" s="8">
        <f t="shared" si="55"/>
        <v>0</v>
      </c>
      <c r="D1612" s="8">
        <f>IF($A1612="Total général",0,IF(ISERROR(VLOOKUP($A1612,'TCD-BI Rstt'!$A$7:$S$2000,$C$1,FALSE)),0,IF(OR(LEFT($A1612,3)="DIR",$A1612="INDSPACAMA",$A1612="INDSPACKRU"),VLOOKUP($A1612,'TCD-BI Rstt'!$A$7:$S$2000,$C$1,FALSE),0)))</f>
        <v>0</v>
      </c>
      <c r="E1612" s="8">
        <f>IF(OR(LEFT($A1612,1)="1",LEFT($A1612,1)="2"),-VLOOKUP($A1612,'TCD-BI Rstt'!$A$7:$S$2000,$C$1,FALSE),0)-D1612</f>
        <v>0</v>
      </c>
      <c r="F1612" s="8">
        <f>IF($A1612="Total général",0,IF(ISERROR(VLOOKUP($A1612,'TCD-BI Rstt'!$A$7:$S$2000,$C$1,FALSE)),0,IF(OR(LEFT($A1612,1)="1",LEFT($A1612,1)="2"),0,VLOOKUP($A1612,'TCD-BI Rstt'!$A$7:$S$2000,$C$1,FALSE))))-D1612</f>
        <v>0</v>
      </c>
      <c r="G1612" s="8">
        <f t="shared" si="56"/>
        <v>0</v>
      </c>
    </row>
    <row r="1613" spans="1:7" x14ac:dyDescent="0.35">
      <c r="A1613" s="11">
        <f>'TCD-BI Rstt'!A1609</f>
        <v>0</v>
      </c>
      <c r="B1613" s="8">
        <f>IF($A1613="Total général",0,IF(ISERROR(-VLOOKUP($A1613,'TCD-BI CA'!$A$7:$S$2000,$C$1,FALSE)),0,-VLOOKUP($A1613,'TCD-BI CA'!$A$7:$S$2000,$C$1,FALSE)))</f>
        <v>0</v>
      </c>
      <c r="C1613" s="8">
        <f t="shared" si="55"/>
        <v>0</v>
      </c>
      <c r="D1613" s="8">
        <f>IF($A1613="Total général",0,IF(ISERROR(VLOOKUP($A1613,'TCD-BI Rstt'!$A$7:$S$2000,$C$1,FALSE)),0,IF(OR(LEFT($A1613,3)="DIR",$A1613="INDSPACAMA",$A1613="INDSPACKRU"),VLOOKUP($A1613,'TCD-BI Rstt'!$A$7:$S$2000,$C$1,FALSE),0)))</f>
        <v>0</v>
      </c>
      <c r="E1613" s="8">
        <f>IF(OR(LEFT($A1613,1)="1",LEFT($A1613,1)="2"),-VLOOKUP($A1613,'TCD-BI Rstt'!$A$7:$S$2000,$C$1,FALSE),0)-D1613</f>
        <v>0</v>
      </c>
      <c r="F1613" s="8">
        <f>IF($A1613="Total général",0,IF(ISERROR(VLOOKUP($A1613,'TCD-BI Rstt'!$A$7:$S$2000,$C$1,FALSE)),0,IF(OR(LEFT($A1613,1)="1",LEFT($A1613,1)="2"),0,VLOOKUP($A1613,'TCD-BI Rstt'!$A$7:$S$2000,$C$1,FALSE))))-D1613</f>
        <v>0</v>
      </c>
      <c r="G1613" s="8">
        <f t="shared" si="56"/>
        <v>0</v>
      </c>
    </row>
    <row r="1614" spans="1:7" x14ac:dyDescent="0.35">
      <c r="A1614" s="11">
        <f>'TCD-BI Rstt'!A1610</f>
        <v>0</v>
      </c>
      <c r="B1614" s="8">
        <f>IF($A1614="Total général",0,IF(ISERROR(-VLOOKUP($A1614,'TCD-BI CA'!$A$7:$S$2000,$C$1,FALSE)),0,-VLOOKUP($A1614,'TCD-BI CA'!$A$7:$S$2000,$C$1,FALSE)))</f>
        <v>0</v>
      </c>
      <c r="C1614" s="8">
        <f t="shared" si="55"/>
        <v>0</v>
      </c>
      <c r="D1614" s="8">
        <f>IF($A1614="Total général",0,IF(ISERROR(VLOOKUP($A1614,'TCD-BI Rstt'!$A$7:$S$2000,$C$1,FALSE)),0,IF(OR(LEFT($A1614,3)="DIR",$A1614="INDSPACAMA",$A1614="INDSPACKRU"),VLOOKUP($A1614,'TCD-BI Rstt'!$A$7:$S$2000,$C$1,FALSE),0)))</f>
        <v>0</v>
      </c>
      <c r="E1614" s="8">
        <f>IF(OR(LEFT($A1614,1)="1",LEFT($A1614,1)="2"),-VLOOKUP($A1614,'TCD-BI Rstt'!$A$7:$S$2000,$C$1,FALSE),0)-D1614</f>
        <v>0</v>
      </c>
      <c r="F1614" s="8">
        <f>IF($A1614="Total général",0,IF(ISERROR(VLOOKUP($A1614,'TCD-BI Rstt'!$A$7:$S$2000,$C$1,FALSE)),0,IF(OR(LEFT($A1614,1)="1",LEFT($A1614,1)="2"),0,VLOOKUP($A1614,'TCD-BI Rstt'!$A$7:$S$2000,$C$1,FALSE))))-D1614</f>
        <v>0</v>
      </c>
      <c r="G1614" s="8">
        <f t="shared" si="56"/>
        <v>0</v>
      </c>
    </row>
    <row r="1615" spans="1:7" x14ac:dyDescent="0.35">
      <c r="A1615" s="11">
        <f>'TCD-BI Rstt'!A1611</f>
        <v>0</v>
      </c>
      <c r="B1615" s="8">
        <f>IF($A1615="Total général",0,IF(ISERROR(-VLOOKUP($A1615,'TCD-BI CA'!$A$7:$S$2000,$C$1,FALSE)),0,-VLOOKUP($A1615,'TCD-BI CA'!$A$7:$S$2000,$C$1,FALSE)))</f>
        <v>0</v>
      </c>
      <c r="C1615" s="8">
        <f t="shared" si="55"/>
        <v>0</v>
      </c>
      <c r="D1615" s="8">
        <f>IF($A1615="Total général",0,IF(ISERROR(VLOOKUP($A1615,'TCD-BI Rstt'!$A$7:$S$2000,$C$1,FALSE)),0,IF(OR(LEFT($A1615,3)="DIR",$A1615="INDSPACAMA",$A1615="INDSPACKRU"),VLOOKUP($A1615,'TCD-BI Rstt'!$A$7:$S$2000,$C$1,FALSE),0)))</f>
        <v>0</v>
      </c>
      <c r="E1615" s="8">
        <f>IF(OR(LEFT($A1615,1)="1",LEFT($A1615,1)="2"),-VLOOKUP($A1615,'TCD-BI Rstt'!$A$7:$S$2000,$C$1,FALSE),0)-D1615</f>
        <v>0</v>
      </c>
      <c r="F1615" s="8">
        <f>IF($A1615="Total général",0,IF(ISERROR(VLOOKUP($A1615,'TCD-BI Rstt'!$A$7:$S$2000,$C$1,FALSE)),0,IF(OR(LEFT($A1615,1)="1",LEFT($A1615,1)="2"),0,VLOOKUP($A1615,'TCD-BI Rstt'!$A$7:$S$2000,$C$1,FALSE))))-D1615</f>
        <v>0</v>
      </c>
      <c r="G1615" s="8">
        <f t="shared" si="56"/>
        <v>0</v>
      </c>
    </row>
    <row r="1616" spans="1:7" x14ac:dyDescent="0.35">
      <c r="A1616" s="11">
        <f>'TCD-BI Rstt'!A1612</f>
        <v>0</v>
      </c>
      <c r="B1616" s="8">
        <f>IF($A1616="Total général",0,IF(ISERROR(-VLOOKUP($A1616,'TCD-BI CA'!$A$7:$S$2000,$C$1,FALSE)),0,-VLOOKUP($A1616,'TCD-BI CA'!$A$7:$S$2000,$C$1,FALSE)))</f>
        <v>0</v>
      </c>
      <c r="C1616" s="8">
        <f t="shared" si="55"/>
        <v>0</v>
      </c>
      <c r="D1616" s="8">
        <f>IF($A1616="Total général",0,IF(ISERROR(VLOOKUP($A1616,'TCD-BI Rstt'!$A$7:$S$2000,$C$1,FALSE)),0,IF(OR(LEFT($A1616,3)="DIR",$A1616="INDSPACAMA",$A1616="INDSPACKRU"),VLOOKUP($A1616,'TCD-BI Rstt'!$A$7:$S$2000,$C$1,FALSE),0)))</f>
        <v>0</v>
      </c>
      <c r="E1616" s="8">
        <f>IF(OR(LEFT($A1616,1)="1",LEFT($A1616,1)="2"),-VLOOKUP($A1616,'TCD-BI Rstt'!$A$7:$S$2000,$C$1,FALSE),0)-D1616</f>
        <v>0</v>
      </c>
      <c r="F1616" s="8">
        <f>IF($A1616="Total général",0,IF(ISERROR(VLOOKUP($A1616,'TCD-BI Rstt'!$A$7:$S$2000,$C$1,FALSE)),0,IF(OR(LEFT($A1616,1)="1",LEFT($A1616,1)="2"),0,VLOOKUP($A1616,'TCD-BI Rstt'!$A$7:$S$2000,$C$1,FALSE))))-D1616</f>
        <v>0</v>
      </c>
      <c r="G1616" s="8">
        <f t="shared" si="56"/>
        <v>0</v>
      </c>
    </row>
    <row r="1617" spans="1:7" x14ac:dyDescent="0.35">
      <c r="A1617" s="11">
        <f>'TCD-BI Rstt'!A1613</f>
        <v>0</v>
      </c>
      <c r="B1617" s="8">
        <f>IF($A1617="Total général",0,IF(ISERROR(-VLOOKUP($A1617,'TCD-BI CA'!$A$7:$S$2000,$C$1,FALSE)),0,-VLOOKUP($A1617,'TCD-BI CA'!$A$7:$S$2000,$C$1,FALSE)))</f>
        <v>0</v>
      </c>
      <c r="C1617" s="8">
        <f t="shared" si="55"/>
        <v>0</v>
      </c>
      <c r="D1617" s="8">
        <f>IF($A1617="Total général",0,IF(ISERROR(VLOOKUP($A1617,'TCD-BI Rstt'!$A$7:$S$2000,$C$1,FALSE)),0,IF(OR(LEFT($A1617,3)="DIR",$A1617="INDSPACAMA",$A1617="INDSPACKRU"),VLOOKUP($A1617,'TCD-BI Rstt'!$A$7:$S$2000,$C$1,FALSE),0)))</f>
        <v>0</v>
      </c>
      <c r="E1617" s="8">
        <f>IF(OR(LEFT($A1617,1)="1",LEFT($A1617,1)="2"),-VLOOKUP($A1617,'TCD-BI Rstt'!$A$7:$S$2000,$C$1,FALSE),0)-D1617</f>
        <v>0</v>
      </c>
      <c r="F1617" s="8">
        <f>IF($A1617="Total général",0,IF(ISERROR(VLOOKUP($A1617,'TCD-BI Rstt'!$A$7:$S$2000,$C$1,FALSE)),0,IF(OR(LEFT($A1617,1)="1",LEFT($A1617,1)="2"),0,VLOOKUP($A1617,'TCD-BI Rstt'!$A$7:$S$2000,$C$1,FALSE))))-D1617</f>
        <v>0</v>
      </c>
      <c r="G1617" s="8">
        <f t="shared" si="56"/>
        <v>0</v>
      </c>
    </row>
    <row r="1618" spans="1:7" x14ac:dyDescent="0.35">
      <c r="A1618" s="11">
        <f>'TCD-BI Rstt'!A1614</f>
        <v>0</v>
      </c>
      <c r="B1618" s="8">
        <f>IF($A1618="Total général",0,IF(ISERROR(-VLOOKUP($A1618,'TCD-BI CA'!$A$7:$S$2000,$C$1,FALSE)),0,-VLOOKUP($A1618,'TCD-BI CA'!$A$7:$S$2000,$C$1,FALSE)))</f>
        <v>0</v>
      </c>
      <c r="C1618" s="8">
        <f t="shared" si="55"/>
        <v>0</v>
      </c>
      <c r="D1618" s="8">
        <f>IF($A1618="Total général",0,IF(ISERROR(VLOOKUP($A1618,'TCD-BI Rstt'!$A$7:$S$2000,$C$1,FALSE)),0,IF(OR(LEFT($A1618,3)="DIR",$A1618="INDSPACAMA",$A1618="INDSPACKRU"),VLOOKUP($A1618,'TCD-BI Rstt'!$A$7:$S$2000,$C$1,FALSE),0)))</f>
        <v>0</v>
      </c>
      <c r="E1618" s="8">
        <f>IF(OR(LEFT($A1618,1)="1",LEFT($A1618,1)="2"),-VLOOKUP($A1618,'TCD-BI Rstt'!$A$7:$S$2000,$C$1,FALSE),0)-D1618</f>
        <v>0</v>
      </c>
      <c r="F1618" s="8">
        <f>IF($A1618="Total général",0,IF(ISERROR(VLOOKUP($A1618,'TCD-BI Rstt'!$A$7:$S$2000,$C$1,FALSE)),0,IF(OR(LEFT($A1618,1)="1",LEFT($A1618,1)="2"),0,VLOOKUP($A1618,'TCD-BI Rstt'!$A$7:$S$2000,$C$1,FALSE))))-D1618</f>
        <v>0</v>
      </c>
      <c r="G1618" s="8">
        <f t="shared" si="56"/>
        <v>0</v>
      </c>
    </row>
    <row r="1619" spans="1:7" x14ac:dyDescent="0.35">
      <c r="A1619" s="11">
        <f>'TCD-BI Rstt'!A1615</f>
        <v>0</v>
      </c>
      <c r="B1619" s="8">
        <f>IF($A1619="Total général",0,IF(ISERROR(-VLOOKUP($A1619,'TCD-BI CA'!$A$7:$S$2000,$C$1,FALSE)),0,-VLOOKUP($A1619,'TCD-BI CA'!$A$7:$S$2000,$C$1,FALSE)))</f>
        <v>0</v>
      </c>
      <c r="C1619" s="8">
        <f t="shared" si="55"/>
        <v>0</v>
      </c>
      <c r="D1619" s="8">
        <f>IF($A1619="Total général",0,IF(ISERROR(VLOOKUP($A1619,'TCD-BI Rstt'!$A$7:$S$2000,$C$1,FALSE)),0,IF(OR(LEFT($A1619,3)="DIR",$A1619="INDSPACAMA",$A1619="INDSPACKRU"),VLOOKUP($A1619,'TCD-BI Rstt'!$A$7:$S$2000,$C$1,FALSE),0)))</f>
        <v>0</v>
      </c>
      <c r="E1619" s="8">
        <f>IF(OR(LEFT($A1619,1)="1",LEFT($A1619,1)="2"),-VLOOKUP($A1619,'TCD-BI Rstt'!$A$7:$S$2000,$C$1,FALSE),0)-D1619</f>
        <v>0</v>
      </c>
      <c r="F1619" s="8">
        <f>IF($A1619="Total général",0,IF(ISERROR(VLOOKUP($A1619,'TCD-BI Rstt'!$A$7:$S$2000,$C$1,FALSE)),0,IF(OR(LEFT($A1619,1)="1",LEFT($A1619,1)="2"),0,VLOOKUP($A1619,'TCD-BI Rstt'!$A$7:$S$2000,$C$1,FALSE))))-D1619</f>
        <v>0</v>
      </c>
      <c r="G1619" s="8">
        <f t="shared" si="56"/>
        <v>0</v>
      </c>
    </row>
    <row r="1620" spans="1:7" x14ac:dyDescent="0.35">
      <c r="A1620" s="11">
        <f>'TCD-BI Rstt'!A1616</f>
        <v>0</v>
      </c>
      <c r="B1620" s="8">
        <f>IF($A1620="Total général",0,IF(ISERROR(-VLOOKUP($A1620,'TCD-BI CA'!$A$7:$S$2000,$C$1,FALSE)),0,-VLOOKUP($A1620,'TCD-BI CA'!$A$7:$S$2000,$C$1,FALSE)))</f>
        <v>0</v>
      </c>
      <c r="C1620" s="8">
        <f t="shared" si="55"/>
        <v>0</v>
      </c>
      <c r="D1620" s="8">
        <f>IF($A1620="Total général",0,IF(ISERROR(VLOOKUP($A1620,'TCD-BI Rstt'!$A$7:$S$2000,$C$1,FALSE)),0,IF(OR(LEFT($A1620,3)="DIR",$A1620="INDSPACAMA",$A1620="INDSPACKRU"),VLOOKUP($A1620,'TCD-BI Rstt'!$A$7:$S$2000,$C$1,FALSE),0)))</f>
        <v>0</v>
      </c>
      <c r="E1620" s="8">
        <f>IF(OR(LEFT($A1620,1)="1",LEFT($A1620,1)="2"),-VLOOKUP($A1620,'TCD-BI Rstt'!$A$7:$S$2000,$C$1,FALSE),0)-D1620</f>
        <v>0</v>
      </c>
      <c r="F1620" s="8">
        <f>IF($A1620="Total général",0,IF(ISERROR(VLOOKUP($A1620,'TCD-BI Rstt'!$A$7:$S$2000,$C$1,FALSE)),0,IF(OR(LEFT($A1620,1)="1",LEFT($A1620,1)="2"),0,VLOOKUP($A1620,'TCD-BI Rstt'!$A$7:$S$2000,$C$1,FALSE))))-D1620</f>
        <v>0</v>
      </c>
      <c r="G1620" s="8">
        <f t="shared" si="56"/>
        <v>0</v>
      </c>
    </row>
    <row r="1621" spans="1:7" x14ac:dyDescent="0.35">
      <c r="A1621" s="11">
        <f>'TCD-BI Rstt'!A1617</f>
        <v>0</v>
      </c>
      <c r="B1621" s="8">
        <f>IF($A1621="Total général",0,IF(ISERROR(-VLOOKUP($A1621,'TCD-BI CA'!$A$7:$S$2000,$C$1,FALSE)),0,-VLOOKUP($A1621,'TCD-BI CA'!$A$7:$S$2000,$C$1,FALSE)))</f>
        <v>0</v>
      </c>
      <c r="C1621" s="8">
        <f t="shared" si="55"/>
        <v>0</v>
      </c>
      <c r="D1621" s="8">
        <f>IF($A1621="Total général",0,IF(ISERROR(VLOOKUP($A1621,'TCD-BI Rstt'!$A$7:$S$2000,$C$1,FALSE)),0,IF(OR(LEFT($A1621,3)="DIR",$A1621="INDSPACAMA",$A1621="INDSPACKRU"),VLOOKUP($A1621,'TCD-BI Rstt'!$A$7:$S$2000,$C$1,FALSE),0)))</f>
        <v>0</v>
      </c>
      <c r="E1621" s="8">
        <f>IF(OR(LEFT($A1621,1)="1",LEFT($A1621,1)="2"),-VLOOKUP($A1621,'TCD-BI Rstt'!$A$7:$S$2000,$C$1,FALSE),0)-D1621</f>
        <v>0</v>
      </c>
      <c r="F1621" s="8">
        <f>IF($A1621="Total général",0,IF(ISERROR(VLOOKUP($A1621,'TCD-BI Rstt'!$A$7:$S$2000,$C$1,FALSE)),0,IF(OR(LEFT($A1621,1)="1",LEFT($A1621,1)="2"),0,VLOOKUP($A1621,'TCD-BI Rstt'!$A$7:$S$2000,$C$1,FALSE))))-D1621</f>
        <v>0</v>
      </c>
      <c r="G1621" s="8">
        <f t="shared" si="56"/>
        <v>0</v>
      </c>
    </row>
    <row r="1622" spans="1:7" x14ac:dyDescent="0.35">
      <c r="A1622" s="11">
        <f>'TCD-BI Rstt'!A1618</f>
        <v>0</v>
      </c>
      <c r="B1622" s="8">
        <f>IF($A1622="Total général",0,IF(ISERROR(-VLOOKUP($A1622,'TCD-BI CA'!$A$7:$S$2000,$C$1,FALSE)),0,-VLOOKUP($A1622,'TCD-BI CA'!$A$7:$S$2000,$C$1,FALSE)))</f>
        <v>0</v>
      </c>
      <c r="C1622" s="8">
        <f t="shared" si="55"/>
        <v>0</v>
      </c>
      <c r="D1622" s="8">
        <f>IF($A1622="Total général",0,IF(ISERROR(VLOOKUP($A1622,'TCD-BI Rstt'!$A$7:$S$2000,$C$1,FALSE)),0,IF(OR(LEFT($A1622,3)="DIR",$A1622="INDSPACAMA",$A1622="INDSPACKRU"),VLOOKUP($A1622,'TCD-BI Rstt'!$A$7:$S$2000,$C$1,FALSE),0)))</f>
        <v>0</v>
      </c>
      <c r="E1622" s="8">
        <f>IF(OR(LEFT($A1622,1)="1",LEFT($A1622,1)="2"),-VLOOKUP($A1622,'TCD-BI Rstt'!$A$7:$S$2000,$C$1,FALSE),0)-D1622</f>
        <v>0</v>
      </c>
      <c r="F1622" s="8">
        <f>IF($A1622="Total général",0,IF(ISERROR(VLOOKUP($A1622,'TCD-BI Rstt'!$A$7:$S$2000,$C$1,FALSE)),0,IF(OR(LEFT($A1622,1)="1",LEFT($A1622,1)="2"),0,VLOOKUP($A1622,'TCD-BI Rstt'!$A$7:$S$2000,$C$1,FALSE))))-D1622</f>
        <v>0</v>
      </c>
      <c r="G1622" s="8">
        <f t="shared" si="56"/>
        <v>0</v>
      </c>
    </row>
    <row r="1623" spans="1:7" x14ac:dyDescent="0.35">
      <c r="A1623" s="11">
        <f>'TCD-BI Rstt'!A1619</f>
        <v>0</v>
      </c>
      <c r="B1623" s="8">
        <f>IF($A1623="Total général",0,IF(ISERROR(-VLOOKUP($A1623,'TCD-BI CA'!$A$7:$S$2000,$C$1,FALSE)),0,-VLOOKUP($A1623,'TCD-BI CA'!$A$7:$S$2000,$C$1,FALSE)))</f>
        <v>0</v>
      </c>
      <c r="C1623" s="8">
        <f t="shared" si="55"/>
        <v>0</v>
      </c>
      <c r="D1623" s="8">
        <f>IF($A1623="Total général",0,IF(ISERROR(VLOOKUP($A1623,'TCD-BI Rstt'!$A$7:$S$2000,$C$1,FALSE)),0,IF(OR(LEFT($A1623,3)="DIR",$A1623="INDSPACAMA",$A1623="INDSPACKRU"),VLOOKUP($A1623,'TCD-BI Rstt'!$A$7:$S$2000,$C$1,FALSE),0)))</f>
        <v>0</v>
      </c>
      <c r="E1623" s="8">
        <f>IF(OR(LEFT($A1623,1)="1",LEFT($A1623,1)="2"),-VLOOKUP($A1623,'TCD-BI Rstt'!$A$7:$S$2000,$C$1,FALSE),0)-D1623</f>
        <v>0</v>
      </c>
      <c r="F1623" s="8">
        <f>IF($A1623="Total général",0,IF(ISERROR(VLOOKUP($A1623,'TCD-BI Rstt'!$A$7:$S$2000,$C$1,FALSE)),0,IF(OR(LEFT($A1623,1)="1",LEFT($A1623,1)="2"),0,VLOOKUP($A1623,'TCD-BI Rstt'!$A$7:$S$2000,$C$1,FALSE))))-D1623</f>
        <v>0</v>
      </c>
      <c r="G1623" s="8">
        <f t="shared" si="56"/>
        <v>0</v>
      </c>
    </row>
    <row r="1624" spans="1:7" x14ac:dyDescent="0.35">
      <c r="A1624" s="11">
        <f>'TCD-BI Rstt'!A1620</f>
        <v>0</v>
      </c>
      <c r="B1624" s="8">
        <f>IF($A1624="Total général",0,IF(ISERROR(-VLOOKUP($A1624,'TCD-BI CA'!$A$7:$S$2000,$C$1,FALSE)),0,-VLOOKUP($A1624,'TCD-BI CA'!$A$7:$S$2000,$C$1,FALSE)))</f>
        <v>0</v>
      </c>
      <c r="C1624" s="8">
        <f t="shared" si="55"/>
        <v>0</v>
      </c>
      <c r="D1624" s="8">
        <f>IF($A1624="Total général",0,IF(ISERROR(VLOOKUP($A1624,'TCD-BI Rstt'!$A$7:$S$2000,$C$1,FALSE)),0,IF(OR(LEFT($A1624,3)="DIR",$A1624="INDSPACAMA",$A1624="INDSPACKRU"),VLOOKUP($A1624,'TCD-BI Rstt'!$A$7:$S$2000,$C$1,FALSE),0)))</f>
        <v>0</v>
      </c>
      <c r="E1624" s="8">
        <f>IF(OR(LEFT($A1624,1)="1",LEFT($A1624,1)="2"),-VLOOKUP($A1624,'TCD-BI Rstt'!$A$7:$S$2000,$C$1,FALSE),0)-D1624</f>
        <v>0</v>
      </c>
      <c r="F1624" s="8">
        <f>IF($A1624="Total général",0,IF(ISERROR(VLOOKUP($A1624,'TCD-BI Rstt'!$A$7:$S$2000,$C$1,FALSE)),0,IF(OR(LEFT($A1624,1)="1",LEFT($A1624,1)="2"),0,VLOOKUP($A1624,'TCD-BI Rstt'!$A$7:$S$2000,$C$1,FALSE))))-D1624</f>
        <v>0</v>
      </c>
      <c r="G1624" s="8">
        <f t="shared" si="56"/>
        <v>0</v>
      </c>
    </row>
    <row r="1625" spans="1:7" x14ac:dyDescent="0.35">
      <c r="A1625" s="11">
        <f>'TCD-BI Rstt'!A1621</f>
        <v>0</v>
      </c>
      <c r="B1625" s="8">
        <f>IF($A1625="Total général",0,IF(ISERROR(-VLOOKUP($A1625,'TCD-BI CA'!$A$7:$S$2000,$C$1,FALSE)),0,-VLOOKUP($A1625,'TCD-BI CA'!$A$7:$S$2000,$C$1,FALSE)))</f>
        <v>0</v>
      </c>
      <c r="C1625" s="8">
        <f t="shared" si="55"/>
        <v>0</v>
      </c>
      <c r="D1625" s="8">
        <f>IF($A1625="Total général",0,IF(ISERROR(VLOOKUP($A1625,'TCD-BI Rstt'!$A$7:$S$2000,$C$1,FALSE)),0,IF(OR(LEFT($A1625,3)="DIR",$A1625="INDSPACAMA",$A1625="INDSPACKRU"),VLOOKUP($A1625,'TCD-BI Rstt'!$A$7:$S$2000,$C$1,FALSE),0)))</f>
        <v>0</v>
      </c>
      <c r="E1625" s="8">
        <f>IF(OR(LEFT($A1625,1)="1",LEFT($A1625,1)="2"),-VLOOKUP($A1625,'TCD-BI Rstt'!$A$7:$S$2000,$C$1,FALSE),0)-D1625</f>
        <v>0</v>
      </c>
      <c r="F1625" s="8">
        <f>IF($A1625="Total général",0,IF(ISERROR(VLOOKUP($A1625,'TCD-BI Rstt'!$A$7:$S$2000,$C$1,FALSE)),0,IF(OR(LEFT($A1625,1)="1",LEFT($A1625,1)="2"),0,VLOOKUP($A1625,'TCD-BI Rstt'!$A$7:$S$2000,$C$1,FALSE))))-D1625</f>
        <v>0</v>
      </c>
      <c r="G1625" s="8">
        <f t="shared" si="56"/>
        <v>0</v>
      </c>
    </row>
    <row r="1626" spans="1:7" x14ac:dyDescent="0.35">
      <c r="A1626" s="11">
        <f>'TCD-BI Rstt'!A1622</f>
        <v>0</v>
      </c>
      <c r="B1626" s="8">
        <f>IF($A1626="Total général",0,IF(ISERROR(-VLOOKUP($A1626,'TCD-BI CA'!$A$7:$S$2000,$C$1,FALSE)),0,-VLOOKUP($A1626,'TCD-BI CA'!$A$7:$S$2000,$C$1,FALSE)))</f>
        <v>0</v>
      </c>
      <c r="C1626" s="8">
        <f t="shared" si="55"/>
        <v>0</v>
      </c>
      <c r="D1626" s="8">
        <f>IF($A1626="Total général",0,IF(ISERROR(VLOOKUP($A1626,'TCD-BI Rstt'!$A$7:$S$2000,$C$1,FALSE)),0,IF(OR(LEFT($A1626,3)="DIR",$A1626="INDSPACAMA",$A1626="INDSPACKRU"),VLOOKUP($A1626,'TCD-BI Rstt'!$A$7:$S$2000,$C$1,FALSE),0)))</f>
        <v>0</v>
      </c>
      <c r="E1626" s="8">
        <f>IF(OR(LEFT($A1626,1)="1",LEFT($A1626,1)="2"),-VLOOKUP($A1626,'TCD-BI Rstt'!$A$7:$S$2000,$C$1,FALSE),0)-D1626</f>
        <v>0</v>
      </c>
      <c r="F1626" s="8">
        <f>IF($A1626="Total général",0,IF(ISERROR(VLOOKUP($A1626,'TCD-BI Rstt'!$A$7:$S$2000,$C$1,FALSE)),0,IF(OR(LEFT($A1626,1)="1",LEFT($A1626,1)="2"),0,VLOOKUP($A1626,'TCD-BI Rstt'!$A$7:$S$2000,$C$1,FALSE))))-D1626</f>
        <v>0</v>
      </c>
      <c r="G1626" s="8">
        <f t="shared" si="56"/>
        <v>0</v>
      </c>
    </row>
    <row r="1627" spans="1:7" x14ac:dyDescent="0.35">
      <c r="A1627" s="11">
        <f>'TCD-BI Rstt'!A1623</f>
        <v>0</v>
      </c>
      <c r="B1627" s="8">
        <f>IF($A1627="Total général",0,IF(ISERROR(-VLOOKUP($A1627,'TCD-BI CA'!$A$7:$S$2000,$C$1,FALSE)),0,-VLOOKUP($A1627,'TCD-BI CA'!$A$7:$S$2000,$C$1,FALSE)))</f>
        <v>0</v>
      </c>
      <c r="C1627" s="8">
        <f t="shared" si="55"/>
        <v>0</v>
      </c>
      <c r="D1627" s="8">
        <f>IF($A1627="Total général",0,IF(ISERROR(VLOOKUP($A1627,'TCD-BI Rstt'!$A$7:$S$2000,$C$1,FALSE)),0,IF(OR(LEFT($A1627,3)="DIR",$A1627="INDSPACAMA",$A1627="INDSPACKRU"),VLOOKUP($A1627,'TCD-BI Rstt'!$A$7:$S$2000,$C$1,FALSE),0)))</f>
        <v>0</v>
      </c>
      <c r="E1627" s="8">
        <f>IF(OR(LEFT($A1627,1)="1",LEFT($A1627,1)="2"),-VLOOKUP($A1627,'TCD-BI Rstt'!$A$7:$S$2000,$C$1,FALSE),0)-D1627</f>
        <v>0</v>
      </c>
      <c r="F1627" s="8">
        <f>IF($A1627="Total général",0,IF(ISERROR(VLOOKUP($A1627,'TCD-BI Rstt'!$A$7:$S$2000,$C$1,FALSE)),0,IF(OR(LEFT($A1627,1)="1",LEFT($A1627,1)="2"),0,VLOOKUP($A1627,'TCD-BI Rstt'!$A$7:$S$2000,$C$1,FALSE))))-D1627</f>
        <v>0</v>
      </c>
      <c r="G1627" s="8">
        <f t="shared" si="56"/>
        <v>0</v>
      </c>
    </row>
    <row r="1628" spans="1:7" x14ac:dyDescent="0.35">
      <c r="A1628" s="11">
        <f>'TCD-BI Rstt'!A1624</f>
        <v>0</v>
      </c>
      <c r="B1628" s="8">
        <f>IF($A1628="Total général",0,IF(ISERROR(-VLOOKUP($A1628,'TCD-BI CA'!$A$7:$S$2000,$C$1,FALSE)),0,-VLOOKUP($A1628,'TCD-BI CA'!$A$7:$S$2000,$C$1,FALSE)))</f>
        <v>0</v>
      </c>
      <c r="C1628" s="8">
        <f t="shared" si="55"/>
        <v>0</v>
      </c>
      <c r="D1628" s="8">
        <f>IF($A1628="Total général",0,IF(ISERROR(VLOOKUP($A1628,'TCD-BI Rstt'!$A$7:$S$2000,$C$1,FALSE)),0,IF(OR(LEFT($A1628,3)="DIR",$A1628="INDSPACAMA",$A1628="INDSPACKRU"),VLOOKUP($A1628,'TCD-BI Rstt'!$A$7:$S$2000,$C$1,FALSE),0)))</f>
        <v>0</v>
      </c>
      <c r="E1628" s="8">
        <f>IF(OR(LEFT($A1628,1)="1",LEFT($A1628,1)="2"),-VLOOKUP($A1628,'TCD-BI Rstt'!$A$7:$S$2000,$C$1,FALSE),0)-D1628</f>
        <v>0</v>
      </c>
      <c r="F1628" s="8">
        <f>IF($A1628="Total général",0,IF(ISERROR(VLOOKUP($A1628,'TCD-BI Rstt'!$A$7:$S$2000,$C$1,FALSE)),0,IF(OR(LEFT($A1628,1)="1",LEFT($A1628,1)="2"),0,VLOOKUP($A1628,'TCD-BI Rstt'!$A$7:$S$2000,$C$1,FALSE))))-D1628</f>
        <v>0</v>
      </c>
      <c r="G1628" s="8">
        <f t="shared" si="56"/>
        <v>0</v>
      </c>
    </row>
    <row r="1629" spans="1:7" x14ac:dyDescent="0.35">
      <c r="A1629" s="11">
        <f>'TCD-BI Rstt'!A1625</f>
        <v>0</v>
      </c>
      <c r="B1629" s="8">
        <f>IF($A1629="Total général",0,IF(ISERROR(-VLOOKUP($A1629,'TCD-BI CA'!$A$7:$S$2000,$C$1,FALSE)),0,-VLOOKUP($A1629,'TCD-BI CA'!$A$7:$S$2000,$C$1,FALSE)))</f>
        <v>0</v>
      </c>
      <c r="C1629" s="8">
        <f t="shared" si="55"/>
        <v>0</v>
      </c>
      <c r="D1629" s="8">
        <f>IF($A1629="Total général",0,IF(ISERROR(VLOOKUP($A1629,'TCD-BI Rstt'!$A$7:$S$2000,$C$1,FALSE)),0,IF(OR(LEFT($A1629,3)="DIR",$A1629="INDSPACAMA",$A1629="INDSPACKRU"),VLOOKUP($A1629,'TCD-BI Rstt'!$A$7:$S$2000,$C$1,FALSE),0)))</f>
        <v>0</v>
      </c>
      <c r="E1629" s="8">
        <f>IF(OR(LEFT($A1629,1)="1",LEFT($A1629,1)="2"),-VLOOKUP($A1629,'TCD-BI Rstt'!$A$7:$S$2000,$C$1,FALSE),0)-D1629</f>
        <v>0</v>
      </c>
      <c r="F1629" s="8">
        <f>IF($A1629="Total général",0,IF(ISERROR(VLOOKUP($A1629,'TCD-BI Rstt'!$A$7:$S$2000,$C$1,FALSE)),0,IF(OR(LEFT($A1629,1)="1",LEFT($A1629,1)="2"),0,VLOOKUP($A1629,'TCD-BI Rstt'!$A$7:$S$2000,$C$1,FALSE))))-D1629</f>
        <v>0</v>
      </c>
      <c r="G1629" s="8">
        <f t="shared" si="56"/>
        <v>0</v>
      </c>
    </row>
    <row r="1630" spans="1:7" x14ac:dyDescent="0.35">
      <c r="A1630" s="11">
        <f>'TCD-BI Rstt'!A1626</f>
        <v>0</v>
      </c>
      <c r="B1630" s="8">
        <f>IF($A1630="Total général",0,IF(ISERROR(-VLOOKUP($A1630,'TCD-BI CA'!$A$7:$S$2000,$C$1,FALSE)),0,-VLOOKUP($A1630,'TCD-BI CA'!$A$7:$S$2000,$C$1,FALSE)))</f>
        <v>0</v>
      </c>
      <c r="C1630" s="8">
        <f t="shared" si="55"/>
        <v>0</v>
      </c>
      <c r="D1630" s="8">
        <f>IF($A1630="Total général",0,IF(ISERROR(VLOOKUP($A1630,'TCD-BI Rstt'!$A$7:$S$2000,$C$1,FALSE)),0,IF(OR(LEFT($A1630,3)="DIR",$A1630="INDSPACAMA",$A1630="INDSPACKRU"),VLOOKUP($A1630,'TCD-BI Rstt'!$A$7:$S$2000,$C$1,FALSE),0)))</f>
        <v>0</v>
      </c>
      <c r="E1630" s="8">
        <f>IF(OR(LEFT($A1630,1)="1",LEFT($A1630,1)="2"),-VLOOKUP($A1630,'TCD-BI Rstt'!$A$7:$S$2000,$C$1,FALSE),0)-D1630</f>
        <v>0</v>
      </c>
      <c r="F1630" s="8">
        <f>IF($A1630="Total général",0,IF(ISERROR(VLOOKUP($A1630,'TCD-BI Rstt'!$A$7:$S$2000,$C$1,FALSE)),0,IF(OR(LEFT($A1630,1)="1",LEFT($A1630,1)="2"),0,VLOOKUP($A1630,'TCD-BI Rstt'!$A$7:$S$2000,$C$1,FALSE))))-D1630</f>
        <v>0</v>
      </c>
      <c r="G1630" s="8">
        <f t="shared" si="56"/>
        <v>0</v>
      </c>
    </row>
    <row r="1631" spans="1:7" x14ac:dyDescent="0.35">
      <c r="A1631" s="11">
        <f>'TCD-BI Rstt'!A1627</f>
        <v>0</v>
      </c>
      <c r="B1631" s="8">
        <f>IF($A1631="Total général",0,IF(ISERROR(-VLOOKUP($A1631,'TCD-BI CA'!$A$7:$S$2000,$C$1,FALSE)),0,-VLOOKUP($A1631,'TCD-BI CA'!$A$7:$S$2000,$C$1,FALSE)))</f>
        <v>0</v>
      </c>
      <c r="C1631" s="8">
        <f t="shared" si="55"/>
        <v>0</v>
      </c>
      <c r="D1631" s="8">
        <f>IF($A1631="Total général",0,IF(ISERROR(VLOOKUP($A1631,'TCD-BI Rstt'!$A$7:$S$2000,$C$1,FALSE)),0,IF(OR(LEFT($A1631,3)="DIR",$A1631="INDSPACAMA",$A1631="INDSPACKRU"),VLOOKUP($A1631,'TCD-BI Rstt'!$A$7:$S$2000,$C$1,FALSE),0)))</f>
        <v>0</v>
      </c>
      <c r="E1631" s="8">
        <f>IF(OR(LEFT($A1631,1)="1",LEFT($A1631,1)="2"),-VLOOKUP($A1631,'TCD-BI Rstt'!$A$7:$S$2000,$C$1,FALSE),0)-D1631</f>
        <v>0</v>
      </c>
      <c r="F1631" s="8">
        <f>IF($A1631="Total général",0,IF(ISERROR(VLOOKUP($A1631,'TCD-BI Rstt'!$A$7:$S$2000,$C$1,FALSE)),0,IF(OR(LEFT($A1631,1)="1",LEFT($A1631,1)="2"),0,VLOOKUP($A1631,'TCD-BI Rstt'!$A$7:$S$2000,$C$1,FALSE))))-D1631</f>
        <v>0</v>
      </c>
      <c r="G1631" s="8">
        <f t="shared" si="56"/>
        <v>0</v>
      </c>
    </row>
    <row r="1632" spans="1:7" x14ac:dyDescent="0.35">
      <c r="A1632" s="11">
        <f>'TCD-BI Rstt'!A1628</f>
        <v>0</v>
      </c>
      <c r="B1632" s="8">
        <f>IF($A1632="Total général",0,IF(ISERROR(-VLOOKUP($A1632,'TCD-BI CA'!$A$7:$S$2000,$C$1,FALSE)),0,-VLOOKUP($A1632,'TCD-BI CA'!$A$7:$S$2000,$C$1,FALSE)))</f>
        <v>0</v>
      </c>
      <c r="C1632" s="8">
        <f t="shared" si="55"/>
        <v>0</v>
      </c>
      <c r="D1632" s="8">
        <f>IF($A1632="Total général",0,IF(ISERROR(VLOOKUP($A1632,'TCD-BI Rstt'!$A$7:$S$2000,$C$1,FALSE)),0,IF(OR(LEFT($A1632,3)="DIR",$A1632="INDSPACAMA",$A1632="INDSPACKRU"),VLOOKUP($A1632,'TCD-BI Rstt'!$A$7:$S$2000,$C$1,FALSE),0)))</f>
        <v>0</v>
      </c>
      <c r="E1632" s="8">
        <f>IF(OR(LEFT($A1632,1)="1",LEFT($A1632,1)="2"),-VLOOKUP($A1632,'TCD-BI Rstt'!$A$7:$S$2000,$C$1,FALSE),0)-D1632</f>
        <v>0</v>
      </c>
      <c r="F1632" s="8">
        <f>IF($A1632="Total général",0,IF(ISERROR(VLOOKUP($A1632,'TCD-BI Rstt'!$A$7:$S$2000,$C$1,FALSE)),0,IF(OR(LEFT($A1632,1)="1",LEFT($A1632,1)="2"),0,VLOOKUP($A1632,'TCD-BI Rstt'!$A$7:$S$2000,$C$1,FALSE))))-D1632</f>
        <v>0</v>
      </c>
      <c r="G1632" s="8">
        <f t="shared" si="56"/>
        <v>0</v>
      </c>
    </row>
    <row r="1633" spans="1:7" x14ac:dyDescent="0.35">
      <c r="A1633" s="11">
        <f>'TCD-BI Rstt'!A1629</f>
        <v>0</v>
      </c>
      <c r="B1633" s="8">
        <f>IF($A1633="Total général",0,IF(ISERROR(-VLOOKUP($A1633,'TCD-BI CA'!$A$7:$S$2000,$C$1,FALSE)),0,-VLOOKUP($A1633,'TCD-BI CA'!$A$7:$S$2000,$C$1,FALSE)))</f>
        <v>0</v>
      </c>
      <c r="C1633" s="8">
        <f t="shared" si="55"/>
        <v>0</v>
      </c>
      <c r="D1633" s="8">
        <f>IF($A1633="Total général",0,IF(ISERROR(VLOOKUP($A1633,'TCD-BI Rstt'!$A$7:$S$2000,$C$1,FALSE)),0,IF(OR(LEFT($A1633,3)="DIR",$A1633="INDSPACAMA",$A1633="INDSPACKRU"),VLOOKUP($A1633,'TCD-BI Rstt'!$A$7:$S$2000,$C$1,FALSE),0)))</f>
        <v>0</v>
      </c>
      <c r="E1633" s="8">
        <f>IF(OR(LEFT($A1633,1)="1",LEFT($A1633,1)="2"),-VLOOKUP($A1633,'TCD-BI Rstt'!$A$7:$S$2000,$C$1,FALSE),0)-D1633</f>
        <v>0</v>
      </c>
      <c r="F1633" s="8">
        <f>IF($A1633="Total général",0,IF(ISERROR(VLOOKUP($A1633,'TCD-BI Rstt'!$A$7:$S$2000,$C$1,FALSE)),0,IF(OR(LEFT($A1633,1)="1",LEFT($A1633,1)="2"),0,VLOOKUP($A1633,'TCD-BI Rstt'!$A$7:$S$2000,$C$1,FALSE))))-D1633</f>
        <v>0</v>
      </c>
      <c r="G1633" s="8">
        <f t="shared" si="56"/>
        <v>0</v>
      </c>
    </row>
    <row r="1634" spans="1:7" x14ac:dyDescent="0.35">
      <c r="A1634" s="11">
        <f>'TCD-BI Rstt'!A1630</f>
        <v>0</v>
      </c>
      <c r="B1634" s="8">
        <f>IF($A1634="Total général",0,IF(ISERROR(-VLOOKUP($A1634,'TCD-BI CA'!$A$7:$S$2000,$C$1,FALSE)),0,-VLOOKUP($A1634,'TCD-BI CA'!$A$7:$S$2000,$C$1,FALSE)))</f>
        <v>0</v>
      </c>
      <c r="C1634" s="8">
        <f t="shared" si="55"/>
        <v>0</v>
      </c>
      <c r="D1634" s="8">
        <f>IF($A1634="Total général",0,IF(ISERROR(VLOOKUP($A1634,'TCD-BI Rstt'!$A$7:$S$2000,$C$1,FALSE)),0,IF(OR(LEFT($A1634,3)="DIR",$A1634="INDSPACAMA",$A1634="INDSPACKRU"),VLOOKUP($A1634,'TCD-BI Rstt'!$A$7:$S$2000,$C$1,FALSE),0)))</f>
        <v>0</v>
      </c>
      <c r="E1634" s="8">
        <f>IF(OR(LEFT($A1634,1)="1",LEFT($A1634,1)="2"),-VLOOKUP($A1634,'TCD-BI Rstt'!$A$7:$S$2000,$C$1,FALSE),0)-D1634</f>
        <v>0</v>
      </c>
      <c r="F1634" s="8">
        <f>IF($A1634="Total général",0,IF(ISERROR(VLOOKUP($A1634,'TCD-BI Rstt'!$A$7:$S$2000,$C$1,FALSE)),0,IF(OR(LEFT($A1634,1)="1",LEFT($A1634,1)="2"),0,VLOOKUP($A1634,'TCD-BI Rstt'!$A$7:$S$2000,$C$1,FALSE))))-D1634</f>
        <v>0</v>
      </c>
      <c r="G1634" s="8">
        <f t="shared" si="56"/>
        <v>0</v>
      </c>
    </row>
    <row r="1635" spans="1:7" x14ac:dyDescent="0.35">
      <c r="A1635" s="11">
        <f>'TCD-BI Rstt'!A1631</f>
        <v>0</v>
      </c>
      <c r="B1635" s="8">
        <f>IF($A1635="Total général",0,IF(ISERROR(-VLOOKUP($A1635,'TCD-BI CA'!$A$7:$S$2000,$C$1,FALSE)),0,-VLOOKUP($A1635,'TCD-BI CA'!$A$7:$S$2000,$C$1,FALSE)))</f>
        <v>0</v>
      </c>
      <c r="C1635" s="8">
        <f t="shared" si="55"/>
        <v>0</v>
      </c>
      <c r="D1635" s="8">
        <f>IF($A1635="Total général",0,IF(ISERROR(VLOOKUP($A1635,'TCD-BI Rstt'!$A$7:$S$2000,$C$1,FALSE)),0,IF(OR(LEFT($A1635,3)="DIR",$A1635="INDSPACAMA",$A1635="INDSPACKRU"),VLOOKUP($A1635,'TCD-BI Rstt'!$A$7:$S$2000,$C$1,FALSE),0)))</f>
        <v>0</v>
      </c>
      <c r="E1635" s="8">
        <f>IF(OR(LEFT($A1635,1)="1",LEFT($A1635,1)="2"),-VLOOKUP($A1635,'TCD-BI Rstt'!$A$7:$S$2000,$C$1,FALSE),0)-D1635</f>
        <v>0</v>
      </c>
      <c r="F1635" s="8">
        <f>IF($A1635="Total général",0,IF(ISERROR(VLOOKUP($A1635,'TCD-BI Rstt'!$A$7:$S$2000,$C$1,FALSE)),0,IF(OR(LEFT($A1635,1)="1",LEFT($A1635,1)="2"),0,VLOOKUP($A1635,'TCD-BI Rstt'!$A$7:$S$2000,$C$1,FALSE))))-D1635</f>
        <v>0</v>
      </c>
      <c r="G1635" s="8">
        <f t="shared" si="56"/>
        <v>0</v>
      </c>
    </row>
    <row r="1636" spans="1:7" x14ac:dyDescent="0.35">
      <c r="A1636" s="11">
        <f>'TCD-BI Rstt'!A1632</f>
        <v>0</v>
      </c>
      <c r="B1636" s="8">
        <f>IF($A1636="Total général",0,IF(ISERROR(-VLOOKUP($A1636,'TCD-BI CA'!$A$7:$S$2000,$C$1,FALSE)),0,-VLOOKUP($A1636,'TCD-BI CA'!$A$7:$S$2000,$C$1,FALSE)))</f>
        <v>0</v>
      </c>
      <c r="C1636" s="8">
        <f t="shared" si="55"/>
        <v>0</v>
      </c>
      <c r="D1636" s="8">
        <f>IF($A1636="Total général",0,IF(ISERROR(VLOOKUP($A1636,'TCD-BI Rstt'!$A$7:$S$2000,$C$1,FALSE)),0,IF(OR(LEFT($A1636,3)="DIR",$A1636="INDSPACAMA",$A1636="INDSPACKRU"),VLOOKUP($A1636,'TCD-BI Rstt'!$A$7:$S$2000,$C$1,FALSE),0)))</f>
        <v>0</v>
      </c>
      <c r="E1636" s="8">
        <f>IF(OR(LEFT($A1636,1)="1",LEFT($A1636,1)="2"),-VLOOKUP($A1636,'TCD-BI Rstt'!$A$7:$S$2000,$C$1,FALSE),0)-D1636</f>
        <v>0</v>
      </c>
      <c r="F1636" s="8">
        <f>IF($A1636="Total général",0,IF(ISERROR(VLOOKUP($A1636,'TCD-BI Rstt'!$A$7:$S$2000,$C$1,FALSE)),0,IF(OR(LEFT($A1636,1)="1",LEFT($A1636,1)="2"),0,VLOOKUP($A1636,'TCD-BI Rstt'!$A$7:$S$2000,$C$1,FALSE))))-D1636</f>
        <v>0</v>
      </c>
      <c r="G1636" s="8">
        <f t="shared" si="56"/>
        <v>0</v>
      </c>
    </row>
    <row r="1637" spans="1:7" x14ac:dyDescent="0.35">
      <c r="A1637" s="11">
        <f>'TCD-BI Rstt'!A1633</f>
        <v>0</v>
      </c>
      <c r="B1637" s="8">
        <f>IF($A1637="Total général",0,IF(ISERROR(-VLOOKUP($A1637,'TCD-BI CA'!$A$7:$S$2000,$C$1,FALSE)),0,-VLOOKUP($A1637,'TCD-BI CA'!$A$7:$S$2000,$C$1,FALSE)))</f>
        <v>0</v>
      </c>
      <c r="C1637" s="8">
        <f t="shared" si="55"/>
        <v>0</v>
      </c>
      <c r="D1637" s="8">
        <f>IF($A1637="Total général",0,IF(ISERROR(VLOOKUP($A1637,'TCD-BI Rstt'!$A$7:$S$2000,$C$1,FALSE)),0,IF(OR(LEFT($A1637,3)="DIR",$A1637="INDSPACAMA",$A1637="INDSPACKRU"),VLOOKUP($A1637,'TCD-BI Rstt'!$A$7:$S$2000,$C$1,FALSE),0)))</f>
        <v>0</v>
      </c>
      <c r="E1637" s="8">
        <f>IF(OR(LEFT($A1637,1)="1",LEFT($A1637,1)="2"),-VLOOKUP($A1637,'TCD-BI Rstt'!$A$7:$S$2000,$C$1,FALSE),0)-D1637</f>
        <v>0</v>
      </c>
      <c r="F1637" s="8">
        <f>IF($A1637="Total général",0,IF(ISERROR(VLOOKUP($A1637,'TCD-BI Rstt'!$A$7:$S$2000,$C$1,FALSE)),0,IF(OR(LEFT($A1637,1)="1",LEFT($A1637,1)="2"),0,VLOOKUP($A1637,'TCD-BI Rstt'!$A$7:$S$2000,$C$1,FALSE))))-D1637</f>
        <v>0</v>
      </c>
      <c r="G1637" s="8">
        <f t="shared" si="56"/>
        <v>0</v>
      </c>
    </row>
    <row r="1638" spans="1:7" x14ac:dyDescent="0.35">
      <c r="A1638" s="11">
        <f>'TCD-BI Rstt'!A1634</f>
        <v>0</v>
      </c>
      <c r="B1638" s="8">
        <f>IF($A1638="Total général",0,IF(ISERROR(-VLOOKUP($A1638,'TCD-BI CA'!$A$7:$S$2000,$C$1,FALSE)),0,-VLOOKUP($A1638,'TCD-BI CA'!$A$7:$S$2000,$C$1,FALSE)))</f>
        <v>0</v>
      </c>
      <c r="C1638" s="8">
        <f t="shared" si="55"/>
        <v>0</v>
      </c>
      <c r="D1638" s="8">
        <f>IF($A1638="Total général",0,IF(ISERROR(VLOOKUP($A1638,'TCD-BI Rstt'!$A$7:$S$2000,$C$1,FALSE)),0,IF(OR(LEFT($A1638,3)="DIR",$A1638="INDSPACAMA",$A1638="INDSPACKRU"),VLOOKUP($A1638,'TCD-BI Rstt'!$A$7:$S$2000,$C$1,FALSE),0)))</f>
        <v>0</v>
      </c>
      <c r="E1638" s="8">
        <f>IF(OR(LEFT($A1638,1)="1",LEFT($A1638,1)="2"),-VLOOKUP($A1638,'TCD-BI Rstt'!$A$7:$S$2000,$C$1,FALSE),0)-D1638</f>
        <v>0</v>
      </c>
      <c r="F1638" s="8">
        <f>IF($A1638="Total général",0,IF(ISERROR(VLOOKUP($A1638,'TCD-BI Rstt'!$A$7:$S$2000,$C$1,FALSE)),0,IF(OR(LEFT($A1638,1)="1",LEFT($A1638,1)="2"),0,VLOOKUP($A1638,'TCD-BI Rstt'!$A$7:$S$2000,$C$1,FALSE))))-D1638</f>
        <v>0</v>
      </c>
      <c r="G1638" s="8">
        <f t="shared" si="56"/>
        <v>0</v>
      </c>
    </row>
    <row r="1639" spans="1:7" x14ac:dyDescent="0.35">
      <c r="A1639" s="11">
        <f>'TCD-BI Rstt'!A1635</f>
        <v>0</v>
      </c>
      <c r="B1639" s="8">
        <f>IF($A1639="Total général",0,IF(ISERROR(-VLOOKUP($A1639,'TCD-BI CA'!$A$7:$S$2000,$C$1,FALSE)),0,-VLOOKUP($A1639,'TCD-BI CA'!$A$7:$S$2000,$C$1,FALSE)))</f>
        <v>0</v>
      </c>
      <c r="C1639" s="8">
        <f t="shared" si="55"/>
        <v>0</v>
      </c>
      <c r="D1639" s="8">
        <f>IF($A1639="Total général",0,IF(ISERROR(VLOOKUP($A1639,'TCD-BI Rstt'!$A$7:$S$2000,$C$1,FALSE)),0,IF(OR(LEFT($A1639,3)="DIR",$A1639="INDSPACAMA",$A1639="INDSPACKRU"),VLOOKUP($A1639,'TCD-BI Rstt'!$A$7:$S$2000,$C$1,FALSE),0)))</f>
        <v>0</v>
      </c>
      <c r="E1639" s="8">
        <f>IF(OR(LEFT($A1639,1)="1",LEFT($A1639,1)="2"),-VLOOKUP($A1639,'TCD-BI Rstt'!$A$7:$S$2000,$C$1,FALSE),0)-D1639</f>
        <v>0</v>
      </c>
      <c r="F1639" s="8">
        <f>IF($A1639="Total général",0,IF(ISERROR(VLOOKUP($A1639,'TCD-BI Rstt'!$A$7:$S$2000,$C$1,FALSE)),0,IF(OR(LEFT($A1639,1)="1",LEFT($A1639,1)="2"),0,VLOOKUP($A1639,'TCD-BI Rstt'!$A$7:$S$2000,$C$1,FALSE))))-D1639</f>
        <v>0</v>
      </c>
      <c r="G1639" s="8">
        <f t="shared" si="56"/>
        <v>0</v>
      </c>
    </row>
    <row r="1640" spans="1:7" x14ac:dyDescent="0.35">
      <c r="A1640" s="11">
        <f>'TCD-BI Rstt'!A1636</f>
        <v>0</v>
      </c>
      <c r="B1640" s="8">
        <f>IF($A1640="Total général",0,IF(ISERROR(-VLOOKUP($A1640,'TCD-BI CA'!$A$7:$S$2000,$C$1,FALSE)),0,-VLOOKUP($A1640,'TCD-BI CA'!$A$7:$S$2000,$C$1,FALSE)))</f>
        <v>0</v>
      </c>
      <c r="C1640" s="8">
        <f t="shared" si="55"/>
        <v>0</v>
      </c>
      <c r="D1640" s="8">
        <f>IF($A1640="Total général",0,IF(ISERROR(VLOOKUP($A1640,'TCD-BI Rstt'!$A$7:$S$2000,$C$1,FALSE)),0,IF(OR(LEFT($A1640,3)="DIR",$A1640="INDSPACAMA",$A1640="INDSPACKRU"),VLOOKUP($A1640,'TCD-BI Rstt'!$A$7:$S$2000,$C$1,FALSE),0)))</f>
        <v>0</v>
      </c>
      <c r="E1640" s="8">
        <f>IF(OR(LEFT($A1640,1)="1",LEFT($A1640,1)="2"),-VLOOKUP($A1640,'TCD-BI Rstt'!$A$7:$S$2000,$C$1,FALSE),0)-D1640</f>
        <v>0</v>
      </c>
      <c r="F1640" s="8">
        <f>IF($A1640="Total général",0,IF(ISERROR(VLOOKUP($A1640,'TCD-BI Rstt'!$A$7:$S$2000,$C$1,FALSE)),0,IF(OR(LEFT($A1640,1)="1",LEFT($A1640,1)="2"),0,VLOOKUP($A1640,'TCD-BI Rstt'!$A$7:$S$2000,$C$1,FALSE))))-D1640</f>
        <v>0</v>
      </c>
      <c r="G1640" s="8">
        <f t="shared" si="56"/>
        <v>0</v>
      </c>
    </row>
    <row r="1641" spans="1:7" x14ac:dyDescent="0.35">
      <c r="A1641" s="11">
        <f>'TCD-BI Rstt'!A1637</f>
        <v>0</v>
      </c>
      <c r="B1641" s="8">
        <f>IF($A1641="Total général",0,IF(ISERROR(-VLOOKUP($A1641,'TCD-BI CA'!$A$7:$S$2000,$C$1,FALSE)),0,-VLOOKUP($A1641,'TCD-BI CA'!$A$7:$S$2000,$C$1,FALSE)))</f>
        <v>0</v>
      </c>
      <c r="C1641" s="8">
        <f t="shared" si="55"/>
        <v>0</v>
      </c>
      <c r="D1641" s="8">
        <f>IF($A1641="Total général",0,IF(ISERROR(VLOOKUP($A1641,'TCD-BI Rstt'!$A$7:$S$2000,$C$1,FALSE)),0,IF(OR(LEFT($A1641,3)="DIR",$A1641="INDSPACAMA",$A1641="INDSPACKRU"),VLOOKUP($A1641,'TCD-BI Rstt'!$A$7:$S$2000,$C$1,FALSE),0)))</f>
        <v>0</v>
      </c>
      <c r="E1641" s="8">
        <f>IF(OR(LEFT($A1641,1)="1",LEFT($A1641,1)="2"),-VLOOKUP($A1641,'TCD-BI Rstt'!$A$7:$S$2000,$C$1,FALSE),0)-D1641</f>
        <v>0</v>
      </c>
      <c r="F1641" s="8">
        <f>IF($A1641="Total général",0,IF(ISERROR(VLOOKUP($A1641,'TCD-BI Rstt'!$A$7:$S$2000,$C$1,FALSE)),0,IF(OR(LEFT($A1641,1)="1",LEFT($A1641,1)="2"),0,VLOOKUP($A1641,'TCD-BI Rstt'!$A$7:$S$2000,$C$1,FALSE))))-D1641</f>
        <v>0</v>
      </c>
      <c r="G1641" s="8">
        <f t="shared" si="56"/>
        <v>0</v>
      </c>
    </row>
    <row r="1642" spans="1:7" x14ac:dyDescent="0.35">
      <c r="A1642" s="11">
        <f>'TCD-BI Rstt'!A1638</f>
        <v>0</v>
      </c>
      <c r="B1642" s="8">
        <f>IF($A1642="Total général",0,IF(ISERROR(-VLOOKUP($A1642,'TCD-BI CA'!$A$7:$S$2000,$C$1,FALSE)),0,-VLOOKUP($A1642,'TCD-BI CA'!$A$7:$S$2000,$C$1,FALSE)))</f>
        <v>0</v>
      </c>
      <c r="C1642" s="8">
        <f t="shared" si="55"/>
        <v>0</v>
      </c>
      <c r="D1642" s="8">
        <f>IF($A1642="Total général",0,IF(ISERROR(VLOOKUP($A1642,'TCD-BI Rstt'!$A$7:$S$2000,$C$1,FALSE)),0,IF(OR(LEFT($A1642,3)="DIR",$A1642="INDSPACAMA",$A1642="INDSPACKRU"),VLOOKUP($A1642,'TCD-BI Rstt'!$A$7:$S$2000,$C$1,FALSE),0)))</f>
        <v>0</v>
      </c>
      <c r="E1642" s="8">
        <f>IF(OR(LEFT($A1642,1)="1",LEFT($A1642,1)="2"),-VLOOKUP($A1642,'TCD-BI Rstt'!$A$7:$S$2000,$C$1,FALSE),0)-D1642</f>
        <v>0</v>
      </c>
      <c r="F1642" s="8">
        <f>IF($A1642="Total général",0,IF(ISERROR(VLOOKUP($A1642,'TCD-BI Rstt'!$A$7:$S$2000,$C$1,FALSE)),0,IF(OR(LEFT($A1642,1)="1",LEFT($A1642,1)="2"),0,VLOOKUP($A1642,'TCD-BI Rstt'!$A$7:$S$2000,$C$1,FALSE))))-D1642</f>
        <v>0</v>
      </c>
      <c r="G1642" s="8">
        <f t="shared" si="56"/>
        <v>0</v>
      </c>
    </row>
    <row r="1643" spans="1:7" x14ac:dyDescent="0.35">
      <c r="A1643" s="11">
        <f>'TCD-BI Rstt'!A1639</f>
        <v>0</v>
      </c>
      <c r="B1643" s="8">
        <f>IF($A1643="Total général",0,IF(ISERROR(-VLOOKUP($A1643,'TCD-BI CA'!$A$7:$S$2000,$C$1,FALSE)),0,-VLOOKUP($A1643,'TCD-BI CA'!$A$7:$S$2000,$C$1,FALSE)))</f>
        <v>0</v>
      </c>
      <c r="C1643" s="8">
        <f t="shared" si="55"/>
        <v>0</v>
      </c>
      <c r="D1643" s="8">
        <f>IF($A1643="Total général",0,IF(ISERROR(VLOOKUP($A1643,'TCD-BI Rstt'!$A$7:$S$2000,$C$1,FALSE)),0,IF(OR(LEFT($A1643,3)="DIR",$A1643="INDSPACAMA",$A1643="INDSPACKRU"),VLOOKUP($A1643,'TCD-BI Rstt'!$A$7:$S$2000,$C$1,FALSE),0)))</f>
        <v>0</v>
      </c>
      <c r="E1643" s="8">
        <f>IF(OR(LEFT($A1643,1)="1",LEFT($A1643,1)="2"),-VLOOKUP($A1643,'TCD-BI Rstt'!$A$7:$S$2000,$C$1,FALSE),0)-D1643</f>
        <v>0</v>
      </c>
      <c r="F1643" s="8">
        <f>IF($A1643="Total général",0,IF(ISERROR(VLOOKUP($A1643,'TCD-BI Rstt'!$A$7:$S$2000,$C$1,FALSE)),0,IF(OR(LEFT($A1643,1)="1",LEFT($A1643,1)="2"),0,VLOOKUP($A1643,'TCD-BI Rstt'!$A$7:$S$2000,$C$1,FALSE))))-D1643</f>
        <v>0</v>
      </c>
      <c r="G1643" s="8">
        <f t="shared" si="56"/>
        <v>0</v>
      </c>
    </row>
    <row r="1644" spans="1:7" x14ac:dyDescent="0.35">
      <c r="A1644" s="11">
        <f>'TCD-BI Rstt'!A1640</f>
        <v>0</v>
      </c>
      <c r="B1644" s="8">
        <f>IF($A1644="Total général",0,IF(ISERROR(-VLOOKUP($A1644,'TCD-BI CA'!$A$7:$S$2000,$C$1,FALSE)),0,-VLOOKUP($A1644,'TCD-BI CA'!$A$7:$S$2000,$C$1,FALSE)))</f>
        <v>0</v>
      </c>
      <c r="C1644" s="8">
        <f t="shared" si="55"/>
        <v>0</v>
      </c>
      <c r="D1644" s="8">
        <f>IF($A1644="Total général",0,IF(ISERROR(VLOOKUP($A1644,'TCD-BI Rstt'!$A$7:$S$2000,$C$1,FALSE)),0,IF(OR(LEFT($A1644,3)="DIR",$A1644="INDSPACAMA",$A1644="INDSPACKRU"),VLOOKUP($A1644,'TCD-BI Rstt'!$A$7:$S$2000,$C$1,FALSE),0)))</f>
        <v>0</v>
      </c>
      <c r="E1644" s="8">
        <f>IF(OR(LEFT($A1644,1)="1",LEFT($A1644,1)="2"),-VLOOKUP($A1644,'TCD-BI Rstt'!$A$7:$S$2000,$C$1,FALSE),0)-D1644</f>
        <v>0</v>
      </c>
      <c r="F1644" s="8">
        <f>IF($A1644="Total général",0,IF(ISERROR(VLOOKUP($A1644,'TCD-BI Rstt'!$A$7:$S$2000,$C$1,FALSE)),0,IF(OR(LEFT($A1644,1)="1",LEFT($A1644,1)="2"),0,VLOOKUP($A1644,'TCD-BI Rstt'!$A$7:$S$2000,$C$1,FALSE))))-D1644</f>
        <v>0</v>
      </c>
      <c r="G1644" s="8">
        <f t="shared" si="56"/>
        <v>0</v>
      </c>
    </row>
    <row r="1645" spans="1:7" x14ac:dyDescent="0.35">
      <c r="A1645" s="11">
        <f>'TCD-BI Rstt'!A1641</f>
        <v>0</v>
      </c>
      <c r="B1645" s="8">
        <f>IF($A1645="Total général",0,IF(ISERROR(-VLOOKUP($A1645,'TCD-BI CA'!$A$7:$S$2000,$C$1,FALSE)),0,-VLOOKUP($A1645,'TCD-BI CA'!$A$7:$S$2000,$C$1,FALSE)))</f>
        <v>0</v>
      </c>
      <c r="C1645" s="8">
        <f t="shared" si="55"/>
        <v>0</v>
      </c>
      <c r="D1645" s="8">
        <f>IF($A1645="Total général",0,IF(ISERROR(VLOOKUP($A1645,'TCD-BI Rstt'!$A$7:$S$2000,$C$1,FALSE)),0,IF(OR(LEFT($A1645,3)="DIR",$A1645="INDSPACAMA",$A1645="INDSPACKRU"),VLOOKUP($A1645,'TCD-BI Rstt'!$A$7:$S$2000,$C$1,FALSE),0)))</f>
        <v>0</v>
      </c>
      <c r="E1645" s="8">
        <f>IF(OR(LEFT($A1645,1)="1",LEFT($A1645,1)="2"),-VLOOKUP($A1645,'TCD-BI Rstt'!$A$7:$S$2000,$C$1,FALSE),0)-D1645</f>
        <v>0</v>
      </c>
      <c r="F1645" s="8">
        <f>IF($A1645="Total général",0,IF(ISERROR(VLOOKUP($A1645,'TCD-BI Rstt'!$A$7:$S$2000,$C$1,FALSE)),0,IF(OR(LEFT($A1645,1)="1",LEFT($A1645,1)="2"),0,VLOOKUP($A1645,'TCD-BI Rstt'!$A$7:$S$2000,$C$1,FALSE))))-D1645</f>
        <v>0</v>
      </c>
      <c r="G1645" s="8">
        <f t="shared" si="56"/>
        <v>0</v>
      </c>
    </row>
    <row r="1646" spans="1:7" x14ac:dyDescent="0.35">
      <c r="A1646" s="11">
        <f>'TCD-BI Rstt'!A1642</f>
        <v>0</v>
      </c>
      <c r="B1646" s="8">
        <f>IF($A1646="Total général",0,IF(ISERROR(-VLOOKUP($A1646,'TCD-BI CA'!$A$7:$S$2000,$C$1,FALSE)),0,-VLOOKUP($A1646,'TCD-BI CA'!$A$7:$S$2000,$C$1,FALSE)))</f>
        <v>0</v>
      </c>
      <c r="C1646" s="8">
        <f t="shared" si="55"/>
        <v>0</v>
      </c>
      <c r="D1646" s="8">
        <f>IF($A1646="Total général",0,IF(ISERROR(VLOOKUP($A1646,'TCD-BI Rstt'!$A$7:$S$2000,$C$1,FALSE)),0,IF(OR(LEFT($A1646,3)="DIR",$A1646="INDSPACAMA",$A1646="INDSPACKRU"),VLOOKUP($A1646,'TCD-BI Rstt'!$A$7:$S$2000,$C$1,FALSE),0)))</f>
        <v>0</v>
      </c>
      <c r="E1646" s="8">
        <f>IF(OR(LEFT($A1646,1)="1",LEFT($A1646,1)="2"),-VLOOKUP($A1646,'TCD-BI Rstt'!$A$7:$S$2000,$C$1,FALSE),0)-D1646</f>
        <v>0</v>
      </c>
      <c r="F1646" s="8">
        <f>IF($A1646="Total général",0,IF(ISERROR(VLOOKUP($A1646,'TCD-BI Rstt'!$A$7:$S$2000,$C$1,FALSE)),0,IF(OR(LEFT($A1646,1)="1",LEFT($A1646,1)="2"),0,VLOOKUP($A1646,'TCD-BI Rstt'!$A$7:$S$2000,$C$1,FALSE))))-D1646</f>
        <v>0</v>
      </c>
      <c r="G1646" s="8">
        <f t="shared" si="56"/>
        <v>0</v>
      </c>
    </row>
    <row r="1647" spans="1:7" x14ac:dyDescent="0.35">
      <c r="A1647" s="11">
        <f>'TCD-BI Rstt'!A1643</f>
        <v>0</v>
      </c>
      <c r="B1647" s="8">
        <f>IF($A1647="Total général",0,IF(ISERROR(-VLOOKUP($A1647,'TCD-BI CA'!$A$7:$S$2000,$C$1,FALSE)),0,-VLOOKUP($A1647,'TCD-BI CA'!$A$7:$S$2000,$C$1,FALSE)))</f>
        <v>0</v>
      </c>
      <c r="C1647" s="8">
        <f t="shared" si="55"/>
        <v>0</v>
      </c>
      <c r="D1647" s="8">
        <f>IF($A1647="Total général",0,IF(ISERROR(VLOOKUP($A1647,'TCD-BI Rstt'!$A$7:$S$2000,$C$1,FALSE)),0,IF(OR(LEFT($A1647,3)="DIR",$A1647="INDSPACAMA",$A1647="INDSPACKRU"),VLOOKUP($A1647,'TCD-BI Rstt'!$A$7:$S$2000,$C$1,FALSE),0)))</f>
        <v>0</v>
      </c>
      <c r="E1647" s="8">
        <f>IF(OR(LEFT($A1647,1)="1",LEFT($A1647,1)="2"),-VLOOKUP($A1647,'TCD-BI Rstt'!$A$7:$S$2000,$C$1,FALSE),0)-D1647</f>
        <v>0</v>
      </c>
      <c r="F1647" s="8">
        <f>IF($A1647="Total général",0,IF(ISERROR(VLOOKUP($A1647,'TCD-BI Rstt'!$A$7:$S$2000,$C$1,FALSE)),0,IF(OR(LEFT($A1647,1)="1",LEFT($A1647,1)="2"),0,VLOOKUP($A1647,'TCD-BI Rstt'!$A$7:$S$2000,$C$1,FALSE))))-D1647</f>
        <v>0</v>
      </c>
      <c r="G1647" s="8">
        <f t="shared" si="56"/>
        <v>0</v>
      </c>
    </row>
    <row r="1648" spans="1:7" x14ac:dyDescent="0.35">
      <c r="A1648" s="11">
        <f>'TCD-BI Rstt'!A1644</f>
        <v>0</v>
      </c>
      <c r="B1648" s="8">
        <f>IF($A1648="Total général",0,IF(ISERROR(-VLOOKUP($A1648,'TCD-BI CA'!$A$7:$S$2000,$C$1,FALSE)),0,-VLOOKUP($A1648,'TCD-BI CA'!$A$7:$S$2000,$C$1,FALSE)))</f>
        <v>0</v>
      </c>
      <c r="C1648" s="8">
        <f t="shared" si="55"/>
        <v>0</v>
      </c>
      <c r="D1648" s="8">
        <f>IF($A1648="Total général",0,IF(ISERROR(VLOOKUP($A1648,'TCD-BI Rstt'!$A$7:$S$2000,$C$1,FALSE)),0,IF(OR(LEFT($A1648,3)="DIR",$A1648="INDSPACAMA",$A1648="INDSPACKRU"),VLOOKUP($A1648,'TCD-BI Rstt'!$A$7:$S$2000,$C$1,FALSE),0)))</f>
        <v>0</v>
      </c>
      <c r="E1648" s="8">
        <f>IF(OR(LEFT($A1648,1)="1",LEFT($A1648,1)="2"),-VLOOKUP($A1648,'TCD-BI Rstt'!$A$7:$S$2000,$C$1,FALSE),0)-D1648</f>
        <v>0</v>
      </c>
      <c r="F1648" s="8">
        <f>IF($A1648="Total général",0,IF(ISERROR(VLOOKUP($A1648,'TCD-BI Rstt'!$A$7:$S$2000,$C$1,FALSE)),0,IF(OR(LEFT($A1648,1)="1",LEFT($A1648,1)="2"),0,VLOOKUP($A1648,'TCD-BI Rstt'!$A$7:$S$2000,$C$1,FALSE))))-D1648</f>
        <v>0</v>
      </c>
      <c r="G1648" s="8">
        <f t="shared" si="56"/>
        <v>0</v>
      </c>
    </row>
    <row r="1649" spans="1:7" x14ac:dyDescent="0.35">
      <c r="A1649" s="11">
        <f>'TCD-BI Rstt'!A1645</f>
        <v>0</v>
      </c>
      <c r="B1649" s="8">
        <f>IF($A1649="Total général",0,IF(ISERROR(-VLOOKUP($A1649,'TCD-BI CA'!$A$7:$S$2000,$C$1,FALSE)),0,-VLOOKUP($A1649,'TCD-BI CA'!$A$7:$S$2000,$C$1,FALSE)))</f>
        <v>0</v>
      </c>
      <c r="C1649" s="8">
        <f t="shared" si="55"/>
        <v>0</v>
      </c>
      <c r="D1649" s="8">
        <f>IF($A1649="Total général",0,IF(ISERROR(VLOOKUP($A1649,'TCD-BI Rstt'!$A$7:$S$2000,$C$1,FALSE)),0,IF(OR(LEFT($A1649,3)="DIR",$A1649="INDSPACAMA",$A1649="INDSPACKRU"),VLOOKUP($A1649,'TCD-BI Rstt'!$A$7:$S$2000,$C$1,FALSE),0)))</f>
        <v>0</v>
      </c>
      <c r="E1649" s="8">
        <f>IF(OR(LEFT($A1649,1)="1",LEFT($A1649,1)="2"),-VLOOKUP($A1649,'TCD-BI Rstt'!$A$7:$S$2000,$C$1,FALSE),0)-D1649</f>
        <v>0</v>
      </c>
      <c r="F1649" s="8">
        <f>IF($A1649="Total général",0,IF(ISERROR(VLOOKUP($A1649,'TCD-BI Rstt'!$A$7:$S$2000,$C$1,FALSE)),0,IF(OR(LEFT($A1649,1)="1",LEFT($A1649,1)="2"),0,VLOOKUP($A1649,'TCD-BI Rstt'!$A$7:$S$2000,$C$1,FALSE))))-D1649</f>
        <v>0</v>
      </c>
      <c r="G1649" s="8">
        <f t="shared" si="56"/>
        <v>0</v>
      </c>
    </row>
    <row r="1650" spans="1:7" x14ac:dyDescent="0.35">
      <c r="A1650" s="11">
        <f>'TCD-BI Rstt'!A1646</f>
        <v>0</v>
      </c>
      <c r="B1650" s="8">
        <f>IF($A1650="Total général",0,IF(ISERROR(-VLOOKUP($A1650,'TCD-BI CA'!$A$7:$S$2000,$C$1,FALSE)),0,-VLOOKUP($A1650,'TCD-BI CA'!$A$7:$S$2000,$C$1,FALSE)))</f>
        <v>0</v>
      </c>
      <c r="C1650" s="8">
        <f t="shared" si="55"/>
        <v>0</v>
      </c>
      <c r="D1650" s="8">
        <f>IF($A1650="Total général",0,IF(ISERROR(VLOOKUP($A1650,'TCD-BI Rstt'!$A$7:$S$2000,$C$1,FALSE)),0,IF(OR(LEFT($A1650,3)="DIR",$A1650="INDSPACAMA",$A1650="INDSPACKRU"),VLOOKUP($A1650,'TCD-BI Rstt'!$A$7:$S$2000,$C$1,FALSE),0)))</f>
        <v>0</v>
      </c>
      <c r="E1650" s="8">
        <f>IF(OR(LEFT($A1650,1)="1",LEFT($A1650,1)="2"),-VLOOKUP($A1650,'TCD-BI Rstt'!$A$7:$S$2000,$C$1,FALSE),0)-D1650</f>
        <v>0</v>
      </c>
      <c r="F1650" s="8">
        <f>IF($A1650="Total général",0,IF(ISERROR(VLOOKUP($A1650,'TCD-BI Rstt'!$A$7:$S$2000,$C$1,FALSE)),0,IF(OR(LEFT($A1650,1)="1",LEFT($A1650,1)="2"),0,VLOOKUP($A1650,'TCD-BI Rstt'!$A$7:$S$2000,$C$1,FALSE))))-D1650</f>
        <v>0</v>
      </c>
      <c r="G1650" s="8">
        <f t="shared" si="56"/>
        <v>0</v>
      </c>
    </row>
    <row r="1651" spans="1:7" x14ac:dyDescent="0.35">
      <c r="A1651" s="11">
        <f>'TCD-BI Rstt'!A1647</f>
        <v>0</v>
      </c>
      <c r="B1651" s="8">
        <f>IF($A1651="Total général",0,IF(ISERROR(-VLOOKUP($A1651,'TCD-BI CA'!$A$7:$S$2000,$C$1,FALSE)),0,-VLOOKUP($A1651,'TCD-BI CA'!$A$7:$S$2000,$C$1,FALSE)))</f>
        <v>0</v>
      </c>
      <c r="C1651" s="8">
        <f t="shared" si="55"/>
        <v>0</v>
      </c>
      <c r="D1651" s="8">
        <f>IF($A1651="Total général",0,IF(ISERROR(VLOOKUP($A1651,'TCD-BI Rstt'!$A$7:$S$2000,$C$1,FALSE)),0,IF(OR(LEFT($A1651,3)="DIR",$A1651="INDSPACAMA",$A1651="INDSPACKRU"),VLOOKUP($A1651,'TCD-BI Rstt'!$A$7:$S$2000,$C$1,FALSE),0)))</f>
        <v>0</v>
      </c>
      <c r="E1651" s="8">
        <f>IF(OR(LEFT($A1651,1)="1",LEFT($A1651,1)="2"),-VLOOKUP($A1651,'TCD-BI Rstt'!$A$7:$S$2000,$C$1,FALSE),0)-D1651</f>
        <v>0</v>
      </c>
      <c r="F1651" s="8">
        <f>IF($A1651="Total général",0,IF(ISERROR(VLOOKUP($A1651,'TCD-BI Rstt'!$A$7:$S$2000,$C$1,FALSE)),0,IF(OR(LEFT($A1651,1)="1",LEFT($A1651,1)="2"),0,VLOOKUP($A1651,'TCD-BI Rstt'!$A$7:$S$2000,$C$1,FALSE))))-D1651</f>
        <v>0</v>
      </c>
      <c r="G1651" s="8">
        <f t="shared" si="56"/>
        <v>0</v>
      </c>
    </row>
    <row r="1652" spans="1:7" x14ac:dyDescent="0.35">
      <c r="A1652" s="11">
        <f>'TCD-BI Rstt'!A1648</f>
        <v>0</v>
      </c>
      <c r="B1652" s="8">
        <f>IF($A1652="Total général",0,IF(ISERROR(-VLOOKUP($A1652,'TCD-BI CA'!$A$7:$S$2000,$C$1,FALSE)),0,-VLOOKUP($A1652,'TCD-BI CA'!$A$7:$S$2000,$C$1,FALSE)))</f>
        <v>0</v>
      </c>
      <c r="C1652" s="8">
        <f t="shared" si="55"/>
        <v>0</v>
      </c>
      <c r="D1652" s="8">
        <f>IF($A1652="Total général",0,IF(ISERROR(VLOOKUP($A1652,'TCD-BI Rstt'!$A$7:$S$2000,$C$1,FALSE)),0,IF(OR(LEFT($A1652,3)="DIR",$A1652="INDSPACAMA",$A1652="INDSPACKRU"),VLOOKUP($A1652,'TCD-BI Rstt'!$A$7:$S$2000,$C$1,FALSE),0)))</f>
        <v>0</v>
      </c>
      <c r="E1652" s="8">
        <f>IF(OR(LEFT($A1652,1)="1",LEFT($A1652,1)="2"),-VLOOKUP($A1652,'TCD-BI Rstt'!$A$7:$S$2000,$C$1,FALSE),0)-D1652</f>
        <v>0</v>
      </c>
      <c r="F1652" s="8">
        <f>IF($A1652="Total général",0,IF(ISERROR(VLOOKUP($A1652,'TCD-BI Rstt'!$A$7:$S$2000,$C$1,FALSE)),0,IF(OR(LEFT($A1652,1)="1",LEFT($A1652,1)="2"),0,VLOOKUP($A1652,'TCD-BI Rstt'!$A$7:$S$2000,$C$1,FALSE))))-D1652</f>
        <v>0</v>
      </c>
      <c r="G1652" s="8">
        <f t="shared" si="56"/>
        <v>0</v>
      </c>
    </row>
    <row r="1653" spans="1:7" x14ac:dyDescent="0.35">
      <c r="A1653" s="11">
        <f>'TCD-BI Rstt'!A1649</f>
        <v>0</v>
      </c>
      <c r="B1653" s="8">
        <f>IF($A1653="Total général",0,IF(ISERROR(-VLOOKUP($A1653,'TCD-BI CA'!$A$7:$S$2000,$C$1,FALSE)),0,-VLOOKUP($A1653,'TCD-BI CA'!$A$7:$S$2000,$C$1,FALSE)))</f>
        <v>0</v>
      </c>
      <c r="C1653" s="8">
        <f t="shared" si="55"/>
        <v>0</v>
      </c>
      <c r="D1653" s="8">
        <f>IF($A1653="Total général",0,IF(ISERROR(VLOOKUP($A1653,'TCD-BI Rstt'!$A$7:$S$2000,$C$1,FALSE)),0,IF(OR(LEFT($A1653,3)="DIR",$A1653="INDSPACAMA",$A1653="INDSPACKRU"),VLOOKUP($A1653,'TCD-BI Rstt'!$A$7:$S$2000,$C$1,FALSE),0)))</f>
        <v>0</v>
      </c>
      <c r="E1653" s="8">
        <f>IF(OR(LEFT($A1653,1)="1",LEFT($A1653,1)="2"),-VLOOKUP($A1653,'TCD-BI Rstt'!$A$7:$S$2000,$C$1,FALSE),0)-D1653</f>
        <v>0</v>
      </c>
      <c r="F1653" s="8">
        <f>IF($A1653="Total général",0,IF(ISERROR(VLOOKUP($A1653,'TCD-BI Rstt'!$A$7:$S$2000,$C$1,FALSE)),0,IF(OR(LEFT($A1653,1)="1",LEFT($A1653,1)="2"),0,VLOOKUP($A1653,'TCD-BI Rstt'!$A$7:$S$2000,$C$1,FALSE))))-D1653</f>
        <v>0</v>
      </c>
      <c r="G1653" s="8">
        <f t="shared" si="56"/>
        <v>0</v>
      </c>
    </row>
    <row r="1654" spans="1:7" x14ac:dyDescent="0.35">
      <c r="A1654" s="11">
        <f>'TCD-BI Rstt'!A1650</f>
        <v>0</v>
      </c>
      <c r="B1654" s="8">
        <f>IF($A1654="Total général",0,IF(ISERROR(-VLOOKUP($A1654,'TCD-BI CA'!$A$7:$S$2000,$C$1,FALSE)),0,-VLOOKUP($A1654,'TCD-BI CA'!$A$7:$S$2000,$C$1,FALSE)))</f>
        <v>0</v>
      </c>
      <c r="C1654" s="8">
        <f t="shared" si="55"/>
        <v>0</v>
      </c>
      <c r="D1654" s="8">
        <f>IF($A1654="Total général",0,IF(ISERROR(VLOOKUP($A1654,'TCD-BI Rstt'!$A$7:$S$2000,$C$1,FALSE)),0,IF(OR(LEFT($A1654,3)="DIR",$A1654="INDSPACAMA",$A1654="INDSPACKRU"),VLOOKUP($A1654,'TCD-BI Rstt'!$A$7:$S$2000,$C$1,FALSE),0)))</f>
        <v>0</v>
      </c>
      <c r="E1654" s="8">
        <f>IF(OR(LEFT($A1654,1)="1",LEFT($A1654,1)="2"),-VLOOKUP($A1654,'TCD-BI Rstt'!$A$7:$S$2000,$C$1,FALSE),0)-D1654</f>
        <v>0</v>
      </c>
      <c r="F1654" s="8">
        <f>IF($A1654="Total général",0,IF(ISERROR(VLOOKUP($A1654,'TCD-BI Rstt'!$A$7:$S$2000,$C$1,FALSE)),0,IF(OR(LEFT($A1654,1)="1",LEFT($A1654,1)="2"),0,VLOOKUP($A1654,'TCD-BI Rstt'!$A$7:$S$2000,$C$1,FALSE))))-D1654</f>
        <v>0</v>
      </c>
      <c r="G1654" s="8">
        <f t="shared" si="56"/>
        <v>0</v>
      </c>
    </row>
    <row r="1655" spans="1:7" x14ac:dyDescent="0.35">
      <c r="A1655" s="11">
        <f>'TCD-BI Rstt'!A1651</f>
        <v>0</v>
      </c>
      <c r="B1655" s="8">
        <f>IF($A1655="Total général",0,IF(ISERROR(-VLOOKUP($A1655,'TCD-BI CA'!$A$7:$S$2000,$C$1,FALSE)),0,-VLOOKUP($A1655,'TCD-BI CA'!$A$7:$S$2000,$C$1,FALSE)))</f>
        <v>0</v>
      </c>
      <c r="C1655" s="8">
        <f t="shared" si="55"/>
        <v>0</v>
      </c>
      <c r="D1655" s="8">
        <f>IF($A1655="Total général",0,IF(ISERROR(VLOOKUP($A1655,'TCD-BI Rstt'!$A$7:$S$2000,$C$1,FALSE)),0,IF(OR(LEFT($A1655,3)="DIR",$A1655="INDSPACAMA",$A1655="INDSPACKRU"),VLOOKUP($A1655,'TCD-BI Rstt'!$A$7:$S$2000,$C$1,FALSE),0)))</f>
        <v>0</v>
      </c>
      <c r="E1655" s="8">
        <f>IF(OR(LEFT($A1655,1)="1",LEFT($A1655,1)="2"),-VLOOKUP($A1655,'TCD-BI Rstt'!$A$7:$S$2000,$C$1,FALSE),0)-D1655</f>
        <v>0</v>
      </c>
      <c r="F1655" s="8">
        <f>IF($A1655="Total général",0,IF(ISERROR(VLOOKUP($A1655,'TCD-BI Rstt'!$A$7:$S$2000,$C$1,FALSE)),0,IF(OR(LEFT($A1655,1)="1",LEFT($A1655,1)="2"),0,VLOOKUP($A1655,'TCD-BI Rstt'!$A$7:$S$2000,$C$1,FALSE))))-D1655</f>
        <v>0</v>
      </c>
      <c r="G1655" s="8">
        <f t="shared" si="56"/>
        <v>0</v>
      </c>
    </row>
    <row r="1656" spans="1:7" x14ac:dyDescent="0.35">
      <c r="A1656" s="11">
        <f>'TCD-BI Rstt'!A1652</f>
        <v>0</v>
      </c>
      <c r="B1656" s="8">
        <f>IF($A1656="Total général",0,IF(ISERROR(-VLOOKUP($A1656,'TCD-BI CA'!$A$7:$S$2000,$C$1,FALSE)),0,-VLOOKUP($A1656,'TCD-BI CA'!$A$7:$S$2000,$C$1,FALSE)))</f>
        <v>0</v>
      </c>
      <c r="C1656" s="8">
        <f t="shared" si="55"/>
        <v>0</v>
      </c>
      <c r="D1656" s="8">
        <f>IF($A1656="Total général",0,IF(ISERROR(VLOOKUP($A1656,'TCD-BI Rstt'!$A$7:$S$2000,$C$1,FALSE)),0,IF(OR(LEFT($A1656,3)="DIR",$A1656="INDSPACAMA",$A1656="INDSPACKRU"),VLOOKUP($A1656,'TCD-BI Rstt'!$A$7:$S$2000,$C$1,FALSE),0)))</f>
        <v>0</v>
      </c>
      <c r="E1656" s="8">
        <f>IF(OR(LEFT($A1656,1)="1",LEFT($A1656,1)="2"),-VLOOKUP($A1656,'TCD-BI Rstt'!$A$7:$S$2000,$C$1,FALSE),0)-D1656</f>
        <v>0</v>
      </c>
      <c r="F1656" s="8">
        <f>IF($A1656="Total général",0,IF(ISERROR(VLOOKUP($A1656,'TCD-BI Rstt'!$A$7:$S$2000,$C$1,FALSE)),0,IF(OR(LEFT($A1656,1)="1",LEFT($A1656,1)="2"),0,VLOOKUP($A1656,'TCD-BI Rstt'!$A$7:$S$2000,$C$1,FALSE))))-D1656</f>
        <v>0</v>
      </c>
      <c r="G1656" s="8">
        <f t="shared" si="56"/>
        <v>0</v>
      </c>
    </row>
    <row r="1657" spans="1:7" x14ac:dyDescent="0.35">
      <c r="A1657" s="11">
        <f>'TCD-BI Rstt'!A1653</f>
        <v>0</v>
      </c>
      <c r="B1657" s="8">
        <f>IF($A1657="Total général",0,IF(ISERROR(-VLOOKUP($A1657,'TCD-BI CA'!$A$7:$S$2000,$C$1,FALSE)),0,-VLOOKUP($A1657,'TCD-BI CA'!$A$7:$S$2000,$C$1,FALSE)))</f>
        <v>0</v>
      </c>
      <c r="C1657" s="8">
        <f t="shared" si="55"/>
        <v>0</v>
      </c>
      <c r="D1657" s="8">
        <f>IF($A1657="Total général",0,IF(ISERROR(VLOOKUP($A1657,'TCD-BI Rstt'!$A$7:$S$2000,$C$1,FALSE)),0,IF(OR(LEFT($A1657,3)="DIR",$A1657="INDSPACAMA",$A1657="INDSPACKRU"),VLOOKUP($A1657,'TCD-BI Rstt'!$A$7:$S$2000,$C$1,FALSE),0)))</f>
        <v>0</v>
      </c>
      <c r="E1657" s="8">
        <f>IF(OR(LEFT($A1657,1)="1",LEFT($A1657,1)="2"),-VLOOKUP($A1657,'TCD-BI Rstt'!$A$7:$S$2000,$C$1,FALSE),0)-D1657</f>
        <v>0</v>
      </c>
      <c r="F1657" s="8">
        <f>IF($A1657="Total général",0,IF(ISERROR(VLOOKUP($A1657,'TCD-BI Rstt'!$A$7:$S$2000,$C$1,FALSE)),0,IF(OR(LEFT($A1657,1)="1",LEFT($A1657,1)="2"),0,VLOOKUP($A1657,'TCD-BI Rstt'!$A$7:$S$2000,$C$1,FALSE))))-D1657</f>
        <v>0</v>
      </c>
      <c r="G1657" s="8">
        <f t="shared" si="56"/>
        <v>0</v>
      </c>
    </row>
    <row r="1658" spans="1:7" x14ac:dyDescent="0.35">
      <c r="A1658" s="11">
        <f>'TCD-BI Rstt'!A1654</f>
        <v>0</v>
      </c>
      <c r="B1658" s="8">
        <f>IF($A1658="Total général",0,IF(ISERROR(-VLOOKUP($A1658,'TCD-BI CA'!$A$7:$S$2000,$C$1,FALSE)),0,-VLOOKUP($A1658,'TCD-BI CA'!$A$7:$S$2000,$C$1,FALSE)))</f>
        <v>0</v>
      </c>
      <c r="C1658" s="8">
        <f t="shared" si="55"/>
        <v>0</v>
      </c>
      <c r="D1658" s="8">
        <f>IF($A1658="Total général",0,IF(ISERROR(VLOOKUP($A1658,'TCD-BI Rstt'!$A$7:$S$2000,$C$1,FALSE)),0,IF(OR(LEFT($A1658,3)="DIR",$A1658="INDSPACAMA",$A1658="INDSPACKRU"),VLOOKUP($A1658,'TCD-BI Rstt'!$A$7:$S$2000,$C$1,FALSE),0)))</f>
        <v>0</v>
      </c>
      <c r="E1658" s="8">
        <f>IF(OR(LEFT($A1658,1)="1",LEFT($A1658,1)="2"),-VLOOKUP($A1658,'TCD-BI Rstt'!$A$7:$S$2000,$C$1,FALSE),0)-D1658</f>
        <v>0</v>
      </c>
      <c r="F1658" s="8">
        <f>IF($A1658="Total général",0,IF(ISERROR(VLOOKUP($A1658,'TCD-BI Rstt'!$A$7:$S$2000,$C$1,FALSE)),0,IF(OR(LEFT($A1658,1)="1",LEFT($A1658,1)="2"),0,VLOOKUP($A1658,'TCD-BI Rstt'!$A$7:$S$2000,$C$1,FALSE))))-D1658</f>
        <v>0</v>
      </c>
      <c r="G1658" s="8">
        <f t="shared" si="56"/>
        <v>0</v>
      </c>
    </row>
    <row r="1659" spans="1:7" x14ac:dyDescent="0.35">
      <c r="A1659" s="11">
        <f>'TCD-BI Rstt'!A1655</f>
        <v>0</v>
      </c>
      <c r="B1659" s="8">
        <f>IF($A1659="Total général",0,IF(ISERROR(-VLOOKUP($A1659,'TCD-BI CA'!$A$7:$S$2000,$C$1,FALSE)),0,-VLOOKUP($A1659,'TCD-BI CA'!$A$7:$S$2000,$C$1,FALSE)))</f>
        <v>0</v>
      </c>
      <c r="C1659" s="8">
        <f t="shared" si="55"/>
        <v>0</v>
      </c>
      <c r="D1659" s="8">
        <f>IF($A1659="Total général",0,IF(ISERROR(VLOOKUP($A1659,'TCD-BI Rstt'!$A$7:$S$2000,$C$1,FALSE)),0,IF(OR(LEFT($A1659,3)="DIR",$A1659="INDSPACAMA",$A1659="INDSPACKRU"),VLOOKUP($A1659,'TCD-BI Rstt'!$A$7:$S$2000,$C$1,FALSE),0)))</f>
        <v>0</v>
      </c>
      <c r="E1659" s="8">
        <f>IF(OR(LEFT($A1659,1)="1",LEFT($A1659,1)="2"),-VLOOKUP($A1659,'TCD-BI Rstt'!$A$7:$S$2000,$C$1,FALSE),0)-D1659</f>
        <v>0</v>
      </c>
      <c r="F1659" s="8">
        <f>IF($A1659="Total général",0,IF(ISERROR(VLOOKUP($A1659,'TCD-BI Rstt'!$A$7:$S$2000,$C$1,FALSE)),0,IF(OR(LEFT($A1659,1)="1",LEFT($A1659,1)="2"),0,VLOOKUP($A1659,'TCD-BI Rstt'!$A$7:$S$2000,$C$1,FALSE))))-D1659</f>
        <v>0</v>
      </c>
      <c r="G1659" s="8">
        <f t="shared" si="56"/>
        <v>0</v>
      </c>
    </row>
    <row r="1660" spans="1:7" x14ac:dyDescent="0.35">
      <c r="A1660" s="11">
        <f>'TCD-BI Rstt'!A1656</f>
        <v>0</v>
      </c>
      <c r="B1660" s="8">
        <f>IF($A1660="Total général",0,IF(ISERROR(-VLOOKUP($A1660,'TCD-BI CA'!$A$7:$S$2000,$C$1,FALSE)),0,-VLOOKUP($A1660,'TCD-BI CA'!$A$7:$S$2000,$C$1,FALSE)))</f>
        <v>0</v>
      </c>
      <c r="C1660" s="8">
        <f t="shared" si="55"/>
        <v>0</v>
      </c>
      <c r="D1660" s="8">
        <f>IF($A1660="Total général",0,IF(ISERROR(VLOOKUP($A1660,'TCD-BI Rstt'!$A$7:$S$2000,$C$1,FALSE)),0,IF(OR(LEFT($A1660,3)="DIR",$A1660="INDSPACAMA",$A1660="INDSPACKRU"),VLOOKUP($A1660,'TCD-BI Rstt'!$A$7:$S$2000,$C$1,FALSE),0)))</f>
        <v>0</v>
      </c>
      <c r="E1660" s="8">
        <f>IF(OR(LEFT($A1660,1)="1",LEFT($A1660,1)="2"),-VLOOKUP($A1660,'TCD-BI Rstt'!$A$7:$S$2000,$C$1,FALSE),0)-D1660</f>
        <v>0</v>
      </c>
      <c r="F1660" s="8">
        <f>IF($A1660="Total général",0,IF(ISERROR(VLOOKUP($A1660,'TCD-BI Rstt'!$A$7:$S$2000,$C$1,FALSE)),0,IF(OR(LEFT($A1660,1)="1",LEFT($A1660,1)="2"),0,VLOOKUP($A1660,'TCD-BI Rstt'!$A$7:$S$2000,$C$1,FALSE))))-D1660</f>
        <v>0</v>
      </c>
      <c r="G1660" s="8">
        <f t="shared" si="56"/>
        <v>0</v>
      </c>
    </row>
    <row r="1661" spans="1:7" x14ac:dyDescent="0.35">
      <c r="A1661" s="11">
        <f>'TCD-BI Rstt'!A1657</f>
        <v>0</v>
      </c>
      <c r="B1661" s="8">
        <f>IF($A1661="Total général",0,IF(ISERROR(-VLOOKUP($A1661,'TCD-BI CA'!$A$7:$S$2000,$C$1,FALSE)),0,-VLOOKUP($A1661,'TCD-BI CA'!$A$7:$S$2000,$C$1,FALSE)))</f>
        <v>0</v>
      </c>
      <c r="C1661" s="8">
        <f t="shared" ref="C1661:C1724" si="57">B1661-E1661-D1661</f>
        <v>0</v>
      </c>
      <c r="D1661" s="8">
        <f>IF($A1661="Total général",0,IF(ISERROR(VLOOKUP($A1661,'TCD-BI Rstt'!$A$7:$S$2000,$C$1,FALSE)),0,IF(OR(LEFT($A1661,3)="DIR",$A1661="INDSPACAMA",$A1661="INDSPACKRU"),VLOOKUP($A1661,'TCD-BI Rstt'!$A$7:$S$2000,$C$1,FALSE),0)))</f>
        <v>0</v>
      </c>
      <c r="E1661" s="8">
        <f>IF(OR(LEFT($A1661,1)="1",LEFT($A1661,1)="2"),-VLOOKUP($A1661,'TCD-BI Rstt'!$A$7:$S$2000,$C$1,FALSE),0)-D1661</f>
        <v>0</v>
      </c>
      <c r="F1661" s="8">
        <f>IF($A1661="Total général",0,IF(ISERROR(VLOOKUP($A1661,'TCD-BI Rstt'!$A$7:$S$2000,$C$1,FALSE)),0,IF(OR(LEFT($A1661,1)="1",LEFT($A1661,1)="2"),0,VLOOKUP($A1661,'TCD-BI Rstt'!$A$7:$S$2000,$C$1,FALSE))))-D1661</f>
        <v>0</v>
      </c>
      <c r="G1661" s="8">
        <f t="shared" ref="G1661:G1724" si="58">E1661-F1661</f>
        <v>0</v>
      </c>
    </row>
    <row r="1662" spans="1:7" x14ac:dyDescent="0.35">
      <c r="A1662" s="11">
        <f>'TCD-BI Rstt'!A1658</f>
        <v>0</v>
      </c>
      <c r="B1662" s="8">
        <f>IF($A1662="Total général",0,IF(ISERROR(-VLOOKUP($A1662,'TCD-BI CA'!$A$7:$S$2000,$C$1,FALSE)),0,-VLOOKUP($A1662,'TCD-BI CA'!$A$7:$S$2000,$C$1,FALSE)))</f>
        <v>0</v>
      </c>
      <c r="C1662" s="8">
        <f t="shared" si="57"/>
        <v>0</v>
      </c>
      <c r="D1662" s="8">
        <f>IF($A1662="Total général",0,IF(ISERROR(VLOOKUP($A1662,'TCD-BI Rstt'!$A$7:$S$2000,$C$1,FALSE)),0,IF(OR(LEFT($A1662,3)="DIR",$A1662="INDSPACAMA",$A1662="INDSPACKRU"),VLOOKUP($A1662,'TCD-BI Rstt'!$A$7:$S$2000,$C$1,FALSE),0)))</f>
        <v>0</v>
      </c>
      <c r="E1662" s="8">
        <f>IF(OR(LEFT($A1662,1)="1",LEFT($A1662,1)="2"),-VLOOKUP($A1662,'TCD-BI Rstt'!$A$7:$S$2000,$C$1,FALSE),0)-D1662</f>
        <v>0</v>
      </c>
      <c r="F1662" s="8">
        <f>IF($A1662="Total général",0,IF(ISERROR(VLOOKUP($A1662,'TCD-BI Rstt'!$A$7:$S$2000,$C$1,FALSE)),0,IF(OR(LEFT($A1662,1)="1",LEFT($A1662,1)="2"),0,VLOOKUP($A1662,'TCD-BI Rstt'!$A$7:$S$2000,$C$1,FALSE))))-D1662</f>
        <v>0</v>
      </c>
      <c r="G1662" s="8">
        <f t="shared" si="58"/>
        <v>0</v>
      </c>
    </row>
    <row r="1663" spans="1:7" x14ac:dyDescent="0.35">
      <c r="A1663" s="11">
        <f>'TCD-BI Rstt'!A1659</f>
        <v>0</v>
      </c>
      <c r="B1663" s="8">
        <f>IF($A1663="Total général",0,IF(ISERROR(-VLOOKUP($A1663,'TCD-BI CA'!$A$7:$S$2000,$C$1,FALSE)),0,-VLOOKUP($A1663,'TCD-BI CA'!$A$7:$S$2000,$C$1,FALSE)))</f>
        <v>0</v>
      </c>
      <c r="C1663" s="8">
        <f t="shared" si="57"/>
        <v>0</v>
      </c>
      <c r="D1663" s="8">
        <f>IF($A1663="Total général",0,IF(ISERROR(VLOOKUP($A1663,'TCD-BI Rstt'!$A$7:$S$2000,$C$1,FALSE)),0,IF(OR(LEFT($A1663,3)="DIR",$A1663="INDSPACAMA",$A1663="INDSPACKRU"),VLOOKUP($A1663,'TCD-BI Rstt'!$A$7:$S$2000,$C$1,FALSE),0)))</f>
        <v>0</v>
      </c>
      <c r="E1663" s="8">
        <f>IF(OR(LEFT($A1663,1)="1",LEFT($A1663,1)="2"),-VLOOKUP($A1663,'TCD-BI Rstt'!$A$7:$S$2000,$C$1,FALSE),0)-D1663</f>
        <v>0</v>
      </c>
      <c r="F1663" s="8">
        <f>IF($A1663="Total général",0,IF(ISERROR(VLOOKUP($A1663,'TCD-BI Rstt'!$A$7:$S$2000,$C$1,FALSE)),0,IF(OR(LEFT($A1663,1)="1",LEFT($A1663,1)="2"),0,VLOOKUP($A1663,'TCD-BI Rstt'!$A$7:$S$2000,$C$1,FALSE))))-D1663</f>
        <v>0</v>
      </c>
      <c r="G1663" s="8">
        <f t="shared" si="58"/>
        <v>0</v>
      </c>
    </row>
    <row r="1664" spans="1:7" x14ac:dyDescent="0.35">
      <c r="A1664" s="11">
        <f>'TCD-BI Rstt'!A1660</f>
        <v>0</v>
      </c>
      <c r="B1664" s="8">
        <f>IF($A1664="Total général",0,IF(ISERROR(-VLOOKUP($A1664,'TCD-BI CA'!$A$7:$S$2000,$C$1,FALSE)),0,-VLOOKUP($A1664,'TCD-BI CA'!$A$7:$S$2000,$C$1,FALSE)))</f>
        <v>0</v>
      </c>
      <c r="C1664" s="8">
        <f t="shared" si="57"/>
        <v>0</v>
      </c>
      <c r="D1664" s="8">
        <f>IF($A1664="Total général",0,IF(ISERROR(VLOOKUP($A1664,'TCD-BI Rstt'!$A$7:$S$2000,$C$1,FALSE)),0,IF(OR(LEFT($A1664,3)="DIR",$A1664="INDSPACAMA",$A1664="INDSPACKRU"),VLOOKUP($A1664,'TCD-BI Rstt'!$A$7:$S$2000,$C$1,FALSE),0)))</f>
        <v>0</v>
      </c>
      <c r="E1664" s="8">
        <f>IF(OR(LEFT($A1664,1)="1",LEFT($A1664,1)="2"),-VLOOKUP($A1664,'TCD-BI Rstt'!$A$7:$S$2000,$C$1,FALSE),0)-D1664</f>
        <v>0</v>
      </c>
      <c r="F1664" s="8">
        <f>IF($A1664="Total général",0,IF(ISERROR(VLOOKUP($A1664,'TCD-BI Rstt'!$A$7:$S$2000,$C$1,FALSE)),0,IF(OR(LEFT($A1664,1)="1",LEFT($A1664,1)="2"),0,VLOOKUP($A1664,'TCD-BI Rstt'!$A$7:$S$2000,$C$1,FALSE))))-D1664</f>
        <v>0</v>
      </c>
      <c r="G1664" s="8">
        <f t="shared" si="58"/>
        <v>0</v>
      </c>
    </row>
    <row r="1665" spans="1:7" x14ac:dyDescent="0.35">
      <c r="A1665" s="11">
        <f>'TCD-BI Rstt'!A1661</f>
        <v>0</v>
      </c>
      <c r="B1665" s="8">
        <f>IF($A1665="Total général",0,IF(ISERROR(-VLOOKUP($A1665,'TCD-BI CA'!$A$7:$S$2000,$C$1,FALSE)),0,-VLOOKUP($A1665,'TCD-BI CA'!$A$7:$S$2000,$C$1,FALSE)))</f>
        <v>0</v>
      </c>
      <c r="C1665" s="8">
        <f t="shared" si="57"/>
        <v>0</v>
      </c>
      <c r="D1665" s="8">
        <f>IF($A1665="Total général",0,IF(ISERROR(VLOOKUP($A1665,'TCD-BI Rstt'!$A$7:$S$2000,$C$1,FALSE)),0,IF(OR(LEFT($A1665,3)="DIR",$A1665="INDSPACAMA",$A1665="INDSPACKRU"),VLOOKUP($A1665,'TCD-BI Rstt'!$A$7:$S$2000,$C$1,FALSE),0)))</f>
        <v>0</v>
      </c>
      <c r="E1665" s="8">
        <f>IF(OR(LEFT($A1665,1)="1",LEFT($A1665,1)="2"),-VLOOKUP($A1665,'TCD-BI Rstt'!$A$7:$S$2000,$C$1,FALSE),0)-D1665</f>
        <v>0</v>
      </c>
      <c r="F1665" s="8">
        <f>IF($A1665="Total général",0,IF(ISERROR(VLOOKUP($A1665,'TCD-BI Rstt'!$A$7:$S$2000,$C$1,FALSE)),0,IF(OR(LEFT($A1665,1)="1",LEFT($A1665,1)="2"),0,VLOOKUP($A1665,'TCD-BI Rstt'!$A$7:$S$2000,$C$1,FALSE))))-D1665</f>
        <v>0</v>
      </c>
      <c r="G1665" s="8">
        <f t="shared" si="58"/>
        <v>0</v>
      </c>
    </row>
    <row r="1666" spans="1:7" x14ac:dyDescent="0.35">
      <c r="A1666" s="11">
        <f>'TCD-BI Rstt'!A1662</f>
        <v>0</v>
      </c>
      <c r="B1666" s="8">
        <f>IF($A1666="Total général",0,IF(ISERROR(-VLOOKUP($A1666,'TCD-BI CA'!$A$7:$S$2000,$C$1,FALSE)),0,-VLOOKUP($A1666,'TCD-BI CA'!$A$7:$S$2000,$C$1,FALSE)))</f>
        <v>0</v>
      </c>
      <c r="C1666" s="8">
        <f t="shared" si="57"/>
        <v>0</v>
      </c>
      <c r="D1666" s="8">
        <f>IF($A1666="Total général",0,IF(ISERROR(VLOOKUP($A1666,'TCD-BI Rstt'!$A$7:$S$2000,$C$1,FALSE)),0,IF(OR(LEFT($A1666,3)="DIR",$A1666="INDSPACAMA",$A1666="INDSPACKRU"),VLOOKUP($A1666,'TCD-BI Rstt'!$A$7:$S$2000,$C$1,FALSE),0)))</f>
        <v>0</v>
      </c>
      <c r="E1666" s="8">
        <f>IF(OR(LEFT($A1666,1)="1",LEFT($A1666,1)="2"),-VLOOKUP($A1666,'TCD-BI Rstt'!$A$7:$S$2000,$C$1,FALSE),0)-D1666</f>
        <v>0</v>
      </c>
      <c r="F1666" s="8">
        <f>IF($A1666="Total général",0,IF(ISERROR(VLOOKUP($A1666,'TCD-BI Rstt'!$A$7:$S$2000,$C$1,FALSE)),0,IF(OR(LEFT($A1666,1)="1",LEFT($A1666,1)="2"),0,VLOOKUP($A1666,'TCD-BI Rstt'!$A$7:$S$2000,$C$1,FALSE))))-D1666</f>
        <v>0</v>
      </c>
      <c r="G1666" s="8">
        <f t="shared" si="58"/>
        <v>0</v>
      </c>
    </row>
    <row r="1667" spans="1:7" x14ac:dyDescent="0.35">
      <c r="A1667" s="11">
        <f>'TCD-BI Rstt'!A1663</f>
        <v>0</v>
      </c>
      <c r="B1667" s="8">
        <f>IF($A1667="Total général",0,IF(ISERROR(-VLOOKUP($A1667,'TCD-BI CA'!$A$7:$S$2000,$C$1,FALSE)),0,-VLOOKUP($A1667,'TCD-BI CA'!$A$7:$S$2000,$C$1,FALSE)))</f>
        <v>0</v>
      </c>
      <c r="C1667" s="8">
        <f t="shared" si="57"/>
        <v>0</v>
      </c>
      <c r="D1667" s="8">
        <f>IF($A1667="Total général",0,IF(ISERROR(VLOOKUP($A1667,'TCD-BI Rstt'!$A$7:$S$2000,$C$1,FALSE)),0,IF(OR(LEFT($A1667,3)="DIR",$A1667="INDSPACAMA",$A1667="INDSPACKRU"),VLOOKUP($A1667,'TCD-BI Rstt'!$A$7:$S$2000,$C$1,FALSE),0)))</f>
        <v>0</v>
      </c>
      <c r="E1667" s="8">
        <f>IF(OR(LEFT($A1667,1)="1",LEFT($A1667,1)="2"),-VLOOKUP($A1667,'TCD-BI Rstt'!$A$7:$S$2000,$C$1,FALSE),0)-D1667</f>
        <v>0</v>
      </c>
      <c r="F1667" s="8">
        <f>IF($A1667="Total général",0,IF(ISERROR(VLOOKUP($A1667,'TCD-BI Rstt'!$A$7:$S$2000,$C$1,FALSE)),0,IF(OR(LEFT($A1667,1)="1",LEFT($A1667,1)="2"),0,VLOOKUP($A1667,'TCD-BI Rstt'!$A$7:$S$2000,$C$1,FALSE))))-D1667</f>
        <v>0</v>
      </c>
      <c r="G1667" s="8">
        <f t="shared" si="58"/>
        <v>0</v>
      </c>
    </row>
    <row r="1668" spans="1:7" x14ac:dyDescent="0.35">
      <c r="A1668" s="11">
        <f>'TCD-BI Rstt'!A1664</f>
        <v>0</v>
      </c>
      <c r="B1668" s="8">
        <f>IF($A1668="Total général",0,IF(ISERROR(-VLOOKUP($A1668,'TCD-BI CA'!$A$7:$S$2000,$C$1,FALSE)),0,-VLOOKUP($A1668,'TCD-BI CA'!$A$7:$S$2000,$C$1,FALSE)))</f>
        <v>0</v>
      </c>
      <c r="C1668" s="8">
        <f t="shared" si="57"/>
        <v>0</v>
      </c>
      <c r="D1668" s="8">
        <f>IF($A1668="Total général",0,IF(ISERROR(VLOOKUP($A1668,'TCD-BI Rstt'!$A$7:$S$2000,$C$1,FALSE)),0,IF(OR(LEFT($A1668,3)="DIR",$A1668="INDSPACAMA",$A1668="INDSPACKRU"),VLOOKUP($A1668,'TCD-BI Rstt'!$A$7:$S$2000,$C$1,FALSE),0)))</f>
        <v>0</v>
      </c>
      <c r="E1668" s="8">
        <f>IF(OR(LEFT($A1668,1)="1",LEFT($A1668,1)="2"),-VLOOKUP($A1668,'TCD-BI Rstt'!$A$7:$S$2000,$C$1,FALSE),0)-D1668</f>
        <v>0</v>
      </c>
      <c r="F1668" s="8">
        <f>IF($A1668="Total général",0,IF(ISERROR(VLOOKUP($A1668,'TCD-BI Rstt'!$A$7:$S$2000,$C$1,FALSE)),0,IF(OR(LEFT($A1668,1)="1",LEFT($A1668,1)="2"),0,VLOOKUP($A1668,'TCD-BI Rstt'!$A$7:$S$2000,$C$1,FALSE))))-D1668</f>
        <v>0</v>
      </c>
      <c r="G1668" s="8">
        <f t="shared" si="58"/>
        <v>0</v>
      </c>
    </row>
    <row r="1669" spans="1:7" x14ac:dyDescent="0.35">
      <c r="A1669" s="11">
        <f>'TCD-BI Rstt'!A1665</f>
        <v>0</v>
      </c>
      <c r="B1669" s="8">
        <f>IF($A1669="Total général",0,IF(ISERROR(-VLOOKUP($A1669,'TCD-BI CA'!$A$7:$S$2000,$C$1,FALSE)),0,-VLOOKUP($A1669,'TCD-BI CA'!$A$7:$S$2000,$C$1,FALSE)))</f>
        <v>0</v>
      </c>
      <c r="C1669" s="8">
        <f t="shared" si="57"/>
        <v>0</v>
      </c>
      <c r="D1669" s="8">
        <f>IF($A1669="Total général",0,IF(ISERROR(VLOOKUP($A1669,'TCD-BI Rstt'!$A$7:$S$2000,$C$1,FALSE)),0,IF(OR(LEFT($A1669,3)="DIR",$A1669="INDSPACAMA",$A1669="INDSPACKRU"),VLOOKUP($A1669,'TCD-BI Rstt'!$A$7:$S$2000,$C$1,FALSE),0)))</f>
        <v>0</v>
      </c>
      <c r="E1669" s="8">
        <f>IF(OR(LEFT($A1669,1)="1",LEFT($A1669,1)="2"),-VLOOKUP($A1669,'TCD-BI Rstt'!$A$7:$S$2000,$C$1,FALSE),0)-D1669</f>
        <v>0</v>
      </c>
      <c r="F1669" s="8">
        <f>IF($A1669="Total général",0,IF(ISERROR(VLOOKUP($A1669,'TCD-BI Rstt'!$A$7:$S$2000,$C$1,FALSE)),0,IF(OR(LEFT($A1669,1)="1",LEFT($A1669,1)="2"),0,VLOOKUP($A1669,'TCD-BI Rstt'!$A$7:$S$2000,$C$1,FALSE))))-D1669</f>
        <v>0</v>
      </c>
      <c r="G1669" s="8">
        <f t="shared" si="58"/>
        <v>0</v>
      </c>
    </row>
    <row r="1670" spans="1:7" x14ac:dyDescent="0.35">
      <c r="A1670" s="11">
        <f>'TCD-BI Rstt'!A1666</f>
        <v>0</v>
      </c>
      <c r="B1670" s="8">
        <f>IF($A1670="Total général",0,IF(ISERROR(-VLOOKUP($A1670,'TCD-BI CA'!$A$7:$S$2000,$C$1,FALSE)),0,-VLOOKUP($A1670,'TCD-BI CA'!$A$7:$S$2000,$C$1,FALSE)))</f>
        <v>0</v>
      </c>
      <c r="C1670" s="8">
        <f t="shared" si="57"/>
        <v>0</v>
      </c>
      <c r="D1670" s="8">
        <f>IF($A1670="Total général",0,IF(ISERROR(VLOOKUP($A1670,'TCD-BI Rstt'!$A$7:$S$2000,$C$1,FALSE)),0,IF(OR(LEFT($A1670,3)="DIR",$A1670="INDSPACAMA",$A1670="INDSPACKRU"),VLOOKUP($A1670,'TCD-BI Rstt'!$A$7:$S$2000,$C$1,FALSE),0)))</f>
        <v>0</v>
      </c>
      <c r="E1670" s="8">
        <f>IF(OR(LEFT($A1670,1)="1",LEFT($A1670,1)="2"),-VLOOKUP($A1670,'TCD-BI Rstt'!$A$7:$S$2000,$C$1,FALSE),0)-D1670</f>
        <v>0</v>
      </c>
      <c r="F1670" s="8">
        <f>IF($A1670="Total général",0,IF(ISERROR(VLOOKUP($A1670,'TCD-BI Rstt'!$A$7:$S$2000,$C$1,FALSE)),0,IF(OR(LEFT($A1670,1)="1",LEFT($A1670,1)="2"),0,VLOOKUP($A1670,'TCD-BI Rstt'!$A$7:$S$2000,$C$1,FALSE))))-D1670</f>
        <v>0</v>
      </c>
      <c r="G1670" s="8">
        <f t="shared" si="58"/>
        <v>0</v>
      </c>
    </row>
    <row r="1671" spans="1:7" x14ac:dyDescent="0.35">
      <c r="A1671" s="11">
        <f>'TCD-BI Rstt'!A1667</f>
        <v>0</v>
      </c>
      <c r="B1671" s="8">
        <f>IF($A1671="Total général",0,IF(ISERROR(-VLOOKUP($A1671,'TCD-BI CA'!$A$7:$S$2000,$C$1,FALSE)),0,-VLOOKUP($A1671,'TCD-BI CA'!$A$7:$S$2000,$C$1,FALSE)))</f>
        <v>0</v>
      </c>
      <c r="C1671" s="8">
        <f t="shared" si="57"/>
        <v>0</v>
      </c>
      <c r="D1671" s="8">
        <f>IF($A1671="Total général",0,IF(ISERROR(VLOOKUP($A1671,'TCD-BI Rstt'!$A$7:$S$2000,$C$1,FALSE)),0,IF(OR(LEFT($A1671,3)="DIR",$A1671="INDSPACAMA",$A1671="INDSPACKRU"),VLOOKUP($A1671,'TCD-BI Rstt'!$A$7:$S$2000,$C$1,FALSE),0)))</f>
        <v>0</v>
      </c>
      <c r="E1671" s="8">
        <f>IF(OR(LEFT($A1671,1)="1",LEFT($A1671,1)="2"),-VLOOKUP($A1671,'TCD-BI Rstt'!$A$7:$S$2000,$C$1,FALSE),0)-D1671</f>
        <v>0</v>
      </c>
      <c r="F1671" s="8">
        <f>IF($A1671="Total général",0,IF(ISERROR(VLOOKUP($A1671,'TCD-BI Rstt'!$A$7:$S$2000,$C$1,FALSE)),0,IF(OR(LEFT($A1671,1)="1",LEFT($A1671,1)="2"),0,VLOOKUP($A1671,'TCD-BI Rstt'!$A$7:$S$2000,$C$1,FALSE))))-D1671</f>
        <v>0</v>
      </c>
      <c r="G1671" s="8">
        <f t="shared" si="58"/>
        <v>0</v>
      </c>
    </row>
    <row r="1672" spans="1:7" x14ac:dyDescent="0.35">
      <c r="A1672" s="11">
        <f>'TCD-BI Rstt'!A1668</f>
        <v>0</v>
      </c>
      <c r="B1672" s="8">
        <f>IF($A1672="Total général",0,IF(ISERROR(-VLOOKUP($A1672,'TCD-BI CA'!$A$7:$S$2000,$C$1,FALSE)),0,-VLOOKUP($A1672,'TCD-BI CA'!$A$7:$S$2000,$C$1,FALSE)))</f>
        <v>0</v>
      </c>
      <c r="C1672" s="8">
        <f t="shared" si="57"/>
        <v>0</v>
      </c>
      <c r="D1672" s="8">
        <f>IF($A1672="Total général",0,IF(ISERROR(VLOOKUP($A1672,'TCD-BI Rstt'!$A$7:$S$2000,$C$1,FALSE)),0,IF(OR(LEFT($A1672,3)="DIR",$A1672="INDSPACAMA",$A1672="INDSPACKRU"),VLOOKUP($A1672,'TCD-BI Rstt'!$A$7:$S$2000,$C$1,FALSE),0)))</f>
        <v>0</v>
      </c>
      <c r="E1672" s="8">
        <f>IF(OR(LEFT($A1672,1)="1",LEFT($A1672,1)="2"),-VLOOKUP($A1672,'TCD-BI Rstt'!$A$7:$S$2000,$C$1,FALSE),0)-D1672</f>
        <v>0</v>
      </c>
      <c r="F1672" s="8">
        <f>IF($A1672="Total général",0,IF(ISERROR(VLOOKUP($A1672,'TCD-BI Rstt'!$A$7:$S$2000,$C$1,FALSE)),0,IF(OR(LEFT($A1672,1)="1",LEFT($A1672,1)="2"),0,VLOOKUP($A1672,'TCD-BI Rstt'!$A$7:$S$2000,$C$1,FALSE))))-D1672</f>
        <v>0</v>
      </c>
      <c r="G1672" s="8">
        <f t="shared" si="58"/>
        <v>0</v>
      </c>
    </row>
    <row r="1673" spans="1:7" x14ac:dyDescent="0.35">
      <c r="A1673" s="11">
        <f>'TCD-BI Rstt'!A1669</f>
        <v>0</v>
      </c>
      <c r="B1673" s="8">
        <f>IF($A1673="Total général",0,IF(ISERROR(-VLOOKUP($A1673,'TCD-BI CA'!$A$7:$S$2000,$C$1,FALSE)),0,-VLOOKUP($A1673,'TCD-BI CA'!$A$7:$S$2000,$C$1,FALSE)))</f>
        <v>0</v>
      </c>
      <c r="C1673" s="8">
        <f t="shared" si="57"/>
        <v>0</v>
      </c>
      <c r="D1673" s="8">
        <f>IF($A1673="Total général",0,IF(ISERROR(VLOOKUP($A1673,'TCD-BI Rstt'!$A$7:$S$2000,$C$1,FALSE)),0,IF(OR(LEFT($A1673,3)="DIR",$A1673="INDSPACAMA",$A1673="INDSPACKRU"),VLOOKUP($A1673,'TCD-BI Rstt'!$A$7:$S$2000,$C$1,FALSE),0)))</f>
        <v>0</v>
      </c>
      <c r="E1673" s="8">
        <f>IF(OR(LEFT($A1673,1)="1",LEFT($A1673,1)="2"),-VLOOKUP($A1673,'TCD-BI Rstt'!$A$7:$S$2000,$C$1,FALSE),0)-D1673</f>
        <v>0</v>
      </c>
      <c r="F1673" s="8">
        <f>IF($A1673="Total général",0,IF(ISERROR(VLOOKUP($A1673,'TCD-BI Rstt'!$A$7:$S$2000,$C$1,FALSE)),0,IF(OR(LEFT($A1673,1)="1",LEFT($A1673,1)="2"),0,VLOOKUP($A1673,'TCD-BI Rstt'!$A$7:$S$2000,$C$1,FALSE))))-D1673</f>
        <v>0</v>
      </c>
      <c r="G1673" s="8">
        <f t="shared" si="58"/>
        <v>0</v>
      </c>
    </row>
    <row r="1674" spans="1:7" x14ac:dyDescent="0.35">
      <c r="A1674" s="11">
        <f>'TCD-BI Rstt'!A1670</f>
        <v>0</v>
      </c>
      <c r="B1674" s="8">
        <f>IF($A1674="Total général",0,IF(ISERROR(-VLOOKUP($A1674,'TCD-BI CA'!$A$7:$S$2000,$C$1,FALSE)),0,-VLOOKUP($A1674,'TCD-BI CA'!$A$7:$S$2000,$C$1,FALSE)))</f>
        <v>0</v>
      </c>
      <c r="C1674" s="8">
        <f t="shared" si="57"/>
        <v>0</v>
      </c>
      <c r="D1674" s="8">
        <f>IF($A1674="Total général",0,IF(ISERROR(VLOOKUP($A1674,'TCD-BI Rstt'!$A$7:$S$2000,$C$1,FALSE)),0,IF(OR(LEFT($A1674,3)="DIR",$A1674="INDSPACAMA",$A1674="INDSPACKRU"),VLOOKUP($A1674,'TCD-BI Rstt'!$A$7:$S$2000,$C$1,FALSE),0)))</f>
        <v>0</v>
      </c>
      <c r="E1674" s="8">
        <f>IF(OR(LEFT($A1674,1)="1",LEFT($A1674,1)="2"),-VLOOKUP($A1674,'TCD-BI Rstt'!$A$7:$S$2000,$C$1,FALSE),0)-D1674</f>
        <v>0</v>
      </c>
      <c r="F1674" s="8">
        <f>IF($A1674="Total général",0,IF(ISERROR(VLOOKUP($A1674,'TCD-BI Rstt'!$A$7:$S$2000,$C$1,FALSE)),0,IF(OR(LEFT($A1674,1)="1",LEFT($A1674,1)="2"),0,VLOOKUP($A1674,'TCD-BI Rstt'!$A$7:$S$2000,$C$1,FALSE))))-D1674</f>
        <v>0</v>
      </c>
      <c r="G1674" s="8">
        <f t="shared" si="58"/>
        <v>0</v>
      </c>
    </row>
    <row r="1675" spans="1:7" x14ac:dyDescent="0.35">
      <c r="A1675" s="11">
        <f>'TCD-BI Rstt'!A1671</f>
        <v>0</v>
      </c>
      <c r="B1675" s="8">
        <f>IF($A1675="Total général",0,IF(ISERROR(-VLOOKUP($A1675,'TCD-BI CA'!$A$7:$S$2000,$C$1,FALSE)),0,-VLOOKUP($A1675,'TCD-BI CA'!$A$7:$S$2000,$C$1,FALSE)))</f>
        <v>0</v>
      </c>
      <c r="C1675" s="8">
        <f t="shared" si="57"/>
        <v>0</v>
      </c>
      <c r="D1675" s="8">
        <f>IF($A1675="Total général",0,IF(ISERROR(VLOOKUP($A1675,'TCD-BI Rstt'!$A$7:$S$2000,$C$1,FALSE)),0,IF(OR(LEFT($A1675,3)="DIR",$A1675="INDSPACAMA",$A1675="INDSPACKRU"),VLOOKUP($A1675,'TCD-BI Rstt'!$A$7:$S$2000,$C$1,FALSE),0)))</f>
        <v>0</v>
      </c>
      <c r="E1675" s="8">
        <f>IF(OR(LEFT($A1675,1)="1",LEFT($A1675,1)="2"),-VLOOKUP($A1675,'TCD-BI Rstt'!$A$7:$S$2000,$C$1,FALSE),0)-D1675</f>
        <v>0</v>
      </c>
      <c r="F1675" s="8">
        <f>IF($A1675="Total général",0,IF(ISERROR(VLOOKUP($A1675,'TCD-BI Rstt'!$A$7:$S$2000,$C$1,FALSE)),0,IF(OR(LEFT($A1675,1)="1",LEFT($A1675,1)="2"),0,VLOOKUP($A1675,'TCD-BI Rstt'!$A$7:$S$2000,$C$1,FALSE))))-D1675</f>
        <v>0</v>
      </c>
      <c r="G1675" s="8">
        <f t="shared" si="58"/>
        <v>0</v>
      </c>
    </row>
    <row r="1676" spans="1:7" x14ac:dyDescent="0.35">
      <c r="A1676" s="11">
        <f>'TCD-BI Rstt'!A1672</f>
        <v>0</v>
      </c>
      <c r="B1676" s="8">
        <f>IF($A1676="Total général",0,IF(ISERROR(-VLOOKUP($A1676,'TCD-BI CA'!$A$7:$S$2000,$C$1,FALSE)),0,-VLOOKUP($A1676,'TCD-BI CA'!$A$7:$S$2000,$C$1,FALSE)))</f>
        <v>0</v>
      </c>
      <c r="C1676" s="8">
        <f t="shared" si="57"/>
        <v>0</v>
      </c>
      <c r="D1676" s="8">
        <f>IF($A1676="Total général",0,IF(ISERROR(VLOOKUP($A1676,'TCD-BI Rstt'!$A$7:$S$2000,$C$1,FALSE)),0,IF(OR(LEFT($A1676,3)="DIR",$A1676="INDSPACAMA",$A1676="INDSPACKRU"),VLOOKUP($A1676,'TCD-BI Rstt'!$A$7:$S$2000,$C$1,FALSE),0)))</f>
        <v>0</v>
      </c>
      <c r="E1676" s="8">
        <f>IF(OR(LEFT($A1676,1)="1",LEFT($A1676,1)="2"),-VLOOKUP($A1676,'TCD-BI Rstt'!$A$7:$S$2000,$C$1,FALSE),0)-D1676</f>
        <v>0</v>
      </c>
      <c r="F1676" s="8">
        <f>IF($A1676="Total général",0,IF(ISERROR(VLOOKUP($A1676,'TCD-BI Rstt'!$A$7:$S$2000,$C$1,FALSE)),0,IF(OR(LEFT($A1676,1)="1",LEFT($A1676,1)="2"),0,VLOOKUP($A1676,'TCD-BI Rstt'!$A$7:$S$2000,$C$1,FALSE))))-D1676</f>
        <v>0</v>
      </c>
      <c r="G1676" s="8">
        <f t="shared" si="58"/>
        <v>0</v>
      </c>
    </row>
    <row r="1677" spans="1:7" x14ac:dyDescent="0.35">
      <c r="A1677" s="11">
        <f>'TCD-BI Rstt'!A1673</f>
        <v>0</v>
      </c>
      <c r="B1677" s="8">
        <f>IF($A1677="Total général",0,IF(ISERROR(-VLOOKUP($A1677,'TCD-BI CA'!$A$7:$S$2000,$C$1,FALSE)),0,-VLOOKUP($A1677,'TCD-BI CA'!$A$7:$S$2000,$C$1,FALSE)))</f>
        <v>0</v>
      </c>
      <c r="C1677" s="8">
        <f t="shared" si="57"/>
        <v>0</v>
      </c>
      <c r="D1677" s="8">
        <f>IF($A1677="Total général",0,IF(ISERROR(VLOOKUP($A1677,'TCD-BI Rstt'!$A$7:$S$2000,$C$1,FALSE)),0,IF(OR(LEFT($A1677,3)="DIR",$A1677="INDSPACAMA",$A1677="INDSPACKRU"),VLOOKUP($A1677,'TCD-BI Rstt'!$A$7:$S$2000,$C$1,FALSE),0)))</f>
        <v>0</v>
      </c>
      <c r="E1677" s="8">
        <f>IF(OR(LEFT($A1677,1)="1",LEFT($A1677,1)="2"),-VLOOKUP($A1677,'TCD-BI Rstt'!$A$7:$S$2000,$C$1,FALSE),0)-D1677</f>
        <v>0</v>
      </c>
      <c r="F1677" s="8">
        <f>IF($A1677="Total général",0,IF(ISERROR(VLOOKUP($A1677,'TCD-BI Rstt'!$A$7:$S$2000,$C$1,FALSE)),0,IF(OR(LEFT($A1677,1)="1",LEFT($A1677,1)="2"),0,VLOOKUP($A1677,'TCD-BI Rstt'!$A$7:$S$2000,$C$1,FALSE))))-D1677</f>
        <v>0</v>
      </c>
      <c r="G1677" s="8">
        <f t="shared" si="58"/>
        <v>0</v>
      </c>
    </row>
    <row r="1678" spans="1:7" x14ac:dyDescent="0.35">
      <c r="A1678" s="11">
        <f>'TCD-BI Rstt'!A1674</f>
        <v>0</v>
      </c>
      <c r="B1678" s="8">
        <f>IF($A1678="Total général",0,IF(ISERROR(-VLOOKUP($A1678,'TCD-BI CA'!$A$7:$S$2000,$C$1,FALSE)),0,-VLOOKUP($A1678,'TCD-BI CA'!$A$7:$S$2000,$C$1,FALSE)))</f>
        <v>0</v>
      </c>
      <c r="C1678" s="8">
        <f t="shared" si="57"/>
        <v>0</v>
      </c>
      <c r="D1678" s="8">
        <f>IF($A1678="Total général",0,IF(ISERROR(VLOOKUP($A1678,'TCD-BI Rstt'!$A$7:$S$2000,$C$1,FALSE)),0,IF(OR(LEFT($A1678,3)="DIR",$A1678="INDSPACAMA",$A1678="INDSPACKRU"),VLOOKUP($A1678,'TCD-BI Rstt'!$A$7:$S$2000,$C$1,FALSE),0)))</f>
        <v>0</v>
      </c>
      <c r="E1678" s="8">
        <f>IF(OR(LEFT($A1678,1)="1",LEFT($A1678,1)="2"),-VLOOKUP($A1678,'TCD-BI Rstt'!$A$7:$S$2000,$C$1,FALSE),0)-D1678</f>
        <v>0</v>
      </c>
      <c r="F1678" s="8">
        <f>IF($A1678="Total général",0,IF(ISERROR(VLOOKUP($A1678,'TCD-BI Rstt'!$A$7:$S$2000,$C$1,FALSE)),0,IF(OR(LEFT($A1678,1)="1",LEFT($A1678,1)="2"),0,VLOOKUP($A1678,'TCD-BI Rstt'!$A$7:$S$2000,$C$1,FALSE))))-D1678</f>
        <v>0</v>
      </c>
      <c r="G1678" s="8">
        <f t="shared" si="58"/>
        <v>0</v>
      </c>
    </row>
    <row r="1679" spans="1:7" x14ac:dyDescent="0.35">
      <c r="A1679" s="11">
        <f>'TCD-BI Rstt'!A1675</f>
        <v>0</v>
      </c>
      <c r="B1679" s="8">
        <f>IF($A1679="Total général",0,IF(ISERROR(-VLOOKUP($A1679,'TCD-BI CA'!$A$7:$S$2000,$C$1,FALSE)),0,-VLOOKUP($A1679,'TCD-BI CA'!$A$7:$S$2000,$C$1,FALSE)))</f>
        <v>0</v>
      </c>
      <c r="C1679" s="8">
        <f t="shared" si="57"/>
        <v>0</v>
      </c>
      <c r="D1679" s="8">
        <f>IF($A1679="Total général",0,IF(ISERROR(VLOOKUP($A1679,'TCD-BI Rstt'!$A$7:$S$2000,$C$1,FALSE)),0,IF(OR(LEFT($A1679,3)="DIR",$A1679="INDSPACAMA",$A1679="INDSPACKRU"),VLOOKUP($A1679,'TCD-BI Rstt'!$A$7:$S$2000,$C$1,FALSE),0)))</f>
        <v>0</v>
      </c>
      <c r="E1679" s="8">
        <f>IF(OR(LEFT($A1679,1)="1",LEFT($A1679,1)="2"),-VLOOKUP($A1679,'TCD-BI Rstt'!$A$7:$S$2000,$C$1,FALSE),0)-D1679</f>
        <v>0</v>
      </c>
      <c r="F1679" s="8">
        <f>IF($A1679="Total général",0,IF(ISERROR(VLOOKUP($A1679,'TCD-BI Rstt'!$A$7:$S$2000,$C$1,FALSE)),0,IF(OR(LEFT($A1679,1)="1",LEFT($A1679,1)="2"),0,VLOOKUP($A1679,'TCD-BI Rstt'!$A$7:$S$2000,$C$1,FALSE))))-D1679</f>
        <v>0</v>
      </c>
      <c r="G1679" s="8">
        <f t="shared" si="58"/>
        <v>0</v>
      </c>
    </row>
    <row r="1680" spans="1:7" x14ac:dyDescent="0.35">
      <c r="A1680" s="11">
        <f>'TCD-BI Rstt'!A1676</f>
        <v>0</v>
      </c>
      <c r="B1680" s="8">
        <f>IF($A1680="Total général",0,IF(ISERROR(-VLOOKUP($A1680,'TCD-BI CA'!$A$7:$S$2000,$C$1,FALSE)),0,-VLOOKUP($A1680,'TCD-BI CA'!$A$7:$S$2000,$C$1,FALSE)))</f>
        <v>0</v>
      </c>
      <c r="C1680" s="8">
        <f t="shared" si="57"/>
        <v>0</v>
      </c>
      <c r="D1680" s="8">
        <f>IF($A1680="Total général",0,IF(ISERROR(VLOOKUP($A1680,'TCD-BI Rstt'!$A$7:$S$2000,$C$1,FALSE)),0,IF(OR(LEFT($A1680,3)="DIR",$A1680="INDSPACAMA",$A1680="INDSPACKRU"),VLOOKUP($A1680,'TCD-BI Rstt'!$A$7:$S$2000,$C$1,FALSE),0)))</f>
        <v>0</v>
      </c>
      <c r="E1680" s="8">
        <f>IF(OR(LEFT($A1680,1)="1",LEFT($A1680,1)="2"),-VLOOKUP($A1680,'TCD-BI Rstt'!$A$7:$S$2000,$C$1,FALSE),0)-D1680</f>
        <v>0</v>
      </c>
      <c r="F1680" s="8">
        <f>IF($A1680="Total général",0,IF(ISERROR(VLOOKUP($A1680,'TCD-BI Rstt'!$A$7:$S$2000,$C$1,FALSE)),0,IF(OR(LEFT($A1680,1)="1",LEFT($A1680,1)="2"),0,VLOOKUP($A1680,'TCD-BI Rstt'!$A$7:$S$2000,$C$1,FALSE))))-D1680</f>
        <v>0</v>
      </c>
      <c r="G1680" s="8">
        <f t="shared" si="58"/>
        <v>0</v>
      </c>
    </row>
    <row r="1681" spans="1:7" x14ac:dyDescent="0.35">
      <c r="A1681" s="11">
        <f>'TCD-BI Rstt'!A1677</f>
        <v>0</v>
      </c>
      <c r="B1681" s="8">
        <f>IF($A1681="Total général",0,IF(ISERROR(-VLOOKUP($A1681,'TCD-BI CA'!$A$7:$S$2000,$C$1,FALSE)),0,-VLOOKUP($A1681,'TCD-BI CA'!$A$7:$S$2000,$C$1,FALSE)))</f>
        <v>0</v>
      </c>
      <c r="C1681" s="8">
        <f t="shared" si="57"/>
        <v>0</v>
      </c>
      <c r="D1681" s="8">
        <f>IF($A1681="Total général",0,IF(ISERROR(VLOOKUP($A1681,'TCD-BI Rstt'!$A$7:$S$2000,$C$1,FALSE)),0,IF(OR(LEFT($A1681,3)="DIR",$A1681="INDSPACAMA",$A1681="INDSPACKRU"),VLOOKUP($A1681,'TCD-BI Rstt'!$A$7:$S$2000,$C$1,FALSE),0)))</f>
        <v>0</v>
      </c>
      <c r="E1681" s="8">
        <f>IF(OR(LEFT($A1681,1)="1",LEFT($A1681,1)="2"),-VLOOKUP($A1681,'TCD-BI Rstt'!$A$7:$S$2000,$C$1,FALSE),0)-D1681</f>
        <v>0</v>
      </c>
      <c r="F1681" s="8">
        <f>IF($A1681="Total général",0,IF(ISERROR(VLOOKUP($A1681,'TCD-BI Rstt'!$A$7:$S$2000,$C$1,FALSE)),0,IF(OR(LEFT($A1681,1)="1",LEFT($A1681,1)="2"),0,VLOOKUP($A1681,'TCD-BI Rstt'!$A$7:$S$2000,$C$1,FALSE))))-D1681</f>
        <v>0</v>
      </c>
      <c r="G1681" s="8">
        <f t="shared" si="58"/>
        <v>0</v>
      </c>
    </row>
    <row r="1682" spans="1:7" x14ac:dyDescent="0.35">
      <c r="A1682" s="11">
        <f>'TCD-BI Rstt'!A1678</f>
        <v>0</v>
      </c>
      <c r="B1682" s="8">
        <f>IF($A1682="Total général",0,IF(ISERROR(-VLOOKUP($A1682,'TCD-BI CA'!$A$7:$S$2000,$C$1,FALSE)),0,-VLOOKUP($A1682,'TCD-BI CA'!$A$7:$S$2000,$C$1,FALSE)))</f>
        <v>0</v>
      </c>
      <c r="C1682" s="8">
        <f t="shared" si="57"/>
        <v>0</v>
      </c>
      <c r="D1682" s="8">
        <f>IF($A1682="Total général",0,IF(ISERROR(VLOOKUP($A1682,'TCD-BI Rstt'!$A$7:$S$2000,$C$1,FALSE)),0,IF(OR(LEFT($A1682,3)="DIR",$A1682="INDSPACAMA",$A1682="INDSPACKRU"),VLOOKUP($A1682,'TCD-BI Rstt'!$A$7:$S$2000,$C$1,FALSE),0)))</f>
        <v>0</v>
      </c>
      <c r="E1682" s="8">
        <f>IF(OR(LEFT($A1682,1)="1",LEFT($A1682,1)="2"),-VLOOKUP($A1682,'TCD-BI Rstt'!$A$7:$S$2000,$C$1,FALSE),0)-D1682</f>
        <v>0</v>
      </c>
      <c r="F1682" s="8">
        <f>IF($A1682="Total général",0,IF(ISERROR(VLOOKUP($A1682,'TCD-BI Rstt'!$A$7:$S$2000,$C$1,FALSE)),0,IF(OR(LEFT($A1682,1)="1",LEFT($A1682,1)="2"),0,VLOOKUP($A1682,'TCD-BI Rstt'!$A$7:$S$2000,$C$1,FALSE))))-D1682</f>
        <v>0</v>
      </c>
      <c r="G1682" s="8">
        <f t="shared" si="58"/>
        <v>0</v>
      </c>
    </row>
    <row r="1683" spans="1:7" x14ac:dyDescent="0.35">
      <c r="A1683" s="11">
        <f>'TCD-BI Rstt'!A1679</f>
        <v>0</v>
      </c>
      <c r="B1683" s="8">
        <f>IF($A1683="Total général",0,IF(ISERROR(-VLOOKUP($A1683,'TCD-BI CA'!$A$7:$S$2000,$C$1,FALSE)),0,-VLOOKUP($A1683,'TCD-BI CA'!$A$7:$S$2000,$C$1,FALSE)))</f>
        <v>0</v>
      </c>
      <c r="C1683" s="8">
        <f t="shared" si="57"/>
        <v>0</v>
      </c>
      <c r="D1683" s="8">
        <f>IF($A1683="Total général",0,IF(ISERROR(VLOOKUP($A1683,'TCD-BI Rstt'!$A$7:$S$2000,$C$1,FALSE)),0,IF(OR(LEFT($A1683,3)="DIR",$A1683="INDSPACAMA",$A1683="INDSPACKRU"),VLOOKUP($A1683,'TCD-BI Rstt'!$A$7:$S$2000,$C$1,FALSE),0)))</f>
        <v>0</v>
      </c>
      <c r="E1683" s="8">
        <f>IF(OR(LEFT($A1683,1)="1",LEFT($A1683,1)="2"),-VLOOKUP($A1683,'TCD-BI Rstt'!$A$7:$S$2000,$C$1,FALSE),0)-D1683</f>
        <v>0</v>
      </c>
      <c r="F1683" s="8">
        <f>IF($A1683="Total général",0,IF(ISERROR(VLOOKUP($A1683,'TCD-BI Rstt'!$A$7:$S$2000,$C$1,FALSE)),0,IF(OR(LEFT($A1683,1)="1",LEFT($A1683,1)="2"),0,VLOOKUP($A1683,'TCD-BI Rstt'!$A$7:$S$2000,$C$1,FALSE))))-D1683</f>
        <v>0</v>
      </c>
      <c r="G1683" s="8">
        <f t="shared" si="58"/>
        <v>0</v>
      </c>
    </row>
    <row r="1684" spans="1:7" x14ac:dyDescent="0.35">
      <c r="A1684" s="11">
        <f>'TCD-BI Rstt'!A1680</f>
        <v>0</v>
      </c>
      <c r="B1684" s="8">
        <f>IF($A1684="Total général",0,IF(ISERROR(-VLOOKUP($A1684,'TCD-BI CA'!$A$7:$S$2000,$C$1,FALSE)),0,-VLOOKUP($A1684,'TCD-BI CA'!$A$7:$S$2000,$C$1,FALSE)))</f>
        <v>0</v>
      </c>
      <c r="C1684" s="8">
        <f t="shared" si="57"/>
        <v>0</v>
      </c>
      <c r="D1684" s="8">
        <f>IF($A1684="Total général",0,IF(ISERROR(VLOOKUP($A1684,'TCD-BI Rstt'!$A$7:$S$2000,$C$1,FALSE)),0,IF(OR(LEFT($A1684,3)="DIR",$A1684="INDSPACAMA",$A1684="INDSPACKRU"),VLOOKUP($A1684,'TCD-BI Rstt'!$A$7:$S$2000,$C$1,FALSE),0)))</f>
        <v>0</v>
      </c>
      <c r="E1684" s="8">
        <f>IF(OR(LEFT($A1684,1)="1",LEFT($A1684,1)="2"),-VLOOKUP($A1684,'TCD-BI Rstt'!$A$7:$S$2000,$C$1,FALSE),0)-D1684</f>
        <v>0</v>
      </c>
      <c r="F1684" s="8">
        <f>IF($A1684="Total général",0,IF(ISERROR(VLOOKUP($A1684,'TCD-BI Rstt'!$A$7:$S$2000,$C$1,FALSE)),0,IF(OR(LEFT($A1684,1)="1",LEFT($A1684,1)="2"),0,VLOOKUP($A1684,'TCD-BI Rstt'!$A$7:$S$2000,$C$1,FALSE))))-D1684</f>
        <v>0</v>
      </c>
      <c r="G1684" s="8">
        <f t="shared" si="58"/>
        <v>0</v>
      </c>
    </row>
    <row r="1685" spans="1:7" x14ac:dyDescent="0.35">
      <c r="A1685" s="11">
        <f>'TCD-BI Rstt'!A1681</f>
        <v>0</v>
      </c>
      <c r="B1685" s="8">
        <f>IF($A1685="Total général",0,IF(ISERROR(-VLOOKUP($A1685,'TCD-BI CA'!$A$7:$S$2000,$C$1,FALSE)),0,-VLOOKUP($A1685,'TCD-BI CA'!$A$7:$S$2000,$C$1,FALSE)))</f>
        <v>0</v>
      </c>
      <c r="C1685" s="8">
        <f t="shared" si="57"/>
        <v>0</v>
      </c>
      <c r="D1685" s="8">
        <f>IF($A1685="Total général",0,IF(ISERROR(VLOOKUP($A1685,'TCD-BI Rstt'!$A$7:$S$2000,$C$1,FALSE)),0,IF(OR(LEFT($A1685,3)="DIR",$A1685="INDSPACAMA",$A1685="INDSPACKRU"),VLOOKUP($A1685,'TCD-BI Rstt'!$A$7:$S$2000,$C$1,FALSE),0)))</f>
        <v>0</v>
      </c>
      <c r="E1685" s="8">
        <f>IF(OR(LEFT($A1685,1)="1",LEFT($A1685,1)="2"),-VLOOKUP($A1685,'TCD-BI Rstt'!$A$7:$S$2000,$C$1,FALSE),0)-D1685</f>
        <v>0</v>
      </c>
      <c r="F1685" s="8">
        <f>IF($A1685="Total général",0,IF(ISERROR(VLOOKUP($A1685,'TCD-BI Rstt'!$A$7:$S$2000,$C$1,FALSE)),0,IF(OR(LEFT($A1685,1)="1",LEFT($A1685,1)="2"),0,VLOOKUP($A1685,'TCD-BI Rstt'!$A$7:$S$2000,$C$1,FALSE))))-D1685</f>
        <v>0</v>
      </c>
      <c r="G1685" s="8">
        <f t="shared" si="58"/>
        <v>0</v>
      </c>
    </row>
    <row r="1686" spans="1:7" x14ac:dyDescent="0.35">
      <c r="A1686" s="11">
        <f>'TCD-BI Rstt'!A1682</f>
        <v>0</v>
      </c>
      <c r="B1686" s="8">
        <f>IF($A1686="Total général",0,IF(ISERROR(-VLOOKUP($A1686,'TCD-BI CA'!$A$7:$S$2000,$C$1,FALSE)),0,-VLOOKUP($A1686,'TCD-BI CA'!$A$7:$S$2000,$C$1,FALSE)))</f>
        <v>0</v>
      </c>
      <c r="C1686" s="8">
        <f t="shared" si="57"/>
        <v>0</v>
      </c>
      <c r="D1686" s="8">
        <f>IF($A1686="Total général",0,IF(ISERROR(VLOOKUP($A1686,'TCD-BI Rstt'!$A$7:$S$2000,$C$1,FALSE)),0,IF(OR(LEFT($A1686,3)="DIR",$A1686="INDSPACAMA",$A1686="INDSPACKRU"),VLOOKUP($A1686,'TCD-BI Rstt'!$A$7:$S$2000,$C$1,FALSE),0)))</f>
        <v>0</v>
      </c>
      <c r="E1686" s="8">
        <f>IF(OR(LEFT($A1686,1)="1",LEFT($A1686,1)="2"),-VLOOKUP($A1686,'TCD-BI Rstt'!$A$7:$S$2000,$C$1,FALSE),0)-D1686</f>
        <v>0</v>
      </c>
      <c r="F1686" s="8">
        <f>IF($A1686="Total général",0,IF(ISERROR(VLOOKUP($A1686,'TCD-BI Rstt'!$A$7:$S$2000,$C$1,FALSE)),0,IF(OR(LEFT($A1686,1)="1",LEFT($A1686,1)="2"),0,VLOOKUP($A1686,'TCD-BI Rstt'!$A$7:$S$2000,$C$1,FALSE))))-D1686</f>
        <v>0</v>
      </c>
      <c r="G1686" s="8">
        <f t="shared" si="58"/>
        <v>0</v>
      </c>
    </row>
    <row r="1687" spans="1:7" x14ac:dyDescent="0.35">
      <c r="A1687" s="11">
        <f>'TCD-BI Rstt'!A1683</f>
        <v>0</v>
      </c>
      <c r="B1687" s="8">
        <f>IF($A1687="Total général",0,IF(ISERROR(-VLOOKUP($A1687,'TCD-BI CA'!$A$7:$S$2000,$C$1,FALSE)),0,-VLOOKUP($A1687,'TCD-BI CA'!$A$7:$S$2000,$C$1,FALSE)))</f>
        <v>0</v>
      </c>
      <c r="C1687" s="8">
        <f t="shared" si="57"/>
        <v>0</v>
      </c>
      <c r="D1687" s="8">
        <f>IF($A1687="Total général",0,IF(ISERROR(VLOOKUP($A1687,'TCD-BI Rstt'!$A$7:$S$2000,$C$1,FALSE)),0,IF(OR(LEFT($A1687,3)="DIR",$A1687="INDSPACAMA",$A1687="INDSPACKRU"),VLOOKUP($A1687,'TCD-BI Rstt'!$A$7:$S$2000,$C$1,FALSE),0)))</f>
        <v>0</v>
      </c>
      <c r="E1687" s="8">
        <f>IF(OR(LEFT($A1687,1)="1",LEFT($A1687,1)="2"),-VLOOKUP($A1687,'TCD-BI Rstt'!$A$7:$S$2000,$C$1,FALSE),0)-D1687</f>
        <v>0</v>
      </c>
      <c r="F1687" s="8">
        <f>IF($A1687="Total général",0,IF(ISERROR(VLOOKUP($A1687,'TCD-BI Rstt'!$A$7:$S$2000,$C$1,FALSE)),0,IF(OR(LEFT($A1687,1)="1",LEFT($A1687,1)="2"),0,VLOOKUP($A1687,'TCD-BI Rstt'!$A$7:$S$2000,$C$1,FALSE))))-D1687</f>
        <v>0</v>
      </c>
      <c r="G1687" s="8">
        <f t="shared" si="58"/>
        <v>0</v>
      </c>
    </row>
    <row r="1688" spans="1:7" x14ac:dyDescent="0.35">
      <c r="A1688" s="11">
        <f>'TCD-BI Rstt'!A1684</f>
        <v>0</v>
      </c>
      <c r="B1688" s="8">
        <f>IF($A1688="Total général",0,IF(ISERROR(-VLOOKUP($A1688,'TCD-BI CA'!$A$7:$S$2000,$C$1,FALSE)),0,-VLOOKUP($A1688,'TCD-BI CA'!$A$7:$S$2000,$C$1,FALSE)))</f>
        <v>0</v>
      </c>
      <c r="C1688" s="8">
        <f t="shared" si="57"/>
        <v>0</v>
      </c>
      <c r="D1688" s="8">
        <f>IF($A1688="Total général",0,IF(ISERROR(VLOOKUP($A1688,'TCD-BI Rstt'!$A$7:$S$2000,$C$1,FALSE)),0,IF(OR(LEFT($A1688,3)="DIR",$A1688="INDSPACAMA",$A1688="INDSPACKRU"),VLOOKUP($A1688,'TCD-BI Rstt'!$A$7:$S$2000,$C$1,FALSE),0)))</f>
        <v>0</v>
      </c>
      <c r="E1688" s="8">
        <f>IF(OR(LEFT($A1688,1)="1",LEFT($A1688,1)="2"),-VLOOKUP($A1688,'TCD-BI Rstt'!$A$7:$S$2000,$C$1,FALSE),0)-D1688</f>
        <v>0</v>
      </c>
      <c r="F1688" s="8">
        <f>IF($A1688="Total général",0,IF(ISERROR(VLOOKUP($A1688,'TCD-BI Rstt'!$A$7:$S$2000,$C$1,FALSE)),0,IF(OR(LEFT($A1688,1)="1",LEFT($A1688,1)="2"),0,VLOOKUP($A1688,'TCD-BI Rstt'!$A$7:$S$2000,$C$1,FALSE))))-D1688</f>
        <v>0</v>
      </c>
      <c r="G1688" s="8">
        <f t="shared" si="58"/>
        <v>0</v>
      </c>
    </row>
    <row r="1689" spans="1:7" x14ac:dyDescent="0.35">
      <c r="A1689" s="11">
        <f>'TCD-BI Rstt'!A1685</f>
        <v>0</v>
      </c>
      <c r="B1689" s="8">
        <f>IF($A1689="Total général",0,IF(ISERROR(-VLOOKUP($A1689,'TCD-BI CA'!$A$7:$S$2000,$C$1,FALSE)),0,-VLOOKUP($A1689,'TCD-BI CA'!$A$7:$S$2000,$C$1,FALSE)))</f>
        <v>0</v>
      </c>
      <c r="C1689" s="8">
        <f t="shared" si="57"/>
        <v>0</v>
      </c>
      <c r="D1689" s="8">
        <f>IF($A1689="Total général",0,IF(ISERROR(VLOOKUP($A1689,'TCD-BI Rstt'!$A$7:$S$2000,$C$1,FALSE)),0,IF(OR(LEFT($A1689,3)="DIR",$A1689="INDSPACAMA",$A1689="INDSPACKRU"),VLOOKUP($A1689,'TCD-BI Rstt'!$A$7:$S$2000,$C$1,FALSE),0)))</f>
        <v>0</v>
      </c>
      <c r="E1689" s="8">
        <f>IF(OR(LEFT($A1689,1)="1",LEFT($A1689,1)="2"),-VLOOKUP($A1689,'TCD-BI Rstt'!$A$7:$S$2000,$C$1,FALSE),0)-D1689</f>
        <v>0</v>
      </c>
      <c r="F1689" s="8">
        <f>IF($A1689="Total général",0,IF(ISERROR(VLOOKUP($A1689,'TCD-BI Rstt'!$A$7:$S$2000,$C$1,FALSE)),0,IF(OR(LEFT($A1689,1)="1",LEFT($A1689,1)="2"),0,VLOOKUP($A1689,'TCD-BI Rstt'!$A$7:$S$2000,$C$1,FALSE))))-D1689</f>
        <v>0</v>
      </c>
      <c r="G1689" s="8">
        <f t="shared" si="58"/>
        <v>0</v>
      </c>
    </row>
    <row r="1690" spans="1:7" x14ac:dyDescent="0.35">
      <c r="A1690" s="11">
        <f>'TCD-BI Rstt'!A1686</f>
        <v>0</v>
      </c>
      <c r="B1690" s="8">
        <f>IF($A1690="Total général",0,IF(ISERROR(-VLOOKUP($A1690,'TCD-BI CA'!$A$7:$S$2000,$C$1,FALSE)),0,-VLOOKUP($A1690,'TCD-BI CA'!$A$7:$S$2000,$C$1,FALSE)))</f>
        <v>0</v>
      </c>
      <c r="C1690" s="8">
        <f t="shared" si="57"/>
        <v>0</v>
      </c>
      <c r="D1690" s="8">
        <f>IF($A1690="Total général",0,IF(ISERROR(VLOOKUP($A1690,'TCD-BI Rstt'!$A$7:$S$2000,$C$1,FALSE)),0,IF(OR(LEFT($A1690,3)="DIR",$A1690="INDSPACAMA",$A1690="INDSPACKRU"),VLOOKUP($A1690,'TCD-BI Rstt'!$A$7:$S$2000,$C$1,FALSE),0)))</f>
        <v>0</v>
      </c>
      <c r="E1690" s="8">
        <f>IF(OR(LEFT($A1690,1)="1",LEFT($A1690,1)="2"),-VLOOKUP($A1690,'TCD-BI Rstt'!$A$7:$S$2000,$C$1,FALSE),0)-D1690</f>
        <v>0</v>
      </c>
      <c r="F1690" s="8">
        <f>IF($A1690="Total général",0,IF(ISERROR(VLOOKUP($A1690,'TCD-BI Rstt'!$A$7:$S$2000,$C$1,FALSE)),0,IF(OR(LEFT($A1690,1)="1",LEFT($A1690,1)="2"),0,VLOOKUP($A1690,'TCD-BI Rstt'!$A$7:$S$2000,$C$1,FALSE))))-D1690</f>
        <v>0</v>
      </c>
      <c r="G1690" s="8">
        <f t="shared" si="58"/>
        <v>0</v>
      </c>
    </row>
    <row r="1691" spans="1:7" x14ac:dyDescent="0.35">
      <c r="A1691" s="11">
        <f>'TCD-BI Rstt'!A1687</f>
        <v>0</v>
      </c>
      <c r="B1691" s="8">
        <f>IF($A1691="Total général",0,IF(ISERROR(-VLOOKUP($A1691,'TCD-BI CA'!$A$7:$S$2000,$C$1,FALSE)),0,-VLOOKUP($A1691,'TCD-BI CA'!$A$7:$S$2000,$C$1,FALSE)))</f>
        <v>0</v>
      </c>
      <c r="C1691" s="8">
        <f t="shared" si="57"/>
        <v>0</v>
      </c>
      <c r="D1691" s="8">
        <f>IF($A1691="Total général",0,IF(ISERROR(VLOOKUP($A1691,'TCD-BI Rstt'!$A$7:$S$2000,$C$1,FALSE)),0,IF(OR(LEFT($A1691,3)="DIR",$A1691="INDSPACAMA",$A1691="INDSPACKRU"),VLOOKUP($A1691,'TCD-BI Rstt'!$A$7:$S$2000,$C$1,FALSE),0)))</f>
        <v>0</v>
      </c>
      <c r="E1691" s="8">
        <f>IF(OR(LEFT($A1691,1)="1",LEFT($A1691,1)="2"),-VLOOKUP($A1691,'TCD-BI Rstt'!$A$7:$S$2000,$C$1,FALSE),0)-D1691</f>
        <v>0</v>
      </c>
      <c r="F1691" s="8">
        <f>IF($A1691="Total général",0,IF(ISERROR(VLOOKUP($A1691,'TCD-BI Rstt'!$A$7:$S$2000,$C$1,FALSE)),0,IF(OR(LEFT($A1691,1)="1",LEFT($A1691,1)="2"),0,VLOOKUP($A1691,'TCD-BI Rstt'!$A$7:$S$2000,$C$1,FALSE))))-D1691</f>
        <v>0</v>
      </c>
      <c r="G1691" s="8">
        <f t="shared" si="58"/>
        <v>0</v>
      </c>
    </row>
    <row r="1692" spans="1:7" x14ac:dyDescent="0.35">
      <c r="A1692" s="11">
        <f>'TCD-BI Rstt'!A1688</f>
        <v>0</v>
      </c>
      <c r="B1692" s="8">
        <f>IF($A1692="Total général",0,IF(ISERROR(-VLOOKUP($A1692,'TCD-BI CA'!$A$7:$S$2000,$C$1,FALSE)),0,-VLOOKUP($A1692,'TCD-BI CA'!$A$7:$S$2000,$C$1,FALSE)))</f>
        <v>0</v>
      </c>
      <c r="C1692" s="8">
        <f t="shared" si="57"/>
        <v>0</v>
      </c>
      <c r="D1692" s="8">
        <f>IF($A1692="Total général",0,IF(ISERROR(VLOOKUP($A1692,'TCD-BI Rstt'!$A$7:$S$2000,$C$1,FALSE)),0,IF(OR(LEFT($A1692,3)="DIR",$A1692="INDSPACAMA",$A1692="INDSPACKRU"),VLOOKUP($A1692,'TCD-BI Rstt'!$A$7:$S$2000,$C$1,FALSE),0)))</f>
        <v>0</v>
      </c>
      <c r="E1692" s="8">
        <f>IF(OR(LEFT($A1692,1)="1",LEFT($A1692,1)="2"),-VLOOKUP($A1692,'TCD-BI Rstt'!$A$7:$S$2000,$C$1,FALSE),0)-D1692</f>
        <v>0</v>
      </c>
      <c r="F1692" s="8">
        <f>IF($A1692="Total général",0,IF(ISERROR(VLOOKUP($A1692,'TCD-BI Rstt'!$A$7:$S$2000,$C$1,FALSE)),0,IF(OR(LEFT($A1692,1)="1",LEFT($A1692,1)="2"),0,VLOOKUP($A1692,'TCD-BI Rstt'!$A$7:$S$2000,$C$1,FALSE))))-D1692</f>
        <v>0</v>
      </c>
      <c r="G1692" s="8">
        <f t="shared" si="58"/>
        <v>0</v>
      </c>
    </row>
    <row r="1693" spans="1:7" x14ac:dyDescent="0.35">
      <c r="A1693" s="11">
        <f>'TCD-BI Rstt'!A1689</f>
        <v>0</v>
      </c>
      <c r="B1693" s="8">
        <f>IF($A1693="Total général",0,IF(ISERROR(-VLOOKUP($A1693,'TCD-BI CA'!$A$7:$S$2000,$C$1,FALSE)),0,-VLOOKUP($A1693,'TCD-BI CA'!$A$7:$S$2000,$C$1,FALSE)))</f>
        <v>0</v>
      </c>
      <c r="C1693" s="8">
        <f t="shared" si="57"/>
        <v>0</v>
      </c>
      <c r="D1693" s="8">
        <f>IF($A1693="Total général",0,IF(ISERROR(VLOOKUP($A1693,'TCD-BI Rstt'!$A$7:$S$2000,$C$1,FALSE)),0,IF(OR(LEFT($A1693,3)="DIR",$A1693="INDSPACAMA",$A1693="INDSPACKRU"),VLOOKUP($A1693,'TCD-BI Rstt'!$A$7:$S$2000,$C$1,FALSE),0)))</f>
        <v>0</v>
      </c>
      <c r="E1693" s="8">
        <f>IF(OR(LEFT($A1693,1)="1",LEFT($A1693,1)="2"),-VLOOKUP($A1693,'TCD-BI Rstt'!$A$7:$S$2000,$C$1,FALSE),0)-D1693</f>
        <v>0</v>
      </c>
      <c r="F1693" s="8">
        <f>IF($A1693="Total général",0,IF(ISERROR(VLOOKUP($A1693,'TCD-BI Rstt'!$A$7:$S$2000,$C$1,FALSE)),0,IF(OR(LEFT($A1693,1)="1",LEFT($A1693,1)="2"),0,VLOOKUP($A1693,'TCD-BI Rstt'!$A$7:$S$2000,$C$1,FALSE))))-D1693</f>
        <v>0</v>
      </c>
      <c r="G1693" s="8">
        <f t="shared" si="58"/>
        <v>0</v>
      </c>
    </row>
    <row r="1694" spans="1:7" x14ac:dyDescent="0.35">
      <c r="A1694" s="11">
        <f>'TCD-BI Rstt'!A1690</f>
        <v>0</v>
      </c>
      <c r="B1694" s="8">
        <f>IF($A1694="Total général",0,IF(ISERROR(-VLOOKUP($A1694,'TCD-BI CA'!$A$7:$S$2000,$C$1,FALSE)),0,-VLOOKUP($A1694,'TCD-BI CA'!$A$7:$S$2000,$C$1,FALSE)))</f>
        <v>0</v>
      </c>
      <c r="C1694" s="8">
        <f t="shared" si="57"/>
        <v>0</v>
      </c>
      <c r="D1694" s="8">
        <f>IF($A1694="Total général",0,IF(ISERROR(VLOOKUP($A1694,'TCD-BI Rstt'!$A$7:$S$2000,$C$1,FALSE)),0,IF(OR(LEFT($A1694,3)="DIR",$A1694="INDSPACAMA",$A1694="INDSPACKRU"),VLOOKUP($A1694,'TCD-BI Rstt'!$A$7:$S$2000,$C$1,FALSE),0)))</f>
        <v>0</v>
      </c>
      <c r="E1694" s="8">
        <f>IF(OR(LEFT($A1694,1)="1",LEFT($A1694,1)="2"),-VLOOKUP($A1694,'TCD-BI Rstt'!$A$7:$S$2000,$C$1,FALSE),0)-D1694</f>
        <v>0</v>
      </c>
      <c r="F1694" s="8">
        <f>IF($A1694="Total général",0,IF(ISERROR(VLOOKUP($A1694,'TCD-BI Rstt'!$A$7:$S$2000,$C$1,FALSE)),0,IF(OR(LEFT($A1694,1)="1",LEFT($A1694,1)="2"),0,VLOOKUP($A1694,'TCD-BI Rstt'!$A$7:$S$2000,$C$1,FALSE))))-D1694</f>
        <v>0</v>
      </c>
      <c r="G1694" s="8">
        <f t="shared" si="58"/>
        <v>0</v>
      </c>
    </row>
    <row r="1695" spans="1:7" x14ac:dyDescent="0.35">
      <c r="A1695" s="11">
        <f>'TCD-BI Rstt'!A1691</f>
        <v>0</v>
      </c>
      <c r="B1695" s="8">
        <f>IF($A1695="Total général",0,IF(ISERROR(-VLOOKUP($A1695,'TCD-BI CA'!$A$7:$S$2000,$C$1,FALSE)),0,-VLOOKUP($A1695,'TCD-BI CA'!$A$7:$S$2000,$C$1,FALSE)))</f>
        <v>0</v>
      </c>
      <c r="C1695" s="8">
        <f t="shared" si="57"/>
        <v>0</v>
      </c>
      <c r="D1695" s="8">
        <f>IF($A1695="Total général",0,IF(ISERROR(VLOOKUP($A1695,'TCD-BI Rstt'!$A$7:$S$2000,$C$1,FALSE)),0,IF(OR(LEFT($A1695,3)="DIR",$A1695="INDSPACAMA",$A1695="INDSPACKRU"),VLOOKUP($A1695,'TCD-BI Rstt'!$A$7:$S$2000,$C$1,FALSE),0)))</f>
        <v>0</v>
      </c>
      <c r="E1695" s="8">
        <f>IF(OR(LEFT($A1695,1)="1",LEFT($A1695,1)="2"),-VLOOKUP($A1695,'TCD-BI Rstt'!$A$7:$S$2000,$C$1,FALSE),0)-D1695</f>
        <v>0</v>
      </c>
      <c r="F1695" s="8">
        <f>IF($A1695="Total général",0,IF(ISERROR(VLOOKUP($A1695,'TCD-BI Rstt'!$A$7:$S$2000,$C$1,FALSE)),0,IF(OR(LEFT($A1695,1)="1",LEFT($A1695,1)="2"),0,VLOOKUP($A1695,'TCD-BI Rstt'!$A$7:$S$2000,$C$1,FALSE))))-D1695</f>
        <v>0</v>
      </c>
      <c r="G1695" s="8">
        <f t="shared" si="58"/>
        <v>0</v>
      </c>
    </row>
    <row r="1696" spans="1:7" x14ac:dyDescent="0.35">
      <c r="A1696" s="11">
        <f>'TCD-BI Rstt'!A1692</f>
        <v>0</v>
      </c>
      <c r="B1696" s="8">
        <f>IF($A1696="Total général",0,IF(ISERROR(-VLOOKUP($A1696,'TCD-BI CA'!$A$7:$S$2000,$C$1,FALSE)),0,-VLOOKUP($A1696,'TCD-BI CA'!$A$7:$S$2000,$C$1,FALSE)))</f>
        <v>0</v>
      </c>
      <c r="C1696" s="8">
        <f t="shared" si="57"/>
        <v>0</v>
      </c>
      <c r="D1696" s="8">
        <f>IF($A1696="Total général",0,IF(ISERROR(VLOOKUP($A1696,'TCD-BI Rstt'!$A$7:$S$2000,$C$1,FALSE)),0,IF(OR(LEFT($A1696,3)="DIR",$A1696="INDSPACAMA",$A1696="INDSPACKRU"),VLOOKUP($A1696,'TCD-BI Rstt'!$A$7:$S$2000,$C$1,FALSE),0)))</f>
        <v>0</v>
      </c>
      <c r="E1696" s="8">
        <f>IF(OR(LEFT($A1696,1)="1",LEFT($A1696,1)="2"),-VLOOKUP($A1696,'TCD-BI Rstt'!$A$7:$S$2000,$C$1,FALSE),0)-D1696</f>
        <v>0</v>
      </c>
      <c r="F1696" s="8">
        <f>IF($A1696="Total général",0,IF(ISERROR(VLOOKUP($A1696,'TCD-BI Rstt'!$A$7:$S$2000,$C$1,FALSE)),0,IF(OR(LEFT($A1696,1)="1",LEFT($A1696,1)="2"),0,VLOOKUP($A1696,'TCD-BI Rstt'!$A$7:$S$2000,$C$1,FALSE))))-D1696</f>
        <v>0</v>
      </c>
      <c r="G1696" s="8">
        <f t="shared" si="58"/>
        <v>0</v>
      </c>
    </row>
    <row r="1697" spans="1:7" x14ac:dyDescent="0.35">
      <c r="A1697" s="11">
        <f>'TCD-BI Rstt'!A1693</f>
        <v>0</v>
      </c>
      <c r="B1697" s="8">
        <f>IF($A1697="Total général",0,IF(ISERROR(-VLOOKUP($A1697,'TCD-BI CA'!$A$7:$S$2000,$C$1,FALSE)),0,-VLOOKUP($A1697,'TCD-BI CA'!$A$7:$S$2000,$C$1,FALSE)))</f>
        <v>0</v>
      </c>
      <c r="C1697" s="8">
        <f t="shared" si="57"/>
        <v>0</v>
      </c>
      <c r="D1697" s="8">
        <f>IF($A1697="Total général",0,IF(ISERROR(VLOOKUP($A1697,'TCD-BI Rstt'!$A$7:$S$2000,$C$1,FALSE)),0,IF(OR(LEFT($A1697,3)="DIR",$A1697="INDSPACAMA",$A1697="INDSPACKRU"),VLOOKUP($A1697,'TCD-BI Rstt'!$A$7:$S$2000,$C$1,FALSE),0)))</f>
        <v>0</v>
      </c>
      <c r="E1697" s="8">
        <f>IF(OR(LEFT($A1697,1)="1",LEFT($A1697,1)="2"),-VLOOKUP($A1697,'TCD-BI Rstt'!$A$7:$S$2000,$C$1,FALSE),0)-D1697</f>
        <v>0</v>
      </c>
      <c r="F1697" s="8">
        <f>IF($A1697="Total général",0,IF(ISERROR(VLOOKUP($A1697,'TCD-BI Rstt'!$A$7:$S$2000,$C$1,FALSE)),0,IF(OR(LEFT($A1697,1)="1",LEFT($A1697,1)="2"),0,VLOOKUP($A1697,'TCD-BI Rstt'!$A$7:$S$2000,$C$1,FALSE))))-D1697</f>
        <v>0</v>
      </c>
      <c r="G1697" s="8">
        <f t="shared" si="58"/>
        <v>0</v>
      </c>
    </row>
    <row r="1698" spans="1:7" x14ac:dyDescent="0.35">
      <c r="A1698" s="11">
        <f>'TCD-BI Rstt'!A1694</f>
        <v>0</v>
      </c>
      <c r="B1698" s="8">
        <f>IF($A1698="Total général",0,IF(ISERROR(-VLOOKUP($A1698,'TCD-BI CA'!$A$7:$S$2000,$C$1,FALSE)),0,-VLOOKUP($A1698,'TCD-BI CA'!$A$7:$S$2000,$C$1,FALSE)))</f>
        <v>0</v>
      </c>
      <c r="C1698" s="8">
        <f t="shared" si="57"/>
        <v>0</v>
      </c>
      <c r="D1698" s="8">
        <f>IF($A1698="Total général",0,IF(ISERROR(VLOOKUP($A1698,'TCD-BI Rstt'!$A$7:$S$2000,$C$1,FALSE)),0,IF(OR(LEFT($A1698,3)="DIR",$A1698="INDSPACAMA",$A1698="INDSPACKRU"),VLOOKUP($A1698,'TCD-BI Rstt'!$A$7:$S$2000,$C$1,FALSE),0)))</f>
        <v>0</v>
      </c>
      <c r="E1698" s="8">
        <f>IF(OR(LEFT($A1698,1)="1",LEFT($A1698,1)="2"),-VLOOKUP($A1698,'TCD-BI Rstt'!$A$7:$S$2000,$C$1,FALSE),0)-D1698</f>
        <v>0</v>
      </c>
      <c r="F1698" s="8">
        <f>IF($A1698="Total général",0,IF(ISERROR(VLOOKUP($A1698,'TCD-BI Rstt'!$A$7:$S$2000,$C$1,FALSE)),0,IF(OR(LEFT($A1698,1)="1",LEFT($A1698,1)="2"),0,VLOOKUP($A1698,'TCD-BI Rstt'!$A$7:$S$2000,$C$1,FALSE))))-D1698</f>
        <v>0</v>
      </c>
      <c r="G1698" s="8">
        <f t="shared" si="58"/>
        <v>0</v>
      </c>
    </row>
    <row r="1699" spans="1:7" x14ac:dyDescent="0.35">
      <c r="A1699" s="11">
        <f>'TCD-BI Rstt'!A1695</f>
        <v>0</v>
      </c>
      <c r="B1699" s="8">
        <f>IF($A1699="Total général",0,IF(ISERROR(-VLOOKUP($A1699,'TCD-BI CA'!$A$7:$S$2000,$C$1,FALSE)),0,-VLOOKUP($A1699,'TCD-BI CA'!$A$7:$S$2000,$C$1,FALSE)))</f>
        <v>0</v>
      </c>
      <c r="C1699" s="8">
        <f t="shared" si="57"/>
        <v>0</v>
      </c>
      <c r="D1699" s="8">
        <f>IF($A1699="Total général",0,IF(ISERROR(VLOOKUP($A1699,'TCD-BI Rstt'!$A$7:$S$2000,$C$1,FALSE)),0,IF(OR(LEFT($A1699,3)="DIR",$A1699="INDSPACAMA",$A1699="INDSPACKRU"),VLOOKUP($A1699,'TCD-BI Rstt'!$A$7:$S$2000,$C$1,FALSE),0)))</f>
        <v>0</v>
      </c>
      <c r="E1699" s="8">
        <f>IF(OR(LEFT($A1699,1)="1",LEFT($A1699,1)="2"),-VLOOKUP($A1699,'TCD-BI Rstt'!$A$7:$S$2000,$C$1,FALSE),0)-D1699</f>
        <v>0</v>
      </c>
      <c r="F1699" s="8">
        <f>IF($A1699="Total général",0,IF(ISERROR(VLOOKUP($A1699,'TCD-BI Rstt'!$A$7:$S$2000,$C$1,FALSE)),0,IF(OR(LEFT($A1699,1)="1",LEFT($A1699,1)="2"),0,VLOOKUP($A1699,'TCD-BI Rstt'!$A$7:$S$2000,$C$1,FALSE))))-D1699</f>
        <v>0</v>
      </c>
      <c r="G1699" s="8">
        <f t="shared" si="58"/>
        <v>0</v>
      </c>
    </row>
    <row r="1700" spans="1:7" x14ac:dyDescent="0.35">
      <c r="A1700" s="11">
        <f>'TCD-BI Rstt'!A1696</f>
        <v>0</v>
      </c>
      <c r="B1700" s="8">
        <f>IF($A1700="Total général",0,IF(ISERROR(-VLOOKUP($A1700,'TCD-BI CA'!$A$7:$S$2000,$C$1,FALSE)),0,-VLOOKUP($A1700,'TCD-BI CA'!$A$7:$S$2000,$C$1,FALSE)))</f>
        <v>0</v>
      </c>
      <c r="C1700" s="8">
        <f t="shared" si="57"/>
        <v>0</v>
      </c>
      <c r="D1700" s="8">
        <f>IF($A1700="Total général",0,IF(ISERROR(VLOOKUP($A1700,'TCD-BI Rstt'!$A$7:$S$2000,$C$1,FALSE)),0,IF(OR(LEFT($A1700,3)="DIR",$A1700="INDSPACAMA",$A1700="INDSPACKRU"),VLOOKUP($A1700,'TCD-BI Rstt'!$A$7:$S$2000,$C$1,FALSE),0)))</f>
        <v>0</v>
      </c>
      <c r="E1700" s="8">
        <f>IF(OR(LEFT($A1700,1)="1",LEFT($A1700,1)="2"),-VLOOKUP($A1700,'TCD-BI Rstt'!$A$7:$S$2000,$C$1,FALSE),0)-D1700</f>
        <v>0</v>
      </c>
      <c r="F1700" s="8">
        <f>IF($A1700="Total général",0,IF(ISERROR(VLOOKUP($A1700,'TCD-BI Rstt'!$A$7:$S$2000,$C$1,FALSE)),0,IF(OR(LEFT($A1700,1)="1",LEFT($A1700,1)="2"),0,VLOOKUP($A1700,'TCD-BI Rstt'!$A$7:$S$2000,$C$1,FALSE))))-D1700</f>
        <v>0</v>
      </c>
      <c r="G1700" s="8">
        <f t="shared" si="58"/>
        <v>0</v>
      </c>
    </row>
    <row r="1701" spans="1:7" x14ac:dyDescent="0.35">
      <c r="A1701" s="11">
        <f>'TCD-BI Rstt'!A1697</f>
        <v>0</v>
      </c>
      <c r="B1701" s="8">
        <f>IF($A1701="Total général",0,IF(ISERROR(-VLOOKUP($A1701,'TCD-BI CA'!$A$7:$S$2000,$C$1,FALSE)),0,-VLOOKUP($A1701,'TCD-BI CA'!$A$7:$S$2000,$C$1,FALSE)))</f>
        <v>0</v>
      </c>
      <c r="C1701" s="8">
        <f t="shared" si="57"/>
        <v>0</v>
      </c>
      <c r="D1701" s="8">
        <f>IF($A1701="Total général",0,IF(ISERROR(VLOOKUP($A1701,'TCD-BI Rstt'!$A$7:$S$2000,$C$1,FALSE)),0,IF(OR(LEFT($A1701,3)="DIR",$A1701="INDSPACAMA",$A1701="INDSPACKRU"),VLOOKUP($A1701,'TCD-BI Rstt'!$A$7:$S$2000,$C$1,FALSE),0)))</f>
        <v>0</v>
      </c>
      <c r="E1701" s="8">
        <f>IF(OR(LEFT($A1701,1)="1",LEFT($A1701,1)="2"),-VLOOKUP($A1701,'TCD-BI Rstt'!$A$7:$S$2000,$C$1,FALSE),0)-D1701</f>
        <v>0</v>
      </c>
      <c r="F1701" s="8">
        <f>IF($A1701="Total général",0,IF(ISERROR(VLOOKUP($A1701,'TCD-BI Rstt'!$A$7:$S$2000,$C$1,FALSE)),0,IF(OR(LEFT($A1701,1)="1",LEFT($A1701,1)="2"),0,VLOOKUP($A1701,'TCD-BI Rstt'!$A$7:$S$2000,$C$1,FALSE))))-D1701</f>
        <v>0</v>
      </c>
      <c r="G1701" s="8">
        <f t="shared" si="58"/>
        <v>0</v>
      </c>
    </row>
    <row r="1702" spans="1:7" x14ac:dyDescent="0.35">
      <c r="A1702" s="11">
        <f>'TCD-BI Rstt'!A1698</f>
        <v>0</v>
      </c>
      <c r="B1702" s="8">
        <f>IF($A1702="Total général",0,IF(ISERROR(-VLOOKUP($A1702,'TCD-BI CA'!$A$7:$S$2000,$C$1,FALSE)),0,-VLOOKUP($A1702,'TCD-BI CA'!$A$7:$S$2000,$C$1,FALSE)))</f>
        <v>0</v>
      </c>
      <c r="C1702" s="8">
        <f t="shared" si="57"/>
        <v>0</v>
      </c>
      <c r="D1702" s="8">
        <f>IF($A1702="Total général",0,IF(ISERROR(VLOOKUP($A1702,'TCD-BI Rstt'!$A$7:$S$2000,$C$1,FALSE)),0,IF(OR(LEFT($A1702,3)="DIR",$A1702="INDSPACAMA",$A1702="INDSPACKRU"),VLOOKUP($A1702,'TCD-BI Rstt'!$A$7:$S$2000,$C$1,FALSE),0)))</f>
        <v>0</v>
      </c>
      <c r="E1702" s="8">
        <f>IF(OR(LEFT($A1702,1)="1",LEFT($A1702,1)="2"),-VLOOKUP($A1702,'TCD-BI Rstt'!$A$7:$S$2000,$C$1,FALSE),0)-D1702</f>
        <v>0</v>
      </c>
      <c r="F1702" s="8">
        <f>IF($A1702="Total général",0,IF(ISERROR(VLOOKUP($A1702,'TCD-BI Rstt'!$A$7:$S$2000,$C$1,FALSE)),0,IF(OR(LEFT($A1702,1)="1",LEFT($A1702,1)="2"),0,VLOOKUP($A1702,'TCD-BI Rstt'!$A$7:$S$2000,$C$1,FALSE))))-D1702</f>
        <v>0</v>
      </c>
      <c r="G1702" s="8">
        <f t="shared" si="58"/>
        <v>0</v>
      </c>
    </row>
    <row r="1703" spans="1:7" x14ac:dyDescent="0.35">
      <c r="A1703" s="11">
        <f>'TCD-BI Rstt'!A1699</f>
        <v>0</v>
      </c>
      <c r="B1703" s="8">
        <f>IF($A1703="Total général",0,IF(ISERROR(-VLOOKUP($A1703,'TCD-BI CA'!$A$7:$S$2000,$C$1,FALSE)),0,-VLOOKUP($A1703,'TCD-BI CA'!$A$7:$S$2000,$C$1,FALSE)))</f>
        <v>0</v>
      </c>
      <c r="C1703" s="8">
        <f t="shared" si="57"/>
        <v>0</v>
      </c>
      <c r="D1703" s="8">
        <f>IF($A1703="Total général",0,IF(ISERROR(VLOOKUP($A1703,'TCD-BI Rstt'!$A$7:$S$2000,$C$1,FALSE)),0,IF(OR(LEFT($A1703,3)="DIR",$A1703="INDSPACAMA",$A1703="INDSPACKRU"),VLOOKUP($A1703,'TCD-BI Rstt'!$A$7:$S$2000,$C$1,FALSE),0)))</f>
        <v>0</v>
      </c>
      <c r="E1703" s="8">
        <f>IF(OR(LEFT($A1703,1)="1",LEFT($A1703,1)="2"),-VLOOKUP($A1703,'TCD-BI Rstt'!$A$7:$S$2000,$C$1,FALSE),0)-D1703</f>
        <v>0</v>
      </c>
      <c r="F1703" s="8">
        <f>IF($A1703="Total général",0,IF(ISERROR(VLOOKUP($A1703,'TCD-BI Rstt'!$A$7:$S$2000,$C$1,FALSE)),0,IF(OR(LEFT($A1703,1)="1",LEFT($A1703,1)="2"),0,VLOOKUP($A1703,'TCD-BI Rstt'!$A$7:$S$2000,$C$1,FALSE))))-D1703</f>
        <v>0</v>
      </c>
      <c r="G1703" s="8">
        <f t="shared" si="58"/>
        <v>0</v>
      </c>
    </row>
    <row r="1704" spans="1:7" x14ac:dyDescent="0.35">
      <c r="A1704" s="11">
        <f>'TCD-BI Rstt'!A1700</f>
        <v>0</v>
      </c>
      <c r="B1704" s="8">
        <f>IF($A1704="Total général",0,IF(ISERROR(-VLOOKUP($A1704,'TCD-BI CA'!$A$7:$S$2000,$C$1,FALSE)),0,-VLOOKUP($A1704,'TCD-BI CA'!$A$7:$S$2000,$C$1,FALSE)))</f>
        <v>0</v>
      </c>
      <c r="C1704" s="8">
        <f t="shared" si="57"/>
        <v>0</v>
      </c>
      <c r="D1704" s="8">
        <f>IF($A1704="Total général",0,IF(ISERROR(VLOOKUP($A1704,'TCD-BI Rstt'!$A$7:$S$2000,$C$1,FALSE)),0,IF(OR(LEFT($A1704,3)="DIR",$A1704="INDSPACAMA",$A1704="INDSPACKRU"),VLOOKUP($A1704,'TCD-BI Rstt'!$A$7:$S$2000,$C$1,FALSE),0)))</f>
        <v>0</v>
      </c>
      <c r="E1704" s="8">
        <f>IF(OR(LEFT($A1704,1)="1",LEFT($A1704,1)="2"),-VLOOKUP($A1704,'TCD-BI Rstt'!$A$7:$S$2000,$C$1,FALSE),0)-D1704</f>
        <v>0</v>
      </c>
      <c r="F1704" s="8">
        <f>IF($A1704="Total général",0,IF(ISERROR(VLOOKUP($A1704,'TCD-BI Rstt'!$A$7:$S$2000,$C$1,FALSE)),0,IF(OR(LEFT($A1704,1)="1",LEFT($A1704,1)="2"),0,VLOOKUP($A1704,'TCD-BI Rstt'!$A$7:$S$2000,$C$1,FALSE))))-D1704</f>
        <v>0</v>
      </c>
      <c r="G1704" s="8">
        <f t="shared" si="58"/>
        <v>0</v>
      </c>
    </row>
    <row r="1705" spans="1:7" x14ac:dyDescent="0.35">
      <c r="A1705" s="11">
        <f>'TCD-BI Rstt'!A1701</f>
        <v>0</v>
      </c>
      <c r="B1705" s="8">
        <f>IF($A1705="Total général",0,IF(ISERROR(-VLOOKUP($A1705,'TCD-BI CA'!$A$7:$S$2000,$C$1,FALSE)),0,-VLOOKUP($A1705,'TCD-BI CA'!$A$7:$S$2000,$C$1,FALSE)))</f>
        <v>0</v>
      </c>
      <c r="C1705" s="8">
        <f t="shared" si="57"/>
        <v>0</v>
      </c>
      <c r="D1705" s="8">
        <f>IF($A1705="Total général",0,IF(ISERROR(VLOOKUP($A1705,'TCD-BI Rstt'!$A$7:$S$2000,$C$1,FALSE)),0,IF(OR(LEFT($A1705,3)="DIR",$A1705="INDSPACAMA",$A1705="INDSPACKRU"),VLOOKUP($A1705,'TCD-BI Rstt'!$A$7:$S$2000,$C$1,FALSE),0)))</f>
        <v>0</v>
      </c>
      <c r="E1705" s="8">
        <f>IF(OR(LEFT($A1705,1)="1",LEFT($A1705,1)="2"),-VLOOKUP($A1705,'TCD-BI Rstt'!$A$7:$S$2000,$C$1,FALSE),0)-D1705</f>
        <v>0</v>
      </c>
      <c r="F1705" s="8">
        <f>IF($A1705="Total général",0,IF(ISERROR(VLOOKUP($A1705,'TCD-BI Rstt'!$A$7:$S$2000,$C$1,FALSE)),0,IF(OR(LEFT($A1705,1)="1",LEFT($A1705,1)="2"),0,VLOOKUP($A1705,'TCD-BI Rstt'!$A$7:$S$2000,$C$1,FALSE))))-D1705</f>
        <v>0</v>
      </c>
      <c r="G1705" s="8">
        <f t="shared" si="58"/>
        <v>0</v>
      </c>
    </row>
    <row r="1706" spans="1:7" x14ac:dyDescent="0.35">
      <c r="A1706" s="11">
        <f>'TCD-BI Rstt'!A1702</f>
        <v>0</v>
      </c>
      <c r="B1706" s="8">
        <f>IF($A1706="Total général",0,IF(ISERROR(-VLOOKUP($A1706,'TCD-BI CA'!$A$7:$S$2000,$C$1,FALSE)),0,-VLOOKUP($A1706,'TCD-BI CA'!$A$7:$S$2000,$C$1,FALSE)))</f>
        <v>0</v>
      </c>
      <c r="C1706" s="8">
        <f t="shared" si="57"/>
        <v>0</v>
      </c>
      <c r="D1706" s="8">
        <f>IF($A1706="Total général",0,IF(ISERROR(VLOOKUP($A1706,'TCD-BI Rstt'!$A$7:$S$2000,$C$1,FALSE)),0,IF(OR(LEFT($A1706,3)="DIR",$A1706="INDSPACAMA",$A1706="INDSPACKRU"),VLOOKUP($A1706,'TCD-BI Rstt'!$A$7:$S$2000,$C$1,FALSE),0)))</f>
        <v>0</v>
      </c>
      <c r="E1706" s="8">
        <f>IF(OR(LEFT($A1706,1)="1",LEFT($A1706,1)="2"),-VLOOKUP($A1706,'TCD-BI Rstt'!$A$7:$S$2000,$C$1,FALSE),0)-D1706</f>
        <v>0</v>
      </c>
      <c r="F1706" s="8">
        <f>IF($A1706="Total général",0,IF(ISERROR(VLOOKUP($A1706,'TCD-BI Rstt'!$A$7:$S$2000,$C$1,FALSE)),0,IF(OR(LEFT($A1706,1)="1",LEFT($A1706,1)="2"),0,VLOOKUP($A1706,'TCD-BI Rstt'!$A$7:$S$2000,$C$1,FALSE))))-D1706</f>
        <v>0</v>
      </c>
      <c r="G1706" s="8">
        <f t="shared" si="58"/>
        <v>0</v>
      </c>
    </row>
    <row r="1707" spans="1:7" x14ac:dyDescent="0.35">
      <c r="A1707" s="11">
        <f>'TCD-BI Rstt'!A1703</f>
        <v>0</v>
      </c>
      <c r="B1707" s="8">
        <f>IF($A1707="Total général",0,IF(ISERROR(-VLOOKUP($A1707,'TCD-BI CA'!$A$7:$S$2000,$C$1,FALSE)),0,-VLOOKUP($A1707,'TCD-BI CA'!$A$7:$S$2000,$C$1,FALSE)))</f>
        <v>0</v>
      </c>
      <c r="C1707" s="8">
        <f t="shared" si="57"/>
        <v>0</v>
      </c>
      <c r="D1707" s="8">
        <f>IF($A1707="Total général",0,IF(ISERROR(VLOOKUP($A1707,'TCD-BI Rstt'!$A$7:$S$2000,$C$1,FALSE)),0,IF(OR(LEFT($A1707,3)="DIR",$A1707="INDSPACAMA",$A1707="INDSPACKRU"),VLOOKUP($A1707,'TCD-BI Rstt'!$A$7:$S$2000,$C$1,FALSE),0)))</f>
        <v>0</v>
      </c>
      <c r="E1707" s="8">
        <f>IF(OR(LEFT($A1707,1)="1",LEFT($A1707,1)="2"),-VLOOKUP($A1707,'TCD-BI Rstt'!$A$7:$S$2000,$C$1,FALSE),0)-D1707</f>
        <v>0</v>
      </c>
      <c r="F1707" s="8">
        <f>IF($A1707="Total général",0,IF(ISERROR(VLOOKUP($A1707,'TCD-BI Rstt'!$A$7:$S$2000,$C$1,FALSE)),0,IF(OR(LEFT($A1707,1)="1",LEFT($A1707,1)="2"),0,VLOOKUP($A1707,'TCD-BI Rstt'!$A$7:$S$2000,$C$1,FALSE))))-D1707</f>
        <v>0</v>
      </c>
      <c r="G1707" s="8">
        <f t="shared" si="58"/>
        <v>0</v>
      </c>
    </row>
    <row r="1708" spans="1:7" x14ac:dyDescent="0.35">
      <c r="A1708" s="11">
        <f>'TCD-BI Rstt'!A1704</f>
        <v>0</v>
      </c>
      <c r="B1708" s="8">
        <f>IF($A1708="Total général",0,IF(ISERROR(-VLOOKUP($A1708,'TCD-BI CA'!$A$7:$S$2000,$C$1,FALSE)),0,-VLOOKUP($A1708,'TCD-BI CA'!$A$7:$S$2000,$C$1,FALSE)))</f>
        <v>0</v>
      </c>
      <c r="C1708" s="8">
        <f t="shared" si="57"/>
        <v>0</v>
      </c>
      <c r="D1708" s="8">
        <f>IF($A1708="Total général",0,IF(ISERROR(VLOOKUP($A1708,'TCD-BI Rstt'!$A$7:$S$2000,$C$1,FALSE)),0,IF(OR(LEFT($A1708,3)="DIR",$A1708="INDSPACAMA",$A1708="INDSPACKRU"),VLOOKUP($A1708,'TCD-BI Rstt'!$A$7:$S$2000,$C$1,FALSE),0)))</f>
        <v>0</v>
      </c>
      <c r="E1708" s="8">
        <f>IF(OR(LEFT($A1708,1)="1",LEFT($A1708,1)="2"),-VLOOKUP($A1708,'TCD-BI Rstt'!$A$7:$S$2000,$C$1,FALSE),0)-D1708</f>
        <v>0</v>
      </c>
      <c r="F1708" s="8">
        <f>IF($A1708="Total général",0,IF(ISERROR(VLOOKUP($A1708,'TCD-BI Rstt'!$A$7:$S$2000,$C$1,FALSE)),0,IF(OR(LEFT($A1708,1)="1",LEFT($A1708,1)="2"),0,VLOOKUP($A1708,'TCD-BI Rstt'!$A$7:$S$2000,$C$1,FALSE))))-D1708</f>
        <v>0</v>
      </c>
      <c r="G1708" s="8">
        <f t="shared" si="58"/>
        <v>0</v>
      </c>
    </row>
    <row r="1709" spans="1:7" x14ac:dyDescent="0.35">
      <c r="A1709" s="11">
        <f>'TCD-BI Rstt'!A1705</f>
        <v>0</v>
      </c>
      <c r="B1709" s="8">
        <f>IF($A1709="Total général",0,IF(ISERROR(-VLOOKUP($A1709,'TCD-BI CA'!$A$7:$S$2000,$C$1,FALSE)),0,-VLOOKUP($A1709,'TCD-BI CA'!$A$7:$S$2000,$C$1,FALSE)))</f>
        <v>0</v>
      </c>
      <c r="C1709" s="8">
        <f t="shared" si="57"/>
        <v>0</v>
      </c>
      <c r="D1709" s="8">
        <f>IF($A1709="Total général",0,IF(ISERROR(VLOOKUP($A1709,'TCD-BI Rstt'!$A$7:$S$2000,$C$1,FALSE)),0,IF(OR(LEFT($A1709,3)="DIR",$A1709="INDSPACAMA",$A1709="INDSPACKRU"),VLOOKUP($A1709,'TCD-BI Rstt'!$A$7:$S$2000,$C$1,FALSE),0)))</f>
        <v>0</v>
      </c>
      <c r="E1709" s="8">
        <f>IF(OR(LEFT($A1709,1)="1",LEFT($A1709,1)="2"),-VLOOKUP($A1709,'TCD-BI Rstt'!$A$7:$S$2000,$C$1,FALSE),0)-D1709</f>
        <v>0</v>
      </c>
      <c r="F1709" s="8">
        <f>IF($A1709="Total général",0,IF(ISERROR(VLOOKUP($A1709,'TCD-BI Rstt'!$A$7:$S$2000,$C$1,FALSE)),0,IF(OR(LEFT($A1709,1)="1",LEFT($A1709,1)="2"),0,VLOOKUP($A1709,'TCD-BI Rstt'!$A$7:$S$2000,$C$1,FALSE))))-D1709</f>
        <v>0</v>
      </c>
      <c r="G1709" s="8">
        <f t="shared" si="58"/>
        <v>0</v>
      </c>
    </row>
    <row r="1710" spans="1:7" x14ac:dyDescent="0.35">
      <c r="A1710" s="11">
        <f>'TCD-BI Rstt'!A1706</f>
        <v>0</v>
      </c>
      <c r="B1710" s="8">
        <f>IF($A1710="Total général",0,IF(ISERROR(-VLOOKUP($A1710,'TCD-BI CA'!$A$7:$S$2000,$C$1,FALSE)),0,-VLOOKUP($A1710,'TCD-BI CA'!$A$7:$S$2000,$C$1,FALSE)))</f>
        <v>0</v>
      </c>
      <c r="C1710" s="8">
        <f t="shared" si="57"/>
        <v>0</v>
      </c>
      <c r="D1710" s="8">
        <f>IF($A1710="Total général",0,IF(ISERROR(VLOOKUP($A1710,'TCD-BI Rstt'!$A$7:$S$2000,$C$1,FALSE)),0,IF(OR(LEFT($A1710,3)="DIR",$A1710="INDSPACAMA",$A1710="INDSPACKRU"),VLOOKUP($A1710,'TCD-BI Rstt'!$A$7:$S$2000,$C$1,FALSE),0)))</f>
        <v>0</v>
      </c>
      <c r="E1710" s="8">
        <f>IF(OR(LEFT($A1710,1)="1",LEFT($A1710,1)="2"),-VLOOKUP($A1710,'TCD-BI Rstt'!$A$7:$S$2000,$C$1,FALSE),0)-D1710</f>
        <v>0</v>
      </c>
      <c r="F1710" s="8">
        <f>IF($A1710="Total général",0,IF(ISERROR(VLOOKUP($A1710,'TCD-BI Rstt'!$A$7:$S$2000,$C$1,FALSE)),0,IF(OR(LEFT($A1710,1)="1",LEFT($A1710,1)="2"),0,VLOOKUP($A1710,'TCD-BI Rstt'!$A$7:$S$2000,$C$1,FALSE))))-D1710</f>
        <v>0</v>
      </c>
      <c r="G1710" s="8">
        <f t="shared" si="58"/>
        <v>0</v>
      </c>
    </row>
    <row r="1711" spans="1:7" x14ac:dyDescent="0.35">
      <c r="A1711" s="11">
        <f>'TCD-BI Rstt'!A1707</f>
        <v>0</v>
      </c>
      <c r="B1711" s="8">
        <f>IF($A1711="Total général",0,IF(ISERROR(-VLOOKUP($A1711,'TCD-BI CA'!$A$7:$S$2000,$C$1,FALSE)),0,-VLOOKUP($A1711,'TCD-BI CA'!$A$7:$S$2000,$C$1,FALSE)))</f>
        <v>0</v>
      </c>
      <c r="C1711" s="8">
        <f t="shared" si="57"/>
        <v>0</v>
      </c>
      <c r="D1711" s="8">
        <f>IF($A1711="Total général",0,IF(ISERROR(VLOOKUP($A1711,'TCD-BI Rstt'!$A$7:$S$2000,$C$1,FALSE)),0,IF(OR(LEFT($A1711,3)="DIR",$A1711="INDSPACAMA",$A1711="INDSPACKRU"),VLOOKUP($A1711,'TCD-BI Rstt'!$A$7:$S$2000,$C$1,FALSE),0)))</f>
        <v>0</v>
      </c>
      <c r="E1711" s="8">
        <f>IF(OR(LEFT($A1711,1)="1",LEFT($A1711,1)="2"),-VLOOKUP($A1711,'TCD-BI Rstt'!$A$7:$S$2000,$C$1,FALSE),0)-D1711</f>
        <v>0</v>
      </c>
      <c r="F1711" s="8">
        <f>IF($A1711="Total général",0,IF(ISERROR(VLOOKUP($A1711,'TCD-BI Rstt'!$A$7:$S$2000,$C$1,FALSE)),0,IF(OR(LEFT($A1711,1)="1",LEFT($A1711,1)="2"),0,VLOOKUP($A1711,'TCD-BI Rstt'!$A$7:$S$2000,$C$1,FALSE))))-D1711</f>
        <v>0</v>
      </c>
      <c r="G1711" s="8">
        <f t="shared" si="58"/>
        <v>0</v>
      </c>
    </row>
    <row r="1712" spans="1:7" x14ac:dyDescent="0.35">
      <c r="A1712" s="11">
        <f>'TCD-BI Rstt'!A1708</f>
        <v>0</v>
      </c>
      <c r="B1712" s="8">
        <f>IF($A1712="Total général",0,IF(ISERROR(-VLOOKUP($A1712,'TCD-BI CA'!$A$7:$S$2000,$C$1,FALSE)),0,-VLOOKUP($A1712,'TCD-BI CA'!$A$7:$S$2000,$C$1,FALSE)))</f>
        <v>0</v>
      </c>
      <c r="C1712" s="8">
        <f t="shared" si="57"/>
        <v>0</v>
      </c>
      <c r="D1712" s="8">
        <f>IF($A1712="Total général",0,IF(ISERROR(VLOOKUP($A1712,'TCD-BI Rstt'!$A$7:$S$2000,$C$1,FALSE)),0,IF(OR(LEFT($A1712,3)="DIR",$A1712="INDSPACAMA",$A1712="INDSPACKRU"),VLOOKUP($A1712,'TCD-BI Rstt'!$A$7:$S$2000,$C$1,FALSE),0)))</f>
        <v>0</v>
      </c>
      <c r="E1712" s="8">
        <f>IF(OR(LEFT($A1712,1)="1",LEFT($A1712,1)="2"),-VLOOKUP($A1712,'TCD-BI Rstt'!$A$7:$S$2000,$C$1,FALSE),0)-D1712</f>
        <v>0</v>
      </c>
      <c r="F1712" s="8">
        <f>IF($A1712="Total général",0,IF(ISERROR(VLOOKUP($A1712,'TCD-BI Rstt'!$A$7:$S$2000,$C$1,FALSE)),0,IF(OR(LEFT($A1712,1)="1",LEFT($A1712,1)="2"),0,VLOOKUP($A1712,'TCD-BI Rstt'!$A$7:$S$2000,$C$1,FALSE))))-D1712</f>
        <v>0</v>
      </c>
      <c r="G1712" s="8">
        <f t="shared" si="58"/>
        <v>0</v>
      </c>
    </row>
    <row r="1713" spans="1:7" x14ac:dyDescent="0.35">
      <c r="A1713" s="11">
        <f>'TCD-BI Rstt'!A1709</f>
        <v>0</v>
      </c>
      <c r="B1713" s="8">
        <f>IF($A1713="Total général",0,IF(ISERROR(-VLOOKUP($A1713,'TCD-BI CA'!$A$7:$S$2000,$C$1,FALSE)),0,-VLOOKUP($A1713,'TCD-BI CA'!$A$7:$S$2000,$C$1,FALSE)))</f>
        <v>0</v>
      </c>
      <c r="C1713" s="8">
        <f t="shared" si="57"/>
        <v>0</v>
      </c>
      <c r="D1713" s="8">
        <f>IF($A1713="Total général",0,IF(ISERROR(VLOOKUP($A1713,'TCD-BI Rstt'!$A$7:$S$2000,$C$1,FALSE)),0,IF(OR(LEFT($A1713,3)="DIR",$A1713="INDSPACAMA",$A1713="INDSPACKRU"),VLOOKUP($A1713,'TCD-BI Rstt'!$A$7:$S$2000,$C$1,FALSE),0)))</f>
        <v>0</v>
      </c>
      <c r="E1713" s="8">
        <f>IF(OR(LEFT($A1713,1)="1",LEFT($A1713,1)="2"),-VLOOKUP($A1713,'TCD-BI Rstt'!$A$7:$S$2000,$C$1,FALSE),0)-D1713</f>
        <v>0</v>
      </c>
      <c r="F1713" s="8">
        <f>IF($A1713="Total général",0,IF(ISERROR(VLOOKUP($A1713,'TCD-BI Rstt'!$A$7:$S$2000,$C$1,FALSE)),0,IF(OR(LEFT($A1713,1)="1",LEFT($A1713,1)="2"),0,VLOOKUP($A1713,'TCD-BI Rstt'!$A$7:$S$2000,$C$1,FALSE))))-D1713</f>
        <v>0</v>
      </c>
      <c r="G1713" s="8">
        <f t="shared" si="58"/>
        <v>0</v>
      </c>
    </row>
    <row r="1714" spans="1:7" x14ac:dyDescent="0.35">
      <c r="A1714" s="11">
        <f>'TCD-BI Rstt'!A1710</f>
        <v>0</v>
      </c>
      <c r="B1714" s="8">
        <f>IF($A1714="Total général",0,IF(ISERROR(-VLOOKUP($A1714,'TCD-BI CA'!$A$7:$S$2000,$C$1,FALSE)),0,-VLOOKUP($A1714,'TCD-BI CA'!$A$7:$S$2000,$C$1,FALSE)))</f>
        <v>0</v>
      </c>
      <c r="C1714" s="8">
        <f t="shared" si="57"/>
        <v>0</v>
      </c>
      <c r="D1714" s="8">
        <f>IF($A1714="Total général",0,IF(ISERROR(VLOOKUP($A1714,'TCD-BI Rstt'!$A$7:$S$2000,$C$1,FALSE)),0,IF(OR(LEFT($A1714,3)="DIR",$A1714="INDSPACAMA",$A1714="INDSPACKRU"),VLOOKUP($A1714,'TCD-BI Rstt'!$A$7:$S$2000,$C$1,FALSE),0)))</f>
        <v>0</v>
      </c>
      <c r="E1714" s="8">
        <f>IF(OR(LEFT($A1714,1)="1",LEFT($A1714,1)="2"),-VLOOKUP($A1714,'TCD-BI Rstt'!$A$7:$S$2000,$C$1,FALSE),0)-D1714</f>
        <v>0</v>
      </c>
      <c r="F1714" s="8">
        <f>IF($A1714="Total général",0,IF(ISERROR(VLOOKUP($A1714,'TCD-BI Rstt'!$A$7:$S$2000,$C$1,FALSE)),0,IF(OR(LEFT($A1714,1)="1",LEFT($A1714,1)="2"),0,VLOOKUP($A1714,'TCD-BI Rstt'!$A$7:$S$2000,$C$1,FALSE))))-D1714</f>
        <v>0</v>
      </c>
      <c r="G1714" s="8">
        <f t="shared" si="58"/>
        <v>0</v>
      </c>
    </row>
    <row r="1715" spans="1:7" x14ac:dyDescent="0.35">
      <c r="A1715" s="11">
        <f>'TCD-BI Rstt'!A1711</f>
        <v>0</v>
      </c>
      <c r="B1715" s="8">
        <f>IF($A1715="Total général",0,IF(ISERROR(-VLOOKUP($A1715,'TCD-BI CA'!$A$7:$S$2000,$C$1,FALSE)),0,-VLOOKUP($A1715,'TCD-BI CA'!$A$7:$S$2000,$C$1,FALSE)))</f>
        <v>0</v>
      </c>
      <c r="C1715" s="8">
        <f t="shared" si="57"/>
        <v>0</v>
      </c>
      <c r="D1715" s="8">
        <f>IF($A1715="Total général",0,IF(ISERROR(VLOOKUP($A1715,'TCD-BI Rstt'!$A$7:$S$2000,$C$1,FALSE)),0,IF(OR(LEFT($A1715,3)="DIR",$A1715="INDSPACAMA",$A1715="INDSPACKRU"),VLOOKUP($A1715,'TCD-BI Rstt'!$A$7:$S$2000,$C$1,FALSE),0)))</f>
        <v>0</v>
      </c>
      <c r="E1715" s="8">
        <f>IF(OR(LEFT($A1715,1)="1",LEFT($A1715,1)="2"),-VLOOKUP($A1715,'TCD-BI Rstt'!$A$7:$S$2000,$C$1,FALSE),0)-D1715</f>
        <v>0</v>
      </c>
      <c r="F1715" s="8">
        <f>IF($A1715="Total général",0,IF(ISERROR(VLOOKUP($A1715,'TCD-BI Rstt'!$A$7:$S$2000,$C$1,FALSE)),0,IF(OR(LEFT($A1715,1)="1",LEFT($A1715,1)="2"),0,VLOOKUP($A1715,'TCD-BI Rstt'!$A$7:$S$2000,$C$1,FALSE))))-D1715</f>
        <v>0</v>
      </c>
      <c r="G1715" s="8">
        <f t="shared" si="58"/>
        <v>0</v>
      </c>
    </row>
    <row r="1716" spans="1:7" x14ac:dyDescent="0.35">
      <c r="A1716" s="11">
        <f>'TCD-BI Rstt'!A1712</f>
        <v>0</v>
      </c>
      <c r="B1716" s="8">
        <f>IF($A1716="Total général",0,IF(ISERROR(-VLOOKUP($A1716,'TCD-BI CA'!$A$7:$S$2000,$C$1,FALSE)),0,-VLOOKUP($A1716,'TCD-BI CA'!$A$7:$S$2000,$C$1,FALSE)))</f>
        <v>0</v>
      </c>
      <c r="C1716" s="8">
        <f t="shared" si="57"/>
        <v>0</v>
      </c>
      <c r="D1716" s="8">
        <f>IF($A1716="Total général",0,IF(ISERROR(VLOOKUP($A1716,'TCD-BI Rstt'!$A$7:$S$2000,$C$1,FALSE)),0,IF(OR(LEFT($A1716,3)="DIR",$A1716="INDSPACAMA",$A1716="INDSPACKRU"),VLOOKUP($A1716,'TCD-BI Rstt'!$A$7:$S$2000,$C$1,FALSE),0)))</f>
        <v>0</v>
      </c>
      <c r="E1716" s="8">
        <f>IF(OR(LEFT($A1716,1)="1",LEFT($A1716,1)="2"),-VLOOKUP($A1716,'TCD-BI Rstt'!$A$7:$S$2000,$C$1,FALSE),0)-D1716</f>
        <v>0</v>
      </c>
      <c r="F1716" s="8">
        <f>IF($A1716="Total général",0,IF(ISERROR(VLOOKUP($A1716,'TCD-BI Rstt'!$A$7:$S$2000,$C$1,FALSE)),0,IF(OR(LEFT($A1716,1)="1",LEFT($A1716,1)="2"),0,VLOOKUP($A1716,'TCD-BI Rstt'!$A$7:$S$2000,$C$1,FALSE))))-D1716</f>
        <v>0</v>
      </c>
      <c r="G1716" s="8">
        <f t="shared" si="58"/>
        <v>0</v>
      </c>
    </row>
    <row r="1717" spans="1:7" x14ac:dyDescent="0.35">
      <c r="A1717" s="11">
        <f>'TCD-BI Rstt'!A1713</f>
        <v>0</v>
      </c>
      <c r="B1717" s="8">
        <f>IF($A1717="Total général",0,IF(ISERROR(-VLOOKUP($A1717,'TCD-BI CA'!$A$7:$S$2000,$C$1,FALSE)),0,-VLOOKUP($A1717,'TCD-BI CA'!$A$7:$S$2000,$C$1,FALSE)))</f>
        <v>0</v>
      </c>
      <c r="C1717" s="8">
        <f t="shared" si="57"/>
        <v>0</v>
      </c>
      <c r="D1717" s="8">
        <f>IF($A1717="Total général",0,IF(ISERROR(VLOOKUP($A1717,'TCD-BI Rstt'!$A$7:$S$2000,$C$1,FALSE)),0,IF(OR(LEFT($A1717,3)="DIR",$A1717="INDSPACAMA",$A1717="INDSPACKRU"),VLOOKUP($A1717,'TCD-BI Rstt'!$A$7:$S$2000,$C$1,FALSE),0)))</f>
        <v>0</v>
      </c>
      <c r="E1717" s="8">
        <f>IF(OR(LEFT($A1717,1)="1",LEFT($A1717,1)="2"),-VLOOKUP($A1717,'TCD-BI Rstt'!$A$7:$S$2000,$C$1,FALSE),0)-D1717</f>
        <v>0</v>
      </c>
      <c r="F1717" s="8">
        <f>IF($A1717="Total général",0,IF(ISERROR(VLOOKUP($A1717,'TCD-BI Rstt'!$A$7:$S$2000,$C$1,FALSE)),0,IF(OR(LEFT($A1717,1)="1",LEFT($A1717,1)="2"),0,VLOOKUP($A1717,'TCD-BI Rstt'!$A$7:$S$2000,$C$1,FALSE))))-D1717</f>
        <v>0</v>
      </c>
      <c r="G1717" s="8">
        <f t="shared" si="58"/>
        <v>0</v>
      </c>
    </row>
    <row r="1718" spans="1:7" x14ac:dyDescent="0.35">
      <c r="A1718" s="11">
        <f>'TCD-BI Rstt'!A1714</f>
        <v>0</v>
      </c>
      <c r="B1718" s="8">
        <f>IF($A1718="Total général",0,IF(ISERROR(-VLOOKUP($A1718,'TCD-BI CA'!$A$7:$S$2000,$C$1,FALSE)),0,-VLOOKUP($A1718,'TCD-BI CA'!$A$7:$S$2000,$C$1,FALSE)))</f>
        <v>0</v>
      </c>
      <c r="C1718" s="8">
        <f t="shared" si="57"/>
        <v>0</v>
      </c>
      <c r="D1718" s="8">
        <f>IF($A1718="Total général",0,IF(ISERROR(VLOOKUP($A1718,'TCD-BI Rstt'!$A$7:$S$2000,$C$1,FALSE)),0,IF(OR(LEFT($A1718,3)="DIR",$A1718="INDSPACAMA",$A1718="INDSPACKRU"),VLOOKUP($A1718,'TCD-BI Rstt'!$A$7:$S$2000,$C$1,FALSE),0)))</f>
        <v>0</v>
      </c>
      <c r="E1718" s="8">
        <f>IF(OR(LEFT($A1718,1)="1",LEFT($A1718,1)="2"),-VLOOKUP($A1718,'TCD-BI Rstt'!$A$7:$S$2000,$C$1,FALSE),0)-D1718</f>
        <v>0</v>
      </c>
      <c r="F1718" s="8">
        <f>IF($A1718="Total général",0,IF(ISERROR(VLOOKUP($A1718,'TCD-BI Rstt'!$A$7:$S$2000,$C$1,FALSE)),0,IF(OR(LEFT($A1718,1)="1",LEFT($A1718,1)="2"),0,VLOOKUP($A1718,'TCD-BI Rstt'!$A$7:$S$2000,$C$1,FALSE))))-D1718</f>
        <v>0</v>
      </c>
      <c r="G1718" s="8">
        <f t="shared" si="58"/>
        <v>0</v>
      </c>
    </row>
    <row r="1719" spans="1:7" x14ac:dyDescent="0.35">
      <c r="A1719" s="11">
        <f>'TCD-BI Rstt'!A1715</f>
        <v>0</v>
      </c>
      <c r="B1719" s="8">
        <f>IF($A1719="Total général",0,IF(ISERROR(-VLOOKUP($A1719,'TCD-BI CA'!$A$7:$S$2000,$C$1,FALSE)),0,-VLOOKUP($A1719,'TCD-BI CA'!$A$7:$S$2000,$C$1,FALSE)))</f>
        <v>0</v>
      </c>
      <c r="C1719" s="8">
        <f t="shared" si="57"/>
        <v>0</v>
      </c>
      <c r="D1719" s="8">
        <f>IF($A1719="Total général",0,IF(ISERROR(VLOOKUP($A1719,'TCD-BI Rstt'!$A$7:$S$2000,$C$1,FALSE)),0,IF(OR(LEFT($A1719,3)="DIR",$A1719="INDSPACAMA",$A1719="INDSPACKRU"),VLOOKUP($A1719,'TCD-BI Rstt'!$A$7:$S$2000,$C$1,FALSE),0)))</f>
        <v>0</v>
      </c>
      <c r="E1719" s="8">
        <f>IF(OR(LEFT($A1719,1)="1",LEFT($A1719,1)="2"),-VLOOKUP($A1719,'TCD-BI Rstt'!$A$7:$S$2000,$C$1,FALSE),0)-D1719</f>
        <v>0</v>
      </c>
      <c r="F1719" s="8">
        <f>IF($A1719="Total général",0,IF(ISERROR(VLOOKUP($A1719,'TCD-BI Rstt'!$A$7:$S$2000,$C$1,FALSE)),0,IF(OR(LEFT($A1719,1)="1",LEFT($A1719,1)="2"),0,VLOOKUP($A1719,'TCD-BI Rstt'!$A$7:$S$2000,$C$1,FALSE))))-D1719</f>
        <v>0</v>
      </c>
      <c r="G1719" s="8">
        <f t="shared" si="58"/>
        <v>0</v>
      </c>
    </row>
    <row r="1720" spans="1:7" x14ac:dyDescent="0.35">
      <c r="A1720" s="11">
        <f>'TCD-BI Rstt'!A1716</f>
        <v>0</v>
      </c>
      <c r="B1720" s="8">
        <f>IF($A1720="Total général",0,IF(ISERROR(-VLOOKUP($A1720,'TCD-BI CA'!$A$7:$S$2000,$C$1,FALSE)),0,-VLOOKUP($A1720,'TCD-BI CA'!$A$7:$S$2000,$C$1,FALSE)))</f>
        <v>0</v>
      </c>
      <c r="C1720" s="8">
        <f t="shared" si="57"/>
        <v>0</v>
      </c>
      <c r="D1720" s="8">
        <f>IF($A1720="Total général",0,IF(ISERROR(VLOOKUP($A1720,'TCD-BI Rstt'!$A$7:$S$2000,$C$1,FALSE)),0,IF(OR(LEFT($A1720,3)="DIR",$A1720="INDSPACAMA",$A1720="INDSPACKRU"),VLOOKUP($A1720,'TCD-BI Rstt'!$A$7:$S$2000,$C$1,FALSE),0)))</f>
        <v>0</v>
      </c>
      <c r="E1720" s="8">
        <f>IF(OR(LEFT($A1720,1)="1",LEFT($A1720,1)="2"),-VLOOKUP($A1720,'TCD-BI Rstt'!$A$7:$S$2000,$C$1,FALSE),0)-D1720</f>
        <v>0</v>
      </c>
      <c r="F1720" s="8">
        <f>IF($A1720="Total général",0,IF(ISERROR(VLOOKUP($A1720,'TCD-BI Rstt'!$A$7:$S$2000,$C$1,FALSE)),0,IF(OR(LEFT($A1720,1)="1",LEFT($A1720,1)="2"),0,VLOOKUP($A1720,'TCD-BI Rstt'!$A$7:$S$2000,$C$1,FALSE))))-D1720</f>
        <v>0</v>
      </c>
      <c r="G1720" s="8">
        <f t="shared" si="58"/>
        <v>0</v>
      </c>
    </row>
    <row r="1721" spans="1:7" x14ac:dyDescent="0.35">
      <c r="A1721" s="11">
        <f>'TCD-BI Rstt'!A1717</f>
        <v>0</v>
      </c>
      <c r="B1721" s="8">
        <f>IF($A1721="Total général",0,IF(ISERROR(-VLOOKUP($A1721,'TCD-BI CA'!$A$7:$S$2000,$C$1,FALSE)),0,-VLOOKUP($A1721,'TCD-BI CA'!$A$7:$S$2000,$C$1,FALSE)))</f>
        <v>0</v>
      </c>
      <c r="C1721" s="8">
        <f t="shared" si="57"/>
        <v>0</v>
      </c>
      <c r="D1721" s="8">
        <f>IF($A1721="Total général",0,IF(ISERROR(VLOOKUP($A1721,'TCD-BI Rstt'!$A$7:$S$2000,$C$1,FALSE)),0,IF(OR(LEFT($A1721,3)="DIR",$A1721="INDSPACAMA",$A1721="INDSPACKRU"),VLOOKUP($A1721,'TCD-BI Rstt'!$A$7:$S$2000,$C$1,FALSE),0)))</f>
        <v>0</v>
      </c>
      <c r="E1721" s="8">
        <f>IF(OR(LEFT($A1721,1)="1",LEFT($A1721,1)="2"),-VLOOKUP($A1721,'TCD-BI Rstt'!$A$7:$S$2000,$C$1,FALSE),0)-D1721</f>
        <v>0</v>
      </c>
      <c r="F1721" s="8">
        <f>IF($A1721="Total général",0,IF(ISERROR(VLOOKUP($A1721,'TCD-BI Rstt'!$A$7:$S$2000,$C$1,FALSE)),0,IF(OR(LEFT($A1721,1)="1",LEFT($A1721,1)="2"),0,VLOOKUP($A1721,'TCD-BI Rstt'!$A$7:$S$2000,$C$1,FALSE))))-D1721</f>
        <v>0</v>
      </c>
      <c r="G1721" s="8">
        <f t="shared" si="58"/>
        <v>0</v>
      </c>
    </row>
    <row r="1722" spans="1:7" x14ac:dyDescent="0.35">
      <c r="A1722" s="11">
        <f>'TCD-BI Rstt'!A1718</f>
        <v>0</v>
      </c>
      <c r="B1722" s="8">
        <f>IF($A1722="Total général",0,IF(ISERROR(-VLOOKUP($A1722,'TCD-BI CA'!$A$7:$S$2000,$C$1,FALSE)),0,-VLOOKUP($A1722,'TCD-BI CA'!$A$7:$S$2000,$C$1,FALSE)))</f>
        <v>0</v>
      </c>
      <c r="C1722" s="8">
        <f t="shared" si="57"/>
        <v>0</v>
      </c>
      <c r="D1722" s="8">
        <f>IF($A1722="Total général",0,IF(ISERROR(VLOOKUP($A1722,'TCD-BI Rstt'!$A$7:$S$2000,$C$1,FALSE)),0,IF(OR(LEFT($A1722,3)="DIR",$A1722="INDSPACAMA",$A1722="INDSPACKRU"),VLOOKUP($A1722,'TCD-BI Rstt'!$A$7:$S$2000,$C$1,FALSE),0)))</f>
        <v>0</v>
      </c>
      <c r="E1722" s="8">
        <f>IF(OR(LEFT($A1722,1)="1",LEFT($A1722,1)="2"),-VLOOKUP($A1722,'TCD-BI Rstt'!$A$7:$S$2000,$C$1,FALSE),0)-D1722</f>
        <v>0</v>
      </c>
      <c r="F1722" s="8">
        <f>IF($A1722="Total général",0,IF(ISERROR(VLOOKUP($A1722,'TCD-BI Rstt'!$A$7:$S$2000,$C$1,FALSE)),0,IF(OR(LEFT($A1722,1)="1",LEFT($A1722,1)="2"),0,VLOOKUP($A1722,'TCD-BI Rstt'!$A$7:$S$2000,$C$1,FALSE))))-D1722</f>
        <v>0</v>
      </c>
      <c r="G1722" s="8">
        <f t="shared" si="58"/>
        <v>0</v>
      </c>
    </row>
    <row r="1723" spans="1:7" x14ac:dyDescent="0.35">
      <c r="A1723" s="11">
        <f>'TCD-BI Rstt'!A1719</f>
        <v>0</v>
      </c>
      <c r="B1723" s="8">
        <f>IF($A1723="Total général",0,IF(ISERROR(-VLOOKUP($A1723,'TCD-BI CA'!$A$7:$S$2000,$C$1,FALSE)),0,-VLOOKUP($A1723,'TCD-BI CA'!$A$7:$S$2000,$C$1,FALSE)))</f>
        <v>0</v>
      </c>
      <c r="C1723" s="8">
        <f t="shared" si="57"/>
        <v>0</v>
      </c>
      <c r="D1723" s="8">
        <f>IF($A1723="Total général",0,IF(ISERROR(VLOOKUP($A1723,'TCD-BI Rstt'!$A$7:$S$2000,$C$1,FALSE)),0,IF(OR(LEFT($A1723,3)="DIR",$A1723="INDSPACAMA",$A1723="INDSPACKRU"),VLOOKUP($A1723,'TCD-BI Rstt'!$A$7:$S$2000,$C$1,FALSE),0)))</f>
        <v>0</v>
      </c>
      <c r="E1723" s="8">
        <f>IF(OR(LEFT($A1723,1)="1",LEFT($A1723,1)="2"),-VLOOKUP($A1723,'TCD-BI Rstt'!$A$7:$S$2000,$C$1,FALSE),0)-D1723</f>
        <v>0</v>
      </c>
      <c r="F1723" s="8">
        <f>IF($A1723="Total général",0,IF(ISERROR(VLOOKUP($A1723,'TCD-BI Rstt'!$A$7:$S$2000,$C$1,FALSE)),0,IF(OR(LEFT($A1723,1)="1",LEFT($A1723,1)="2"),0,VLOOKUP($A1723,'TCD-BI Rstt'!$A$7:$S$2000,$C$1,FALSE))))-D1723</f>
        <v>0</v>
      </c>
      <c r="G1723" s="8">
        <f t="shared" si="58"/>
        <v>0</v>
      </c>
    </row>
    <row r="1724" spans="1:7" x14ac:dyDescent="0.35">
      <c r="A1724" s="11">
        <f>'TCD-BI Rstt'!A1720</f>
        <v>0</v>
      </c>
      <c r="B1724" s="8">
        <f>IF($A1724="Total général",0,IF(ISERROR(-VLOOKUP($A1724,'TCD-BI CA'!$A$7:$S$2000,$C$1,FALSE)),0,-VLOOKUP($A1724,'TCD-BI CA'!$A$7:$S$2000,$C$1,FALSE)))</f>
        <v>0</v>
      </c>
      <c r="C1724" s="8">
        <f t="shared" si="57"/>
        <v>0</v>
      </c>
      <c r="D1724" s="8">
        <f>IF($A1724="Total général",0,IF(ISERROR(VLOOKUP($A1724,'TCD-BI Rstt'!$A$7:$S$2000,$C$1,FALSE)),0,IF(OR(LEFT($A1724,3)="DIR",$A1724="INDSPACAMA",$A1724="INDSPACKRU"),VLOOKUP($A1724,'TCD-BI Rstt'!$A$7:$S$2000,$C$1,FALSE),0)))</f>
        <v>0</v>
      </c>
      <c r="E1724" s="8">
        <f>IF(OR(LEFT($A1724,1)="1",LEFT($A1724,1)="2"),-VLOOKUP($A1724,'TCD-BI Rstt'!$A$7:$S$2000,$C$1,FALSE),0)-D1724</f>
        <v>0</v>
      </c>
      <c r="F1724" s="8">
        <f>IF($A1724="Total général",0,IF(ISERROR(VLOOKUP($A1724,'TCD-BI Rstt'!$A$7:$S$2000,$C$1,FALSE)),0,IF(OR(LEFT($A1724,1)="1",LEFT($A1724,1)="2"),0,VLOOKUP($A1724,'TCD-BI Rstt'!$A$7:$S$2000,$C$1,FALSE))))-D1724</f>
        <v>0</v>
      </c>
      <c r="G1724" s="8">
        <f t="shared" si="58"/>
        <v>0</v>
      </c>
    </row>
    <row r="1725" spans="1:7" x14ac:dyDescent="0.35">
      <c r="A1725" s="11">
        <f>'TCD-BI Rstt'!A1721</f>
        <v>0</v>
      </c>
      <c r="B1725" s="8">
        <f>IF($A1725="Total général",0,IF(ISERROR(-VLOOKUP($A1725,'TCD-BI CA'!$A$7:$S$2000,$C$1,FALSE)),0,-VLOOKUP($A1725,'TCD-BI CA'!$A$7:$S$2000,$C$1,FALSE)))</f>
        <v>0</v>
      </c>
      <c r="C1725" s="8">
        <f t="shared" ref="C1725:C1788" si="59">B1725-E1725-D1725</f>
        <v>0</v>
      </c>
      <c r="D1725" s="8">
        <f>IF($A1725="Total général",0,IF(ISERROR(VLOOKUP($A1725,'TCD-BI Rstt'!$A$7:$S$2000,$C$1,FALSE)),0,IF(OR(LEFT($A1725,3)="DIR",$A1725="INDSPACAMA",$A1725="INDSPACKRU"),VLOOKUP($A1725,'TCD-BI Rstt'!$A$7:$S$2000,$C$1,FALSE),0)))</f>
        <v>0</v>
      </c>
      <c r="E1725" s="8">
        <f>IF(OR(LEFT($A1725,1)="1",LEFT($A1725,1)="2"),-VLOOKUP($A1725,'TCD-BI Rstt'!$A$7:$S$2000,$C$1,FALSE),0)-D1725</f>
        <v>0</v>
      </c>
      <c r="F1725" s="8">
        <f>IF($A1725="Total général",0,IF(ISERROR(VLOOKUP($A1725,'TCD-BI Rstt'!$A$7:$S$2000,$C$1,FALSE)),0,IF(OR(LEFT($A1725,1)="1",LEFT($A1725,1)="2"),0,VLOOKUP($A1725,'TCD-BI Rstt'!$A$7:$S$2000,$C$1,FALSE))))-D1725</f>
        <v>0</v>
      </c>
      <c r="G1725" s="8">
        <f t="shared" ref="G1725:G1788" si="60">E1725-F1725</f>
        <v>0</v>
      </c>
    </row>
    <row r="1726" spans="1:7" x14ac:dyDescent="0.35">
      <c r="A1726" s="11">
        <f>'TCD-BI Rstt'!A1722</f>
        <v>0</v>
      </c>
      <c r="B1726" s="8">
        <f>IF($A1726="Total général",0,IF(ISERROR(-VLOOKUP($A1726,'TCD-BI CA'!$A$7:$S$2000,$C$1,FALSE)),0,-VLOOKUP($A1726,'TCD-BI CA'!$A$7:$S$2000,$C$1,FALSE)))</f>
        <v>0</v>
      </c>
      <c r="C1726" s="8">
        <f t="shared" si="59"/>
        <v>0</v>
      </c>
      <c r="D1726" s="8">
        <f>IF($A1726="Total général",0,IF(ISERROR(VLOOKUP($A1726,'TCD-BI Rstt'!$A$7:$S$2000,$C$1,FALSE)),0,IF(OR(LEFT($A1726,3)="DIR",$A1726="INDSPACAMA",$A1726="INDSPACKRU"),VLOOKUP($A1726,'TCD-BI Rstt'!$A$7:$S$2000,$C$1,FALSE),0)))</f>
        <v>0</v>
      </c>
      <c r="E1726" s="8">
        <f>IF(OR(LEFT($A1726,1)="1",LEFT($A1726,1)="2"),-VLOOKUP($A1726,'TCD-BI Rstt'!$A$7:$S$2000,$C$1,FALSE),0)-D1726</f>
        <v>0</v>
      </c>
      <c r="F1726" s="8">
        <f>IF($A1726="Total général",0,IF(ISERROR(VLOOKUP($A1726,'TCD-BI Rstt'!$A$7:$S$2000,$C$1,FALSE)),0,IF(OR(LEFT($A1726,1)="1",LEFT($A1726,1)="2"),0,VLOOKUP($A1726,'TCD-BI Rstt'!$A$7:$S$2000,$C$1,FALSE))))-D1726</f>
        <v>0</v>
      </c>
      <c r="G1726" s="8">
        <f t="shared" si="60"/>
        <v>0</v>
      </c>
    </row>
    <row r="1727" spans="1:7" x14ac:dyDescent="0.35">
      <c r="A1727" s="11">
        <f>'TCD-BI Rstt'!A1723</f>
        <v>0</v>
      </c>
      <c r="B1727" s="8">
        <f>IF($A1727="Total général",0,IF(ISERROR(-VLOOKUP($A1727,'TCD-BI CA'!$A$7:$S$2000,$C$1,FALSE)),0,-VLOOKUP($A1727,'TCD-BI CA'!$A$7:$S$2000,$C$1,FALSE)))</f>
        <v>0</v>
      </c>
      <c r="C1727" s="8">
        <f t="shared" si="59"/>
        <v>0</v>
      </c>
      <c r="D1727" s="8">
        <f>IF($A1727="Total général",0,IF(ISERROR(VLOOKUP($A1727,'TCD-BI Rstt'!$A$7:$S$2000,$C$1,FALSE)),0,IF(OR(LEFT($A1727,3)="DIR",$A1727="INDSPACAMA",$A1727="INDSPACKRU"),VLOOKUP($A1727,'TCD-BI Rstt'!$A$7:$S$2000,$C$1,FALSE),0)))</f>
        <v>0</v>
      </c>
      <c r="E1727" s="8">
        <f>IF(OR(LEFT($A1727,1)="1",LEFT($A1727,1)="2"),-VLOOKUP($A1727,'TCD-BI Rstt'!$A$7:$S$2000,$C$1,FALSE),0)-D1727</f>
        <v>0</v>
      </c>
      <c r="F1727" s="8">
        <f>IF($A1727="Total général",0,IF(ISERROR(VLOOKUP($A1727,'TCD-BI Rstt'!$A$7:$S$2000,$C$1,FALSE)),0,IF(OR(LEFT($A1727,1)="1",LEFT($A1727,1)="2"),0,VLOOKUP($A1727,'TCD-BI Rstt'!$A$7:$S$2000,$C$1,FALSE))))-D1727</f>
        <v>0</v>
      </c>
      <c r="G1727" s="8">
        <f t="shared" si="60"/>
        <v>0</v>
      </c>
    </row>
    <row r="1728" spans="1:7" x14ac:dyDescent="0.35">
      <c r="A1728" s="11">
        <f>'TCD-BI Rstt'!A1724</f>
        <v>0</v>
      </c>
      <c r="B1728" s="8">
        <f>IF($A1728="Total général",0,IF(ISERROR(-VLOOKUP($A1728,'TCD-BI CA'!$A$7:$S$2000,$C$1,FALSE)),0,-VLOOKUP($A1728,'TCD-BI CA'!$A$7:$S$2000,$C$1,FALSE)))</f>
        <v>0</v>
      </c>
      <c r="C1728" s="8">
        <f t="shared" si="59"/>
        <v>0</v>
      </c>
      <c r="D1728" s="8">
        <f>IF($A1728="Total général",0,IF(ISERROR(VLOOKUP($A1728,'TCD-BI Rstt'!$A$7:$S$2000,$C$1,FALSE)),0,IF(OR(LEFT($A1728,3)="DIR",$A1728="INDSPACAMA",$A1728="INDSPACKRU"),VLOOKUP($A1728,'TCD-BI Rstt'!$A$7:$S$2000,$C$1,FALSE),0)))</f>
        <v>0</v>
      </c>
      <c r="E1728" s="8">
        <f>IF(OR(LEFT($A1728,1)="1",LEFT($A1728,1)="2"),-VLOOKUP($A1728,'TCD-BI Rstt'!$A$7:$S$2000,$C$1,FALSE),0)-D1728</f>
        <v>0</v>
      </c>
      <c r="F1728" s="8">
        <f>IF($A1728="Total général",0,IF(ISERROR(VLOOKUP($A1728,'TCD-BI Rstt'!$A$7:$S$2000,$C$1,FALSE)),0,IF(OR(LEFT($A1728,1)="1",LEFT($A1728,1)="2"),0,VLOOKUP($A1728,'TCD-BI Rstt'!$A$7:$S$2000,$C$1,FALSE))))-D1728</f>
        <v>0</v>
      </c>
      <c r="G1728" s="8">
        <f t="shared" si="60"/>
        <v>0</v>
      </c>
    </row>
    <row r="1729" spans="1:7" x14ac:dyDescent="0.35">
      <c r="A1729" s="11">
        <f>'TCD-BI Rstt'!A1725</f>
        <v>0</v>
      </c>
      <c r="B1729" s="8">
        <f>IF($A1729="Total général",0,IF(ISERROR(-VLOOKUP($A1729,'TCD-BI CA'!$A$7:$S$2000,$C$1,FALSE)),0,-VLOOKUP($A1729,'TCD-BI CA'!$A$7:$S$2000,$C$1,FALSE)))</f>
        <v>0</v>
      </c>
      <c r="C1729" s="8">
        <f t="shared" si="59"/>
        <v>0</v>
      </c>
      <c r="D1729" s="8">
        <f>IF($A1729="Total général",0,IF(ISERROR(VLOOKUP($A1729,'TCD-BI Rstt'!$A$7:$S$2000,$C$1,FALSE)),0,IF(OR(LEFT($A1729,3)="DIR",$A1729="INDSPACAMA",$A1729="INDSPACKRU"),VLOOKUP($A1729,'TCD-BI Rstt'!$A$7:$S$2000,$C$1,FALSE),0)))</f>
        <v>0</v>
      </c>
      <c r="E1729" s="8">
        <f>IF(OR(LEFT($A1729,1)="1",LEFT($A1729,1)="2"),-VLOOKUP($A1729,'TCD-BI Rstt'!$A$7:$S$2000,$C$1,FALSE),0)-D1729</f>
        <v>0</v>
      </c>
      <c r="F1729" s="8">
        <f>IF($A1729="Total général",0,IF(ISERROR(VLOOKUP($A1729,'TCD-BI Rstt'!$A$7:$S$2000,$C$1,FALSE)),0,IF(OR(LEFT($A1729,1)="1",LEFT($A1729,1)="2"),0,VLOOKUP($A1729,'TCD-BI Rstt'!$A$7:$S$2000,$C$1,FALSE))))-D1729</f>
        <v>0</v>
      </c>
      <c r="G1729" s="8">
        <f t="shared" si="60"/>
        <v>0</v>
      </c>
    </row>
    <row r="1730" spans="1:7" x14ac:dyDescent="0.35">
      <c r="A1730" s="11">
        <f>'TCD-BI Rstt'!A1726</f>
        <v>0</v>
      </c>
      <c r="B1730" s="8">
        <f>IF($A1730="Total général",0,IF(ISERROR(-VLOOKUP($A1730,'TCD-BI CA'!$A$7:$S$2000,$C$1,FALSE)),0,-VLOOKUP($A1730,'TCD-BI CA'!$A$7:$S$2000,$C$1,FALSE)))</f>
        <v>0</v>
      </c>
      <c r="C1730" s="8">
        <f t="shared" si="59"/>
        <v>0</v>
      </c>
      <c r="D1730" s="8">
        <f>IF($A1730="Total général",0,IF(ISERROR(VLOOKUP($A1730,'TCD-BI Rstt'!$A$7:$S$2000,$C$1,FALSE)),0,IF(OR(LEFT($A1730,3)="DIR",$A1730="INDSPACAMA",$A1730="INDSPACKRU"),VLOOKUP($A1730,'TCD-BI Rstt'!$A$7:$S$2000,$C$1,FALSE),0)))</f>
        <v>0</v>
      </c>
      <c r="E1730" s="8">
        <f>IF(OR(LEFT($A1730,1)="1",LEFT($A1730,1)="2"),-VLOOKUP($A1730,'TCD-BI Rstt'!$A$7:$S$2000,$C$1,FALSE),0)-D1730</f>
        <v>0</v>
      </c>
      <c r="F1730" s="8">
        <f>IF($A1730="Total général",0,IF(ISERROR(VLOOKUP($A1730,'TCD-BI Rstt'!$A$7:$S$2000,$C$1,FALSE)),0,IF(OR(LEFT($A1730,1)="1",LEFT($A1730,1)="2"),0,VLOOKUP($A1730,'TCD-BI Rstt'!$A$7:$S$2000,$C$1,FALSE))))-D1730</f>
        <v>0</v>
      </c>
      <c r="G1730" s="8">
        <f t="shared" si="60"/>
        <v>0</v>
      </c>
    </row>
    <row r="1731" spans="1:7" x14ac:dyDescent="0.35">
      <c r="A1731" s="11">
        <f>'TCD-BI Rstt'!A1727</f>
        <v>0</v>
      </c>
      <c r="B1731" s="8">
        <f>IF($A1731="Total général",0,IF(ISERROR(-VLOOKUP($A1731,'TCD-BI CA'!$A$7:$S$2000,$C$1,FALSE)),0,-VLOOKUP($A1731,'TCD-BI CA'!$A$7:$S$2000,$C$1,FALSE)))</f>
        <v>0</v>
      </c>
      <c r="C1731" s="8">
        <f t="shared" si="59"/>
        <v>0</v>
      </c>
      <c r="D1731" s="8">
        <f>IF($A1731="Total général",0,IF(ISERROR(VLOOKUP($A1731,'TCD-BI Rstt'!$A$7:$S$2000,$C$1,FALSE)),0,IF(OR(LEFT($A1731,3)="DIR",$A1731="INDSPACAMA",$A1731="INDSPACKRU"),VLOOKUP($A1731,'TCD-BI Rstt'!$A$7:$S$2000,$C$1,FALSE),0)))</f>
        <v>0</v>
      </c>
      <c r="E1731" s="8">
        <f>IF(OR(LEFT($A1731,1)="1",LEFT($A1731,1)="2"),-VLOOKUP($A1731,'TCD-BI Rstt'!$A$7:$S$2000,$C$1,FALSE),0)-D1731</f>
        <v>0</v>
      </c>
      <c r="F1731" s="8">
        <f>IF($A1731="Total général",0,IF(ISERROR(VLOOKUP($A1731,'TCD-BI Rstt'!$A$7:$S$2000,$C$1,FALSE)),0,IF(OR(LEFT($A1731,1)="1",LEFT($A1731,1)="2"),0,VLOOKUP($A1731,'TCD-BI Rstt'!$A$7:$S$2000,$C$1,FALSE))))-D1731</f>
        <v>0</v>
      </c>
      <c r="G1731" s="8">
        <f t="shared" si="60"/>
        <v>0</v>
      </c>
    </row>
    <row r="1732" spans="1:7" x14ac:dyDescent="0.35">
      <c r="A1732" s="11">
        <f>'TCD-BI Rstt'!A1728</f>
        <v>0</v>
      </c>
      <c r="B1732" s="8">
        <f>IF($A1732="Total général",0,IF(ISERROR(-VLOOKUP($A1732,'TCD-BI CA'!$A$7:$S$2000,$C$1,FALSE)),0,-VLOOKUP($A1732,'TCD-BI CA'!$A$7:$S$2000,$C$1,FALSE)))</f>
        <v>0</v>
      </c>
      <c r="C1732" s="8">
        <f t="shared" si="59"/>
        <v>0</v>
      </c>
      <c r="D1732" s="8">
        <f>IF($A1732="Total général",0,IF(ISERROR(VLOOKUP($A1732,'TCD-BI Rstt'!$A$7:$S$2000,$C$1,FALSE)),0,IF(OR(LEFT($A1732,3)="DIR",$A1732="INDSPACAMA",$A1732="INDSPACKRU"),VLOOKUP($A1732,'TCD-BI Rstt'!$A$7:$S$2000,$C$1,FALSE),0)))</f>
        <v>0</v>
      </c>
      <c r="E1732" s="8">
        <f>IF(OR(LEFT($A1732,1)="1",LEFT($A1732,1)="2"),-VLOOKUP($A1732,'TCD-BI Rstt'!$A$7:$S$2000,$C$1,FALSE),0)-D1732</f>
        <v>0</v>
      </c>
      <c r="F1732" s="8">
        <f>IF($A1732="Total général",0,IF(ISERROR(VLOOKUP($A1732,'TCD-BI Rstt'!$A$7:$S$2000,$C$1,FALSE)),0,IF(OR(LEFT($A1732,1)="1",LEFT($A1732,1)="2"),0,VLOOKUP($A1732,'TCD-BI Rstt'!$A$7:$S$2000,$C$1,FALSE))))-D1732</f>
        <v>0</v>
      </c>
      <c r="G1732" s="8">
        <f t="shared" si="60"/>
        <v>0</v>
      </c>
    </row>
    <row r="1733" spans="1:7" x14ac:dyDescent="0.35">
      <c r="A1733" s="11">
        <f>'TCD-BI Rstt'!A1729</f>
        <v>0</v>
      </c>
      <c r="B1733" s="8">
        <f>IF($A1733="Total général",0,IF(ISERROR(-VLOOKUP($A1733,'TCD-BI CA'!$A$7:$S$2000,$C$1,FALSE)),0,-VLOOKUP($A1733,'TCD-BI CA'!$A$7:$S$2000,$C$1,FALSE)))</f>
        <v>0</v>
      </c>
      <c r="C1733" s="8">
        <f t="shared" si="59"/>
        <v>0</v>
      </c>
      <c r="D1733" s="8">
        <f>IF($A1733="Total général",0,IF(ISERROR(VLOOKUP($A1733,'TCD-BI Rstt'!$A$7:$S$2000,$C$1,FALSE)),0,IF(OR(LEFT($A1733,3)="DIR",$A1733="INDSPACAMA",$A1733="INDSPACKRU"),VLOOKUP($A1733,'TCD-BI Rstt'!$A$7:$S$2000,$C$1,FALSE),0)))</f>
        <v>0</v>
      </c>
      <c r="E1733" s="8">
        <f>IF(OR(LEFT($A1733,1)="1",LEFT($A1733,1)="2"),-VLOOKUP($A1733,'TCD-BI Rstt'!$A$7:$S$2000,$C$1,FALSE),0)-D1733</f>
        <v>0</v>
      </c>
      <c r="F1733" s="8">
        <f>IF($A1733="Total général",0,IF(ISERROR(VLOOKUP($A1733,'TCD-BI Rstt'!$A$7:$S$2000,$C$1,FALSE)),0,IF(OR(LEFT($A1733,1)="1",LEFT($A1733,1)="2"),0,VLOOKUP($A1733,'TCD-BI Rstt'!$A$7:$S$2000,$C$1,FALSE))))-D1733</f>
        <v>0</v>
      </c>
      <c r="G1733" s="8">
        <f t="shared" si="60"/>
        <v>0</v>
      </c>
    </row>
    <row r="1734" spans="1:7" x14ac:dyDescent="0.35">
      <c r="A1734" s="11">
        <f>'TCD-BI Rstt'!A1730</f>
        <v>0</v>
      </c>
      <c r="B1734" s="8">
        <f>IF($A1734="Total général",0,IF(ISERROR(-VLOOKUP($A1734,'TCD-BI CA'!$A$7:$S$2000,$C$1,FALSE)),0,-VLOOKUP($A1734,'TCD-BI CA'!$A$7:$S$2000,$C$1,FALSE)))</f>
        <v>0</v>
      </c>
      <c r="C1734" s="8">
        <f t="shared" si="59"/>
        <v>0</v>
      </c>
      <c r="D1734" s="8">
        <f>IF($A1734="Total général",0,IF(ISERROR(VLOOKUP($A1734,'TCD-BI Rstt'!$A$7:$S$2000,$C$1,FALSE)),0,IF(OR(LEFT($A1734,3)="DIR",$A1734="INDSPACAMA",$A1734="INDSPACKRU"),VLOOKUP($A1734,'TCD-BI Rstt'!$A$7:$S$2000,$C$1,FALSE),0)))</f>
        <v>0</v>
      </c>
      <c r="E1734" s="8">
        <f>IF(OR(LEFT($A1734,1)="1",LEFT($A1734,1)="2"),-VLOOKUP($A1734,'TCD-BI Rstt'!$A$7:$S$2000,$C$1,FALSE),0)-D1734</f>
        <v>0</v>
      </c>
      <c r="F1734" s="8">
        <f>IF($A1734="Total général",0,IF(ISERROR(VLOOKUP($A1734,'TCD-BI Rstt'!$A$7:$S$2000,$C$1,FALSE)),0,IF(OR(LEFT($A1734,1)="1",LEFT($A1734,1)="2"),0,VLOOKUP($A1734,'TCD-BI Rstt'!$A$7:$S$2000,$C$1,FALSE))))-D1734</f>
        <v>0</v>
      </c>
      <c r="G1734" s="8">
        <f t="shared" si="60"/>
        <v>0</v>
      </c>
    </row>
    <row r="1735" spans="1:7" x14ac:dyDescent="0.35">
      <c r="A1735" s="11">
        <f>'TCD-BI Rstt'!A1731</f>
        <v>0</v>
      </c>
      <c r="B1735" s="8">
        <f>IF($A1735="Total général",0,IF(ISERROR(-VLOOKUP($A1735,'TCD-BI CA'!$A$7:$S$2000,$C$1,FALSE)),0,-VLOOKUP($A1735,'TCD-BI CA'!$A$7:$S$2000,$C$1,FALSE)))</f>
        <v>0</v>
      </c>
      <c r="C1735" s="8">
        <f t="shared" si="59"/>
        <v>0</v>
      </c>
      <c r="D1735" s="8">
        <f>IF($A1735="Total général",0,IF(ISERROR(VLOOKUP($A1735,'TCD-BI Rstt'!$A$7:$S$2000,$C$1,FALSE)),0,IF(OR(LEFT($A1735,3)="DIR",$A1735="INDSPACAMA",$A1735="INDSPACKRU"),VLOOKUP($A1735,'TCD-BI Rstt'!$A$7:$S$2000,$C$1,FALSE),0)))</f>
        <v>0</v>
      </c>
      <c r="E1735" s="8">
        <f>IF(OR(LEFT($A1735,1)="1",LEFT($A1735,1)="2"),-VLOOKUP($A1735,'TCD-BI Rstt'!$A$7:$S$2000,$C$1,FALSE),0)-D1735</f>
        <v>0</v>
      </c>
      <c r="F1735" s="8">
        <f>IF($A1735="Total général",0,IF(ISERROR(VLOOKUP($A1735,'TCD-BI Rstt'!$A$7:$S$2000,$C$1,FALSE)),0,IF(OR(LEFT($A1735,1)="1",LEFT($A1735,1)="2"),0,VLOOKUP($A1735,'TCD-BI Rstt'!$A$7:$S$2000,$C$1,FALSE))))-D1735</f>
        <v>0</v>
      </c>
      <c r="G1735" s="8">
        <f t="shared" si="60"/>
        <v>0</v>
      </c>
    </row>
    <row r="1736" spans="1:7" x14ac:dyDescent="0.35">
      <c r="A1736" s="11">
        <f>'TCD-BI Rstt'!A1732</f>
        <v>0</v>
      </c>
      <c r="B1736" s="8">
        <f>IF($A1736="Total général",0,IF(ISERROR(-VLOOKUP($A1736,'TCD-BI CA'!$A$7:$S$2000,$C$1,FALSE)),0,-VLOOKUP($A1736,'TCD-BI CA'!$A$7:$S$2000,$C$1,FALSE)))</f>
        <v>0</v>
      </c>
      <c r="C1736" s="8">
        <f t="shared" si="59"/>
        <v>0</v>
      </c>
      <c r="D1736" s="8">
        <f>IF($A1736="Total général",0,IF(ISERROR(VLOOKUP($A1736,'TCD-BI Rstt'!$A$7:$S$2000,$C$1,FALSE)),0,IF(OR(LEFT($A1736,3)="DIR",$A1736="INDSPACAMA",$A1736="INDSPACKRU"),VLOOKUP($A1736,'TCD-BI Rstt'!$A$7:$S$2000,$C$1,FALSE),0)))</f>
        <v>0</v>
      </c>
      <c r="E1736" s="8">
        <f>IF(OR(LEFT($A1736,1)="1",LEFT($A1736,1)="2"),-VLOOKUP($A1736,'TCD-BI Rstt'!$A$7:$S$2000,$C$1,FALSE),0)-D1736</f>
        <v>0</v>
      </c>
      <c r="F1736" s="8">
        <f>IF($A1736="Total général",0,IF(ISERROR(VLOOKUP($A1736,'TCD-BI Rstt'!$A$7:$S$2000,$C$1,FALSE)),0,IF(OR(LEFT($A1736,1)="1",LEFT($A1736,1)="2"),0,VLOOKUP($A1736,'TCD-BI Rstt'!$A$7:$S$2000,$C$1,FALSE))))-D1736</f>
        <v>0</v>
      </c>
      <c r="G1736" s="8">
        <f t="shared" si="60"/>
        <v>0</v>
      </c>
    </row>
    <row r="1737" spans="1:7" x14ac:dyDescent="0.35">
      <c r="A1737" s="11">
        <f>'TCD-BI Rstt'!A1733</f>
        <v>0</v>
      </c>
      <c r="B1737" s="8">
        <f>IF($A1737="Total général",0,IF(ISERROR(-VLOOKUP($A1737,'TCD-BI CA'!$A$7:$S$2000,$C$1,FALSE)),0,-VLOOKUP($A1737,'TCD-BI CA'!$A$7:$S$2000,$C$1,FALSE)))</f>
        <v>0</v>
      </c>
      <c r="C1737" s="8">
        <f t="shared" si="59"/>
        <v>0</v>
      </c>
      <c r="D1737" s="8">
        <f>IF($A1737="Total général",0,IF(ISERROR(VLOOKUP($A1737,'TCD-BI Rstt'!$A$7:$S$2000,$C$1,FALSE)),0,IF(OR(LEFT($A1737,3)="DIR",$A1737="INDSPACAMA",$A1737="INDSPACKRU"),VLOOKUP($A1737,'TCD-BI Rstt'!$A$7:$S$2000,$C$1,FALSE),0)))</f>
        <v>0</v>
      </c>
      <c r="E1737" s="8">
        <f>IF(OR(LEFT($A1737,1)="1",LEFT($A1737,1)="2"),-VLOOKUP($A1737,'TCD-BI Rstt'!$A$7:$S$2000,$C$1,FALSE),0)-D1737</f>
        <v>0</v>
      </c>
      <c r="F1737" s="8">
        <f>IF($A1737="Total général",0,IF(ISERROR(VLOOKUP($A1737,'TCD-BI Rstt'!$A$7:$S$2000,$C$1,FALSE)),0,IF(OR(LEFT($A1737,1)="1",LEFT($A1737,1)="2"),0,VLOOKUP($A1737,'TCD-BI Rstt'!$A$7:$S$2000,$C$1,FALSE))))-D1737</f>
        <v>0</v>
      </c>
      <c r="G1737" s="8">
        <f t="shared" si="60"/>
        <v>0</v>
      </c>
    </row>
    <row r="1738" spans="1:7" x14ac:dyDescent="0.35">
      <c r="A1738" s="11">
        <f>'TCD-BI Rstt'!A1734</f>
        <v>0</v>
      </c>
      <c r="B1738" s="8">
        <f>IF($A1738="Total général",0,IF(ISERROR(-VLOOKUP($A1738,'TCD-BI CA'!$A$7:$S$2000,$C$1,FALSE)),0,-VLOOKUP($A1738,'TCD-BI CA'!$A$7:$S$2000,$C$1,FALSE)))</f>
        <v>0</v>
      </c>
      <c r="C1738" s="8">
        <f t="shared" si="59"/>
        <v>0</v>
      </c>
      <c r="D1738" s="8">
        <f>IF($A1738="Total général",0,IF(ISERROR(VLOOKUP($A1738,'TCD-BI Rstt'!$A$7:$S$2000,$C$1,FALSE)),0,IF(OR(LEFT($A1738,3)="DIR",$A1738="INDSPACAMA",$A1738="INDSPACKRU"),VLOOKUP($A1738,'TCD-BI Rstt'!$A$7:$S$2000,$C$1,FALSE),0)))</f>
        <v>0</v>
      </c>
      <c r="E1738" s="8">
        <f>IF(OR(LEFT($A1738,1)="1",LEFT($A1738,1)="2"),-VLOOKUP($A1738,'TCD-BI Rstt'!$A$7:$S$2000,$C$1,FALSE),0)-D1738</f>
        <v>0</v>
      </c>
      <c r="F1738" s="8">
        <f>IF($A1738="Total général",0,IF(ISERROR(VLOOKUP($A1738,'TCD-BI Rstt'!$A$7:$S$2000,$C$1,FALSE)),0,IF(OR(LEFT($A1738,1)="1",LEFT($A1738,1)="2"),0,VLOOKUP($A1738,'TCD-BI Rstt'!$A$7:$S$2000,$C$1,FALSE))))-D1738</f>
        <v>0</v>
      </c>
      <c r="G1738" s="8">
        <f t="shared" si="60"/>
        <v>0</v>
      </c>
    </row>
    <row r="1739" spans="1:7" x14ac:dyDescent="0.35">
      <c r="A1739" s="11">
        <f>'TCD-BI Rstt'!A1735</f>
        <v>0</v>
      </c>
      <c r="B1739" s="8">
        <f>IF($A1739="Total général",0,IF(ISERROR(-VLOOKUP($A1739,'TCD-BI CA'!$A$7:$S$2000,$C$1,FALSE)),0,-VLOOKUP($A1739,'TCD-BI CA'!$A$7:$S$2000,$C$1,FALSE)))</f>
        <v>0</v>
      </c>
      <c r="C1739" s="8">
        <f t="shared" si="59"/>
        <v>0</v>
      </c>
      <c r="D1739" s="8">
        <f>IF($A1739="Total général",0,IF(ISERROR(VLOOKUP($A1739,'TCD-BI Rstt'!$A$7:$S$2000,$C$1,FALSE)),0,IF(OR(LEFT($A1739,3)="DIR",$A1739="INDSPACAMA",$A1739="INDSPACKRU"),VLOOKUP($A1739,'TCD-BI Rstt'!$A$7:$S$2000,$C$1,FALSE),0)))</f>
        <v>0</v>
      </c>
      <c r="E1739" s="8">
        <f>IF(OR(LEFT($A1739,1)="1",LEFT($A1739,1)="2"),-VLOOKUP($A1739,'TCD-BI Rstt'!$A$7:$S$2000,$C$1,FALSE),0)-D1739</f>
        <v>0</v>
      </c>
      <c r="F1739" s="8">
        <f>IF($A1739="Total général",0,IF(ISERROR(VLOOKUP($A1739,'TCD-BI Rstt'!$A$7:$S$2000,$C$1,FALSE)),0,IF(OR(LEFT($A1739,1)="1",LEFT($A1739,1)="2"),0,VLOOKUP($A1739,'TCD-BI Rstt'!$A$7:$S$2000,$C$1,FALSE))))-D1739</f>
        <v>0</v>
      </c>
      <c r="G1739" s="8">
        <f t="shared" si="60"/>
        <v>0</v>
      </c>
    </row>
    <row r="1740" spans="1:7" x14ac:dyDescent="0.35">
      <c r="A1740" s="11">
        <f>'TCD-BI Rstt'!A1736</f>
        <v>0</v>
      </c>
      <c r="B1740" s="8">
        <f>IF($A1740="Total général",0,IF(ISERROR(-VLOOKUP($A1740,'TCD-BI CA'!$A$7:$S$2000,$C$1,FALSE)),0,-VLOOKUP($A1740,'TCD-BI CA'!$A$7:$S$2000,$C$1,FALSE)))</f>
        <v>0</v>
      </c>
      <c r="C1740" s="8">
        <f t="shared" si="59"/>
        <v>0</v>
      </c>
      <c r="D1740" s="8">
        <f>IF($A1740="Total général",0,IF(ISERROR(VLOOKUP($A1740,'TCD-BI Rstt'!$A$7:$S$2000,$C$1,FALSE)),0,IF(OR(LEFT($A1740,3)="DIR",$A1740="INDSPACAMA",$A1740="INDSPACKRU"),VLOOKUP($A1740,'TCD-BI Rstt'!$A$7:$S$2000,$C$1,FALSE),0)))</f>
        <v>0</v>
      </c>
      <c r="E1740" s="8">
        <f>IF(OR(LEFT($A1740,1)="1",LEFT($A1740,1)="2"),-VLOOKUP($A1740,'TCD-BI Rstt'!$A$7:$S$2000,$C$1,FALSE),0)-D1740</f>
        <v>0</v>
      </c>
      <c r="F1740" s="8">
        <f>IF($A1740="Total général",0,IF(ISERROR(VLOOKUP($A1740,'TCD-BI Rstt'!$A$7:$S$2000,$C$1,FALSE)),0,IF(OR(LEFT($A1740,1)="1",LEFT($A1740,1)="2"),0,VLOOKUP($A1740,'TCD-BI Rstt'!$A$7:$S$2000,$C$1,FALSE))))-D1740</f>
        <v>0</v>
      </c>
      <c r="G1740" s="8">
        <f t="shared" si="60"/>
        <v>0</v>
      </c>
    </row>
    <row r="1741" spans="1:7" x14ac:dyDescent="0.35">
      <c r="A1741" s="11">
        <f>'TCD-BI Rstt'!A1737</f>
        <v>0</v>
      </c>
      <c r="B1741" s="8">
        <f>IF($A1741="Total général",0,IF(ISERROR(-VLOOKUP($A1741,'TCD-BI CA'!$A$7:$S$2000,$C$1,FALSE)),0,-VLOOKUP($A1741,'TCD-BI CA'!$A$7:$S$2000,$C$1,FALSE)))</f>
        <v>0</v>
      </c>
      <c r="C1741" s="8">
        <f t="shared" si="59"/>
        <v>0</v>
      </c>
      <c r="D1741" s="8">
        <f>IF($A1741="Total général",0,IF(ISERROR(VLOOKUP($A1741,'TCD-BI Rstt'!$A$7:$S$2000,$C$1,FALSE)),0,IF(OR(LEFT($A1741,3)="DIR",$A1741="INDSPACAMA",$A1741="INDSPACKRU"),VLOOKUP($A1741,'TCD-BI Rstt'!$A$7:$S$2000,$C$1,FALSE),0)))</f>
        <v>0</v>
      </c>
      <c r="E1741" s="8">
        <f>IF(OR(LEFT($A1741,1)="1",LEFT($A1741,1)="2"),-VLOOKUP($A1741,'TCD-BI Rstt'!$A$7:$S$2000,$C$1,FALSE),0)-D1741</f>
        <v>0</v>
      </c>
      <c r="F1741" s="8">
        <f>IF($A1741="Total général",0,IF(ISERROR(VLOOKUP($A1741,'TCD-BI Rstt'!$A$7:$S$2000,$C$1,FALSE)),0,IF(OR(LEFT($A1741,1)="1",LEFT($A1741,1)="2"),0,VLOOKUP($A1741,'TCD-BI Rstt'!$A$7:$S$2000,$C$1,FALSE))))-D1741</f>
        <v>0</v>
      </c>
      <c r="G1741" s="8">
        <f t="shared" si="60"/>
        <v>0</v>
      </c>
    </row>
    <row r="1742" spans="1:7" x14ac:dyDescent="0.35">
      <c r="A1742" s="11">
        <f>'TCD-BI Rstt'!A1738</f>
        <v>0</v>
      </c>
      <c r="B1742" s="8">
        <f>IF($A1742="Total général",0,IF(ISERROR(-VLOOKUP($A1742,'TCD-BI CA'!$A$7:$S$2000,$C$1,FALSE)),0,-VLOOKUP($A1742,'TCD-BI CA'!$A$7:$S$2000,$C$1,FALSE)))</f>
        <v>0</v>
      </c>
      <c r="C1742" s="8">
        <f t="shared" si="59"/>
        <v>0</v>
      </c>
      <c r="D1742" s="8">
        <f>IF($A1742="Total général",0,IF(ISERROR(VLOOKUP($A1742,'TCD-BI Rstt'!$A$7:$S$2000,$C$1,FALSE)),0,IF(OR(LEFT($A1742,3)="DIR",$A1742="INDSPACAMA",$A1742="INDSPACKRU"),VLOOKUP($A1742,'TCD-BI Rstt'!$A$7:$S$2000,$C$1,FALSE),0)))</f>
        <v>0</v>
      </c>
      <c r="E1742" s="8">
        <f>IF(OR(LEFT($A1742,1)="1",LEFT($A1742,1)="2"),-VLOOKUP($A1742,'TCD-BI Rstt'!$A$7:$S$2000,$C$1,FALSE),0)-D1742</f>
        <v>0</v>
      </c>
      <c r="F1742" s="8">
        <f>IF($A1742="Total général",0,IF(ISERROR(VLOOKUP($A1742,'TCD-BI Rstt'!$A$7:$S$2000,$C$1,FALSE)),0,IF(OR(LEFT($A1742,1)="1",LEFT($A1742,1)="2"),0,VLOOKUP($A1742,'TCD-BI Rstt'!$A$7:$S$2000,$C$1,FALSE))))-D1742</f>
        <v>0</v>
      </c>
      <c r="G1742" s="8">
        <f t="shared" si="60"/>
        <v>0</v>
      </c>
    </row>
    <row r="1743" spans="1:7" x14ac:dyDescent="0.35">
      <c r="A1743" s="11">
        <f>'TCD-BI Rstt'!A1739</f>
        <v>0</v>
      </c>
      <c r="B1743" s="8">
        <f>IF($A1743="Total général",0,IF(ISERROR(-VLOOKUP($A1743,'TCD-BI CA'!$A$7:$S$2000,$C$1,FALSE)),0,-VLOOKUP($A1743,'TCD-BI CA'!$A$7:$S$2000,$C$1,FALSE)))</f>
        <v>0</v>
      </c>
      <c r="C1743" s="8">
        <f t="shared" si="59"/>
        <v>0</v>
      </c>
      <c r="D1743" s="8">
        <f>IF($A1743="Total général",0,IF(ISERROR(VLOOKUP($A1743,'TCD-BI Rstt'!$A$7:$S$2000,$C$1,FALSE)),0,IF(OR(LEFT($A1743,3)="DIR",$A1743="INDSPACAMA",$A1743="INDSPACKRU"),VLOOKUP($A1743,'TCD-BI Rstt'!$A$7:$S$2000,$C$1,FALSE),0)))</f>
        <v>0</v>
      </c>
      <c r="E1743" s="8">
        <f>IF(OR(LEFT($A1743,1)="1",LEFT($A1743,1)="2"),-VLOOKUP($A1743,'TCD-BI Rstt'!$A$7:$S$2000,$C$1,FALSE),0)-D1743</f>
        <v>0</v>
      </c>
      <c r="F1743" s="8">
        <f>IF($A1743="Total général",0,IF(ISERROR(VLOOKUP($A1743,'TCD-BI Rstt'!$A$7:$S$2000,$C$1,FALSE)),0,IF(OR(LEFT($A1743,1)="1",LEFT($A1743,1)="2"),0,VLOOKUP($A1743,'TCD-BI Rstt'!$A$7:$S$2000,$C$1,FALSE))))-D1743</f>
        <v>0</v>
      </c>
      <c r="G1743" s="8">
        <f t="shared" si="60"/>
        <v>0</v>
      </c>
    </row>
    <row r="1744" spans="1:7" x14ac:dyDescent="0.35">
      <c r="A1744" s="11">
        <f>'TCD-BI Rstt'!A1740</f>
        <v>0</v>
      </c>
      <c r="B1744" s="8">
        <f>IF($A1744="Total général",0,IF(ISERROR(-VLOOKUP($A1744,'TCD-BI CA'!$A$7:$S$2000,$C$1,FALSE)),0,-VLOOKUP($A1744,'TCD-BI CA'!$A$7:$S$2000,$C$1,FALSE)))</f>
        <v>0</v>
      </c>
      <c r="C1744" s="8">
        <f t="shared" si="59"/>
        <v>0</v>
      </c>
      <c r="D1744" s="8">
        <f>IF($A1744="Total général",0,IF(ISERROR(VLOOKUP($A1744,'TCD-BI Rstt'!$A$7:$S$2000,$C$1,FALSE)),0,IF(OR(LEFT($A1744,3)="DIR",$A1744="INDSPACAMA",$A1744="INDSPACKRU"),VLOOKUP($A1744,'TCD-BI Rstt'!$A$7:$S$2000,$C$1,FALSE),0)))</f>
        <v>0</v>
      </c>
      <c r="E1744" s="8">
        <f>IF(OR(LEFT($A1744,1)="1",LEFT($A1744,1)="2"),-VLOOKUP($A1744,'TCD-BI Rstt'!$A$7:$S$2000,$C$1,FALSE),0)-D1744</f>
        <v>0</v>
      </c>
      <c r="F1744" s="8">
        <f>IF($A1744="Total général",0,IF(ISERROR(VLOOKUP($A1744,'TCD-BI Rstt'!$A$7:$S$2000,$C$1,FALSE)),0,IF(OR(LEFT($A1744,1)="1",LEFT($A1744,1)="2"),0,VLOOKUP($A1744,'TCD-BI Rstt'!$A$7:$S$2000,$C$1,FALSE))))-D1744</f>
        <v>0</v>
      </c>
      <c r="G1744" s="8">
        <f t="shared" si="60"/>
        <v>0</v>
      </c>
    </row>
    <row r="1745" spans="1:7" x14ac:dyDescent="0.35">
      <c r="A1745" s="11">
        <f>'TCD-BI Rstt'!A1741</f>
        <v>0</v>
      </c>
      <c r="B1745" s="8">
        <f>IF($A1745="Total général",0,IF(ISERROR(-VLOOKUP($A1745,'TCD-BI CA'!$A$7:$S$2000,$C$1,FALSE)),0,-VLOOKUP($A1745,'TCD-BI CA'!$A$7:$S$2000,$C$1,FALSE)))</f>
        <v>0</v>
      </c>
      <c r="C1745" s="8">
        <f t="shared" si="59"/>
        <v>0</v>
      </c>
      <c r="D1745" s="8">
        <f>IF($A1745="Total général",0,IF(ISERROR(VLOOKUP($A1745,'TCD-BI Rstt'!$A$7:$S$2000,$C$1,FALSE)),0,IF(OR(LEFT($A1745,3)="DIR",$A1745="INDSPACAMA",$A1745="INDSPACKRU"),VLOOKUP($A1745,'TCD-BI Rstt'!$A$7:$S$2000,$C$1,FALSE),0)))</f>
        <v>0</v>
      </c>
      <c r="E1745" s="8">
        <f>IF(OR(LEFT($A1745,1)="1",LEFT($A1745,1)="2"),-VLOOKUP($A1745,'TCD-BI Rstt'!$A$7:$S$2000,$C$1,FALSE),0)-D1745</f>
        <v>0</v>
      </c>
      <c r="F1745" s="8">
        <f>IF($A1745="Total général",0,IF(ISERROR(VLOOKUP($A1745,'TCD-BI Rstt'!$A$7:$S$2000,$C$1,FALSE)),0,IF(OR(LEFT($A1745,1)="1",LEFT($A1745,1)="2"),0,VLOOKUP($A1745,'TCD-BI Rstt'!$A$7:$S$2000,$C$1,FALSE))))-D1745</f>
        <v>0</v>
      </c>
      <c r="G1745" s="8">
        <f t="shared" si="60"/>
        <v>0</v>
      </c>
    </row>
    <row r="1746" spans="1:7" x14ac:dyDescent="0.35">
      <c r="A1746" s="11">
        <f>'TCD-BI Rstt'!A1742</f>
        <v>0</v>
      </c>
      <c r="B1746" s="8">
        <f>IF($A1746="Total général",0,IF(ISERROR(-VLOOKUP($A1746,'TCD-BI CA'!$A$7:$S$2000,$C$1,FALSE)),0,-VLOOKUP($A1746,'TCD-BI CA'!$A$7:$S$2000,$C$1,FALSE)))</f>
        <v>0</v>
      </c>
      <c r="C1746" s="8">
        <f t="shared" si="59"/>
        <v>0</v>
      </c>
      <c r="D1746" s="8">
        <f>IF($A1746="Total général",0,IF(ISERROR(VLOOKUP($A1746,'TCD-BI Rstt'!$A$7:$S$2000,$C$1,FALSE)),0,IF(OR(LEFT($A1746,3)="DIR",$A1746="INDSPACAMA",$A1746="INDSPACKRU"),VLOOKUP($A1746,'TCD-BI Rstt'!$A$7:$S$2000,$C$1,FALSE),0)))</f>
        <v>0</v>
      </c>
      <c r="E1746" s="8">
        <f>IF(OR(LEFT($A1746,1)="1",LEFT($A1746,1)="2"),-VLOOKUP($A1746,'TCD-BI Rstt'!$A$7:$S$2000,$C$1,FALSE),0)-D1746</f>
        <v>0</v>
      </c>
      <c r="F1746" s="8">
        <f>IF($A1746="Total général",0,IF(ISERROR(VLOOKUP($A1746,'TCD-BI Rstt'!$A$7:$S$2000,$C$1,FALSE)),0,IF(OR(LEFT($A1746,1)="1",LEFT($A1746,1)="2"),0,VLOOKUP($A1746,'TCD-BI Rstt'!$A$7:$S$2000,$C$1,FALSE))))-D1746</f>
        <v>0</v>
      </c>
      <c r="G1746" s="8">
        <f t="shared" si="60"/>
        <v>0</v>
      </c>
    </row>
    <row r="1747" spans="1:7" x14ac:dyDescent="0.35">
      <c r="A1747" s="11">
        <f>'TCD-BI Rstt'!A1743</f>
        <v>0</v>
      </c>
      <c r="B1747" s="8">
        <f>IF($A1747="Total général",0,IF(ISERROR(-VLOOKUP($A1747,'TCD-BI CA'!$A$7:$S$2000,$C$1,FALSE)),0,-VLOOKUP($A1747,'TCD-BI CA'!$A$7:$S$2000,$C$1,FALSE)))</f>
        <v>0</v>
      </c>
      <c r="C1747" s="8">
        <f t="shared" si="59"/>
        <v>0</v>
      </c>
      <c r="D1747" s="8">
        <f>IF($A1747="Total général",0,IF(ISERROR(VLOOKUP($A1747,'TCD-BI Rstt'!$A$7:$S$2000,$C$1,FALSE)),0,IF(OR(LEFT($A1747,3)="DIR",$A1747="INDSPACAMA",$A1747="INDSPACKRU"),VLOOKUP($A1747,'TCD-BI Rstt'!$A$7:$S$2000,$C$1,FALSE),0)))</f>
        <v>0</v>
      </c>
      <c r="E1747" s="8">
        <f>IF(OR(LEFT($A1747,1)="1",LEFT($A1747,1)="2"),-VLOOKUP($A1747,'TCD-BI Rstt'!$A$7:$S$2000,$C$1,FALSE),0)-D1747</f>
        <v>0</v>
      </c>
      <c r="F1747" s="8">
        <f>IF($A1747="Total général",0,IF(ISERROR(VLOOKUP($A1747,'TCD-BI Rstt'!$A$7:$S$2000,$C$1,FALSE)),0,IF(OR(LEFT($A1747,1)="1",LEFT($A1747,1)="2"),0,VLOOKUP($A1747,'TCD-BI Rstt'!$A$7:$S$2000,$C$1,FALSE))))-D1747</f>
        <v>0</v>
      </c>
      <c r="G1747" s="8">
        <f t="shared" si="60"/>
        <v>0</v>
      </c>
    </row>
    <row r="1748" spans="1:7" x14ac:dyDescent="0.35">
      <c r="A1748" s="11">
        <f>'TCD-BI Rstt'!A1744</f>
        <v>0</v>
      </c>
      <c r="B1748" s="8">
        <f>IF($A1748="Total général",0,IF(ISERROR(-VLOOKUP($A1748,'TCD-BI CA'!$A$7:$S$2000,$C$1,FALSE)),0,-VLOOKUP($A1748,'TCD-BI CA'!$A$7:$S$2000,$C$1,FALSE)))</f>
        <v>0</v>
      </c>
      <c r="C1748" s="8">
        <f t="shared" si="59"/>
        <v>0</v>
      </c>
      <c r="D1748" s="8">
        <f>IF($A1748="Total général",0,IF(ISERROR(VLOOKUP($A1748,'TCD-BI Rstt'!$A$7:$S$2000,$C$1,FALSE)),0,IF(OR(LEFT($A1748,3)="DIR",$A1748="INDSPACAMA",$A1748="INDSPACKRU"),VLOOKUP($A1748,'TCD-BI Rstt'!$A$7:$S$2000,$C$1,FALSE),0)))</f>
        <v>0</v>
      </c>
      <c r="E1748" s="8">
        <f>IF(OR(LEFT($A1748,1)="1",LEFT($A1748,1)="2"),-VLOOKUP($A1748,'TCD-BI Rstt'!$A$7:$S$2000,$C$1,FALSE),0)-D1748</f>
        <v>0</v>
      </c>
      <c r="F1748" s="8">
        <f>IF($A1748="Total général",0,IF(ISERROR(VLOOKUP($A1748,'TCD-BI Rstt'!$A$7:$S$2000,$C$1,FALSE)),0,IF(OR(LEFT($A1748,1)="1",LEFT($A1748,1)="2"),0,VLOOKUP($A1748,'TCD-BI Rstt'!$A$7:$S$2000,$C$1,FALSE))))-D1748</f>
        <v>0</v>
      </c>
      <c r="G1748" s="8">
        <f t="shared" si="60"/>
        <v>0</v>
      </c>
    </row>
    <row r="1749" spans="1:7" x14ac:dyDescent="0.35">
      <c r="A1749" s="11">
        <f>'TCD-BI Rstt'!A1745</f>
        <v>0</v>
      </c>
      <c r="B1749" s="8">
        <f>IF($A1749="Total général",0,IF(ISERROR(-VLOOKUP($A1749,'TCD-BI CA'!$A$7:$S$2000,$C$1,FALSE)),0,-VLOOKUP($A1749,'TCD-BI CA'!$A$7:$S$2000,$C$1,FALSE)))</f>
        <v>0</v>
      </c>
      <c r="C1749" s="8">
        <f t="shared" si="59"/>
        <v>0</v>
      </c>
      <c r="D1749" s="8">
        <f>IF($A1749="Total général",0,IF(ISERROR(VLOOKUP($A1749,'TCD-BI Rstt'!$A$7:$S$2000,$C$1,FALSE)),0,IF(OR(LEFT($A1749,3)="DIR",$A1749="INDSPACAMA",$A1749="INDSPACKRU"),VLOOKUP($A1749,'TCD-BI Rstt'!$A$7:$S$2000,$C$1,FALSE),0)))</f>
        <v>0</v>
      </c>
      <c r="E1749" s="8">
        <f>IF(OR(LEFT($A1749,1)="1",LEFT($A1749,1)="2"),-VLOOKUP($A1749,'TCD-BI Rstt'!$A$7:$S$2000,$C$1,FALSE),0)-D1749</f>
        <v>0</v>
      </c>
      <c r="F1749" s="8">
        <f>IF($A1749="Total général",0,IF(ISERROR(VLOOKUP($A1749,'TCD-BI Rstt'!$A$7:$S$2000,$C$1,FALSE)),0,IF(OR(LEFT($A1749,1)="1",LEFT($A1749,1)="2"),0,VLOOKUP($A1749,'TCD-BI Rstt'!$A$7:$S$2000,$C$1,FALSE))))-D1749</f>
        <v>0</v>
      </c>
      <c r="G1749" s="8">
        <f t="shared" si="60"/>
        <v>0</v>
      </c>
    </row>
    <row r="1750" spans="1:7" x14ac:dyDescent="0.35">
      <c r="A1750" s="11">
        <f>'TCD-BI Rstt'!A1746</f>
        <v>0</v>
      </c>
      <c r="B1750" s="8">
        <f>IF($A1750="Total général",0,IF(ISERROR(-VLOOKUP($A1750,'TCD-BI CA'!$A$7:$S$2000,$C$1,FALSE)),0,-VLOOKUP($A1750,'TCD-BI CA'!$A$7:$S$2000,$C$1,FALSE)))</f>
        <v>0</v>
      </c>
      <c r="C1750" s="8">
        <f t="shared" si="59"/>
        <v>0</v>
      </c>
      <c r="D1750" s="8">
        <f>IF($A1750="Total général",0,IF(ISERROR(VLOOKUP($A1750,'TCD-BI Rstt'!$A$7:$S$2000,$C$1,FALSE)),0,IF(OR(LEFT($A1750,3)="DIR",$A1750="INDSPACAMA",$A1750="INDSPACKRU"),VLOOKUP($A1750,'TCD-BI Rstt'!$A$7:$S$2000,$C$1,FALSE),0)))</f>
        <v>0</v>
      </c>
      <c r="E1750" s="8">
        <f>IF(OR(LEFT($A1750,1)="1",LEFT($A1750,1)="2"),-VLOOKUP($A1750,'TCD-BI Rstt'!$A$7:$S$2000,$C$1,FALSE),0)-D1750</f>
        <v>0</v>
      </c>
      <c r="F1750" s="8">
        <f>IF($A1750="Total général",0,IF(ISERROR(VLOOKUP($A1750,'TCD-BI Rstt'!$A$7:$S$2000,$C$1,FALSE)),0,IF(OR(LEFT($A1750,1)="1",LEFT($A1750,1)="2"),0,VLOOKUP($A1750,'TCD-BI Rstt'!$A$7:$S$2000,$C$1,FALSE))))-D1750</f>
        <v>0</v>
      </c>
      <c r="G1750" s="8">
        <f t="shared" si="60"/>
        <v>0</v>
      </c>
    </row>
    <row r="1751" spans="1:7" x14ac:dyDescent="0.35">
      <c r="A1751" s="11">
        <f>'TCD-BI Rstt'!A1747</f>
        <v>0</v>
      </c>
      <c r="B1751" s="8">
        <f>IF($A1751="Total général",0,IF(ISERROR(-VLOOKUP($A1751,'TCD-BI CA'!$A$7:$S$2000,$C$1,FALSE)),0,-VLOOKUP($A1751,'TCD-BI CA'!$A$7:$S$2000,$C$1,FALSE)))</f>
        <v>0</v>
      </c>
      <c r="C1751" s="8">
        <f t="shared" si="59"/>
        <v>0</v>
      </c>
      <c r="D1751" s="8">
        <f>IF($A1751="Total général",0,IF(ISERROR(VLOOKUP($A1751,'TCD-BI Rstt'!$A$7:$S$2000,$C$1,FALSE)),0,IF(OR(LEFT($A1751,3)="DIR",$A1751="INDSPACAMA",$A1751="INDSPACKRU"),VLOOKUP($A1751,'TCD-BI Rstt'!$A$7:$S$2000,$C$1,FALSE),0)))</f>
        <v>0</v>
      </c>
      <c r="E1751" s="8">
        <f>IF(OR(LEFT($A1751,1)="1",LEFT($A1751,1)="2"),-VLOOKUP($A1751,'TCD-BI Rstt'!$A$7:$S$2000,$C$1,FALSE),0)-D1751</f>
        <v>0</v>
      </c>
      <c r="F1751" s="8">
        <f>IF($A1751="Total général",0,IF(ISERROR(VLOOKUP($A1751,'TCD-BI Rstt'!$A$7:$S$2000,$C$1,FALSE)),0,IF(OR(LEFT($A1751,1)="1",LEFT($A1751,1)="2"),0,VLOOKUP($A1751,'TCD-BI Rstt'!$A$7:$S$2000,$C$1,FALSE))))-D1751</f>
        <v>0</v>
      </c>
      <c r="G1751" s="8">
        <f t="shared" si="60"/>
        <v>0</v>
      </c>
    </row>
    <row r="1752" spans="1:7" x14ac:dyDescent="0.35">
      <c r="A1752" s="11">
        <f>'TCD-BI Rstt'!A1748</f>
        <v>0</v>
      </c>
      <c r="B1752" s="8">
        <f>IF($A1752="Total général",0,IF(ISERROR(-VLOOKUP($A1752,'TCD-BI CA'!$A$7:$S$2000,$C$1,FALSE)),0,-VLOOKUP($A1752,'TCD-BI CA'!$A$7:$S$2000,$C$1,FALSE)))</f>
        <v>0</v>
      </c>
      <c r="C1752" s="8">
        <f t="shared" si="59"/>
        <v>0</v>
      </c>
      <c r="D1752" s="8">
        <f>IF($A1752="Total général",0,IF(ISERROR(VLOOKUP($A1752,'TCD-BI Rstt'!$A$7:$S$2000,$C$1,FALSE)),0,IF(OR(LEFT($A1752,3)="DIR",$A1752="INDSPACAMA",$A1752="INDSPACKRU"),VLOOKUP($A1752,'TCD-BI Rstt'!$A$7:$S$2000,$C$1,FALSE),0)))</f>
        <v>0</v>
      </c>
      <c r="E1752" s="8">
        <f>IF(OR(LEFT($A1752,1)="1",LEFT($A1752,1)="2"),-VLOOKUP($A1752,'TCD-BI Rstt'!$A$7:$S$2000,$C$1,FALSE),0)-D1752</f>
        <v>0</v>
      </c>
      <c r="F1752" s="8">
        <f>IF($A1752="Total général",0,IF(ISERROR(VLOOKUP($A1752,'TCD-BI Rstt'!$A$7:$S$2000,$C$1,FALSE)),0,IF(OR(LEFT($A1752,1)="1",LEFT($A1752,1)="2"),0,VLOOKUP($A1752,'TCD-BI Rstt'!$A$7:$S$2000,$C$1,FALSE))))-D1752</f>
        <v>0</v>
      </c>
      <c r="G1752" s="8">
        <f t="shared" si="60"/>
        <v>0</v>
      </c>
    </row>
    <row r="1753" spans="1:7" x14ac:dyDescent="0.35">
      <c r="A1753" s="11">
        <f>'TCD-BI Rstt'!A1749</f>
        <v>0</v>
      </c>
      <c r="B1753" s="8">
        <f>IF($A1753="Total général",0,IF(ISERROR(-VLOOKUP($A1753,'TCD-BI CA'!$A$7:$S$2000,$C$1,FALSE)),0,-VLOOKUP($A1753,'TCD-BI CA'!$A$7:$S$2000,$C$1,FALSE)))</f>
        <v>0</v>
      </c>
      <c r="C1753" s="8">
        <f t="shared" si="59"/>
        <v>0</v>
      </c>
      <c r="D1753" s="8">
        <f>IF($A1753="Total général",0,IF(ISERROR(VLOOKUP($A1753,'TCD-BI Rstt'!$A$7:$S$2000,$C$1,FALSE)),0,IF(OR(LEFT($A1753,3)="DIR",$A1753="INDSPACAMA",$A1753="INDSPACKRU"),VLOOKUP($A1753,'TCD-BI Rstt'!$A$7:$S$2000,$C$1,FALSE),0)))</f>
        <v>0</v>
      </c>
      <c r="E1753" s="8">
        <f>IF(OR(LEFT($A1753,1)="1",LEFT($A1753,1)="2"),-VLOOKUP($A1753,'TCD-BI Rstt'!$A$7:$S$2000,$C$1,FALSE),0)-D1753</f>
        <v>0</v>
      </c>
      <c r="F1753" s="8">
        <f>IF($A1753="Total général",0,IF(ISERROR(VLOOKUP($A1753,'TCD-BI Rstt'!$A$7:$S$2000,$C$1,FALSE)),0,IF(OR(LEFT($A1753,1)="1",LEFT($A1753,1)="2"),0,VLOOKUP($A1753,'TCD-BI Rstt'!$A$7:$S$2000,$C$1,FALSE))))-D1753</f>
        <v>0</v>
      </c>
      <c r="G1753" s="8">
        <f t="shared" si="60"/>
        <v>0</v>
      </c>
    </row>
    <row r="1754" spans="1:7" x14ac:dyDescent="0.35">
      <c r="A1754" s="11">
        <f>'TCD-BI Rstt'!A1750</f>
        <v>0</v>
      </c>
      <c r="B1754" s="8">
        <f>IF($A1754="Total général",0,IF(ISERROR(-VLOOKUP($A1754,'TCD-BI CA'!$A$7:$S$2000,$C$1,FALSE)),0,-VLOOKUP($A1754,'TCD-BI CA'!$A$7:$S$2000,$C$1,FALSE)))</f>
        <v>0</v>
      </c>
      <c r="C1754" s="8">
        <f t="shared" si="59"/>
        <v>0</v>
      </c>
      <c r="D1754" s="8">
        <f>IF($A1754="Total général",0,IF(ISERROR(VLOOKUP($A1754,'TCD-BI Rstt'!$A$7:$S$2000,$C$1,FALSE)),0,IF(OR(LEFT($A1754,3)="DIR",$A1754="INDSPACAMA",$A1754="INDSPACKRU"),VLOOKUP($A1754,'TCD-BI Rstt'!$A$7:$S$2000,$C$1,FALSE),0)))</f>
        <v>0</v>
      </c>
      <c r="E1754" s="8">
        <f>IF(OR(LEFT($A1754,1)="1",LEFT($A1754,1)="2"),-VLOOKUP($A1754,'TCD-BI Rstt'!$A$7:$S$2000,$C$1,FALSE),0)-D1754</f>
        <v>0</v>
      </c>
      <c r="F1754" s="8">
        <f>IF($A1754="Total général",0,IF(ISERROR(VLOOKUP($A1754,'TCD-BI Rstt'!$A$7:$S$2000,$C$1,FALSE)),0,IF(OR(LEFT($A1754,1)="1",LEFT($A1754,1)="2"),0,VLOOKUP($A1754,'TCD-BI Rstt'!$A$7:$S$2000,$C$1,FALSE))))-D1754</f>
        <v>0</v>
      </c>
      <c r="G1754" s="8">
        <f t="shared" si="60"/>
        <v>0</v>
      </c>
    </row>
    <row r="1755" spans="1:7" x14ac:dyDescent="0.35">
      <c r="A1755" s="11">
        <f>'TCD-BI Rstt'!A1751</f>
        <v>0</v>
      </c>
      <c r="B1755" s="8">
        <f>IF($A1755="Total général",0,IF(ISERROR(-VLOOKUP($A1755,'TCD-BI CA'!$A$7:$S$2000,$C$1,FALSE)),0,-VLOOKUP($A1755,'TCD-BI CA'!$A$7:$S$2000,$C$1,FALSE)))</f>
        <v>0</v>
      </c>
      <c r="C1755" s="8">
        <f t="shared" si="59"/>
        <v>0</v>
      </c>
      <c r="D1755" s="8">
        <f>IF($A1755="Total général",0,IF(ISERROR(VLOOKUP($A1755,'TCD-BI Rstt'!$A$7:$S$2000,$C$1,FALSE)),0,IF(OR(LEFT($A1755,3)="DIR",$A1755="INDSPACAMA",$A1755="INDSPACKRU"),VLOOKUP($A1755,'TCD-BI Rstt'!$A$7:$S$2000,$C$1,FALSE),0)))</f>
        <v>0</v>
      </c>
      <c r="E1755" s="8">
        <f>IF(OR(LEFT($A1755,1)="1",LEFT($A1755,1)="2"),-VLOOKUP($A1755,'TCD-BI Rstt'!$A$7:$S$2000,$C$1,FALSE),0)-D1755</f>
        <v>0</v>
      </c>
      <c r="F1755" s="8">
        <f>IF($A1755="Total général",0,IF(ISERROR(VLOOKUP($A1755,'TCD-BI Rstt'!$A$7:$S$2000,$C$1,FALSE)),0,IF(OR(LEFT($A1755,1)="1",LEFT($A1755,1)="2"),0,VLOOKUP($A1755,'TCD-BI Rstt'!$A$7:$S$2000,$C$1,FALSE))))-D1755</f>
        <v>0</v>
      </c>
      <c r="G1755" s="8">
        <f t="shared" si="60"/>
        <v>0</v>
      </c>
    </row>
    <row r="1756" spans="1:7" x14ac:dyDescent="0.35">
      <c r="A1756" s="11">
        <f>'TCD-BI Rstt'!A1752</f>
        <v>0</v>
      </c>
      <c r="B1756" s="8">
        <f>IF($A1756="Total général",0,IF(ISERROR(-VLOOKUP($A1756,'TCD-BI CA'!$A$7:$S$2000,$C$1,FALSE)),0,-VLOOKUP($A1756,'TCD-BI CA'!$A$7:$S$2000,$C$1,FALSE)))</f>
        <v>0</v>
      </c>
      <c r="C1756" s="8">
        <f t="shared" si="59"/>
        <v>0</v>
      </c>
      <c r="D1756" s="8">
        <f>IF($A1756="Total général",0,IF(ISERROR(VLOOKUP($A1756,'TCD-BI Rstt'!$A$7:$S$2000,$C$1,FALSE)),0,IF(OR(LEFT($A1756,3)="DIR",$A1756="INDSPACAMA",$A1756="INDSPACKRU"),VLOOKUP($A1756,'TCD-BI Rstt'!$A$7:$S$2000,$C$1,FALSE),0)))</f>
        <v>0</v>
      </c>
      <c r="E1756" s="8">
        <f>IF(OR(LEFT($A1756,1)="1",LEFT($A1756,1)="2"),-VLOOKUP($A1756,'TCD-BI Rstt'!$A$7:$S$2000,$C$1,FALSE),0)-D1756</f>
        <v>0</v>
      </c>
      <c r="F1756" s="8">
        <f>IF($A1756="Total général",0,IF(ISERROR(VLOOKUP($A1756,'TCD-BI Rstt'!$A$7:$S$2000,$C$1,FALSE)),0,IF(OR(LEFT($A1756,1)="1",LEFT($A1756,1)="2"),0,VLOOKUP($A1756,'TCD-BI Rstt'!$A$7:$S$2000,$C$1,FALSE))))-D1756</f>
        <v>0</v>
      </c>
      <c r="G1756" s="8">
        <f t="shared" si="60"/>
        <v>0</v>
      </c>
    </row>
    <row r="1757" spans="1:7" x14ac:dyDescent="0.35">
      <c r="A1757" s="11">
        <f>'TCD-BI Rstt'!A1753</f>
        <v>0</v>
      </c>
      <c r="B1757" s="8">
        <f>IF($A1757="Total général",0,IF(ISERROR(-VLOOKUP($A1757,'TCD-BI CA'!$A$7:$S$2000,$C$1,FALSE)),0,-VLOOKUP($A1757,'TCD-BI CA'!$A$7:$S$2000,$C$1,FALSE)))</f>
        <v>0</v>
      </c>
      <c r="C1757" s="8">
        <f t="shared" si="59"/>
        <v>0</v>
      </c>
      <c r="D1757" s="8">
        <f>IF($A1757="Total général",0,IF(ISERROR(VLOOKUP($A1757,'TCD-BI Rstt'!$A$7:$S$2000,$C$1,FALSE)),0,IF(OR(LEFT($A1757,3)="DIR",$A1757="INDSPACAMA",$A1757="INDSPACKRU"),VLOOKUP($A1757,'TCD-BI Rstt'!$A$7:$S$2000,$C$1,FALSE),0)))</f>
        <v>0</v>
      </c>
      <c r="E1757" s="8">
        <f>IF(OR(LEFT($A1757,1)="1",LEFT($A1757,1)="2"),-VLOOKUP($A1757,'TCD-BI Rstt'!$A$7:$S$2000,$C$1,FALSE),0)-D1757</f>
        <v>0</v>
      </c>
      <c r="F1757" s="8">
        <f>IF($A1757="Total général",0,IF(ISERROR(VLOOKUP($A1757,'TCD-BI Rstt'!$A$7:$S$2000,$C$1,FALSE)),0,IF(OR(LEFT($A1757,1)="1",LEFT($A1757,1)="2"),0,VLOOKUP($A1757,'TCD-BI Rstt'!$A$7:$S$2000,$C$1,FALSE))))-D1757</f>
        <v>0</v>
      </c>
      <c r="G1757" s="8">
        <f t="shared" si="60"/>
        <v>0</v>
      </c>
    </row>
    <row r="1758" spans="1:7" x14ac:dyDescent="0.35">
      <c r="A1758" s="11">
        <f>'TCD-BI Rstt'!A1754</f>
        <v>0</v>
      </c>
      <c r="B1758" s="8">
        <f>IF($A1758="Total général",0,IF(ISERROR(-VLOOKUP($A1758,'TCD-BI CA'!$A$7:$S$2000,$C$1,FALSE)),0,-VLOOKUP($A1758,'TCD-BI CA'!$A$7:$S$2000,$C$1,FALSE)))</f>
        <v>0</v>
      </c>
      <c r="C1758" s="8">
        <f t="shared" si="59"/>
        <v>0</v>
      </c>
      <c r="D1758" s="8">
        <f>IF($A1758="Total général",0,IF(ISERROR(VLOOKUP($A1758,'TCD-BI Rstt'!$A$7:$S$2000,$C$1,FALSE)),0,IF(OR(LEFT($A1758,3)="DIR",$A1758="INDSPACAMA",$A1758="INDSPACKRU"),VLOOKUP($A1758,'TCD-BI Rstt'!$A$7:$S$2000,$C$1,FALSE),0)))</f>
        <v>0</v>
      </c>
      <c r="E1758" s="8">
        <f>IF(OR(LEFT($A1758,1)="1",LEFT($A1758,1)="2"),-VLOOKUP($A1758,'TCD-BI Rstt'!$A$7:$S$2000,$C$1,FALSE),0)-D1758</f>
        <v>0</v>
      </c>
      <c r="F1758" s="8">
        <f>IF($A1758="Total général",0,IF(ISERROR(VLOOKUP($A1758,'TCD-BI Rstt'!$A$7:$S$2000,$C$1,FALSE)),0,IF(OR(LEFT($A1758,1)="1",LEFT($A1758,1)="2"),0,VLOOKUP($A1758,'TCD-BI Rstt'!$A$7:$S$2000,$C$1,FALSE))))-D1758</f>
        <v>0</v>
      </c>
      <c r="G1758" s="8">
        <f t="shared" si="60"/>
        <v>0</v>
      </c>
    </row>
    <row r="1759" spans="1:7" x14ac:dyDescent="0.35">
      <c r="A1759" s="11">
        <f>'TCD-BI Rstt'!A1755</f>
        <v>0</v>
      </c>
      <c r="B1759" s="8">
        <f>IF($A1759="Total général",0,IF(ISERROR(-VLOOKUP($A1759,'TCD-BI CA'!$A$7:$S$2000,$C$1,FALSE)),0,-VLOOKUP($A1759,'TCD-BI CA'!$A$7:$S$2000,$C$1,FALSE)))</f>
        <v>0</v>
      </c>
      <c r="C1759" s="8">
        <f t="shared" si="59"/>
        <v>0</v>
      </c>
      <c r="D1759" s="8">
        <f>IF($A1759="Total général",0,IF(ISERROR(VLOOKUP($A1759,'TCD-BI Rstt'!$A$7:$S$2000,$C$1,FALSE)),0,IF(OR(LEFT($A1759,3)="DIR",$A1759="INDSPACAMA",$A1759="INDSPACKRU"),VLOOKUP($A1759,'TCD-BI Rstt'!$A$7:$S$2000,$C$1,FALSE),0)))</f>
        <v>0</v>
      </c>
      <c r="E1759" s="8">
        <f>IF(OR(LEFT($A1759,1)="1",LEFT($A1759,1)="2"),-VLOOKUP($A1759,'TCD-BI Rstt'!$A$7:$S$2000,$C$1,FALSE),0)-D1759</f>
        <v>0</v>
      </c>
      <c r="F1759" s="8">
        <f>IF($A1759="Total général",0,IF(ISERROR(VLOOKUP($A1759,'TCD-BI Rstt'!$A$7:$S$2000,$C$1,FALSE)),0,IF(OR(LEFT($A1759,1)="1",LEFT($A1759,1)="2"),0,VLOOKUP($A1759,'TCD-BI Rstt'!$A$7:$S$2000,$C$1,FALSE))))-D1759</f>
        <v>0</v>
      </c>
      <c r="G1759" s="8">
        <f t="shared" si="60"/>
        <v>0</v>
      </c>
    </row>
    <row r="1760" spans="1:7" x14ac:dyDescent="0.35">
      <c r="A1760" s="11">
        <f>'TCD-BI Rstt'!A1756</f>
        <v>0</v>
      </c>
      <c r="B1760" s="8">
        <f>IF($A1760="Total général",0,IF(ISERROR(-VLOOKUP($A1760,'TCD-BI CA'!$A$7:$S$2000,$C$1,FALSE)),0,-VLOOKUP($A1760,'TCD-BI CA'!$A$7:$S$2000,$C$1,FALSE)))</f>
        <v>0</v>
      </c>
      <c r="C1760" s="8">
        <f t="shared" si="59"/>
        <v>0</v>
      </c>
      <c r="D1760" s="8">
        <f>IF($A1760="Total général",0,IF(ISERROR(VLOOKUP($A1760,'TCD-BI Rstt'!$A$7:$S$2000,$C$1,FALSE)),0,IF(OR(LEFT($A1760,3)="DIR",$A1760="INDSPACAMA",$A1760="INDSPACKRU"),VLOOKUP($A1760,'TCD-BI Rstt'!$A$7:$S$2000,$C$1,FALSE),0)))</f>
        <v>0</v>
      </c>
      <c r="E1760" s="8">
        <f>IF(OR(LEFT($A1760,1)="1",LEFT($A1760,1)="2"),-VLOOKUP($A1760,'TCD-BI Rstt'!$A$7:$S$2000,$C$1,FALSE),0)-D1760</f>
        <v>0</v>
      </c>
      <c r="F1760" s="8">
        <f>IF($A1760="Total général",0,IF(ISERROR(VLOOKUP($A1760,'TCD-BI Rstt'!$A$7:$S$2000,$C$1,FALSE)),0,IF(OR(LEFT($A1760,1)="1",LEFT($A1760,1)="2"),0,VLOOKUP($A1760,'TCD-BI Rstt'!$A$7:$S$2000,$C$1,FALSE))))-D1760</f>
        <v>0</v>
      </c>
      <c r="G1760" s="8">
        <f t="shared" si="60"/>
        <v>0</v>
      </c>
    </row>
    <row r="1761" spans="1:7" x14ac:dyDescent="0.35">
      <c r="A1761" s="11">
        <f>'TCD-BI Rstt'!A1757</f>
        <v>0</v>
      </c>
      <c r="B1761" s="8">
        <f>IF($A1761="Total général",0,IF(ISERROR(-VLOOKUP($A1761,'TCD-BI CA'!$A$7:$S$2000,$C$1,FALSE)),0,-VLOOKUP($A1761,'TCD-BI CA'!$A$7:$S$2000,$C$1,FALSE)))</f>
        <v>0</v>
      </c>
      <c r="C1761" s="8">
        <f t="shared" si="59"/>
        <v>0</v>
      </c>
      <c r="D1761" s="8">
        <f>IF($A1761="Total général",0,IF(ISERROR(VLOOKUP($A1761,'TCD-BI Rstt'!$A$7:$S$2000,$C$1,FALSE)),0,IF(OR(LEFT($A1761,3)="DIR",$A1761="INDSPACAMA",$A1761="INDSPACKRU"),VLOOKUP($A1761,'TCD-BI Rstt'!$A$7:$S$2000,$C$1,FALSE),0)))</f>
        <v>0</v>
      </c>
      <c r="E1761" s="8">
        <f>IF(OR(LEFT($A1761,1)="1",LEFT($A1761,1)="2"),-VLOOKUP($A1761,'TCD-BI Rstt'!$A$7:$S$2000,$C$1,FALSE),0)-D1761</f>
        <v>0</v>
      </c>
      <c r="F1761" s="8">
        <f>IF($A1761="Total général",0,IF(ISERROR(VLOOKUP($A1761,'TCD-BI Rstt'!$A$7:$S$2000,$C$1,FALSE)),0,IF(OR(LEFT($A1761,1)="1",LEFT($A1761,1)="2"),0,VLOOKUP($A1761,'TCD-BI Rstt'!$A$7:$S$2000,$C$1,FALSE))))-D1761</f>
        <v>0</v>
      </c>
      <c r="G1761" s="8">
        <f t="shared" si="60"/>
        <v>0</v>
      </c>
    </row>
    <row r="1762" spans="1:7" x14ac:dyDescent="0.35">
      <c r="A1762" s="11">
        <f>'TCD-BI Rstt'!A1758</f>
        <v>0</v>
      </c>
      <c r="B1762" s="8">
        <f>IF($A1762="Total général",0,IF(ISERROR(-VLOOKUP($A1762,'TCD-BI CA'!$A$7:$S$2000,$C$1,FALSE)),0,-VLOOKUP($A1762,'TCD-BI CA'!$A$7:$S$2000,$C$1,FALSE)))</f>
        <v>0</v>
      </c>
      <c r="C1762" s="8">
        <f t="shared" si="59"/>
        <v>0</v>
      </c>
      <c r="D1762" s="8">
        <f>IF($A1762="Total général",0,IF(ISERROR(VLOOKUP($A1762,'TCD-BI Rstt'!$A$7:$S$2000,$C$1,FALSE)),0,IF(OR(LEFT($A1762,3)="DIR",$A1762="INDSPACAMA",$A1762="INDSPACKRU"),VLOOKUP($A1762,'TCD-BI Rstt'!$A$7:$S$2000,$C$1,FALSE),0)))</f>
        <v>0</v>
      </c>
      <c r="E1762" s="8">
        <f>IF(OR(LEFT($A1762,1)="1",LEFT($A1762,1)="2"),-VLOOKUP($A1762,'TCD-BI Rstt'!$A$7:$S$2000,$C$1,FALSE),0)-D1762</f>
        <v>0</v>
      </c>
      <c r="F1762" s="8">
        <f>IF($A1762="Total général",0,IF(ISERROR(VLOOKUP($A1762,'TCD-BI Rstt'!$A$7:$S$2000,$C$1,FALSE)),0,IF(OR(LEFT($A1762,1)="1",LEFT($A1762,1)="2"),0,VLOOKUP($A1762,'TCD-BI Rstt'!$A$7:$S$2000,$C$1,FALSE))))-D1762</f>
        <v>0</v>
      </c>
      <c r="G1762" s="8">
        <f t="shared" si="60"/>
        <v>0</v>
      </c>
    </row>
    <row r="1763" spans="1:7" x14ac:dyDescent="0.35">
      <c r="A1763" s="11">
        <f>'TCD-BI Rstt'!A1759</f>
        <v>0</v>
      </c>
      <c r="B1763" s="8">
        <f>IF($A1763="Total général",0,IF(ISERROR(-VLOOKUP($A1763,'TCD-BI CA'!$A$7:$S$2000,$C$1,FALSE)),0,-VLOOKUP($A1763,'TCD-BI CA'!$A$7:$S$2000,$C$1,FALSE)))</f>
        <v>0</v>
      </c>
      <c r="C1763" s="8">
        <f t="shared" si="59"/>
        <v>0</v>
      </c>
      <c r="D1763" s="8">
        <f>IF($A1763="Total général",0,IF(ISERROR(VLOOKUP($A1763,'TCD-BI Rstt'!$A$7:$S$2000,$C$1,FALSE)),0,IF(OR(LEFT($A1763,3)="DIR",$A1763="INDSPACAMA",$A1763="INDSPACKRU"),VLOOKUP($A1763,'TCD-BI Rstt'!$A$7:$S$2000,$C$1,FALSE),0)))</f>
        <v>0</v>
      </c>
      <c r="E1763" s="8">
        <f>IF(OR(LEFT($A1763,1)="1",LEFT($A1763,1)="2"),-VLOOKUP($A1763,'TCD-BI Rstt'!$A$7:$S$2000,$C$1,FALSE),0)-D1763</f>
        <v>0</v>
      </c>
      <c r="F1763" s="8">
        <f>IF($A1763="Total général",0,IF(ISERROR(VLOOKUP($A1763,'TCD-BI Rstt'!$A$7:$S$2000,$C$1,FALSE)),0,IF(OR(LEFT($A1763,1)="1",LEFT($A1763,1)="2"),0,VLOOKUP($A1763,'TCD-BI Rstt'!$A$7:$S$2000,$C$1,FALSE))))-D1763</f>
        <v>0</v>
      </c>
      <c r="G1763" s="8">
        <f t="shared" si="60"/>
        <v>0</v>
      </c>
    </row>
    <row r="1764" spans="1:7" x14ac:dyDescent="0.35">
      <c r="A1764" s="11">
        <f>'TCD-BI Rstt'!A1760</f>
        <v>0</v>
      </c>
      <c r="B1764" s="8">
        <f>IF($A1764="Total général",0,IF(ISERROR(-VLOOKUP($A1764,'TCD-BI CA'!$A$7:$S$2000,$C$1,FALSE)),0,-VLOOKUP($A1764,'TCD-BI CA'!$A$7:$S$2000,$C$1,FALSE)))</f>
        <v>0</v>
      </c>
      <c r="C1764" s="8">
        <f t="shared" si="59"/>
        <v>0</v>
      </c>
      <c r="D1764" s="8">
        <f>IF($A1764="Total général",0,IF(ISERROR(VLOOKUP($A1764,'TCD-BI Rstt'!$A$7:$S$2000,$C$1,FALSE)),0,IF(OR(LEFT($A1764,3)="DIR",$A1764="INDSPACAMA",$A1764="INDSPACKRU"),VLOOKUP($A1764,'TCD-BI Rstt'!$A$7:$S$2000,$C$1,FALSE),0)))</f>
        <v>0</v>
      </c>
      <c r="E1764" s="8">
        <f>IF(OR(LEFT($A1764,1)="1",LEFT($A1764,1)="2"),-VLOOKUP($A1764,'TCD-BI Rstt'!$A$7:$S$2000,$C$1,FALSE),0)-D1764</f>
        <v>0</v>
      </c>
      <c r="F1764" s="8">
        <f>IF($A1764="Total général",0,IF(ISERROR(VLOOKUP($A1764,'TCD-BI Rstt'!$A$7:$S$2000,$C$1,FALSE)),0,IF(OR(LEFT($A1764,1)="1",LEFT($A1764,1)="2"),0,VLOOKUP($A1764,'TCD-BI Rstt'!$A$7:$S$2000,$C$1,FALSE))))-D1764</f>
        <v>0</v>
      </c>
      <c r="G1764" s="8">
        <f t="shared" si="60"/>
        <v>0</v>
      </c>
    </row>
    <row r="1765" spans="1:7" x14ac:dyDescent="0.35">
      <c r="A1765" s="11">
        <f>'TCD-BI Rstt'!A1761</f>
        <v>0</v>
      </c>
      <c r="B1765" s="8">
        <f>IF($A1765="Total général",0,IF(ISERROR(-VLOOKUP($A1765,'TCD-BI CA'!$A$7:$S$2000,$C$1,FALSE)),0,-VLOOKUP($A1765,'TCD-BI CA'!$A$7:$S$2000,$C$1,FALSE)))</f>
        <v>0</v>
      </c>
      <c r="C1765" s="8">
        <f t="shared" si="59"/>
        <v>0</v>
      </c>
      <c r="D1765" s="8">
        <f>IF($A1765="Total général",0,IF(ISERROR(VLOOKUP($A1765,'TCD-BI Rstt'!$A$7:$S$2000,$C$1,FALSE)),0,IF(OR(LEFT($A1765,3)="DIR",$A1765="INDSPACAMA",$A1765="INDSPACKRU"),VLOOKUP($A1765,'TCD-BI Rstt'!$A$7:$S$2000,$C$1,FALSE),0)))</f>
        <v>0</v>
      </c>
      <c r="E1765" s="8">
        <f>IF(OR(LEFT($A1765,1)="1",LEFT($A1765,1)="2"),-VLOOKUP($A1765,'TCD-BI Rstt'!$A$7:$S$2000,$C$1,FALSE),0)-D1765</f>
        <v>0</v>
      </c>
      <c r="F1765" s="8">
        <f>IF($A1765="Total général",0,IF(ISERROR(VLOOKUP($A1765,'TCD-BI Rstt'!$A$7:$S$2000,$C$1,FALSE)),0,IF(OR(LEFT($A1765,1)="1",LEFT($A1765,1)="2"),0,VLOOKUP($A1765,'TCD-BI Rstt'!$A$7:$S$2000,$C$1,FALSE))))-D1765</f>
        <v>0</v>
      </c>
      <c r="G1765" s="8">
        <f t="shared" si="60"/>
        <v>0</v>
      </c>
    </row>
    <row r="1766" spans="1:7" x14ac:dyDescent="0.35">
      <c r="A1766" s="11">
        <f>'TCD-BI Rstt'!A1762</f>
        <v>0</v>
      </c>
      <c r="B1766" s="8">
        <f>IF($A1766="Total général",0,IF(ISERROR(-VLOOKUP($A1766,'TCD-BI CA'!$A$7:$S$2000,$C$1,FALSE)),0,-VLOOKUP($A1766,'TCD-BI CA'!$A$7:$S$2000,$C$1,FALSE)))</f>
        <v>0</v>
      </c>
      <c r="C1766" s="8">
        <f t="shared" si="59"/>
        <v>0</v>
      </c>
      <c r="D1766" s="8">
        <f>IF($A1766="Total général",0,IF(ISERROR(VLOOKUP($A1766,'TCD-BI Rstt'!$A$7:$S$2000,$C$1,FALSE)),0,IF(OR(LEFT($A1766,3)="DIR",$A1766="INDSPACAMA",$A1766="INDSPACKRU"),VLOOKUP($A1766,'TCD-BI Rstt'!$A$7:$S$2000,$C$1,FALSE),0)))</f>
        <v>0</v>
      </c>
      <c r="E1766" s="8">
        <f>IF(OR(LEFT($A1766,1)="1",LEFT($A1766,1)="2"),-VLOOKUP($A1766,'TCD-BI Rstt'!$A$7:$S$2000,$C$1,FALSE),0)-D1766</f>
        <v>0</v>
      </c>
      <c r="F1766" s="8">
        <f>IF($A1766="Total général",0,IF(ISERROR(VLOOKUP($A1766,'TCD-BI Rstt'!$A$7:$S$2000,$C$1,FALSE)),0,IF(OR(LEFT($A1766,1)="1",LEFT($A1766,1)="2"),0,VLOOKUP($A1766,'TCD-BI Rstt'!$A$7:$S$2000,$C$1,FALSE))))-D1766</f>
        <v>0</v>
      </c>
      <c r="G1766" s="8">
        <f t="shared" si="60"/>
        <v>0</v>
      </c>
    </row>
    <row r="1767" spans="1:7" x14ac:dyDescent="0.35">
      <c r="A1767" s="11">
        <f>'TCD-BI Rstt'!A1763</f>
        <v>0</v>
      </c>
      <c r="B1767" s="8">
        <f>IF($A1767="Total général",0,IF(ISERROR(-VLOOKUP($A1767,'TCD-BI CA'!$A$7:$S$2000,$C$1,FALSE)),0,-VLOOKUP($A1767,'TCD-BI CA'!$A$7:$S$2000,$C$1,FALSE)))</f>
        <v>0</v>
      </c>
      <c r="C1767" s="8">
        <f t="shared" si="59"/>
        <v>0</v>
      </c>
      <c r="D1767" s="8">
        <f>IF($A1767="Total général",0,IF(ISERROR(VLOOKUP($A1767,'TCD-BI Rstt'!$A$7:$S$2000,$C$1,FALSE)),0,IF(OR(LEFT($A1767,3)="DIR",$A1767="INDSPACAMA",$A1767="INDSPACKRU"),VLOOKUP($A1767,'TCD-BI Rstt'!$A$7:$S$2000,$C$1,FALSE),0)))</f>
        <v>0</v>
      </c>
      <c r="E1767" s="8">
        <f>IF(OR(LEFT($A1767,1)="1",LEFT($A1767,1)="2"),-VLOOKUP($A1767,'TCD-BI Rstt'!$A$7:$S$2000,$C$1,FALSE),0)-D1767</f>
        <v>0</v>
      </c>
      <c r="F1767" s="8">
        <f>IF($A1767="Total général",0,IF(ISERROR(VLOOKUP($A1767,'TCD-BI Rstt'!$A$7:$S$2000,$C$1,FALSE)),0,IF(OR(LEFT($A1767,1)="1",LEFT($A1767,1)="2"),0,VLOOKUP($A1767,'TCD-BI Rstt'!$A$7:$S$2000,$C$1,FALSE))))-D1767</f>
        <v>0</v>
      </c>
      <c r="G1767" s="8">
        <f t="shared" si="60"/>
        <v>0</v>
      </c>
    </row>
    <row r="1768" spans="1:7" x14ac:dyDescent="0.35">
      <c r="A1768" s="11">
        <f>'TCD-BI Rstt'!A1764</f>
        <v>0</v>
      </c>
      <c r="B1768" s="8">
        <f>IF($A1768="Total général",0,IF(ISERROR(-VLOOKUP($A1768,'TCD-BI CA'!$A$7:$S$2000,$C$1,FALSE)),0,-VLOOKUP($A1768,'TCD-BI CA'!$A$7:$S$2000,$C$1,FALSE)))</f>
        <v>0</v>
      </c>
      <c r="C1768" s="8">
        <f t="shared" si="59"/>
        <v>0</v>
      </c>
      <c r="D1768" s="8">
        <f>IF($A1768="Total général",0,IF(ISERROR(VLOOKUP($A1768,'TCD-BI Rstt'!$A$7:$S$2000,$C$1,FALSE)),0,IF(OR(LEFT($A1768,3)="DIR",$A1768="INDSPACAMA",$A1768="INDSPACKRU"),VLOOKUP($A1768,'TCD-BI Rstt'!$A$7:$S$2000,$C$1,FALSE),0)))</f>
        <v>0</v>
      </c>
      <c r="E1768" s="8">
        <f>IF(OR(LEFT($A1768,1)="1",LEFT($A1768,1)="2"),-VLOOKUP($A1768,'TCD-BI Rstt'!$A$7:$S$2000,$C$1,FALSE),0)-D1768</f>
        <v>0</v>
      </c>
      <c r="F1768" s="8">
        <f>IF($A1768="Total général",0,IF(ISERROR(VLOOKUP($A1768,'TCD-BI Rstt'!$A$7:$S$2000,$C$1,FALSE)),0,IF(OR(LEFT($A1768,1)="1",LEFT($A1768,1)="2"),0,VLOOKUP($A1768,'TCD-BI Rstt'!$A$7:$S$2000,$C$1,FALSE))))-D1768</f>
        <v>0</v>
      </c>
      <c r="G1768" s="8">
        <f t="shared" si="60"/>
        <v>0</v>
      </c>
    </row>
    <row r="1769" spans="1:7" x14ac:dyDescent="0.35">
      <c r="A1769" s="11">
        <f>'TCD-BI Rstt'!A1765</f>
        <v>0</v>
      </c>
      <c r="B1769" s="8">
        <f>IF($A1769="Total général",0,IF(ISERROR(-VLOOKUP($A1769,'TCD-BI CA'!$A$7:$S$2000,$C$1,FALSE)),0,-VLOOKUP($A1769,'TCD-BI CA'!$A$7:$S$2000,$C$1,FALSE)))</f>
        <v>0</v>
      </c>
      <c r="C1769" s="8">
        <f t="shared" si="59"/>
        <v>0</v>
      </c>
      <c r="D1769" s="8">
        <f>IF($A1769="Total général",0,IF(ISERROR(VLOOKUP($A1769,'TCD-BI Rstt'!$A$7:$S$2000,$C$1,FALSE)),0,IF(OR(LEFT($A1769,3)="DIR",$A1769="INDSPACAMA",$A1769="INDSPACKRU"),VLOOKUP($A1769,'TCD-BI Rstt'!$A$7:$S$2000,$C$1,FALSE),0)))</f>
        <v>0</v>
      </c>
      <c r="E1769" s="8">
        <f>IF(OR(LEFT($A1769,1)="1",LEFT($A1769,1)="2"),-VLOOKUP($A1769,'TCD-BI Rstt'!$A$7:$S$2000,$C$1,FALSE),0)-D1769</f>
        <v>0</v>
      </c>
      <c r="F1769" s="8">
        <f>IF($A1769="Total général",0,IF(ISERROR(VLOOKUP($A1769,'TCD-BI Rstt'!$A$7:$S$2000,$C$1,FALSE)),0,IF(OR(LEFT($A1769,1)="1",LEFT($A1769,1)="2"),0,VLOOKUP($A1769,'TCD-BI Rstt'!$A$7:$S$2000,$C$1,FALSE))))-D1769</f>
        <v>0</v>
      </c>
      <c r="G1769" s="8">
        <f t="shared" si="60"/>
        <v>0</v>
      </c>
    </row>
    <row r="1770" spans="1:7" x14ac:dyDescent="0.35">
      <c r="A1770" s="11">
        <f>'TCD-BI Rstt'!A1766</f>
        <v>0</v>
      </c>
      <c r="B1770" s="8">
        <f>IF($A1770="Total général",0,IF(ISERROR(-VLOOKUP($A1770,'TCD-BI CA'!$A$7:$S$2000,$C$1,FALSE)),0,-VLOOKUP($A1770,'TCD-BI CA'!$A$7:$S$2000,$C$1,FALSE)))</f>
        <v>0</v>
      </c>
      <c r="C1770" s="8">
        <f t="shared" si="59"/>
        <v>0</v>
      </c>
      <c r="D1770" s="8">
        <f>IF($A1770="Total général",0,IF(ISERROR(VLOOKUP($A1770,'TCD-BI Rstt'!$A$7:$S$2000,$C$1,FALSE)),0,IF(OR(LEFT($A1770,3)="DIR",$A1770="INDSPACAMA",$A1770="INDSPACKRU"),VLOOKUP($A1770,'TCD-BI Rstt'!$A$7:$S$2000,$C$1,FALSE),0)))</f>
        <v>0</v>
      </c>
      <c r="E1770" s="8">
        <f>IF(OR(LEFT($A1770,1)="1",LEFT($A1770,1)="2"),-VLOOKUP($A1770,'TCD-BI Rstt'!$A$7:$S$2000,$C$1,FALSE),0)-D1770</f>
        <v>0</v>
      </c>
      <c r="F1770" s="8">
        <f>IF($A1770="Total général",0,IF(ISERROR(VLOOKUP($A1770,'TCD-BI Rstt'!$A$7:$S$2000,$C$1,FALSE)),0,IF(OR(LEFT($A1770,1)="1",LEFT($A1770,1)="2"),0,VLOOKUP($A1770,'TCD-BI Rstt'!$A$7:$S$2000,$C$1,FALSE))))-D1770</f>
        <v>0</v>
      </c>
      <c r="G1770" s="8">
        <f t="shared" si="60"/>
        <v>0</v>
      </c>
    </row>
    <row r="1771" spans="1:7" x14ac:dyDescent="0.35">
      <c r="A1771" s="11">
        <f>'TCD-BI Rstt'!A1767</f>
        <v>0</v>
      </c>
      <c r="B1771" s="8">
        <f>IF($A1771="Total général",0,IF(ISERROR(-VLOOKUP($A1771,'TCD-BI CA'!$A$7:$S$2000,$C$1,FALSE)),0,-VLOOKUP($A1771,'TCD-BI CA'!$A$7:$S$2000,$C$1,FALSE)))</f>
        <v>0</v>
      </c>
      <c r="C1771" s="8">
        <f t="shared" si="59"/>
        <v>0</v>
      </c>
      <c r="D1771" s="8">
        <f>IF($A1771="Total général",0,IF(ISERROR(VLOOKUP($A1771,'TCD-BI Rstt'!$A$7:$S$2000,$C$1,FALSE)),0,IF(OR(LEFT($A1771,3)="DIR",$A1771="INDSPACAMA",$A1771="INDSPACKRU"),VLOOKUP($A1771,'TCD-BI Rstt'!$A$7:$S$2000,$C$1,FALSE),0)))</f>
        <v>0</v>
      </c>
      <c r="E1771" s="8">
        <f>IF(OR(LEFT($A1771,1)="1",LEFT($A1771,1)="2"),-VLOOKUP($A1771,'TCD-BI Rstt'!$A$7:$S$2000,$C$1,FALSE),0)-D1771</f>
        <v>0</v>
      </c>
      <c r="F1771" s="8">
        <f>IF($A1771="Total général",0,IF(ISERROR(VLOOKUP($A1771,'TCD-BI Rstt'!$A$7:$S$2000,$C$1,FALSE)),0,IF(OR(LEFT($A1771,1)="1",LEFT($A1771,1)="2"),0,VLOOKUP($A1771,'TCD-BI Rstt'!$A$7:$S$2000,$C$1,FALSE))))-D1771</f>
        <v>0</v>
      </c>
      <c r="G1771" s="8">
        <f t="shared" si="60"/>
        <v>0</v>
      </c>
    </row>
    <row r="1772" spans="1:7" x14ac:dyDescent="0.35">
      <c r="A1772" s="11">
        <f>'TCD-BI Rstt'!A1768</f>
        <v>0</v>
      </c>
      <c r="B1772" s="8">
        <f>IF($A1772="Total général",0,IF(ISERROR(-VLOOKUP($A1772,'TCD-BI CA'!$A$7:$S$2000,$C$1,FALSE)),0,-VLOOKUP($A1772,'TCD-BI CA'!$A$7:$S$2000,$C$1,FALSE)))</f>
        <v>0</v>
      </c>
      <c r="C1772" s="8">
        <f t="shared" si="59"/>
        <v>0</v>
      </c>
      <c r="D1772" s="8">
        <f>IF($A1772="Total général",0,IF(ISERROR(VLOOKUP($A1772,'TCD-BI Rstt'!$A$7:$S$2000,$C$1,FALSE)),0,IF(OR(LEFT($A1772,3)="DIR",$A1772="INDSPACAMA",$A1772="INDSPACKRU"),VLOOKUP($A1772,'TCD-BI Rstt'!$A$7:$S$2000,$C$1,FALSE),0)))</f>
        <v>0</v>
      </c>
      <c r="E1772" s="8">
        <f>IF(OR(LEFT($A1772,1)="1",LEFT($A1772,1)="2"),-VLOOKUP($A1772,'TCD-BI Rstt'!$A$7:$S$2000,$C$1,FALSE),0)-D1772</f>
        <v>0</v>
      </c>
      <c r="F1772" s="8">
        <f>IF($A1772="Total général",0,IF(ISERROR(VLOOKUP($A1772,'TCD-BI Rstt'!$A$7:$S$2000,$C$1,FALSE)),0,IF(OR(LEFT($A1772,1)="1",LEFT($A1772,1)="2"),0,VLOOKUP($A1772,'TCD-BI Rstt'!$A$7:$S$2000,$C$1,FALSE))))-D1772</f>
        <v>0</v>
      </c>
      <c r="G1772" s="8">
        <f t="shared" si="60"/>
        <v>0</v>
      </c>
    </row>
    <row r="1773" spans="1:7" x14ac:dyDescent="0.35">
      <c r="A1773" s="11">
        <f>'TCD-BI Rstt'!A1769</f>
        <v>0</v>
      </c>
      <c r="B1773" s="8">
        <f>IF($A1773="Total général",0,IF(ISERROR(-VLOOKUP($A1773,'TCD-BI CA'!$A$7:$S$2000,$C$1,FALSE)),0,-VLOOKUP($A1773,'TCD-BI CA'!$A$7:$S$2000,$C$1,FALSE)))</f>
        <v>0</v>
      </c>
      <c r="C1773" s="8">
        <f t="shared" si="59"/>
        <v>0</v>
      </c>
      <c r="D1773" s="8">
        <f>IF($A1773="Total général",0,IF(ISERROR(VLOOKUP($A1773,'TCD-BI Rstt'!$A$7:$S$2000,$C$1,FALSE)),0,IF(OR(LEFT($A1773,3)="DIR",$A1773="INDSPACAMA",$A1773="INDSPACKRU"),VLOOKUP($A1773,'TCD-BI Rstt'!$A$7:$S$2000,$C$1,FALSE),0)))</f>
        <v>0</v>
      </c>
      <c r="E1773" s="8">
        <f>IF(OR(LEFT($A1773,1)="1",LEFT($A1773,1)="2"),-VLOOKUP($A1773,'TCD-BI Rstt'!$A$7:$S$2000,$C$1,FALSE),0)-D1773</f>
        <v>0</v>
      </c>
      <c r="F1773" s="8">
        <f>IF($A1773="Total général",0,IF(ISERROR(VLOOKUP($A1773,'TCD-BI Rstt'!$A$7:$S$2000,$C$1,FALSE)),0,IF(OR(LEFT($A1773,1)="1",LEFT($A1773,1)="2"),0,VLOOKUP($A1773,'TCD-BI Rstt'!$A$7:$S$2000,$C$1,FALSE))))-D1773</f>
        <v>0</v>
      </c>
      <c r="G1773" s="8">
        <f t="shared" si="60"/>
        <v>0</v>
      </c>
    </row>
    <row r="1774" spans="1:7" x14ac:dyDescent="0.35">
      <c r="A1774" s="11">
        <f>'TCD-BI Rstt'!A1770</f>
        <v>0</v>
      </c>
      <c r="B1774" s="8">
        <f>IF($A1774="Total général",0,IF(ISERROR(-VLOOKUP($A1774,'TCD-BI CA'!$A$7:$S$2000,$C$1,FALSE)),0,-VLOOKUP($A1774,'TCD-BI CA'!$A$7:$S$2000,$C$1,FALSE)))</f>
        <v>0</v>
      </c>
      <c r="C1774" s="8">
        <f t="shared" si="59"/>
        <v>0</v>
      </c>
      <c r="D1774" s="8">
        <f>IF($A1774="Total général",0,IF(ISERROR(VLOOKUP($A1774,'TCD-BI Rstt'!$A$7:$S$2000,$C$1,FALSE)),0,IF(OR(LEFT($A1774,3)="DIR",$A1774="INDSPACAMA",$A1774="INDSPACKRU"),VLOOKUP($A1774,'TCD-BI Rstt'!$A$7:$S$2000,$C$1,FALSE),0)))</f>
        <v>0</v>
      </c>
      <c r="E1774" s="8">
        <f>IF(OR(LEFT($A1774,1)="1",LEFT($A1774,1)="2"),-VLOOKUP($A1774,'TCD-BI Rstt'!$A$7:$S$2000,$C$1,FALSE),0)-D1774</f>
        <v>0</v>
      </c>
      <c r="F1774" s="8">
        <f>IF($A1774="Total général",0,IF(ISERROR(VLOOKUP($A1774,'TCD-BI Rstt'!$A$7:$S$2000,$C$1,FALSE)),0,IF(OR(LEFT($A1774,1)="1",LEFT($A1774,1)="2"),0,VLOOKUP($A1774,'TCD-BI Rstt'!$A$7:$S$2000,$C$1,FALSE))))-D1774</f>
        <v>0</v>
      </c>
      <c r="G1774" s="8">
        <f t="shared" si="60"/>
        <v>0</v>
      </c>
    </row>
    <row r="1775" spans="1:7" x14ac:dyDescent="0.35">
      <c r="A1775" s="11">
        <f>'TCD-BI Rstt'!A1771</f>
        <v>0</v>
      </c>
      <c r="B1775" s="8">
        <f>IF($A1775="Total général",0,IF(ISERROR(-VLOOKUP($A1775,'TCD-BI CA'!$A$7:$S$2000,$C$1,FALSE)),0,-VLOOKUP($A1775,'TCD-BI CA'!$A$7:$S$2000,$C$1,FALSE)))</f>
        <v>0</v>
      </c>
      <c r="C1775" s="8">
        <f t="shared" si="59"/>
        <v>0</v>
      </c>
      <c r="D1775" s="8">
        <f>IF($A1775="Total général",0,IF(ISERROR(VLOOKUP($A1775,'TCD-BI Rstt'!$A$7:$S$2000,$C$1,FALSE)),0,IF(OR(LEFT($A1775,3)="DIR",$A1775="INDSPACAMA",$A1775="INDSPACKRU"),VLOOKUP($A1775,'TCD-BI Rstt'!$A$7:$S$2000,$C$1,FALSE),0)))</f>
        <v>0</v>
      </c>
      <c r="E1775" s="8">
        <f>IF(OR(LEFT($A1775,1)="1",LEFT($A1775,1)="2"),-VLOOKUP($A1775,'TCD-BI Rstt'!$A$7:$S$2000,$C$1,FALSE),0)-D1775</f>
        <v>0</v>
      </c>
      <c r="F1775" s="8">
        <f>IF($A1775="Total général",0,IF(ISERROR(VLOOKUP($A1775,'TCD-BI Rstt'!$A$7:$S$2000,$C$1,FALSE)),0,IF(OR(LEFT($A1775,1)="1",LEFT($A1775,1)="2"),0,VLOOKUP($A1775,'TCD-BI Rstt'!$A$7:$S$2000,$C$1,FALSE))))-D1775</f>
        <v>0</v>
      </c>
      <c r="G1775" s="8">
        <f t="shared" si="60"/>
        <v>0</v>
      </c>
    </row>
    <row r="1776" spans="1:7" x14ac:dyDescent="0.35">
      <c r="A1776" s="11">
        <f>'TCD-BI Rstt'!A1772</f>
        <v>0</v>
      </c>
      <c r="B1776" s="8">
        <f>IF($A1776="Total général",0,IF(ISERROR(-VLOOKUP($A1776,'TCD-BI CA'!$A$7:$S$2000,$C$1,FALSE)),0,-VLOOKUP($A1776,'TCD-BI CA'!$A$7:$S$2000,$C$1,FALSE)))</f>
        <v>0</v>
      </c>
      <c r="C1776" s="8">
        <f t="shared" si="59"/>
        <v>0</v>
      </c>
      <c r="D1776" s="8">
        <f>IF($A1776="Total général",0,IF(ISERROR(VLOOKUP($A1776,'TCD-BI Rstt'!$A$7:$S$2000,$C$1,FALSE)),0,IF(OR(LEFT($A1776,3)="DIR",$A1776="INDSPACAMA",$A1776="INDSPACKRU"),VLOOKUP($A1776,'TCD-BI Rstt'!$A$7:$S$2000,$C$1,FALSE),0)))</f>
        <v>0</v>
      </c>
      <c r="E1776" s="8">
        <f>IF(OR(LEFT($A1776,1)="1",LEFT($A1776,1)="2"),-VLOOKUP($A1776,'TCD-BI Rstt'!$A$7:$S$2000,$C$1,FALSE),0)-D1776</f>
        <v>0</v>
      </c>
      <c r="F1776" s="8">
        <f>IF($A1776="Total général",0,IF(ISERROR(VLOOKUP($A1776,'TCD-BI Rstt'!$A$7:$S$2000,$C$1,FALSE)),0,IF(OR(LEFT($A1776,1)="1",LEFT($A1776,1)="2"),0,VLOOKUP($A1776,'TCD-BI Rstt'!$A$7:$S$2000,$C$1,FALSE))))-D1776</f>
        <v>0</v>
      </c>
      <c r="G1776" s="8">
        <f t="shared" si="60"/>
        <v>0</v>
      </c>
    </row>
    <row r="1777" spans="1:7" x14ac:dyDescent="0.35">
      <c r="A1777" s="11">
        <f>'TCD-BI Rstt'!A1773</f>
        <v>0</v>
      </c>
      <c r="B1777" s="8">
        <f>IF($A1777="Total général",0,IF(ISERROR(-VLOOKUP($A1777,'TCD-BI CA'!$A$7:$S$2000,$C$1,FALSE)),0,-VLOOKUP($A1777,'TCD-BI CA'!$A$7:$S$2000,$C$1,FALSE)))</f>
        <v>0</v>
      </c>
      <c r="C1777" s="8">
        <f t="shared" si="59"/>
        <v>0</v>
      </c>
      <c r="D1777" s="8">
        <f>IF($A1777="Total général",0,IF(ISERROR(VLOOKUP($A1777,'TCD-BI Rstt'!$A$7:$S$2000,$C$1,FALSE)),0,IF(OR(LEFT($A1777,3)="DIR",$A1777="INDSPACAMA",$A1777="INDSPACKRU"),VLOOKUP($A1777,'TCD-BI Rstt'!$A$7:$S$2000,$C$1,FALSE),0)))</f>
        <v>0</v>
      </c>
      <c r="E1777" s="8">
        <f>IF(OR(LEFT($A1777,1)="1",LEFT($A1777,1)="2"),-VLOOKUP($A1777,'TCD-BI Rstt'!$A$7:$S$2000,$C$1,FALSE),0)-D1777</f>
        <v>0</v>
      </c>
      <c r="F1777" s="8">
        <f>IF($A1777="Total général",0,IF(ISERROR(VLOOKUP($A1777,'TCD-BI Rstt'!$A$7:$S$2000,$C$1,FALSE)),0,IF(OR(LEFT($A1777,1)="1",LEFT($A1777,1)="2"),0,VLOOKUP($A1777,'TCD-BI Rstt'!$A$7:$S$2000,$C$1,FALSE))))-D1777</f>
        <v>0</v>
      </c>
      <c r="G1777" s="8">
        <f t="shared" si="60"/>
        <v>0</v>
      </c>
    </row>
    <row r="1778" spans="1:7" x14ac:dyDescent="0.35">
      <c r="A1778" s="11">
        <f>'TCD-BI Rstt'!A1774</f>
        <v>0</v>
      </c>
      <c r="B1778" s="8">
        <f>IF($A1778="Total général",0,IF(ISERROR(-VLOOKUP($A1778,'TCD-BI CA'!$A$7:$S$2000,$C$1,FALSE)),0,-VLOOKUP($A1778,'TCD-BI CA'!$A$7:$S$2000,$C$1,FALSE)))</f>
        <v>0</v>
      </c>
      <c r="C1778" s="8">
        <f t="shared" si="59"/>
        <v>0</v>
      </c>
      <c r="D1778" s="8">
        <f>IF($A1778="Total général",0,IF(ISERROR(VLOOKUP($A1778,'TCD-BI Rstt'!$A$7:$S$2000,$C$1,FALSE)),0,IF(OR(LEFT($A1778,3)="DIR",$A1778="INDSPACAMA",$A1778="INDSPACKRU"),VLOOKUP($A1778,'TCD-BI Rstt'!$A$7:$S$2000,$C$1,FALSE),0)))</f>
        <v>0</v>
      </c>
      <c r="E1778" s="8">
        <f>IF(OR(LEFT($A1778,1)="1",LEFT($A1778,1)="2"),-VLOOKUP($A1778,'TCD-BI Rstt'!$A$7:$S$2000,$C$1,FALSE),0)-D1778</f>
        <v>0</v>
      </c>
      <c r="F1778" s="8">
        <f>IF($A1778="Total général",0,IF(ISERROR(VLOOKUP($A1778,'TCD-BI Rstt'!$A$7:$S$2000,$C$1,FALSE)),0,IF(OR(LEFT($A1778,1)="1",LEFT($A1778,1)="2"),0,VLOOKUP($A1778,'TCD-BI Rstt'!$A$7:$S$2000,$C$1,FALSE))))-D1778</f>
        <v>0</v>
      </c>
      <c r="G1778" s="8">
        <f t="shared" si="60"/>
        <v>0</v>
      </c>
    </row>
    <row r="1779" spans="1:7" x14ac:dyDescent="0.35">
      <c r="A1779" s="11">
        <f>'TCD-BI Rstt'!A1775</f>
        <v>0</v>
      </c>
      <c r="B1779" s="8">
        <f>IF($A1779="Total général",0,IF(ISERROR(-VLOOKUP($A1779,'TCD-BI CA'!$A$7:$S$2000,$C$1,FALSE)),0,-VLOOKUP($A1779,'TCD-BI CA'!$A$7:$S$2000,$C$1,FALSE)))</f>
        <v>0</v>
      </c>
      <c r="C1779" s="8">
        <f t="shared" si="59"/>
        <v>0</v>
      </c>
      <c r="D1779" s="8">
        <f>IF($A1779="Total général",0,IF(ISERROR(VLOOKUP($A1779,'TCD-BI Rstt'!$A$7:$S$2000,$C$1,FALSE)),0,IF(OR(LEFT($A1779,3)="DIR",$A1779="INDSPACAMA",$A1779="INDSPACKRU"),VLOOKUP($A1779,'TCD-BI Rstt'!$A$7:$S$2000,$C$1,FALSE),0)))</f>
        <v>0</v>
      </c>
      <c r="E1779" s="8">
        <f>IF(OR(LEFT($A1779,1)="1",LEFT($A1779,1)="2"),-VLOOKUP($A1779,'TCD-BI Rstt'!$A$7:$S$2000,$C$1,FALSE),0)-D1779</f>
        <v>0</v>
      </c>
      <c r="F1779" s="8">
        <f>IF($A1779="Total général",0,IF(ISERROR(VLOOKUP($A1779,'TCD-BI Rstt'!$A$7:$S$2000,$C$1,FALSE)),0,IF(OR(LEFT($A1779,1)="1",LEFT($A1779,1)="2"),0,VLOOKUP($A1779,'TCD-BI Rstt'!$A$7:$S$2000,$C$1,FALSE))))-D1779</f>
        <v>0</v>
      </c>
      <c r="G1779" s="8">
        <f t="shared" si="60"/>
        <v>0</v>
      </c>
    </row>
    <row r="1780" spans="1:7" x14ac:dyDescent="0.35">
      <c r="A1780" s="11">
        <f>'TCD-BI Rstt'!A1776</f>
        <v>0</v>
      </c>
      <c r="B1780" s="8">
        <f>IF($A1780="Total général",0,IF(ISERROR(-VLOOKUP($A1780,'TCD-BI CA'!$A$7:$S$2000,$C$1,FALSE)),0,-VLOOKUP($A1780,'TCD-BI CA'!$A$7:$S$2000,$C$1,FALSE)))</f>
        <v>0</v>
      </c>
      <c r="C1780" s="8">
        <f t="shared" si="59"/>
        <v>0</v>
      </c>
      <c r="D1780" s="8">
        <f>IF($A1780="Total général",0,IF(ISERROR(VLOOKUP($A1780,'TCD-BI Rstt'!$A$7:$S$2000,$C$1,FALSE)),0,IF(OR(LEFT($A1780,3)="DIR",$A1780="INDSPACAMA",$A1780="INDSPACKRU"),VLOOKUP($A1780,'TCD-BI Rstt'!$A$7:$S$2000,$C$1,FALSE),0)))</f>
        <v>0</v>
      </c>
      <c r="E1780" s="8">
        <f>IF(OR(LEFT($A1780,1)="1",LEFT($A1780,1)="2"),-VLOOKUP($A1780,'TCD-BI Rstt'!$A$7:$S$2000,$C$1,FALSE),0)-D1780</f>
        <v>0</v>
      </c>
      <c r="F1780" s="8">
        <f>IF($A1780="Total général",0,IF(ISERROR(VLOOKUP($A1780,'TCD-BI Rstt'!$A$7:$S$2000,$C$1,FALSE)),0,IF(OR(LEFT($A1780,1)="1",LEFT($A1780,1)="2"),0,VLOOKUP($A1780,'TCD-BI Rstt'!$A$7:$S$2000,$C$1,FALSE))))-D1780</f>
        <v>0</v>
      </c>
      <c r="G1780" s="8">
        <f t="shared" si="60"/>
        <v>0</v>
      </c>
    </row>
    <row r="1781" spans="1:7" x14ac:dyDescent="0.35">
      <c r="A1781" s="11">
        <f>'TCD-BI Rstt'!A1777</f>
        <v>0</v>
      </c>
      <c r="B1781" s="8">
        <f>IF($A1781="Total général",0,IF(ISERROR(-VLOOKUP($A1781,'TCD-BI CA'!$A$7:$S$2000,$C$1,FALSE)),0,-VLOOKUP($A1781,'TCD-BI CA'!$A$7:$S$2000,$C$1,FALSE)))</f>
        <v>0</v>
      </c>
      <c r="C1781" s="8">
        <f t="shared" si="59"/>
        <v>0</v>
      </c>
      <c r="D1781" s="8">
        <f>IF($A1781="Total général",0,IF(ISERROR(VLOOKUP($A1781,'TCD-BI Rstt'!$A$7:$S$2000,$C$1,FALSE)),0,IF(OR(LEFT($A1781,3)="DIR",$A1781="INDSPACAMA",$A1781="INDSPACKRU"),VLOOKUP($A1781,'TCD-BI Rstt'!$A$7:$S$2000,$C$1,FALSE),0)))</f>
        <v>0</v>
      </c>
      <c r="E1781" s="8">
        <f>IF(OR(LEFT($A1781,1)="1",LEFT($A1781,1)="2"),-VLOOKUP($A1781,'TCD-BI Rstt'!$A$7:$S$2000,$C$1,FALSE),0)-D1781</f>
        <v>0</v>
      </c>
      <c r="F1781" s="8">
        <f>IF($A1781="Total général",0,IF(ISERROR(VLOOKUP($A1781,'TCD-BI Rstt'!$A$7:$S$2000,$C$1,FALSE)),0,IF(OR(LEFT($A1781,1)="1",LEFT($A1781,1)="2"),0,VLOOKUP($A1781,'TCD-BI Rstt'!$A$7:$S$2000,$C$1,FALSE))))-D1781</f>
        <v>0</v>
      </c>
      <c r="G1781" s="8">
        <f t="shared" si="60"/>
        <v>0</v>
      </c>
    </row>
    <row r="1782" spans="1:7" x14ac:dyDescent="0.35">
      <c r="A1782" s="11">
        <f>'TCD-BI Rstt'!A1778</f>
        <v>0</v>
      </c>
      <c r="B1782" s="8">
        <f>IF($A1782="Total général",0,IF(ISERROR(-VLOOKUP($A1782,'TCD-BI CA'!$A$7:$S$2000,$C$1,FALSE)),0,-VLOOKUP($A1782,'TCD-BI CA'!$A$7:$S$2000,$C$1,FALSE)))</f>
        <v>0</v>
      </c>
      <c r="C1782" s="8">
        <f t="shared" si="59"/>
        <v>0</v>
      </c>
      <c r="D1782" s="8">
        <f>IF($A1782="Total général",0,IF(ISERROR(VLOOKUP($A1782,'TCD-BI Rstt'!$A$7:$S$2000,$C$1,FALSE)),0,IF(OR(LEFT($A1782,3)="DIR",$A1782="INDSPACAMA",$A1782="INDSPACKRU"),VLOOKUP($A1782,'TCD-BI Rstt'!$A$7:$S$2000,$C$1,FALSE),0)))</f>
        <v>0</v>
      </c>
      <c r="E1782" s="8">
        <f>IF(OR(LEFT($A1782,1)="1",LEFT($A1782,1)="2"),-VLOOKUP($A1782,'TCD-BI Rstt'!$A$7:$S$2000,$C$1,FALSE),0)-D1782</f>
        <v>0</v>
      </c>
      <c r="F1782" s="8">
        <f>IF($A1782="Total général",0,IF(ISERROR(VLOOKUP($A1782,'TCD-BI Rstt'!$A$7:$S$2000,$C$1,FALSE)),0,IF(OR(LEFT($A1782,1)="1",LEFT($A1782,1)="2"),0,VLOOKUP($A1782,'TCD-BI Rstt'!$A$7:$S$2000,$C$1,FALSE))))-D1782</f>
        <v>0</v>
      </c>
      <c r="G1782" s="8">
        <f t="shared" si="60"/>
        <v>0</v>
      </c>
    </row>
    <row r="1783" spans="1:7" x14ac:dyDescent="0.35">
      <c r="A1783" s="11">
        <f>'TCD-BI Rstt'!A1779</f>
        <v>0</v>
      </c>
      <c r="B1783" s="8">
        <f>IF($A1783="Total général",0,IF(ISERROR(-VLOOKUP($A1783,'TCD-BI CA'!$A$7:$S$2000,$C$1,FALSE)),0,-VLOOKUP($A1783,'TCD-BI CA'!$A$7:$S$2000,$C$1,FALSE)))</f>
        <v>0</v>
      </c>
      <c r="C1783" s="8">
        <f t="shared" si="59"/>
        <v>0</v>
      </c>
      <c r="D1783" s="8">
        <f>IF($A1783="Total général",0,IF(ISERROR(VLOOKUP($A1783,'TCD-BI Rstt'!$A$7:$S$2000,$C$1,FALSE)),0,IF(OR(LEFT($A1783,3)="DIR",$A1783="INDSPACAMA",$A1783="INDSPACKRU"),VLOOKUP($A1783,'TCD-BI Rstt'!$A$7:$S$2000,$C$1,FALSE),0)))</f>
        <v>0</v>
      </c>
      <c r="E1783" s="8">
        <f>IF(OR(LEFT($A1783,1)="1",LEFT($A1783,1)="2"),-VLOOKUP($A1783,'TCD-BI Rstt'!$A$7:$S$2000,$C$1,FALSE),0)-D1783</f>
        <v>0</v>
      </c>
      <c r="F1783" s="8">
        <f>IF($A1783="Total général",0,IF(ISERROR(VLOOKUP($A1783,'TCD-BI Rstt'!$A$7:$S$2000,$C$1,FALSE)),0,IF(OR(LEFT($A1783,1)="1",LEFT($A1783,1)="2"),0,VLOOKUP($A1783,'TCD-BI Rstt'!$A$7:$S$2000,$C$1,FALSE))))-D1783</f>
        <v>0</v>
      </c>
      <c r="G1783" s="8">
        <f t="shared" si="60"/>
        <v>0</v>
      </c>
    </row>
    <row r="1784" spans="1:7" x14ac:dyDescent="0.35">
      <c r="A1784" s="11">
        <f>'TCD-BI Rstt'!A1780</f>
        <v>0</v>
      </c>
      <c r="B1784" s="8">
        <f>IF($A1784="Total général",0,IF(ISERROR(-VLOOKUP($A1784,'TCD-BI CA'!$A$7:$S$2000,$C$1,FALSE)),0,-VLOOKUP($A1784,'TCD-BI CA'!$A$7:$S$2000,$C$1,FALSE)))</f>
        <v>0</v>
      </c>
      <c r="C1784" s="8">
        <f t="shared" si="59"/>
        <v>0</v>
      </c>
      <c r="D1784" s="8">
        <f>IF($A1784="Total général",0,IF(ISERROR(VLOOKUP($A1784,'TCD-BI Rstt'!$A$7:$S$2000,$C$1,FALSE)),0,IF(OR(LEFT($A1784,3)="DIR",$A1784="INDSPACAMA",$A1784="INDSPACKRU"),VLOOKUP($A1784,'TCD-BI Rstt'!$A$7:$S$2000,$C$1,FALSE),0)))</f>
        <v>0</v>
      </c>
      <c r="E1784" s="8">
        <f>IF(OR(LEFT($A1784,1)="1",LEFT($A1784,1)="2"),-VLOOKUP($A1784,'TCD-BI Rstt'!$A$7:$S$2000,$C$1,FALSE),0)-D1784</f>
        <v>0</v>
      </c>
      <c r="F1784" s="8">
        <f>IF($A1784="Total général",0,IF(ISERROR(VLOOKUP($A1784,'TCD-BI Rstt'!$A$7:$S$2000,$C$1,FALSE)),0,IF(OR(LEFT($A1784,1)="1",LEFT($A1784,1)="2"),0,VLOOKUP($A1784,'TCD-BI Rstt'!$A$7:$S$2000,$C$1,FALSE))))-D1784</f>
        <v>0</v>
      </c>
      <c r="G1784" s="8">
        <f t="shared" si="60"/>
        <v>0</v>
      </c>
    </row>
    <row r="1785" spans="1:7" x14ac:dyDescent="0.35">
      <c r="A1785" s="11">
        <f>'TCD-BI Rstt'!A1781</f>
        <v>0</v>
      </c>
      <c r="B1785" s="8">
        <f>IF($A1785="Total général",0,IF(ISERROR(-VLOOKUP($A1785,'TCD-BI CA'!$A$7:$S$2000,$C$1,FALSE)),0,-VLOOKUP($A1785,'TCD-BI CA'!$A$7:$S$2000,$C$1,FALSE)))</f>
        <v>0</v>
      </c>
      <c r="C1785" s="8">
        <f t="shared" si="59"/>
        <v>0</v>
      </c>
      <c r="D1785" s="8">
        <f>IF($A1785="Total général",0,IF(ISERROR(VLOOKUP($A1785,'TCD-BI Rstt'!$A$7:$S$2000,$C$1,FALSE)),0,IF(OR(LEFT($A1785,3)="DIR",$A1785="INDSPACAMA",$A1785="INDSPACKRU"),VLOOKUP($A1785,'TCD-BI Rstt'!$A$7:$S$2000,$C$1,FALSE),0)))</f>
        <v>0</v>
      </c>
      <c r="E1785" s="8">
        <f>IF(OR(LEFT($A1785,1)="1",LEFT($A1785,1)="2"),-VLOOKUP($A1785,'TCD-BI Rstt'!$A$7:$S$2000,$C$1,FALSE),0)-D1785</f>
        <v>0</v>
      </c>
      <c r="F1785" s="8">
        <f>IF($A1785="Total général",0,IF(ISERROR(VLOOKUP($A1785,'TCD-BI Rstt'!$A$7:$S$2000,$C$1,FALSE)),0,IF(OR(LEFT($A1785,1)="1",LEFT($A1785,1)="2"),0,VLOOKUP($A1785,'TCD-BI Rstt'!$A$7:$S$2000,$C$1,FALSE))))-D1785</f>
        <v>0</v>
      </c>
      <c r="G1785" s="8">
        <f t="shared" si="60"/>
        <v>0</v>
      </c>
    </row>
    <row r="1786" spans="1:7" x14ac:dyDescent="0.35">
      <c r="A1786" s="11">
        <f>'TCD-BI Rstt'!A1782</f>
        <v>0</v>
      </c>
      <c r="B1786" s="8">
        <f>IF($A1786="Total général",0,IF(ISERROR(-VLOOKUP($A1786,'TCD-BI CA'!$A$7:$S$2000,$C$1,FALSE)),0,-VLOOKUP($A1786,'TCD-BI CA'!$A$7:$S$2000,$C$1,FALSE)))</f>
        <v>0</v>
      </c>
      <c r="C1786" s="8">
        <f t="shared" si="59"/>
        <v>0</v>
      </c>
      <c r="D1786" s="8">
        <f>IF($A1786="Total général",0,IF(ISERROR(VLOOKUP($A1786,'TCD-BI Rstt'!$A$7:$S$2000,$C$1,FALSE)),0,IF(OR(LEFT($A1786,3)="DIR",$A1786="INDSPACAMA",$A1786="INDSPACKRU"),VLOOKUP($A1786,'TCD-BI Rstt'!$A$7:$S$2000,$C$1,FALSE),0)))</f>
        <v>0</v>
      </c>
      <c r="E1786" s="8">
        <f>IF(OR(LEFT($A1786,1)="1",LEFT($A1786,1)="2"),-VLOOKUP($A1786,'TCD-BI Rstt'!$A$7:$S$2000,$C$1,FALSE),0)-D1786</f>
        <v>0</v>
      </c>
      <c r="F1786" s="8">
        <f>IF($A1786="Total général",0,IF(ISERROR(VLOOKUP($A1786,'TCD-BI Rstt'!$A$7:$S$2000,$C$1,FALSE)),0,IF(OR(LEFT($A1786,1)="1",LEFT($A1786,1)="2"),0,VLOOKUP($A1786,'TCD-BI Rstt'!$A$7:$S$2000,$C$1,FALSE))))-D1786</f>
        <v>0</v>
      </c>
      <c r="G1786" s="8">
        <f t="shared" si="60"/>
        <v>0</v>
      </c>
    </row>
    <row r="1787" spans="1:7" x14ac:dyDescent="0.35">
      <c r="A1787" s="11">
        <f>'TCD-BI Rstt'!A1783</f>
        <v>0</v>
      </c>
      <c r="B1787" s="8">
        <f>IF($A1787="Total général",0,IF(ISERROR(-VLOOKUP($A1787,'TCD-BI CA'!$A$7:$S$2000,$C$1,FALSE)),0,-VLOOKUP($A1787,'TCD-BI CA'!$A$7:$S$2000,$C$1,FALSE)))</f>
        <v>0</v>
      </c>
      <c r="C1787" s="8">
        <f t="shared" si="59"/>
        <v>0</v>
      </c>
      <c r="D1787" s="8">
        <f>IF($A1787="Total général",0,IF(ISERROR(VLOOKUP($A1787,'TCD-BI Rstt'!$A$7:$S$2000,$C$1,FALSE)),0,IF(OR(LEFT($A1787,3)="DIR",$A1787="INDSPACAMA",$A1787="INDSPACKRU"),VLOOKUP($A1787,'TCD-BI Rstt'!$A$7:$S$2000,$C$1,FALSE),0)))</f>
        <v>0</v>
      </c>
      <c r="E1787" s="8">
        <f>IF(OR(LEFT($A1787,1)="1",LEFT($A1787,1)="2"),-VLOOKUP($A1787,'TCD-BI Rstt'!$A$7:$S$2000,$C$1,FALSE),0)-D1787</f>
        <v>0</v>
      </c>
      <c r="F1787" s="8">
        <f>IF($A1787="Total général",0,IF(ISERROR(VLOOKUP($A1787,'TCD-BI Rstt'!$A$7:$S$2000,$C$1,FALSE)),0,IF(OR(LEFT($A1787,1)="1",LEFT($A1787,1)="2"),0,VLOOKUP($A1787,'TCD-BI Rstt'!$A$7:$S$2000,$C$1,FALSE))))-D1787</f>
        <v>0</v>
      </c>
      <c r="G1787" s="8">
        <f t="shared" si="60"/>
        <v>0</v>
      </c>
    </row>
    <row r="1788" spans="1:7" x14ac:dyDescent="0.35">
      <c r="A1788" s="11">
        <f>'TCD-BI Rstt'!A1784</f>
        <v>0</v>
      </c>
      <c r="B1788" s="8">
        <f>IF($A1788="Total général",0,IF(ISERROR(-VLOOKUP($A1788,'TCD-BI CA'!$A$7:$S$2000,$C$1,FALSE)),0,-VLOOKUP($A1788,'TCD-BI CA'!$A$7:$S$2000,$C$1,FALSE)))</f>
        <v>0</v>
      </c>
      <c r="C1788" s="8">
        <f t="shared" si="59"/>
        <v>0</v>
      </c>
      <c r="D1788" s="8">
        <f>IF($A1788="Total général",0,IF(ISERROR(VLOOKUP($A1788,'TCD-BI Rstt'!$A$7:$S$2000,$C$1,FALSE)),0,IF(OR(LEFT($A1788,3)="DIR",$A1788="INDSPACAMA",$A1788="INDSPACKRU"),VLOOKUP($A1788,'TCD-BI Rstt'!$A$7:$S$2000,$C$1,FALSE),0)))</f>
        <v>0</v>
      </c>
      <c r="E1788" s="8">
        <f>IF(OR(LEFT($A1788,1)="1",LEFT($A1788,1)="2"),-VLOOKUP($A1788,'TCD-BI Rstt'!$A$7:$S$2000,$C$1,FALSE),0)-D1788</f>
        <v>0</v>
      </c>
      <c r="F1788" s="8">
        <f>IF($A1788="Total général",0,IF(ISERROR(VLOOKUP($A1788,'TCD-BI Rstt'!$A$7:$S$2000,$C$1,FALSE)),0,IF(OR(LEFT($A1788,1)="1",LEFT($A1788,1)="2"),0,VLOOKUP($A1788,'TCD-BI Rstt'!$A$7:$S$2000,$C$1,FALSE))))-D1788</f>
        <v>0</v>
      </c>
      <c r="G1788" s="8">
        <f t="shared" si="60"/>
        <v>0</v>
      </c>
    </row>
    <row r="1789" spans="1:7" x14ac:dyDescent="0.35">
      <c r="A1789" s="11">
        <f>'TCD-BI Rstt'!A1785</f>
        <v>0</v>
      </c>
      <c r="B1789" s="8">
        <f>IF($A1789="Total général",0,IF(ISERROR(-VLOOKUP($A1789,'TCD-BI CA'!$A$7:$S$2000,$C$1,FALSE)),0,-VLOOKUP($A1789,'TCD-BI CA'!$A$7:$S$2000,$C$1,FALSE)))</f>
        <v>0</v>
      </c>
      <c r="C1789" s="8">
        <f t="shared" ref="C1789:C1852" si="61">B1789-E1789-D1789</f>
        <v>0</v>
      </c>
      <c r="D1789" s="8">
        <f>IF($A1789="Total général",0,IF(ISERROR(VLOOKUP($A1789,'TCD-BI Rstt'!$A$7:$S$2000,$C$1,FALSE)),0,IF(OR(LEFT($A1789,3)="DIR",$A1789="INDSPACAMA",$A1789="INDSPACKRU"),VLOOKUP($A1789,'TCD-BI Rstt'!$A$7:$S$2000,$C$1,FALSE),0)))</f>
        <v>0</v>
      </c>
      <c r="E1789" s="8">
        <f>IF(OR(LEFT($A1789,1)="1",LEFT($A1789,1)="2"),-VLOOKUP($A1789,'TCD-BI Rstt'!$A$7:$S$2000,$C$1,FALSE),0)-D1789</f>
        <v>0</v>
      </c>
      <c r="F1789" s="8">
        <f>IF($A1789="Total général",0,IF(ISERROR(VLOOKUP($A1789,'TCD-BI Rstt'!$A$7:$S$2000,$C$1,FALSE)),0,IF(OR(LEFT($A1789,1)="1",LEFT($A1789,1)="2"),0,VLOOKUP($A1789,'TCD-BI Rstt'!$A$7:$S$2000,$C$1,FALSE))))-D1789</f>
        <v>0</v>
      </c>
      <c r="G1789" s="8">
        <f t="shared" ref="G1789:G1852" si="62">E1789-F1789</f>
        <v>0</v>
      </c>
    </row>
    <row r="1790" spans="1:7" x14ac:dyDescent="0.35">
      <c r="A1790" s="11">
        <f>'TCD-BI Rstt'!A1786</f>
        <v>0</v>
      </c>
      <c r="B1790" s="8">
        <f>IF($A1790="Total général",0,IF(ISERROR(-VLOOKUP($A1790,'TCD-BI CA'!$A$7:$S$2000,$C$1,FALSE)),0,-VLOOKUP($A1790,'TCD-BI CA'!$A$7:$S$2000,$C$1,FALSE)))</f>
        <v>0</v>
      </c>
      <c r="C1790" s="8">
        <f t="shared" si="61"/>
        <v>0</v>
      </c>
      <c r="D1790" s="8">
        <f>IF($A1790="Total général",0,IF(ISERROR(VLOOKUP($A1790,'TCD-BI Rstt'!$A$7:$S$2000,$C$1,FALSE)),0,IF(OR(LEFT($A1790,3)="DIR",$A1790="INDSPACAMA",$A1790="INDSPACKRU"),VLOOKUP($A1790,'TCD-BI Rstt'!$A$7:$S$2000,$C$1,FALSE),0)))</f>
        <v>0</v>
      </c>
      <c r="E1790" s="8">
        <f>IF(OR(LEFT($A1790,1)="1",LEFT($A1790,1)="2"),-VLOOKUP($A1790,'TCD-BI Rstt'!$A$7:$S$2000,$C$1,FALSE),0)-D1790</f>
        <v>0</v>
      </c>
      <c r="F1790" s="8">
        <f>IF($A1790="Total général",0,IF(ISERROR(VLOOKUP($A1790,'TCD-BI Rstt'!$A$7:$S$2000,$C$1,FALSE)),0,IF(OR(LEFT($A1790,1)="1",LEFT($A1790,1)="2"),0,VLOOKUP($A1790,'TCD-BI Rstt'!$A$7:$S$2000,$C$1,FALSE))))-D1790</f>
        <v>0</v>
      </c>
      <c r="G1790" s="8">
        <f t="shared" si="62"/>
        <v>0</v>
      </c>
    </row>
    <row r="1791" spans="1:7" x14ac:dyDescent="0.35">
      <c r="A1791" s="11">
        <f>'TCD-BI Rstt'!A1787</f>
        <v>0</v>
      </c>
      <c r="B1791" s="8">
        <f>IF($A1791="Total général",0,IF(ISERROR(-VLOOKUP($A1791,'TCD-BI CA'!$A$7:$S$2000,$C$1,FALSE)),0,-VLOOKUP($A1791,'TCD-BI CA'!$A$7:$S$2000,$C$1,FALSE)))</f>
        <v>0</v>
      </c>
      <c r="C1791" s="8">
        <f t="shared" si="61"/>
        <v>0</v>
      </c>
      <c r="D1791" s="8">
        <f>IF($A1791="Total général",0,IF(ISERROR(VLOOKUP($A1791,'TCD-BI Rstt'!$A$7:$S$2000,$C$1,FALSE)),0,IF(OR(LEFT($A1791,3)="DIR",$A1791="INDSPACAMA",$A1791="INDSPACKRU"),VLOOKUP($A1791,'TCD-BI Rstt'!$A$7:$S$2000,$C$1,FALSE),0)))</f>
        <v>0</v>
      </c>
      <c r="E1791" s="8">
        <f>IF(OR(LEFT($A1791,1)="1",LEFT($A1791,1)="2"),-VLOOKUP($A1791,'TCD-BI Rstt'!$A$7:$S$2000,$C$1,FALSE),0)-D1791</f>
        <v>0</v>
      </c>
      <c r="F1791" s="8">
        <f>IF($A1791="Total général",0,IF(ISERROR(VLOOKUP($A1791,'TCD-BI Rstt'!$A$7:$S$2000,$C$1,FALSE)),0,IF(OR(LEFT($A1791,1)="1",LEFT($A1791,1)="2"),0,VLOOKUP($A1791,'TCD-BI Rstt'!$A$7:$S$2000,$C$1,FALSE))))-D1791</f>
        <v>0</v>
      </c>
      <c r="G1791" s="8">
        <f t="shared" si="62"/>
        <v>0</v>
      </c>
    </row>
    <row r="1792" spans="1:7" x14ac:dyDescent="0.35">
      <c r="A1792" s="11">
        <f>'TCD-BI Rstt'!A1788</f>
        <v>0</v>
      </c>
      <c r="B1792" s="8">
        <f>IF($A1792="Total général",0,IF(ISERROR(-VLOOKUP($A1792,'TCD-BI CA'!$A$7:$S$2000,$C$1,FALSE)),0,-VLOOKUP($A1792,'TCD-BI CA'!$A$7:$S$2000,$C$1,FALSE)))</f>
        <v>0</v>
      </c>
      <c r="C1792" s="8">
        <f t="shared" si="61"/>
        <v>0</v>
      </c>
      <c r="D1792" s="8">
        <f>IF($A1792="Total général",0,IF(ISERROR(VLOOKUP($A1792,'TCD-BI Rstt'!$A$7:$S$2000,$C$1,FALSE)),0,IF(OR(LEFT($A1792,3)="DIR",$A1792="INDSPACAMA",$A1792="INDSPACKRU"),VLOOKUP($A1792,'TCD-BI Rstt'!$A$7:$S$2000,$C$1,FALSE),0)))</f>
        <v>0</v>
      </c>
      <c r="E1792" s="8">
        <f>IF(OR(LEFT($A1792,1)="1",LEFT($A1792,1)="2"),-VLOOKUP($A1792,'TCD-BI Rstt'!$A$7:$S$2000,$C$1,FALSE),0)-D1792</f>
        <v>0</v>
      </c>
      <c r="F1792" s="8">
        <f>IF($A1792="Total général",0,IF(ISERROR(VLOOKUP($A1792,'TCD-BI Rstt'!$A$7:$S$2000,$C$1,FALSE)),0,IF(OR(LEFT($A1792,1)="1",LEFT($A1792,1)="2"),0,VLOOKUP($A1792,'TCD-BI Rstt'!$A$7:$S$2000,$C$1,FALSE))))-D1792</f>
        <v>0</v>
      </c>
      <c r="G1792" s="8">
        <f t="shared" si="62"/>
        <v>0</v>
      </c>
    </row>
    <row r="1793" spans="1:7" x14ac:dyDescent="0.35">
      <c r="A1793" s="11">
        <f>'TCD-BI Rstt'!A1789</f>
        <v>0</v>
      </c>
      <c r="B1793" s="8">
        <f>IF($A1793="Total général",0,IF(ISERROR(-VLOOKUP($A1793,'TCD-BI CA'!$A$7:$S$2000,$C$1,FALSE)),0,-VLOOKUP($A1793,'TCD-BI CA'!$A$7:$S$2000,$C$1,FALSE)))</f>
        <v>0</v>
      </c>
      <c r="C1793" s="8">
        <f t="shared" si="61"/>
        <v>0</v>
      </c>
      <c r="D1793" s="8">
        <f>IF($A1793="Total général",0,IF(ISERROR(VLOOKUP($A1793,'TCD-BI Rstt'!$A$7:$S$2000,$C$1,FALSE)),0,IF(OR(LEFT($A1793,3)="DIR",$A1793="INDSPACAMA",$A1793="INDSPACKRU"),VLOOKUP($A1793,'TCD-BI Rstt'!$A$7:$S$2000,$C$1,FALSE),0)))</f>
        <v>0</v>
      </c>
      <c r="E1793" s="8">
        <f>IF(OR(LEFT($A1793,1)="1",LEFT($A1793,1)="2"),-VLOOKUP($A1793,'TCD-BI Rstt'!$A$7:$S$2000,$C$1,FALSE),0)-D1793</f>
        <v>0</v>
      </c>
      <c r="F1793" s="8">
        <f>IF($A1793="Total général",0,IF(ISERROR(VLOOKUP($A1793,'TCD-BI Rstt'!$A$7:$S$2000,$C$1,FALSE)),0,IF(OR(LEFT($A1793,1)="1",LEFT($A1793,1)="2"),0,VLOOKUP($A1793,'TCD-BI Rstt'!$A$7:$S$2000,$C$1,FALSE))))-D1793</f>
        <v>0</v>
      </c>
      <c r="G1793" s="8">
        <f t="shared" si="62"/>
        <v>0</v>
      </c>
    </row>
    <row r="1794" spans="1:7" x14ac:dyDescent="0.35">
      <c r="A1794" s="11">
        <f>'TCD-BI Rstt'!A1790</f>
        <v>0</v>
      </c>
      <c r="B1794" s="8">
        <f>IF($A1794="Total général",0,IF(ISERROR(-VLOOKUP($A1794,'TCD-BI CA'!$A$7:$S$2000,$C$1,FALSE)),0,-VLOOKUP($A1794,'TCD-BI CA'!$A$7:$S$2000,$C$1,FALSE)))</f>
        <v>0</v>
      </c>
      <c r="C1794" s="8">
        <f t="shared" si="61"/>
        <v>0</v>
      </c>
      <c r="D1794" s="8">
        <f>IF($A1794="Total général",0,IF(ISERROR(VLOOKUP($A1794,'TCD-BI Rstt'!$A$7:$S$2000,$C$1,FALSE)),0,IF(OR(LEFT($A1794,3)="DIR",$A1794="INDSPACAMA",$A1794="INDSPACKRU"),VLOOKUP($A1794,'TCD-BI Rstt'!$A$7:$S$2000,$C$1,FALSE),0)))</f>
        <v>0</v>
      </c>
      <c r="E1794" s="8">
        <f>IF(OR(LEFT($A1794,1)="1",LEFT($A1794,1)="2"),-VLOOKUP($A1794,'TCD-BI Rstt'!$A$7:$S$2000,$C$1,FALSE),0)-D1794</f>
        <v>0</v>
      </c>
      <c r="F1794" s="8">
        <f>IF($A1794="Total général",0,IF(ISERROR(VLOOKUP($A1794,'TCD-BI Rstt'!$A$7:$S$2000,$C$1,FALSE)),0,IF(OR(LEFT($A1794,1)="1",LEFT($A1794,1)="2"),0,VLOOKUP($A1794,'TCD-BI Rstt'!$A$7:$S$2000,$C$1,FALSE))))-D1794</f>
        <v>0</v>
      </c>
      <c r="G1794" s="8">
        <f t="shared" si="62"/>
        <v>0</v>
      </c>
    </row>
    <row r="1795" spans="1:7" x14ac:dyDescent="0.35">
      <c r="A1795" s="11">
        <f>'TCD-BI Rstt'!A1791</f>
        <v>0</v>
      </c>
      <c r="B1795" s="8">
        <f>IF($A1795="Total général",0,IF(ISERROR(-VLOOKUP($A1795,'TCD-BI CA'!$A$7:$S$2000,$C$1,FALSE)),0,-VLOOKUP($A1795,'TCD-BI CA'!$A$7:$S$2000,$C$1,FALSE)))</f>
        <v>0</v>
      </c>
      <c r="C1795" s="8">
        <f t="shared" si="61"/>
        <v>0</v>
      </c>
      <c r="D1795" s="8">
        <f>IF($A1795="Total général",0,IF(ISERROR(VLOOKUP($A1795,'TCD-BI Rstt'!$A$7:$S$2000,$C$1,FALSE)),0,IF(OR(LEFT($A1795,3)="DIR",$A1795="INDSPACAMA",$A1795="INDSPACKRU"),VLOOKUP($A1795,'TCD-BI Rstt'!$A$7:$S$2000,$C$1,FALSE),0)))</f>
        <v>0</v>
      </c>
      <c r="E1795" s="8">
        <f>IF(OR(LEFT($A1795,1)="1",LEFT($A1795,1)="2"),-VLOOKUP($A1795,'TCD-BI Rstt'!$A$7:$S$2000,$C$1,FALSE),0)-D1795</f>
        <v>0</v>
      </c>
      <c r="F1795" s="8">
        <f>IF($A1795="Total général",0,IF(ISERROR(VLOOKUP($A1795,'TCD-BI Rstt'!$A$7:$S$2000,$C$1,FALSE)),0,IF(OR(LEFT($A1795,1)="1",LEFT($A1795,1)="2"),0,VLOOKUP($A1795,'TCD-BI Rstt'!$A$7:$S$2000,$C$1,FALSE))))-D1795</f>
        <v>0</v>
      </c>
      <c r="G1795" s="8">
        <f t="shared" si="62"/>
        <v>0</v>
      </c>
    </row>
    <row r="1796" spans="1:7" x14ac:dyDescent="0.35">
      <c r="A1796" s="11">
        <f>'TCD-BI Rstt'!A1792</f>
        <v>0</v>
      </c>
      <c r="B1796" s="8">
        <f>IF($A1796="Total général",0,IF(ISERROR(-VLOOKUP($A1796,'TCD-BI CA'!$A$7:$S$2000,$C$1,FALSE)),0,-VLOOKUP($A1796,'TCD-BI CA'!$A$7:$S$2000,$C$1,FALSE)))</f>
        <v>0</v>
      </c>
      <c r="C1796" s="8">
        <f t="shared" si="61"/>
        <v>0</v>
      </c>
      <c r="D1796" s="8">
        <f>IF($A1796="Total général",0,IF(ISERROR(VLOOKUP($A1796,'TCD-BI Rstt'!$A$7:$S$2000,$C$1,FALSE)),0,IF(OR(LEFT($A1796,3)="DIR",$A1796="INDSPACAMA",$A1796="INDSPACKRU"),VLOOKUP($A1796,'TCD-BI Rstt'!$A$7:$S$2000,$C$1,FALSE),0)))</f>
        <v>0</v>
      </c>
      <c r="E1796" s="8">
        <f>IF(OR(LEFT($A1796,1)="1",LEFT($A1796,1)="2"),-VLOOKUP($A1796,'TCD-BI Rstt'!$A$7:$S$2000,$C$1,FALSE),0)-D1796</f>
        <v>0</v>
      </c>
      <c r="F1796" s="8">
        <f>IF($A1796="Total général",0,IF(ISERROR(VLOOKUP($A1796,'TCD-BI Rstt'!$A$7:$S$2000,$C$1,FALSE)),0,IF(OR(LEFT($A1796,1)="1",LEFT($A1796,1)="2"),0,VLOOKUP($A1796,'TCD-BI Rstt'!$A$7:$S$2000,$C$1,FALSE))))-D1796</f>
        <v>0</v>
      </c>
      <c r="G1796" s="8">
        <f t="shared" si="62"/>
        <v>0</v>
      </c>
    </row>
    <row r="1797" spans="1:7" x14ac:dyDescent="0.35">
      <c r="A1797" s="11">
        <f>'TCD-BI Rstt'!A1793</f>
        <v>0</v>
      </c>
      <c r="B1797" s="8">
        <f>IF($A1797="Total général",0,IF(ISERROR(-VLOOKUP($A1797,'TCD-BI CA'!$A$7:$S$2000,$C$1,FALSE)),0,-VLOOKUP($A1797,'TCD-BI CA'!$A$7:$S$2000,$C$1,FALSE)))</f>
        <v>0</v>
      </c>
      <c r="C1797" s="8">
        <f t="shared" si="61"/>
        <v>0</v>
      </c>
      <c r="D1797" s="8">
        <f>IF($A1797="Total général",0,IF(ISERROR(VLOOKUP($A1797,'TCD-BI Rstt'!$A$7:$S$2000,$C$1,FALSE)),0,IF(OR(LEFT($A1797,3)="DIR",$A1797="INDSPACAMA",$A1797="INDSPACKRU"),VLOOKUP($A1797,'TCD-BI Rstt'!$A$7:$S$2000,$C$1,FALSE),0)))</f>
        <v>0</v>
      </c>
      <c r="E1797" s="8">
        <f>IF(OR(LEFT($A1797,1)="1",LEFT($A1797,1)="2"),-VLOOKUP($A1797,'TCD-BI Rstt'!$A$7:$S$2000,$C$1,FALSE),0)-D1797</f>
        <v>0</v>
      </c>
      <c r="F1797" s="8">
        <f>IF($A1797="Total général",0,IF(ISERROR(VLOOKUP($A1797,'TCD-BI Rstt'!$A$7:$S$2000,$C$1,FALSE)),0,IF(OR(LEFT($A1797,1)="1",LEFT($A1797,1)="2"),0,VLOOKUP($A1797,'TCD-BI Rstt'!$A$7:$S$2000,$C$1,FALSE))))-D1797</f>
        <v>0</v>
      </c>
      <c r="G1797" s="8">
        <f t="shared" si="62"/>
        <v>0</v>
      </c>
    </row>
    <row r="1798" spans="1:7" x14ac:dyDescent="0.35">
      <c r="A1798" s="11">
        <f>'TCD-BI Rstt'!A1794</f>
        <v>0</v>
      </c>
      <c r="B1798" s="8">
        <f>IF($A1798="Total général",0,IF(ISERROR(-VLOOKUP($A1798,'TCD-BI CA'!$A$7:$S$2000,$C$1,FALSE)),0,-VLOOKUP($A1798,'TCD-BI CA'!$A$7:$S$2000,$C$1,FALSE)))</f>
        <v>0</v>
      </c>
      <c r="C1798" s="8">
        <f t="shared" si="61"/>
        <v>0</v>
      </c>
      <c r="D1798" s="8">
        <f>IF($A1798="Total général",0,IF(ISERROR(VLOOKUP($A1798,'TCD-BI Rstt'!$A$7:$S$2000,$C$1,FALSE)),0,IF(OR(LEFT($A1798,3)="DIR",$A1798="INDSPACAMA",$A1798="INDSPACKRU"),VLOOKUP($A1798,'TCD-BI Rstt'!$A$7:$S$2000,$C$1,FALSE),0)))</f>
        <v>0</v>
      </c>
      <c r="E1798" s="8">
        <f>IF(OR(LEFT($A1798,1)="1",LEFT($A1798,1)="2"),-VLOOKUP($A1798,'TCD-BI Rstt'!$A$7:$S$2000,$C$1,FALSE),0)-D1798</f>
        <v>0</v>
      </c>
      <c r="F1798" s="8">
        <f>IF($A1798="Total général",0,IF(ISERROR(VLOOKUP($A1798,'TCD-BI Rstt'!$A$7:$S$2000,$C$1,FALSE)),0,IF(OR(LEFT($A1798,1)="1",LEFT($A1798,1)="2"),0,VLOOKUP($A1798,'TCD-BI Rstt'!$A$7:$S$2000,$C$1,FALSE))))-D1798</f>
        <v>0</v>
      </c>
      <c r="G1798" s="8">
        <f t="shared" si="62"/>
        <v>0</v>
      </c>
    </row>
    <row r="1799" spans="1:7" x14ac:dyDescent="0.35">
      <c r="A1799" s="11">
        <f>'TCD-BI Rstt'!A1795</f>
        <v>0</v>
      </c>
      <c r="B1799" s="8">
        <f>IF($A1799="Total général",0,IF(ISERROR(-VLOOKUP($A1799,'TCD-BI CA'!$A$7:$S$2000,$C$1,FALSE)),0,-VLOOKUP($A1799,'TCD-BI CA'!$A$7:$S$2000,$C$1,FALSE)))</f>
        <v>0</v>
      </c>
      <c r="C1799" s="8">
        <f t="shared" si="61"/>
        <v>0</v>
      </c>
      <c r="D1799" s="8">
        <f>IF($A1799="Total général",0,IF(ISERROR(VLOOKUP($A1799,'TCD-BI Rstt'!$A$7:$S$2000,$C$1,FALSE)),0,IF(OR(LEFT($A1799,3)="DIR",$A1799="INDSPACAMA",$A1799="INDSPACKRU"),VLOOKUP($A1799,'TCD-BI Rstt'!$A$7:$S$2000,$C$1,FALSE),0)))</f>
        <v>0</v>
      </c>
      <c r="E1799" s="8">
        <f>IF(OR(LEFT($A1799,1)="1",LEFT($A1799,1)="2"),-VLOOKUP($A1799,'TCD-BI Rstt'!$A$7:$S$2000,$C$1,FALSE),0)-D1799</f>
        <v>0</v>
      </c>
      <c r="F1799" s="8">
        <f>IF($A1799="Total général",0,IF(ISERROR(VLOOKUP($A1799,'TCD-BI Rstt'!$A$7:$S$2000,$C$1,FALSE)),0,IF(OR(LEFT($A1799,1)="1",LEFT($A1799,1)="2"),0,VLOOKUP($A1799,'TCD-BI Rstt'!$A$7:$S$2000,$C$1,FALSE))))-D1799</f>
        <v>0</v>
      </c>
      <c r="G1799" s="8">
        <f t="shared" si="62"/>
        <v>0</v>
      </c>
    </row>
    <row r="1800" spans="1:7" x14ac:dyDescent="0.35">
      <c r="A1800" s="11">
        <f>'TCD-BI Rstt'!A1796</f>
        <v>0</v>
      </c>
      <c r="B1800" s="8">
        <f>IF($A1800="Total général",0,IF(ISERROR(-VLOOKUP($A1800,'TCD-BI CA'!$A$7:$S$2000,$C$1,FALSE)),0,-VLOOKUP($A1800,'TCD-BI CA'!$A$7:$S$2000,$C$1,FALSE)))</f>
        <v>0</v>
      </c>
      <c r="C1800" s="8">
        <f t="shared" si="61"/>
        <v>0</v>
      </c>
      <c r="D1800" s="8">
        <f>IF($A1800="Total général",0,IF(ISERROR(VLOOKUP($A1800,'TCD-BI Rstt'!$A$7:$S$2000,$C$1,FALSE)),0,IF(OR(LEFT($A1800,3)="DIR",$A1800="INDSPACAMA",$A1800="INDSPACKRU"),VLOOKUP($A1800,'TCD-BI Rstt'!$A$7:$S$2000,$C$1,FALSE),0)))</f>
        <v>0</v>
      </c>
      <c r="E1800" s="8">
        <f>IF(OR(LEFT($A1800,1)="1",LEFT($A1800,1)="2"),-VLOOKUP($A1800,'TCD-BI Rstt'!$A$7:$S$2000,$C$1,FALSE),0)-D1800</f>
        <v>0</v>
      </c>
      <c r="F1800" s="8">
        <f>IF($A1800="Total général",0,IF(ISERROR(VLOOKUP($A1800,'TCD-BI Rstt'!$A$7:$S$2000,$C$1,FALSE)),0,IF(OR(LEFT($A1800,1)="1",LEFT($A1800,1)="2"),0,VLOOKUP($A1800,'TCD-BI Rstt'!$A$7:$S$2000,$C$1,FALSE))))-D1800</f>
        <v>0</v>
      </c>
      <c r="G1800" s="8">
        <f t="shared" si="62"/>
        <v>0</v>
      </c>
    </row>
    <row r="1801" spans="1:7" x14ac:dyDescent="0.35">
      <c r="A1801" s="11">
        <f>'TCD-BI Rstt'!A1797</f>
        <v>0</v>
      </c>
      <c r="B1801" s="8">
        <f>IF($A1801="Total général",0,IF(ISERROR(-VLOOKUP($A1801,'TCD-BI CA'!$A$7:$S$2000,$C$1,FALSE)),0,-VLOOKUP($A1801,'TCD-BI CA'!$A$7:$S$2000,$C$1,FALSE)))</f>
        <v>0</v>
      </c>
      <c r="C1801" s="8">
        <f t="shared" si="61"/>
        <v>0</v>
      </c>
      <c r="D1801" s="8">
        <f>IF($A1801="Total général",0,IF(ISERROR(VLOOKUP($A1801,'TCD-BI Rstt'!$A$7:$S$2000,$C$1,FALSE)),0,IF(OR(LEFT($A1801,3)="DIR",$A1801="INDSPACAMA",$A1801="INDSPACKRU"),VLOOKUP($A1801,'TCD-BI Rstt'!$A$7:$S$2000,$C$1,FALSE),0)))</f>
        <v>0</v>
      </c>
      <c r="E1801" s="8">
        <f>IF(OR(LEFT($A1801,1)="1",LEFT($A1801,1)="2"),-VLOOKUP($A1801,'TCD-BI Rstt'!$A$7:$S$2000,$C$1,FALSE),0)-D1801</f>
        <v>0</v>
      </c>
      <c r="F1801" s="8">
        <f>IF($A1801="Total général",0,IF(ISERROR(VLOOKUP($A1801,'TCD-BI Rstt'!$A$7:$S$2000,$C$1,FALSE)),0,IF(OR(LEFT($A1801,1)="1",LEFT($A1801,1)="2"),0,VLOOKUP($A1801,'TCD-BI Rstt'!$A$7:$S$2000,$C$1,FALSE))))-D1801</f>
        <v>0</v>
      </c>
      <c r="G1801" s="8">
        <f t="shared" si="62"/>
        <v>0</v>
      </c>
    </row>
    <row r="1802" spans="1:7" x14ac:dyDescent="0.35">
      <c r="A1802" s="11">
        <f>'TCD-BI Rstt'!A1798</f>
        <v>0</v>
      </c>
      <c r="B1802" s="8">
        <f>IF($A1802="Total général",0,IF(ISERROR(-VLOOKUP($A1802,'TCD-BI CA'!$A$7:$S$2000,$C$1,FALSE)),0,-VLOOKUP($A1802,'TCD-BI CA'!$A$7:$S$2000,$C$1,FALSE)))</f>
        <v>0</v>
      </c>
      <c r="C1802" s="8">
        <f t="shared" si="61"/>
        <v>0</v>
      </c>
      <c r="D1802" s="8">
        <f>IF($A1802="Total général",0,IF(ISERROR(VLOOKUP($A1802,'TCD-BI Rstt'!$A$7:$S$2000,$C$1,FALSE)),0,IF(OR(LEFT($A1802,3)="DIR",$A1802="INDSPACAMA",$A1802="INDSPACKRU"),VLOOKUP($A1802,'TCD-BI Rstt'!$A$7:$S$2000,$C$1,FALSE),0)))</f>
        <v>0</v>
      </c>
      <c r="E1802" s="8">
        <f>IF(OR(LEFT($A1802,1)="1",LEFT($A1802,1)="2"),-VLOOKUP($A1802,'TCD-BI Rstt'!$A$7:$S$2000,$C$1,FALSE),0)-D1802</f>
        <v>0</v>
      </c>
      <c r="F1802" s="8">
        <f>IF($A1802="Total général",0,IF(ISERROR(VLOOKUP($A1802,'TCD-BI Rstt'!$A$7:$S$2000,$C$1,FALSE)),0,IF(OR(LEFT($A1802,1)="1",LEFT($A1802,1)="2"),0,VLOOKUP($A1802,'TCD-BI Rstt'!$A$7:$S$2000,$C$1,FALSE))))-D1802</f>
        <v>0</v>
      </c>
      <c r="G1802" s="8">
        <f t="shared" si="62"/>
        <v>0</v>
      </c>
    </row>
    <row r="1803" spans="1:7" x14ac:dyDescent="0.35">
      <c r="A1803" s="11">
        <f>'TCD-BI Rstt'!A1799</f>
        <v>0</v>
      </c>
      <c r="B1803" s="8">
        <f>IF($A1803="Total général",0,IF(ISERROR(-VLOOKUP($A1803,'TCD-BI CA'!$A$7:$S$2000,$C$1,FALSE)),0,-VLOOKUP($A1803,'TCD-BI CA'!$A$7:$S$2000,$C$1,FALSE)))</f>
        <v>0</v>
      </c>
      <c r="C1803" s="8">
        <f t="shared" si="61"/>
        <v>0</v>
      </c>
      <c r="D1803" s="8">
        <f>IF($A1803="Total général",0,IF(ISERROR(VLOOKUP($A1803,'TCD-BI Rstt'!$A$7:$S$2000,$C$1,FALSE)),0,IF(OR(LEFT($A1803,3)="DIR",$A1803="INDSPACAMA",$A1803="INDSPACKRU"),VLOOKUP($A1803,'TCD-BI Rstt'!$A$7:$S$2000,$C$1,FALSE),0)))</f>
        <v>0</v>
      </c>
      <c r="E1803" s="8">
        <f>IF(OR(LEFT($A1803,1)="1",LEFT($A1803,1)="2"),-VLOOKUP($A1803,'TCD-BI Rstt'!$A$7:$S$2000,$C$1,FALSE),0)-D1803</f>
        <v>0</v>
      </c>
      <c r="F1803" s="8">
        <f>IF($A1803="Total général",0,IF(ISERROR(VLOOKUP($A1803,'TCD-BI Rstt'!$A$7:$S$2000,$C$1,FALSE)),0,IF(OR(LEFT($A1803,1)="1",LEFT($A1803,1)="2"),0,VLOOKUP($A1803,'TCD-BI Rstt'!$A$7:$S$2000,$C$1,FALSE))))-D1803</f>
        <v>0</v>
      </c>
      <c r="G1803" s="8">
        <f t="shared" si="62"/>
        <v>0</v>
      </c>
    </row>
    <row r="1804" spans="1:7" x14ac:dyDescent="0.35">
      <c r="A1804" s="11">
        <f>'TCD-BI Rstt'!A1800</f>
        <v>0</v>
      </c>
      <c r="B1804" s="8">
        <f>IF($A1804="Total général",0,IF(ISERROR(-VLOOKUP($A1804,'TCD-BI CA'!$A$7:$S$2000,$C$1,FALSE)),0,-VLOOKUP($A1804,'TCD-BI CA'!$A$7:$S$2000,$C$1,FALSE)))</f>
        <v>0</v>
      </c>
      <c r="C1804" s="8">
        <f t="shared" si="61"/>
        <v>0</v>
      </c>
      <c r="D1804" s="8">
        <f>IF($A1804="Total général",0,IF(ISERROR(VLOOKUP($A1804,'TCD-BI Rstt'!$A$7:$S$2000,$C$1,FALSE)),0,IF(OR(LEFT($A1804,3)="DIR",$A1804="INDSPACAMA",$A1804="INDSPACKRU"),VLOOKUP($A1804,'TCD-BI Rstt'!$A$7:$S$2000,$C$1,FALSE),0)))</f>
        <v>0</v>
      </c>
      <c r="E1804" s="8">
        <f>IF(OR(LEFT($A1804,1)="1",LEFT($A1804,1)="2"),-VLOOKUP($A1804,'TCD-BI Rstt'!$A$7:$S$2000,$C$1,FALSE),0)-D1804</f>
        <v>0</v>
      </c>
      <c r="F1804" s="8">
        <f>IF($A1804="Total général",0,IF(ISERROR(VLOOKUP($A1804,'TCD-BI Rstt'!$A$7:$S$2000,$C$1,FALSE)),0,IF(OR(LEFT($A1804,1)="1",LEFT($A1804,1)="2"),0,VLOOKUP($A1804,'TCD-BI Rstt'!$A$7:$S$2000,$C$1,FALSE))))-D1804</f>
        <v>0</v>
      </c>
      <c r="G1804" s="8">
        <f t="shared" si="62"/>
        <v>0</v>
      </c>
    </row>
    <row r="1805" spans="1:7" x14ac:dyDescent="0.35">
      <c r="A1805" s="11">
        <f>'TCD-BI Rstt'!A1801</f>
        <v>0</v>
      </c>
      <c r="B1805" s="8">
        <f>IF($A1805="Total général",0,IF(ISERROR(-VLOOKUP($A1805,'TCD-BI CA'!$A$7:$S$2000,$C$1,FALSE)),0,-VLOOKUP($A1805,'TCD-BI CA'!$A$7:$S$2000,$C$1,FALSE)))</f>
        <v>0</v>
      </c>
      <c r="C1805" s="8">
        <f t="shared" si="61"/>
        <v>0</v>
      </c>
      <c r="D1805" s="8">
        <f>IF($A1805="Total général",0,IF(ISERROR(VLOOKUP($A1805,'TCD-BI Rstt'!$A$7:$S$2000,$C$1,FALSE)),0,IF(OR(LEFT($A1805,3)="DIR",$A1805="INDSPACAMA",$A1805="INDSPACKRU"),VLOOKUP($A1805,'TCD-BI Rstt'!$A$7:$S$2000,$C$1,FALSE),0)))</f>
        <v>0</v>
      </c>
      <c r="E1805" s="8">
        <f>IF(OR(LEFT($A1805,1)="1",LEFT($A1805,1)="2"),-VLOOKUP($A1805,'TCD-BI Rstt'!$A$7:$S$2000,$C$1,FALSE),0)-D1805</f>
        <v>0</v>
      </c>
      <c r="F1805" s="8">
        <f>IF($A1805="Total général",0,IF(ISERROR(VLOOKUP($A1805,'TCD-BI Rstt'!$A$7:$S$2000,$C$1,FALSE)),0,IF(OR(LEFT($A1805,1)="1",LEFT($A1805,1)="2"),0,VLOOKUP($A1805,'TCD-BI Rstt'!$A$7:$S$2000,$C$1,FALSE))))-D1805</f>
        <v>0</v>
      </c>
      <c r="G1805" s="8">
        <f t="shared" si="62"/>
        <v>0</v>
      </c>
    </row>
    <row r="1806" spans="1:7" x14ac:dyDescent="0.35">
      <c r="A1806" s="11">
        <f>'TCD-BI Rstt'!A1802</f>
        <v>0</v>
      </c>
      <c r="B1806" s="8">
        <f>IF($A1806="Total général",0,IF(ISERROR(-VLOOKUP($A1806,'TCD-BI CA'!$A$7:$S$2000,$C$1,FALSE)),0,-VLOOKUP($A1806,'TCD-BI CA'!$A$7:$S$2000,$C$1,FALSE)))</f>
        <v>0</v>
      </c>
      <c r="C1806" s="8">
        <f t="shared" si="61"/>
        <v>0</v>
      </c>
      <c r="D1806" s="8">
        <f>IF($A1806="Total général",0,IF(ISERROR(VLOOKUP($A1806,'TCD-BI Rstt'!$A$7:$S$2000,$C$1,FALSE)),0,IF(OR(LEFT($A1806,3)="DIR",$A1806="INDSPACAMA",$A1806="INDSPACKRU"),VLOOKUP($A1806,'TCD-BI Rstt'!$A$7:$S$2000,$C$1,FALSE),0)))</f>
        <v>0</v>
      </c>
      <c r="E1806" s="8">
        <f>IF(OR(LEFT($A1806,1)="1",LEFT($A1806,1)="2"),-VLOOKUP($A1806,'TCD-BI Rstt'!$A$7:$S$2000,$C$1,FALSE),0)-D1806</f>
        <v>0</v>
      </c>
      <c r="F1806" s="8">
        <f>IF($A1806="Total général",0,IF(ISERROR(VLOOKUP($A1806,'TCD-BI Rstt'!$A$7:$S$2000,$C$1,FALSE)),0,IF(OR(LEFT($A1806,1)="1",LEFT($A1806,1)="2"),0,VLOOKUP($A1806,'TCD-BI Rstt'!$A$7:$S$2000,$C$1,FALSE))))-D1806</f>
        <v>0</v>
      </c>
      <c r="G1806" s="8">
        <f t="shared" si="62"/>
        <v>0</v>
      </c>
    </row>
    <row r="1807" spans="1:7" x14ac:dyDescent="0.35">
      <c r="A1807" s="11">
        <f>'TCD-BI Rstt'!A1803</f>
        <v>0</v>
      </c>
      <c r="B1807" s="8">
        <f>IF($A1807="Total général",0,IF(ISERROR(-VLOOKUP($A1807,'TCD-BI CA'!$A$7:$S$2000,$C$1,FALSE)),0,-VLOOKUP($A1807,'TCD-BI CA'!$A$7:$S$2000,$C$1,FALSE)))</f>
        <v>0</v>
      </c>
      <c r="C1807" s="8">
        <f t="shared" si="61"/>
        <v>0</v>
      </c>
      <c r="D1807" s="8">
        <f>IF($A1807="Total général",0,IF(ISERROR(VLOOKUP($A1807,'TCD-BI Rstt'!$A$7:$S$2000,$C$1,FALSE)),0,IF(OR(LEFT($A1807,3)="DIR",$A1807="INDSPACAMA",$A1807="INDSPACKRU"),VLOOKUP($A1807,'TCD-BI Rstt'!$A$7:$S$2000,$C$1,FALSE),0)))</f>
        <v>0</v>
      </c>
      <c r="E1807" s="8">
        <f>IF(OR(LEFT($A1807,1)="1",LEFT($A1807,1)="2"),-VLOOKUP($A1807,'TCD-BI Rstt'!$A$7:$S$2000,$C$1,FALSE),0)-D1807</f>
        <v>0</v>
      </c>
      <c r="F1807" s="8">
        <f>IF($A1807="Total général",0,IF(ISERROR(VLOOKUP($A1807,'TCD-BI Rstt'!$A$7:$S$2000,$C$1,FALSE)),0,IF(OR(LEFT($A1807,1)="1",LEFT($A1807,1)="2"),0,VLOOKUP($A1807,'TCD-BI Rstt'!$A$7:$S$2000,$C$1,FALSE))))-D1807</f>
        <v>0</v>
      </c>
      <c r="G1807" s="8">
        <f t="shared" si="62"/>
        <v>0</v>
      </c>
    </row>
    <row r="1808" spans="1:7" x14ac:dyDescent="0.35">
      <c r="A1808" s="11">
        <f>'TCD-BI Rstt'!A1804</f>
        <v>0</v>
      </c>
      <c r="B1808" s="8">
        <f>IF($A1808="Total général",0,IF(ISERROR(-VLOOKUP($A1808,'TCD-BI CA'!$A$7:$S$2000,$C$1,FALSE)),0,-VLOOKUP($A1808,'TCD-BI CA'!$A$7:$S$2000,$C$1,FALSE)))</f>
        <v>0</v>
      </c>
      <c r="C1808" s="8">
        <f t="shared" si="61"/>
        <v>0</v>
      </c>
      <c r="D1808" s="8">
        <f>IF($A1808="Total général",0,IF(ISERROR(VLOOKUP($A1808,'TCD-BI Rstt'!$A$7:$S$2000,$C$1,FALSE)),0,IF(OR(LEFT($A1808,3)="DIR",$A1808="INDSPACAMA",$A1808="INDSPACKRU"),VLOOKUP($A1808,'TCD-BI Rstt'!$A$7:$S$2000,$C$1,FALSE),0)))</f>
        <v>0</v>
      </c>
      <c r="E1808" s="8">
        <f>IF(OR(LEFT($A1808,1)="1",LEFT($A1808,1)="2"),-VLOOKUP($A1808,'TCD-BI Rstt'!$A$7:$S$2000,$C$1,FALSE),0)-D1808</f>
        <v>0</v>
      </c>
      <c r="F1808" s="8">
        <f>IF($A1808="Total général",0,IF(ISERROR(VLOOKUP($A1808,'TCD-BI Rstt'!$A$7:$S$2000,$C$1,FALSE)),0,IF(OR(LEFT($A1808,1)="1",LEFT($A1808,1)="2"),0,VLOOKUP($A1808,'TCD-BI Rstt'!$A$7:$S$2000,$C$1,FALSE))))-D1808</f>
        <v>0</v>
      </c>
      <c r="G1808" s="8">
        <f t="shared" si="62"/>
        <v>0</v>
      </c>
    </row>
    <row r="1809" spans="1:7" x14ac:dyDescent="0.35">
      <c r="A1809" s="11">
        <f>'TCD-BI Rstt'!A1805</f>
        <v>0</v>
      </c>
      <c r="B1809" s="8">
        <f>IF($A1809="Total général",0,IF(ISERROR(-VLOOKUP($A1809,'TCD-BI CA'!$A$7:$S$2000,$C$1,FALSE)),0,-VLOOKUP($A1809,'TCD-BI CA'!$A$7:$S$2000,$C$1,FALSE)))</f>
        <v>0</v>
      </c>
      <c r="C1809" s="8">
        <f t="shared" si="61"/>
        <v>0</v>
      </c>
      <c r="D1809" s="8">
        <f>IF($A1809="Total général",0,IF(ISERROR(VLOOKUP($A1809,'TCD-BI Rstt'!$A$7:$S$2000,$C$1,FALSE)),0,IF(OR(LEFT($A1809,3)="DIR",$A1809="INDSPACAMA",$A1809="INDSPACKRU"),VLOOKUP($A1809,'TCD-BI Rstt'!$A$7:$S$2000,$C$1,FALSE),0)))</f>
        <v>0</v>
      </c>
      <c r="E1809" s="8">
        <f>IF(OR(LEFT($A1809,1)="1",LEFT($A1809,1)="2"),-VLOOKUP($A1809,'TCD-BI Rstt'!$A$7:$S$2000,$C$1,FALSE),0)-D1809</f>
        <v>0</v>
      </c>
      <c r="F1809" s="8">
        <f>IF($A1809="Total général",0,IF(ISERROR(VLOOKUP($A1809,'TCD-BI Rstt'!$A$7:$S$2000,$C$1,FALSE)),0,IF(OR(LEFT($A1809,1)="1",LEFT($A1809,1)="2"),0,VLOOKUP($A1809,'TCD-BI Rstt'!$A$7:$S$2000,$C$1,FALSE))))-D1809</f>
        <v>0</v>
      </c>
      <c r="G1809" s="8">
        <f t="shared" si="62"/>
        <v>0</v>
      </c>
    </row>
    <row r="1810" spans="1:7" x14ac:dyDescent="0.35">
      <c r="A1810" s="11">
        <f>'TCD-BI Rstt'!A1806</f>
        <v>0</v>
      </c>
      <c r="B1810" s="8">
        <f>IF($A1810="Total général",0,IF(ISERROR(-VLOOKUP($A1810,'TCD-BI CA'!$A$7:$S$2000,$C$1,FALSE)),0,-VLOOKUP($A1810,'TCD-BI CA'!$A$7:$S$2000,$C$1,FALSE)))</f>
        <v>0</v>
      </c>
      <c r="C1810" s="8">
        <f t="shared" si="61"/>
        <v>0</v>
      </c>
      <c r="D1810" s="8">
        <f>IF($A1810="Total général",0,IF(ISERROR(VLOOKUP($A1810,'TCD-BI Rstt'!$A$7:$S$2000,$C$1,FALSE)),0,IF(OR(LEFT($A1810,3)="DIR",$A1810="INDSPACAMA",$A1810="INDSPACKRU"),VLOOKUP($A1810,'TCD-BI Rstt'!$A$7:$S$2000,$C$1,FALSE),0)))</f>
        <v>0</v>
      </c>
      <c r="E1810" s="8">
        <f>IF(OR(LEFT($A1810,1)="1",LEFT($A1810,1)="2"),-VLOOKUP($A1810,'TCD-BI Rstt'!$A$7:$S$2000,$C$1,FALSE),0)-D1810</f>
        <v>0</v>
      </c>
      <c r="F1810" s="8">
        <f>IF($A1810="Total général",0,IF(ISERROR(VLOOKUP($A1810,'TCD-BI Rstt'!$A$7:$S$2000,$C$1,FALSE)),0,IF(OR(LEFT($A1810,1)="1",LEFT($A1810,1)="2"),0,VLOOKUP($A1810,'TCD-BI Rstt'!$A$7:$S$2000,$C$1,FALSE))))-D1810</f>
        <v>0</v>
      </c>
      <c r="G1810" s="8">
        <f t="shared" si="62"/>
        <v>0</v>
      </c>
    </row>
    <row r="1811" spans="1:7" x14ac:dyDescent="0.35">
      <c r="A1811" s="11">
        <f>'TCD-BI Rstt'!A1807</f>
        <v>0</v>
      </c>
      <c r="B1811" s="8">
        <f>IF($A1811="Total général",0,IF(ISERROR(-VLOOKUP($A1811,'TCD-BI CA'!$A$7:$S$2000,$C$1,FALSE)),0,-VLOOKUP($A1811,'TCD-BI CA'!$A$7:$S$2000,$C$1,FALSE)))</f>
        <v>0</v>
      </c>
      <c r="C1811" s="8">
        <f t="shared" si="61"/>
        <v>0</v>
      </c>
      <c r="D1811" s="8">
        <f>IF($A1811="Total général",0,IF(ISERROR(VLOOKUP($A1811,'TCD-BI Rstt'!$A$7:$S$2000,$C$1,FALSE)),0,IF(OR(LEFT($A1811,3)="DIR",$A1811="INDSPACAMA",$A1811="INDSPACKRU"),VLOOKUP($A1811,'TCD-BI Rstt'!$A$7:$S$2000,$C$1,FALSE),0)))</f>
        <v>0</v>
      </c>
      <c r="E1811" s="8">
        <f>IF(OR(LEFT($A1811,1)="1",LEFT($A1811,1)="2"),-VLOOKUP($A1811,'TCD-BI Rstt'!$A$7:$S$2000,$C$1,FALSE),0)-D1811</f>
        <v>0</v>
      </c>
      <c r="F1811" s="8">
        <f>IF($A1811="Total général",0,IF(ISERROR(VLOOKUP($A1811,'TCD-BI Rstt'!$A$7:$S$2000,$C$1,FALSE)),0,IF(OR(LEFT($A1811,1)="1",LEFT($A1811,1)="2"),0,VLOOKUP($A1811,'TCD-BI Rstt'!$A$7:$S$2000,$C$1,FALSE))))-D1811</f>
        <v>0</v>
      </c>
      <c r="G1811" s="8">
        <f t="shared" si="62"/>
        <v>0</v>
      </c>
    </row>
    <row r="1812" spans="1:7" x14ac:dyDescent="0.35">
      <c r="A1812" s="11">
        <f>'TCD-BI Rstt'!A1808</f>
        <v>0</v>
      </c>
      <c r="B1812" s="8">
        <f>IF($A1812="Total général",0,IF(ISERROR(-VLOOKUP($A1812,'TCD-BI CA'!$A$7:$S$2000,$C$1,FALSE)),0,-VLOOKUP($A1812,'TCD-BI CA'!$A$7:$S$2000,$C$1,FALSE)))</f>
        <v>0</v>
      </c>
      <c r="C1812" s="8">
        <f t="shared" si="61"/>
        <v>0</v>
      </c>
      <c r="D1812" s="8">
        <f>IF($A1812="Total général",0,IF(ISERROR(VLOOKUP($A1812,'TCD-BI Rstt'!$A$7:$S$2000,$C$1,FALSE)),0,IF(OR(LEFT($A1812,3)="DIR",$A1812="INDSPACAMA",$A1812="INDSPACKRU"),VLOOKUP($A1812,'TCD-BI Rstt'!$A$7:$S$2000,$C$1,FALSE),0)))</f>
        <v>0</v>
      </c>
      <c r="E1812" s="8">
        <f>IF(OR(LEFT($A1812,1)="1",LEFT($A1812,1)="2"),-VLOOKUP($A1812,'TCD-BI Rstt'!$A$7:$S$2000,$C$1,FALSE),0)-D1812</f>
        <v>0</v>
      </c>
      <c r="F1812" s="8">
        <f>IF($A1812="Total général",0,IF(ISERROR(VLOOKUP($A1812,'TCD-BI Rstt'!$A$7:$S$2000,$C$1,FALSE)),0,IF(OR(LEFT($A1812,1)="1",LEFT($A1812,1)="2"),0,VLOOKUP($A1812,'TCD-BI Rstt'!$A$7:$S$2000,$C$1,FALSE))))-D1812</f>
        <v>0</v>
      </c>
      <c r="G1812" s="8">
        <f t="shared" si="62"/>
        <v>0</v>
      </c>
    </row>
    <row r="1813" spans="1:7" x14ac:dyDescent="0.35">
      <c r="A1813" s="11">
        <f>'TCD-BI Rstt'!A1809</f>
        <v>0</v>
      </c>
      <c r="B1813" s="8">
        <f>IF($A1813="Total général",0,IF(ISERROR(-VLOOKUP($A1813,'TCD-BI CA'!$A$7:$S$2000,$C$1,FALSE)),0,-VLOOKUP($A1813,'TCD-BI CA'!$A$7:$S$2000,$C$1,FALSE)))</f>
        <v>0</v>
      </c>
      <c r="C1813" s="8">
        <f t="shared" si="61"/>
        <v>0</v>
      </c>
      <c r="D1813" s="8">
        <f>IF($A1813="Total général",0,IF(ISERROR(VLOOKUP($A1813,'TCD-BI Rstt'!$A$7:$S$2000,$C$1,FALSE)),0,IF(OR(LEFT($A1813,3)="DIR",$A1813="INDSPACAMA",$A1813="INDSPACKRU"),VLOOKUP($A1813,'TCD-BI Rstt'!$A$7:$S$2000,$C$1,FALSE),0)))</f>
        <v>0</v>
      </c>
      <c r="E1813" s="8">
        <f>IF(OR(LEFT($A1813,1)="1",LEFT($A1813,1)="2"),-VLOOKUP($A1813,'TCD-BI Rstt'!$A$7:$S$2000,$C$1,FALSE),0)-D1813</f>
        <v>0</v>
      </c>
      <c r="F1813" s="8">
        <f>IF($A1813="Total général",0,IF(ISERROR(VLOOKUP($A1813,'TCD-BI Rstt'!$A$7:$S$2000,$C$1,FALSE)),0,IF(OR(LEFT($A1813,1)="1",LEFT($A1813,1)="2"),0,VLOOKUP($A1813,'TCD-BI Rstt'!$A$7:$S$2000,$C$1,FALSE))))-D1813</f>
        <v>0</v>
      </c>
      <c r="G1813" s="8">
        <f t="shared" si="62"/>
        <v>0</v>
      </c>
    </row>
    <row r="1814" spans="1:7" x14ac:dyDescent="0.35">
      <c r="A1814" s="11">
        <f>'TCD-BI Rstt'!A1810</f>
        <v>0</v>
      </c>
      <c r="B1814" s="8">
        <f>IF($A1814="Total général",0,IF(ISERROR(-VLOOKUP($A1814,'TCD-BI CA'!$A$7:$S$2000,$C$1,FALSE)),0,-VLOOKUP($A1814,'TCD-BI CA'!$A$7:$S$2000,$C$1,FALSE)))</f>
        <v>0</v>
      </c>
      <c r="C1814" s="8">
        <f t="shared" si="61"/>
        <v>0</v>
      </c>
      <c r="D1814" s="8">
        <f>IF($A1814="Total général",0,IF(ISERROR(VLOOKUP($A1814,'TCD-BI Rstt'!$A$7:$S$2000,$C$1,FALSE)),0,IF(OR(LEFT($A1814,3)="DIR",$A1814="INDSPACAMA",$A1814="INDSPACKRU"),VLOOKUP($A1814,'TCD-BI Rstt'!$A$7:$S$2000,$C$1,FALSE),0)))</f>
        <v>0</v>
      </c>
      <c r="E1814" s="8">
        <f>IF(OR(LEFT($A1814,1)="1",LEFT($A1814,1)="2"),-VLOOKUP($A1814,'TCD-BI Rstt'!$A$7:$S$2000,$C$1,FALSE),0)-D1814</f>
        <v>0</v>
      </c>
      <c r="F1814" s="8">
        <f>IF($A1814="Total général",0,IF(ISERROR(VLOOKUP($A1814,'TCD-BI Rstt'!$A$7:$S$2000,$C$1,FALSE)),0,IF(OR(LEFT($A1814,1)="1",LEFT($A1814,1)="2"),0,VLOOKUP($A1814,'TCD-BI Rstt'!$A$7:$S$2000,$C$1,FALSE))))-D1814</f>
        <v>0</v>
      </c>
      <c r="G1814" s="8">
        <f t="shared" si="62"/>
        <v>0</v>
      </c>
    </row>
    <row r="1815" spans="1:7" x14ac:dyDescent="0.35">
      <c r="A1815" s="11">
        <f>'TCD-BI Rstt'!A1811</f>
        <v>0</v>
      </c>
      <c r="B1815" s="8">
        <f>IF($A1815="Total général",0,IF(ISERROR(-VLOOKUP($A1815,'TCD-BI CA'!$A$7:$S$2000,$C$1,FALSE)),0,-VLOOKUP($A1815,'TCD-BI CA'!$A$7:$S$2000,$C$1,FALSE)))</f>
        <v>0</v>
      </c>
      <c r="C1815" s="8">
        <f t="shared" si="61"/>
        <v>0</v>
      </c>
      <c r="D1815" s="8">
        <f>IF($A1815="Total général",0,IF(ISERROR(VLOOKUP($A1815,'TCD-BI Rstt'!$A$7:$S$2000,$C$1,FALSE)),0,IF(OR(LEFT($A1815,3)="DIR",$A1815="INDSPACAMA",$A1815="INDSPACKRU"),VLOOKUP($A1815,'TCD-BI Rstt'!$A$7:$S$2000,$C$1,FALSE),0)))</f>
        <v>0</v>
      </c>
      <c r="E1815" s="8">
        <f>IF(OR(LEFT($A1815,1)="1",LEFT($A1815,1)="2"),-VLOOKUP($A1815,'TCD-BI Rstt'!$A$7:$S$2000,$C$1,FALSE),0)-D1815</f>
        <v>0</v>
      </c>
      <c r="F1815" s="8">
        <f>IF($A1815="Total général",0,IF(ISERROR(VLOOKUP($A1815,'TCD-BI Rstt'!$A$7:$S$2000,$C$1,FALSE)),0,IF(OR(LEFT($A1815,1)="1",LEFT($A1815,1)="2"),0,VLOOKUP($A1815,'TCD-BI Rstt'!$A$7:$S$2000,$C$1,FALSE))))-D1815</f>
        <v>0</v>
      </c>
      <c r="G1815" s="8">
        <f t="shared" si="62"/>
        <v>0</v>
      </c>
    </row>
    <row r="1816" spans="1:7" x14ac:dyDescent="0.35">
      <c r="A1816" s="11">
        <f>'TCD-BI Rstt'!A1812</f>
        <v>0</v>
      </c>
      <c r="B1816" s="8">
        <f>IF($A1816="Total général",0,IF(ISERROR(-VLOOKUP($A1816,'TCD-BI CA'!$A$7:$S$2000,$C$1,FALSE)),0,-VLOOKUP($A1816,'TCD-BI CA'!$A$7:$S$2000,$C$1,FALSE)))</f>
        <v>0</v>
      </c>
      <c r="C1816" s="8">
        <f t="shared" si="61"/>
        <v>0</v>
      </c>
      <c r="D1816" s="8">
        <f>IF($A1816="Total général",0,IF(ISERROR(VLOOKUP($A1816,'TCD-BI Rstt'!$A$7:$S$2000,$C$1,FALSE)),0,IF(OR(LEFT($A1816,3)="DIR",$A1816="INDSPACAMA",$A1816="INDSPACKRU"),VLOOKUP($A1816,'TCD-BI Rstt'!$A$7:$S$2000,$C$1,FALSE),0)))</f>
        <v>0</v>
      </c>
      <c r="E1816" s="8">
        <f>IF(OR(LEFT($A1816,1)="1",LEFT($A1816,1)="2"),-VLOOKUP($A1816,'TCD-BI Rstt'!$A$7:$S$2000,$C$1,FALSE),0)-D1816</f>
        <v>0</v>
      </c>
      <c r="F1816" s="8">
        <f>IF($A1816="Total général",0,IF(ISERROR(VLOOKUP($A1816,'TCD-BI Rstt'!$A$7:$S$2000,$C$1,FALSE)),0,IF(OR(LEFT($A1816,1)="1",LEFT($A1816,1)="2"),0,VLOOKUP($A1816,'TCD-BI Rstt'!$A$7:$S$2000,$C$1,FALSE))))-D1816</f>
        <v>0</v>
      </c>
      <c r="G1816" s="8">
        <f t="shared" si="62"/>
        <v>0</v>
      </c>
    </row>
    <row r="1817" spans="1:7" x14ac:dyDescent="0.35">
      <c r="A1817" s="11">
        <f>'TCD-BI Rstt'!A1813</f>
        <v>0</v>
      </c>
      <c r="B1817" s="8">
        <f>IF($A1817="Total général",0,IF(ISERROR(-VLOOKUP($A1817,'TCD-BI CA'!$A$7:$S$2000,$C$1,FALSE)),0,-VLOOKUP($A1817,'TCD-BI CA'!$A$7:$S$2000,$C$1,FALSE)))</f>
        <v>0</v>
      </c>
      <c r="C1817" s="8">
        <f t="shared" si="61"/>
        <v>0</v>
      </c>
      <c r="D1817" s="8">
        <f>IF($A1817="Total général",0,IF(ISERROR(VLOOKUP($A1817,'TCD-BI Rstt'!$A$7:$S$2000,$C$1,FALSE)),0,IF(OR(LEFT($A1817,3)="DIR",$A1817="INDSPACAMA",$A1817="INDSPACKRU"),VLOOKUP($A1817,'TCD-BI Rstt'!$A$7:$S$2000,$C$1,FALSE),0)))</f>
        <v>0</v>
      </c>
      <c r="E1817" s="8">
        <f>IF(OR(LEFT($A1817,1)="1",LEFT($A1817,1)="2"),-VLOOKUP($A1817,'TCD-BI Rstt'!$A$7:$S$2000,$C$1,FALSE),0)-D1817</f>
        <v>0</v>
      </c>
      <c r="F1817" s="8">
        <f>IF($A1817="Total général",0,IF(ISERROR(VLOOKUP($A1817,'TCD-BI Rstt'!$A$7:$S$2000,$C$1,FALSE)),0,IF(OR(LEFT($A1817,1)="1",LEFT($A1817,1)="2"),0,VLOOKUP($A1817,'TCD-BI Rstt'!$A$7:$S$2000,$C$1,FALSE))))-D1817</f>
        <v>0</v>
      </c>
      <c r="G1817" s="8">
        <f t="shared" si="62"/>
        <v>0</v>
      </c>
    </row>
    <row r="1818" spans="1:7" x14ac:dyDescent="0.35">
      <c r="A1818" s="11">
        <f>'TCD-BI Rstt'!A1814</f>
        <v>0</v>
      </c>
      <c r="B1818" s="8">
        <f>IF($A1818="Total général",0,IF(ISERROR(-VLOOKUP($A1818,'TCD-BI CA'!$A$7:$S$2000,$C$1,FALSE)),0,-VLOOKUP($A1818,'TCD-BI CA'!$A$7:$S$2000,$C$1,FALSE)))</f>
        <v>0</v>
      </c>
      <c r="C1818" s="8">
        <f t="shared" si="61"/>
        <v>0</v>
      </c>
      <c r="D1818" s="8">
        <f>IF($A1818="Total général",0,IF(ISERROR(VLOOKUP($A1818,'TCD-BI Rstt'!$A$7:$S$2000,$C$1,FALSE)),0,IF(OR(LEFT($A1818,3)="DIR",$A1818="INDSPACAMA",$A1818="INDSPACKRU"),VLOOKUP($A1818,'TCD-BI Rstt'!$A$7:$S$2000,$C$1,FALSE),0)))</f>
        <v>0</v>
      </c>
      <c r="E1818" s="8">
        <f>IF(OR(LEFT($A1818,1)="1",LEFT($A1818,1)="2"),-VLOOKUP($A1818,'TCD-BI Rstt'!$A$7:$S$2000,$C$1,FALSE),0)-D1818</f>
        <v>0</v>
      </c>
      <c r="F1818" s="8">
        <f>IF($A1818="Total général",0,IF(ISERROR(VLOOKUP($A1818,'TCD-BI Rstt'!$A$7:$S$2000,$C$1,FALSE)),0,IF(OR(LEFT($A1818,1)="1",LEFT($A1818,1)="2"),0,VLOOKUP($A1818,'TCD-BI Rstt'!$A$7:$S$2000,$C$1,FALSE))))-D1818</f>
        <v>0</v>
      </c>
      <c r="G1818" s="8">
        <f t="shared" si="62"/>
        <v>0</v>
      </c>
    </row>
    <row r="1819" spans="1:7" x14ac:dyDescent="0.35">
      <c r="A1819" s="11">
        <f>'TCD-BI Rstt'!A1815</f>
        <v>0</v>
      </c>
      <c r="B1819" s="8">
        <f>IF($A1819="Total général",0,IF(ISERROR(-VLOOKUP($A1819,'TCD-BI CA'!$A$7:$S$2000,$C$1,FALSE)),0,-VLOOKUP($A1819,'TCD-BI CA'!$A$7:$S$2000,$C$1,FALSE)))</f>
        <v>0</v>
      </c>
      <c r="C1819" s="8">
        <f t="shared" si="61"/>
        <v>0</v>
      </c>
      <c r="D1819" s="8">
        <f>IF($A1819="Total général",0,IF(ISERROR(VLOOKUP($A1819,'TCD-BI Rstt'!$A$7:$S$2000,$C$1,FALSE)),0,IF(OR(LEFT($A1819,3)="DIR",$A1819="INDSPACAMA",$A1819="INDSPACKRU"),VLOOKUP($A1819,'TCD-BI Rstt'!$A$7:$S$2000,$C$1,FALSE),0)))</f>
        <v>0</v>
      </c>
      <c r="E1819" s="8">
        <f>IF(OR(LEFT($A1819,1)="1",LEFT($A1819,1)="2"),-VLOOKUP($A1819,'TCD-BI Rstt'!$A$7:$S$2000,$C$1,FALSE),0)-D1819</f>
        <v>0</v>
      </c>
      <c r="F1819" s="8">
        <f>IF($A1819="Total général",0,IF(ISERROR(VLOOKUP($A1819,'TCD-BI Rstt'!$A$7:$S$2000,$C$1,FALSE)),0,IF(OR(LEFT($A1819,1)="1",LEFT($A1819,1)="2"),0,VLOOKUP($A1819,'TCD-BI Rstt'!$A$7:$S$2000,$C$1,FALSE))))-D1819</f>
        <v>0</v>
      </c>
      <c r="G1819" s="8">
        <f t="shared" si="62"/>
        <v>0</v>
      </c>
    </row>
    <row r="1820" spans="1:7" x14ac:dyDescent="0.35">
      <c r="A1820" s="11">
        <f>'TCD-BI Rstt'!A1816</f>
        <v>0</v>
      </c>
      <c r="B1820" s="8">
        <f>IF($A1820="Total général",0,IF(ISERROR(-VLOOKUP($A1820,'TCD-BI CA'!$A$7:$S$2000,$C$1,FALSE)),0,-VLOOKUP($A1820,'TCD-BI CA'!$A$7:$S$2000,$C$1,FALSE)))</f>
        <v>0</v>
      </c>
      <c r="C1820" s="8">
        <f t="shared" si="61"/>
        <v>0</v>
      </c>
      <c r="D1820" s="8">
        <f>IF($A1820="Total général",0,IF(ISERROR(VLOOKUP($A1820,'TCD-BI Rstt'!$A$7:$S$2000,$C$1,FALSE)),0,IF(OR(LEFT($A1820,3)="DIR",$A1820="INDSPACAMA",$A1820="INDSPACKRU"),VLOOKUP($A1820,'TCD-BI Rstt'!$A$7:$S$2000,$C$1,FALSE),0)))</f>
        <v>0</v>
      </c>
      <c r="E1820" s="8">
        <f>IF(OR(LEFT($A1820,1)="1",LEFT($A1820,1)="2"),-VLOOKUP($A1820,'TCD-BI Rstt'!$A$7:$S$2000,$C$1,FALSE),0)-D1820</f>
        <v>0</v>
      </c>
      <c r="F1820" s="8">
        <f>IF($A1820="Total général",0,IF(ISERROR(VLOOKUP($A1820,'TCD-BI Rstt'!$A$7:$S$2000,$C$1,FALSE)),0,IF(OR(LEFT($A1820,1)="1",LEFT($A1820,1)="2"),0,VLOOKUP($A1820,'TCD-BI Rstt'!$A$7:$S$2000,$C$1,FALSE))))-D1820</f>
        <v>0</v>
      </c>
      <c r="G1820" s="8">
        <f t="shared" si="62"/>
        <v>0</v>
      </c>
    </row>
    <row r="1821" spans="1:7" x14ac:dyDescent="0.35">
      <c r="A1821" s="11">
        <f>'TCD-BI Rstt'!A1817</f>
        <v>0</v>
      </c>
      <c r="B1821" s="8">
        <f>IF($A1821="Total général",0,IF(ISERROR(-VLOOKUP($A1821,'TCD-BI CA'!$A$7:$S$2000,$C$1,FALSE)),0,-VLOOKUP($A1821,'TCD-BI CA'!$A$7:$S$2000,$C$1,FALSE)))</f>
        <v>0</v>
      </c>
      <c r="C1821" s="8">
        <f t="shared" si="61"/>
        <v>0</v>
      </c>
      <c r="D1821" s="8">
        <f>IF($A1821="Total général",0,IF(ISERROR(VLOOKUP($A1821,'TCD-BI Rstt'!$A$7:$S$2000,$C$1,FALSE)),0,IF(OR(LEFT($A1821,3)="DIR",$A1821="INDSPACAMA",$A1821="INDSPACKRU"),VLOOKUP($A1821,'TCD-BI Rstt'!$A$7:$S$2000,$C$1,FALSE),0)))</f>
        <v>0</v>
      </c>
      <c r="E1821" s="8">
        <f>IF(OR(LEFT($A1821,1)="1",LEFT($A1821,1)="2"),-VLOOKUP($A1821,'TCD-BI Rstt'!$A$7:$S$2000,$C$1,FALSE),0)-D1821</f>
        <v>0</v>
      </c>
      <c r="F1821" s="8">
        <f>IF($A1821="Total général",0,IF(ISERROR(VLOOKUP($A1821,'TCD-BI Rstt'!$A$7:$S$2000,$C$1,FALSE)),0,IF(OR(LEFT($A1821,1)="1",LEFT($A1821,1)="2"),0,VLOOKUP($A1821,'TCD-BI Rstt'!$A$7:$S$2000,$C$1,FALSE))))-D1821</f>
        <v>0</v>
      </c>
      <c r="G1821" s="8">
        <f t="shared" si="62"/>
        <v>0</v>
      </c>
    </row>
    <row r="1822" spans="1:7" x14ac:dyDescent="0.35">
      <c r="A1822" s="11">
        <f>'TCD-BI Rstt'!A1818</f>
        <v>0</v>
      </c>
      <c r="B1822" s="8">
        <f>IF($A1822="Total général",0,IF(ISERROR(-VLOOKUP($A1822,'TCD-BI CA'!$A$7:$S$2000,$C$1,FALSE)),0,-VLOOKUP($A1822,'TCD-BI CA'!$A$7:$S$2000,$C$1,FALSE)))</f>
        <v>0</v>
      </c>
      <c r="C1822" s="8">
        <f t="shared" si="61"/>
        <v>0</v>
      </c>
      <c r="D1822" s="8">
        <f>IF($A1822="Total général",0,IF(ISERROR(VLOOKUP($A1822,'TCD-BI Rstt'!$A$7:$S$2000,$C$1,FALSE)),0,IF(OR(LEFT($A1822,3)="DIR",$A1822="INDSPACAMA",$A1822="INDSPACKRU"),VLOOKUP($A1822,'TCD-BI Rstt'!$A$7:$S$2000,$C$1,FALSE),0)))</f>
        <v>0</v>
      </c>
      <c r="E1822" s="8">
        <f>IF(OR(LEFT($A1822,1)="1",LEFT($A1822,1)="2"),-VLOOKUP($A1822,'TCD-BI Rstt'!$A$7:$S$2000,$C$1,FALSE),0)-D1822</f>
        <v>0</v>
      </c>
      <c r="F1822" s="8">
        <f>IF($A1822="Total général",0,IF(ISERROR(VLOOKUP($A1822,'TCD-BI Rstt'!$A$7:$S$2000,$C$1,FALSE)),0,IF(OR(LEFT($A1822,1)="1",LEFT($A1822,1)="2"),0,VLOOKUP($A1822,'TCD-BI Rstt'!$A$7:$S$2000,$C$1,FALSE))))-D1822</f>
        <v>0</v>
      </c>
      <c r="G1822" s="8">
        <f t="shared" si="62"/>
        <v>0</v>
      </c>
    </row>
    <row r="1823" spans="1:7" x14ac:dyDescent="0.35">
      <c r="A1823" s="11">
        <f>'TCD-BI Rstt'!A1819</f>
        <v>0</v>
      </c>
      <c r="B1823" s="8">
        <f>IF($A1823="Total général",0,IF(ISERROR(-VLOOKUP($A1823,'TCD-BI CA'!$A$7:$S$2000,$C$1,FALSE)),0,-VLOOKUP($A1823,'TCD-BI CA'!$A$7:$S$2000,$C$1,FALSE)))</f>
        <v>0</v>
      </c>
      <c r="C1823" s="8">
        <f t="shared" si="61"/>
        <v>0</v>
      </c>
      <c r="D1823" s="8">
        <f>IF($A1823="Total général",0,IF(ISERROR(VLOOKUP($A1823,'TCD-BI Rstt'!$A$7:$S$2000,$C$1,FALSE)),0,IF(OR(LEFT($A1823,3)="DIR",$A1823="INDSPACAMA",$A1823="INDSPACKRU"),VLOOKUP($A1823,'TCD-BI Rstt'!$A$7:$S$2000,$C$1,FALSE),0)))</f>
        <v>0</v>
      </c>
      <c r="E1823" s="8">
        <f>IF(OR(LEFT($A1823,1)="1",LEFT($A1823,1)="2"),-VLOOKUP($A1823,'TCD-BI Rstt'!$A$7:$S$2000,$C$1,FALSE),0)-D1823</f>
        <v>0</v>
      </c>
      <c r="F1823" s="8">
        <f>IF($A1823="Total général",0,IF(ISERROR(VLOOKUP($A1823,'TCD-BI Rstt'!$A$7:$S$2000,$C$1,FALSE)),0,IF(OR(LEFT($A1823,1)="1",LEFT($A1823,1)="2"),0,VLOOKUP($A1823,'TCD-BI Rstt'!$A$7:$S$2000,$C$1,FALSE))))-D1823</f>
        <v>0</v>
      </c>
      <c r="G1823" s="8">
        <f t="shared" si="62"/>
        <v>0</v>
      </c>
    </row>
    <row r="1824" spans="1:7" x14ac:dyDescent="0.35">
      <c r="A1824" s="11">
        <f>'TCD-BI Rstt'!A1820</f>
        <v>0</v>
      </c>
      <c r="B1824" s="8">
        <f>IF($A1824="Total général",0,IF(ISERROR(-VLOOKUP($A1824,'TCD-BI CA'!$A$7:$S$2000,$C$1,FALSE)),0,-VLOOKUP($A1824,'TCD-BI CA'!$A$7:$S$2000,$C$1,FALSE)))</f>
        <v>0</v>
      </c>
      <c r="C1824" s="8">
        <f t="shared" si="61"/>
        <v>0</v>
      </c>
      <c r="D1824" s="8">
        <f>IF($A1824="Total général",0,IF(ISERROR(VLOOKUP($A1824,'TCD-BI Rstt'!$A$7:$S$2000,$C$1,FALSE)),0,IF(OR(LEFT($A1824,3)="DIR",$A1824="INDSPACAMA",$A1824="INDSPACKRU"),VLOOKUP($A1824,'TCD-BI Rstt'!$A$7:$S$2000,$C$1,FALSE),0)))</f>
        <v>0</v>
      </c>
      <c r="E1824" s="8">
        <f>IF(OR(LEFT($A1824,1)="1",LEFT($A1824,1)="2"),-VLOOKUP($A1824,'TCD-BI Rstt'!$A$7:$S$2000,$C$1,FALSE),0)-D1824</f>
        <v>0</v>
      </c>
      <c r="F1824" s="8">
        <f>IF($A1824="Total général",0,IF(ISERROR(VLOOKUP($A1824,'TCD-BI Rstt'!$A$7:$S$2000,$C$1,FALSE)),0,IF(OR(LEFT($A1824,1)="1",LEFT($A1824,1)="2"),0,VLOOKUP($A1824,'TCD-BI Rstt'!$A$7:$S$2000,$C$1,FALSE))))-D1824</f>
        <v>0</v>
      </c>
      <c r="G1824" s="8">
        <f t="shared" si="62"/>
        <v>0</v>
      </c>
    </row>
    <row r="1825" spans="1:7" x14ac:dyDescent="0.35">
      <c r="A1825" s="11">
        <f>'TCD-BI Rstt'!A1821</f>
        <v>0</v>
      </c>
      <c r="B1825" s="8">
        <f>IF($A1825="Total général",0,IF(ISERROR(-VLOOKUP($A1825,'TCD-BI CA'!$A$7:$S$2000,$C$1,FALSE)),0,-VLOOKUP($A1825,'TCD-BI CA'!$A$7:$S$2000,$C$1,FALSE)))</f>
        <v>0</v>
      </c>
      <c r="C1825" s="8">
        <f t="shared" si="61"/>
        <v>0</v>
      </c>
      <c r="D1825" s="8">
        <f>IF($A1825="Total général",0,IF(ISERROR(VLOOKUP($A1825,'TCD-BI Rstt'!$A$7:$S$2000,$C$1,FALSE)),0,IF(OR(LEFT($A1825,3)="DIR",$A1825="INDSPACAMA",$A1825="INDSPACKRU"),VLOOKUP($A1825,'TCD-BI Rstt'!$A$7:$S$2000,$C$1,FALSE),0)))</f>
        <v>0</v>
      </c>
      <c r="E1825" s="8">
        <f>IF(OR(LEFT($A1825,1)="1",LEFT($A1825,1)="2"),-VLOOKUP($A1825,'TCD-BI Rstt'!$A$7:$S$2000,$C$1,FALSE),0)-D1825</f>
        <v>0</v>
      </c>
      <c r="F1825" s="8">
        <f>IF($A1825="Total général",0,IF(ISERROR(VLOOKUP($A1825,'TCD-BI Rstt'!$A$7:$S$2000,$C$1,FALSE)),0,IF(OR(LEFT($A1825,1)="1",LEFT($A1825,1)="2"),0,VLOOKUP($A1825,'TCD-BI Rstt'!$A$7:$S$2000,$C$1,FALSE))))-D1825</f>
        <v>0</v>
      </c>
      <c r="G1825" s="8">
        <f t="shared" si="62"/>
        <v>0</v>
      </c>
    </row>
    <row r="1826" spans="1:7" x14ac:dyDescent="0.35">
      <c r="A1826" s="11">
        <f>'TCD-BI Rstt'!A1822</f>
        <v>0</v>
      </c>
      <c r="B1826" s="8">
        <f>IF($A1826="Total général",0,IF(ISERROR(-VLOOKUP($A1826,'TCD-BI CA'!$A$7:$S$2000,$C$1,FALSE)),0,-VLOOKUP($A1826,'TCD-BI CA'!$A$7:$S$2000,$C$1,FALSE)))</f>
        <v>0</v>
      </c>
      <c r="C1826" s="8">
        <f t="shared" si="61"/>
        <v>0</v>
      </c>
      <c r="D1826" s="8">
        <f>IF($A1826="Total général",0,IF(ISERROR(VLOOKUP($A1826,'TCD-BI Rstt'!$A$7:$S$2000,$C$1,FALSE)),0,IF(OR(LEFT($A1826,3)="DIR",$A1826="INDSPACAMA",$A1826="INDSPACKRU"),VLOOKUP($A1826,'TCD-BI Rstt'!$A$7:$S$2000,$C$1,FALSE),0)))</f>
        <v>0</v>
      </c>
      <c r="E1826" s="8">
        <f>IF(OR(LEFT($A1826,1)="1",LEFT($A1826,1)="2"),-VLOOKUP($A1826,'TCD-BI Rstt'!$A$7:$S$2000,$C$1,FALSE),0)-D1826</f>
        <v>0</v>
      </c>
      <c r="F1826" s="8">
        <f>IF($A1826="Total général",0,IF(ISERROR(VLOOKUP($A1826,'TCD-BI Rstt'!$A$7:$S$2000,$C$1,FALSE)),0,IF(OR(LEFT($A1826,1)="1",LEFT($A1826,1)="2"),0,VLOOKUP($A1826,'TCD-BI Rstt'!$A$7:$S$2000,$C$1,FALSE))))-D1826</f>
        <v>0</v>
      </c>
      <c r="G1826" s="8">
        <f t="shared" si="62"/>
        <v>0</v>
      </c>
    </row>
    <row r="1827" spans="1:7" x14ac:dyDescent="0.35">
      <c r="A1827" s="11">
        <f>'TCD-BI Rstt'!A1823</f>
        <v>0</v>
      </c>
      <c r="B1827" s="8">
        <f>IF($A1827="Total général",0,IF(ISERROR(-VLOOKUP($A1827,'TCD-BI CA'!$A$7:$S$2000,$C$1,FALSE)),0,-VLOOKUP($A1827,'TCD-BI CA'!$A$7:$S$2000,$C$1,FALSE)))</f>
        <v>0</v>
      </c>
      <c r="C1827" s="8">
        <f t="shared" si="61"/>
        <v>0</v>
      </c>
      <c r="D1827" s="8">
        <f>IF($A1827="Total général",0,IF(ISERROR(VLOOKUP($A1827,'TCD-BI Rstt'!$A$7:$S$2000,$C$1,FALSE)),0,IF(OR(LEFT($A1827,3)="DIR",$A1827="INDSPACAMA",$A1827="INDSPACKRU"),VLOOKUP($A1827,'TCD-BI Rstt'!$A$7:$S$2000,$C$1,FALSE),0)))</f>
        <v>0</v>
      </c>
      <c r="E1827" s="8">
        <f>IF(OR(LEFT($A1827,1)="1",LEFT($A1827,1)="2"),-VLOOKUP($A1827,'TCD-BI Rstt'!$A$7:$S$2000,$C$1,FALSE),0)-D1827</f>
        <v>0</v>
      </c>
      <c r="F1827" s="8">
        <f>IF($A1827="Total général",0,IF(ISERROR(VLOOKUP($A1827,'TCD-BI Rstt'!$A$7:$S$2000,$C$1,FALSE)),0,IF(OR(LEFT($A1827,1)="1",LEFT($A1827,1)="2"),0,VLOOKUP($A1827,'TCD-BI Rstt'!$A$7:$S$2000,$C$1,FALSE))))-D1827</f>
        <v>0</v>
      </c>
      <c r="G1827" s="8">
        <f t="shared" si="62"/>
        <v>0</v>
      </c>
    </row>
    <row r="1828" spans="1:7" x14ac:dyDescent="0.35">
      <c r="A1828" s="11">
        <f>'TCD-BI Rstt'!A1824</f>
        <v>0</v>
      </c>
      <c r="B1828" s="8">
        <f>IF($A1828="Total général",0,IF(ISERROR(-VLOOKUP($A1828,'TCD-BI CA'!$A$7:$S$2000,$C$1,FALSE)),0,-VLOOKUP($A1828,'TCD-BI CA'!$A$7:$S$2000,$C$1,FALSE)))</f>
        <v>0</v>
      </c>
      <c r="C1828" s="8">
        <f t="shared" si="61"/>
        <v>0</v>
      </c>
      <c r="D1828" s="8">
        <f>IF($A1828="Total général",0,IF(ISERROR(VLOOKUP($A1828,'TCD-BI Rstt'!$A$7:$S$2000,$C$1,FALSE)),0,IF(OR(LEFT($A1828,3)="DIR",$A1828="INDSPACAMA",$A1828="INDSPACKRU"),VLOOKUP($A1828,'TCD-BI Rstt'!$A$7:$S$2000,$C$1,FALSE),0)))</f>
        <v>0</v>
      </c>
      <c r="E1828" s="8">
        <f>IF(OR(LEFT($A1828,1)="1",LEFT($A1828,1)="2"),-VLOOKUP($A1828,'TCD-BI Rstt'!$A$7:$S$2000,$C$1,FALSE),0)-D1828</f>
        <v>0</v>
      </c>
      <c r="F1828" s="8">
        <f>IF($A1828="Total général",0,IF(ISERROR(VLOOKUP($A1828,'TCD-BI Rstt'!$A$7:$S$2000,$C$1,FALSE)),0,IF(OR(LEFT($A1828,1)="1",LEFT($A1828,1)="2"),0,VLOOKUP($A1828,'TCD-BI Rstt'!$A$7:$S$2000,$C$1,FALSE))))-D1828</f>
        <v>0</v>
      </c>
      <c r="G1828" s="8">
        <f t="shared" si="62"/>
        <v>0</v>
      </c>
    </row>
    <row r="1829" spans="1:7" x14ac:dyDescent="0.35">
      <c r="A1829" s="11">
        <f>'TCD-BI Rstt'!A1825</f>
        <v>0</v>
      </c>
      <c r="B1829" s="8">
        <f>IF($A1829="Total général",0,IF(ISERROR(-VLOOKUP($A1829,'TCD-BI CA'!$A$7:$S$2000,$C$1,FALSE)),0,-VLOOKUP($A1829,'TCD-BI CA'!$A$7:$S$2000,$C$1,FALSE)))</f>
        <v>0</v>
      </c>
      <c r="C1829" s="8">
        <f t="shared" si="61"/>
        <v>0</v>
      </c>
      <c r="D1829" s="8">
        <f>IF($A1829="Total général",0,IF(ISERROR(VLOOKUP($A1829,'TCD-BI Rstt'!$A$7:$S$2000,$C$1,FALSE)),0,IF(OR(LEFT($A1829,3)="DIR",$A1829="INDSPACAMA",$A1829="INDSPACKRU"),VLOOKUP($A1829,'TCD-BI Rstt'!$A$7:$S$2000,$C$1,FALSE),0)))</f>
        <v>0</v>
      </c>
      <c r="E1829" s="8">
        <f>IF(OR(LEFT($A1829,1)="1",LEFT($A1829,1)="2"),-VLOOKUP($A1829,'TCD-BI Rstt'!$A$7:$S$2000,$C$1,FALSE),0)-D1829</f>
        <v>0</v>
      </c>
      <c r="F1829" s="8">
        <f>IF($A1829="Total général",0,IF(ISERROR(VLOOKUP($A1829,'TCD-BI Rstt'!$A$7:$S$2000,$C$1,FALSE)),0,IF(OR(LEFT($A1829,1)="1",LEFT($A1829,1)="2"),0,VLOOKUP($A1829,'TCD-BI Rstt'!$A$7:$S$2000,$C$1,FALSE))))-D1829</f>
        <v>0</v>
      </c>
      <c r="G1829" s="8">
        <f t="shared" si="62"/>
        <v>0</v>
      </c>
    </row>
    <row r="1830" spans="1:7" x14ac:dyDescent="0.35">
      <c r="A1830" s="11">
        <f>'TCD-BI Rstt'!A1826</f>
        <v>0</v>
      </c>
      <c r="B1830" s="8">
        <f>IF($A1830="Total général",0,IF(ISERROR(-VLOOKUP($A1830,'TCD-BI CA'!$A$7:$S$2000,$C$1,FALSE)),0,-VLOOKUP($A1830,'TCD-BI CA'!$A$7:$S$2000,$C$1,FALSE)))</f>
        <v>0</v>
      </c>
      <c r="C1830" s="8">
        <f t="shared" si="61"/>
        <v>0</v>
      </c>
      <c r="D1830" s="8">
        <f>IF($A1830="Total général",0,IF(ISERROR(VLOOKUP($A1830,'TCD-BI Rstt'!$A$7:$S$2000,$C$1,FALSE)),0,IF(OR(LEFT($A1830,3)="DIR",$A1830="INDSPACAMA",$A1830="INDSPACKRU"),VLOOKUP($A1830,'TCD-BI Rstt'!$A$7:$S$2000,$C$1,FALSE),0)))</f>
        <v>0</v>
      </c>
      <c r="E1830" s="8">
        <f>IF(OR(LEFT($A1830,1)="1",LEFT($A1830,1)="2"),-VLOOKUP($A1830,'TCD-BI Rstt'!$A$7:$S$2000,$C$1,FALSE),0)-D1830</f>
        <v>0</v>
      </c>
      <c r="F1830" s="8">
        <f>IF($A1830="Total général",0,IF(ISERROR(VLOOKUP($A1830,'TCD-BI Rstt'!$A$7:$S$2000,$C$1,FALSE)),0,IF(OR(LEFT($A1830,1)="1",LEFT($A1830,1)="2"),0,VLOOKUP($A1830,'TCD-BI Rstt'!$A$7:$S$2000,$C$1,FALSE))))-D1830</f>
        <v>0</v>
      </c>
      <c r="G1830" s="8">
        <f t="shared" si="62"/>
        <v>0</v>
      </c>
    </row>
    <row r="1831" spans="1:7" x14ac:dyDescent="0.35">
      <c r="A1831" s="11">
        <f>'TCD-BI Rstt'!A1827</f>
        <v>0</v>
      </c>
      <c r="B1831" s="8">
        <f>IF($A1831="Total général",0,IF(ISERROR(-VLOOKUP($A1831,'TCD-BI CA'!$A$7:$S$2000,$C$1,FALSE)),0,-VLOOKUP($A1831,'TCD-BI CA'!$A$7:$S$2000,$C$1,FALSE)))</f>
        <v>0</v>
      </c>
      <c r="C1831" s="8">
        <f t="shared" si="61"/>
        <v>0</v>
      </c>
      <c r="D1831" s="8">
        <f>IF($A1831="Total général",0,IF(ISERROR(VLOOKUP($A1831,'TCD-BI Rstt'!$A$7:$S$2000,$C$1,FALSE)),0,IF(OR(LEFT($A1831,3)="DIR",$A1831="INDSPACAMA",$A1831="INDSPACKRU"),VLOOKUP($A1831,'TCD-BI Rstt'!$A$7:$S$2000,$C$1,FALSE),0)))</f>
        <v>0</v>
      </c>
      <c r="E1831" s="8">
        <f>IF(OR(LEFT($A1831,1)="1",LEFT($A1831,1)="2"),-VLOOKUP($A1831,'TCD-BI Rstt'!$A$7:$S$2000,$C$1,FALSE),0)-D1831</f>
        <v>0</v>
      </c>
      <c r="F1831" s="8">
        <f>IF($A1831="Total général",0,IF(ISERROR(VLOOKUP($A1831,'TCD-BI Rstt'!$A$7:$S$2000,$C$1,FALSE)),0,IF(OR(LEFT($A1831,1)="1",LEFT($A1831,1)="2"),0,VLOOKUP($A1831,'TCD-BI Rstt'!$A$7:$S$2000,$C$1,FALSE))))-D1831</f>
        <v>0</v>
      </c>
      <c r="G1831" s="8">
        <f t="shared" si="62"/>
        <v>0</v>
      </c>
    </row>
    <row r="1832" spans="1:7" x14ac:dyDescent="0.35">
      <c r="A1832" s="11">
        <f>'TCD-BI Rstt'!A1828</f>
        <v>0</v>
      </c>
      <c r="B1832" s="8">
        <f>IF($A1832="Total général",0,IF(ISERROR(-VLOOKUP($A1832,'TCD-BI CA'!$A$7:$S$2000,$C$1,FALSE)),0,-VLOOKUP($A1832,'TCD-BI CA'!$A$7:$S$2000,$C$1,FALSE)))</f>
        <v>0</v>
      </c>
      <c r="C1832" s="8">
        <f t="shared" si="61"/>
        <v>0</v>
      </c>
      <c r="D1832" s="8">
        <f>IF($A1832="Total général",0,IF(ISERROR(VLOOKUP($A1832,'TCD-BI Rstt'!$A$7:$S$2000,$C$1,FALSE)),0,IF(OR(LEFT($A1832,3)="DIR",$A1832="INDSPACAMA",$A1832="INDSPACKRU"),VLOOKUP($A1832,'TCD-BI Rstt'!$A$7:$S$2000,$C$1,FALSE),0)))</f>
        <v>0</v>
      </c>
      <c r="E1832" s="8">
        <f>IF(OR(LEFT($A1832,1)="1",LEFT($A1832,1)="2"),-VLOOKUP($A1832,'TCD-BI Rstt'!$A$7:$S$2000,$C$1,FALSE),0)-D1832</f>
        <v>0</v>
      </c>
      <c r="F1832" s="8">
        <f>IF($A1832="Total général",0,IF(ISERROR(VLOOKUP($A1832,'TCD-BI Rstt'!$A$7:$S$2000,$C$1,FALSE)),0,IF(OR(LEFT($A1832,1)="1",LEFT($A1832,1)="2"),0,VLOOKUP($A1832,'TCD-BI Rstt'!$A$7:$S$2000,$C$1,FALSE))))-D1832</f>
        <v>0</v>
      </c>
      <c r="G1832" s="8">
        <f t="shared" si="62"/>
        <v>0</v>
      </c>
    </row>
    <row r="1833" spans="1:7" x14ac:dyDescent="0.35">
      <c r="A1833" s="11">
        <f>'TCD-BI Rstt'!A1829</f>
        <v>0</v>
      </c>
      <c r="B1833" s="8">
        <f>IF($A1833="Total général",0,IF(ISERROR(-VLOOKUP($A1833,'TCD-BI CA'!$A$7:$S$2000,$C$1,FALSE)),0,-VLOOKUP($A1833,'TCD-BI CA'!$A$7:$S$2000,$C$1,FALSE)))</f>
        <v>0</v>
      </c>
      <c r="C1833" s="8">
        <f t="shared" si="61"/>
        <v>0</v>
      </c>
      <c r="D1833" s="8">
        <f>IF($A1833="Total général",0,IF(ISERROR(VLOOKUP($A1833,'TCD-BI Rstt'!$A$7:$S$2000,$C$1,FALSE)),0,IF(OR(LEFT($A1833,3)="DIR",$A1833="INDSPACAMA",$A1833="INDSPACKRU"),VLOOKUP($A1833,'TCD-BI Rstt'!$A$7:$S$2000,$C$1,FALSE),0)))</f>
        <v>0</v>
      </c>
      <c r="E1833" s="8">
        <f>IF(OR(LEFT($A1833,1)="1",LEFT($A1833,1)="2"),-VLOOKUP($A1833,'TCD-BI Rstt'!$A$7:$S$2000,$C$1,FALSE),0)-D1833</f>
        <v>0</v>
      </c>
      <c r="F1833" s="8">
        <f>IF($A1833="Total général",0,IF(ISERROR(VLOOKUP($A1833,'TCD-BI Rstt'!$A$7:$S$2000,$C$1,FALSE)),0,IF(OR(LEFT($A1833,1)="1",LEFT($A1833,1)="2"),0,VLOOKUP($A1833,'TCD-BI Rstt'!$A$7:$S$2000,$C$1,FALSE))))-D1833</f>
        <v>0</v>
      </c>
      <c r="G1833" s="8">
        <f t="shared" si="62"/>
        <v>0</v>
      </c>
    </row>
    <row r="1834" spans="1:7" x14ac:dyDescent="0.35">
      <c r="A1834" s="11">
        <f>'TCD-BI Rstt'!A1830</f>
        <v>0</v>
      </c>
      <c r="B1834" s="8">
        <f>IF($A1834="Total général",0,IF(ISERROR(-VLOOKUP($A1834,'TCD-BI CA'!$A$7:$S$2000,$C$1,FALSE)),0,-VLOOKUP($A1834,'TCD-BI CA'!$A$7:$S$2000,$C$1,FALSE)))</f>
        <v>0</v>
      </c>
      <c r="C1834" s="8">
        <f t="shared" si="61"/>
        <v>0</v>
      </c>
      <c r="D1834" s="8">
        <f>IF($A1834="Total général",0,IF(ISERROR(VLOOKUP($A1834,'TCD-BI Rstt'!$A$7:$S$2000,$C$1,FALSE)),0,IF(OR(LEFT($A1834,3)="DIR",$A1834="INDSPACAMA",$A1834="INDSPACKRU"),VLOOKUP($A1834,'TCD-BI Rstt'!$A$7:$S$2000,$C$1,FALSE),0)))</f>
        <v>0</v>
      </c>
      <c r="E1834" s="8">
        <f>IF(OR(LEFT($A1834,1)="1",LEFT($A1834,1)="2"),-VLOOKUP($A1834,'TCD-BI Rstt'!$A$7:$S$2000,$C$1,FALSE),0)-D1834</f>
        <v>0</v>
      </c>
      <c r="F1834" s="8">
        <f>IF($A1834="Total général",0,IF(ISERROR(VLOOKUP($A1834,'TCD-BI Rstt'!$A$7:$S$2000,$C$1,FALSE)),0,IF(OR(LEFT($A1834,1)="1",LEFT($A1834,1)="2"),0,VLOOKUP($A1834,'TCD-BI Rstt'!$A$7:$S$2000,$C$1,FALSE))))-D1834</f>
        <v>0</v>
      </c>
      <c r="G1834" s="8">
        <f t="shared" si="62"/>
        <v>0</v>
      </c>
    </row>
    <row r="1835" spans="1:7" x14ac:dyDescent="0.35">
      <c r="A1835" s="11">
        <f>'TCD-BI Rstt'!A1831</f>
        <v>0</v>
      </c>
      <c r="B1835" s="8">
        <f>IF($A1835="Total général",0,IF(ISERROR(-VLOOKUP($A1835,'TCD-BI CA'!$A$7:$S$2000,$C$1,FALSE)),0,-VLOOKUP($A1835,'TCD-BI CA'!$A$7:$S$2000,$C$1,FALSE)))</f>
        <v>0</v>
      </c>
      <c r="C1835" s="8">
        <f t="shared" si="61"/>
        <v>0</v>
      </c>
      <c r="D1835" s="8">
        <f>IF($A1835="Total général",0,IF(ISERROR(VLOOKUP($A1835,'TCD-BI Rstt'!$A$7:$S$2000,$C$1,FALSE)),0,IF(OR(LEFT($A1835,3)="DIR",$A1835="INDSPACAMA",$A1835="INDSPACKRU"),VLOOKUP($A1835,'TCD-BI Rstt'!$A$7:$S$2000,$C$1,FALSE),0)))</f>
        <v>0</v>
      </c>
      <c r="E1835" s="8">
        <f>IF(OR(LEFT($A1835,1)="1",LEFT($A1835,1)="2"),-VLOOKUP($A1835,'TCD-BI Rstt'!$A$7:$S$2000,$C$1,FALSE),0)-D1835</f>
        <v>0</v>
      </c>
      <c r="F1835" s="8">
        <f>IF($A1835="Total général",0,IF(ISERROR(VLOOKUP($A1835,'TCD-BI Rstt'!$A$7:$S$2000,$C$1,FALSE)),0,IF(OR(LEFT($A1835,1)="1",LEFT($A1835,1)="2"),0,VLOOKUP($A1835,'TCD-BI Rstt'!$A$7:$S$2000,$C$1,FALSE))))-D1835</f>
        <v>0</v>
      </c>
      <c r="G1835" s="8">
        <f t="shared" si="62"/>
        <v>0</v>
      </c>
    </row>
    <row r="1836" spans="1:7" x14ac:dyDescent="0.35">
      <c r="A1836" s="11">
        <f>'TCD-BI Rstt'!A1832</f>
        <v>0</v>
      </c>
      <c r="B1836" s="8">
        <f>IF($A1836="Total général",0,IF(ISERROR(-VLOOKUP($A1836,'TCD-BI CA'!$A$7:$S$2000,$C$1,FALSE)),0,-VLOOKUP($A1836,'TCD-BI CA'!$A$7:$S$2000,$C$1,FALSE)))</f>
        <v>0</v>
      </c>
      <c r="C1836" s="8">
        <f t="shared" si="61"/>
        <v>0</v>
      </c>
      <c r="D1836" s="8">
        <f>IF($A1836="Total général",0,IF(ISERROR(VLOOKUP($A1836,'TCD-BI Rstt'!$A$7:$S$2000,$C$1,FALSE)),0,IF(OR(LEFT($A1836,3)="DIR",$A1836="INDSPACAMA",$A1836="INDSPACKRU"),VLOOKUP($A1836,'TCD-BI Rstt'!$A$7:$S$2000,$C$1,FALSE),0)))</f>
        <v>0</v>
      </c>
      <c r="E1836" s="8">
        <f>IF(OR(LEFT($A1836,1)="1",LEFT($A1836,1)="2"),-VLOOKUP($A1836,'TCD-BI Rstt'!$A$7:$S$2000,$C$1,FALSE),0)-D1836</f>
        <v>0</v>
      </c>
      <c r="F1836" s="8">
        <f>IF($A1836="Total général",0,IF(ISERROR(VLOOKUP($A1836,'TCD-BI Rstt'!$A$7:$S$2000,$C$1,FALSE)),0,IF(OR(LEFT($A1836,1)="1",LEFT($A1836,1)="2"),0,VLOOKUP($A1836,'TCD-BI Rstt'!$A$7:$S$2000,$C$1,FALSE))))-D1836</f>
        <v>0</v>
      </c>
      <c r="G1836" s="8">
        <f t="shared" si="62"/>
        <v>0</v>
      </c>
    </row>
    <row r="1837" spans="1:7" x14ac:dyDescent="0.35">
      <c r="A1837" s="11">
        <f>'TCD-BI Rstt'!A1833</f>
        <v>0</v>
      </c>
      <c r="B1837" s="8">
        <f>IF($A1837="Total général",0,IF(ISERROR(-VLOOKUP($A1837,'TCD-BI CA'!$A$7:$S$2000,$C$1,FALSE)),0,-VLOOKUP($A1837,'TCD-BI CA'!$A$7:$S$2000,$C$1,FALSE)))</f>
        <v>0</v>
      </c>
      <c r="C1837" s="8">
        <f t="shared" si="61"/>
        <v>0</v>
      </c>
      <c r="D1837" s="8">
        <f>IF($A1837="Total général",0,IF(ISERROR(VLOOKUP($A1837,'TCD-BI Rstt'!$A$7:$S$2000,$C$1,FALSE)),0,IF(OR(LEFT($A1837,3)="DIR",$A1837="INDSPACAMA",$A1837="INDSPACKRU"),VLOOKUP($A1837,'TCD-BI Rstt'!$A$7:$S$2000,$C$1,FALSE),0)))</f>
        <v>0</v>
      </c>
      <c r="E1837" s="8">
        <f>IF(OR(LEFT($A1837,1)="1",LEFT($A1837,1)="2"),-VLOOKUP($A1837,'TCD-BI Rstt'!$A$7:$S$2000,$C$1,FALSE),0)-D1837</f>
        <v>0</v>
      </c>
      <c r="F1837" s="8">
        <f>IF($A1837="Total général",0,IF(ISERROR(VLOOKUP($A1837,'TCD-BI Rstt'!$A$7:$S$2000,$C$1,FALSE)),0,IF(OR(LEFT($A1837,1)="1",LEFT($A1837,1)="2"),0,VLOOKUP($A1837,'TCD-BI Rstt'!$A$7:$S$2000,$C$1,FALSE))))-D1837</f>
        <v>0</v>
      </c>
      <c r="G1837" s="8">
        <f t="shared" si="62"/>
        <v>0</v>
      </c>
    </row>
    <row r="1838" spans="1:7" x14ac:dyDescent="0.35">
      <c r="A1838" s="11">
        <f>'TCD-BI Rstt'!A1834</f>
        <v>0</v>
      </c>
      <c r="B1838" s="8">
        <f>IF($A1838="Total général",0,IF(ISERROR(-VLOOKUP($A1838,'TCD-BI CA'!$A$7:$S$2000,$C$1,FALSE)),0,-VLOOKUP($A1838,'TCD-BI CA'!$A$7:$S$2000,$C$1,FALSE)))</f>
        <v>0</v>
      </c>
      <c r="C1838" s="8">
        <f t="shared" si="61"/>
        <v>0</v>
      </c>
      <c r="D1838" s="8">
        <f>IF($A1838="Total général",0,IF(ISERROR(VLOOKUP($A1838,'TCD-BI Rstt'!$A$7:$S$2000,$C$1,FALSE)),0,IF(OR(LEFT($A1838,3)="DIR",$A1838="INDSPACAMA",$A1838="INDSPACKRU"),VLOOKUP($A1838,'TCD-BI Rstt'!$A$7:$S$2000,$C$1,FALSE),0)))</f>
        <v>0</v>
      </c>
      <c r="E1838" s="8">
        <f>IF(OR(LEFT($A1838,1)="1",LEFT($A1838,1)="2"),-VLOOKUP($A1838,'TCD-BI Rstt'!$A$7:$S$2000,$C$1,FALSE),0)-D1838</f>
        <v>0</v>
      </c>
      <c r="F1838" s="8">
        <f>IF($A1838="Total général",0,IF(ISERROR(VLOOKUP($A1838,'TCD-BI Rstt'!$A$7:$S$2000,$C$1,FALSE)),0,IF(OR(LEFT($A1838,1)="1",LEFT($A1838,1)="2"),0,VLOOKUP($A1838,'TCD-BI Rstt'!$A$7:$S$2000,$C$1,FALSE))))-D1838</f>
        <v>0</v>
      </c>
      <c r="G1838" s="8">
        <f t="shared" si="62"/>
        <v>0</v>
      </c>
    </row>
    <row r="1839" spans="1:7" x14ac:dyDescent="0.35">
      <c r="A1839" s="11">
        <f>'TCD-BI Rstt'!A1835</f>
        <v>0</v>
      </c>
      <c r="B1839" s="8">
        <f>IF($A1839="Total général",0,IF(ISERROR(-VLOOKUP($A1839,'TCD-BI CA'!$A$7:$S$2000,$C$1,FALSE)),0,-VLOOKUP($A1839,'TCD-BI CA'!$A$7:$S$2000,$C$1,FALSE)))</f>
        <v>0</v>
      </c>
      <c r="C1839" s="8">
        <f t="shared" si="61"/>
        <v>0</v>
      </c>
      <c r="D1839" s="8">
        <f>IF($A1839="Total général",0,IF(ISERROR(VLOOKUP($A1839,'TCD-BI Rstt'!$A$7:$S$2000,$C$1,FALSE)),0,IF(OR(LEFT($A1839,3)="DIR",$A1839="INDSPACAMA",$A1839="INDSPACKRU"),VLOOKUP($A1839,'TCD-BI Rstt'!$A$7:$S$2000,$C$1,FALSE),0)))</f>
        <v>0</v>
      </c>
      <c r="E1839" s="8">
        <f>IF(OR(LEFT($A1839,1)="1",LEFT($A1839,1)="2"),-VLOOKUP($A1839,'TCD-BI Rstt'!$A$7:$S$2000,$C$1,FALSE),0)-D1839</f>
        <v>0</v>
      </c>
      <c r="F1839" s="8">
        <f>IF($A1839="Total général",0,IF(ISERROR(VLOOKUP($A1839,'TCD-BI Rstt'!$A$7:$S$2000,$C$1,FALSE)),0,IF(OR(LEFT($A1839,1)="1",LEFT($A1839,1)="2"),0,VLOOKUP($A1839,'TCD-BI Rstt'!$A$7:$S$2000,$C$1,FALSE))))-D1839</f>
        <v>0</v>
      </c>
      <c r="G1839" s="8">
        <f t="shared" si="62"/>
        <v>0</v>
      </c>
    </row>
    <row r="1840" spans="1:7" x14ac:dyDescent="0.35">
      <c r="A1840" s="11">
        <f>'TCD-BI Rstt'!A1836</f>
        <v>0</v>
      </c>
      <c r="B1840" s="8">
        <f>IF($A1840="Total général",0,IF(ISERROR(-VLOOKUP($A1840,'TCD-BI CA'!$A$7:$S$2000,$C$1,FALSE)),0,-VLOOKUP($A1840,'TCD-BI CA'!$A$7:$S$2000,$C$1,FALSE)))</f>
        <v>0</v>
      </c>
      <c r="C1840" s="8">
        <f t="shared" si="61"/>
        <v>0</v>
      </c>
      <c r="D1840" s="8">
        <f>IF($A1840="Total général",0,IF(ISERROR(VLOOKUP($A1840,'TCD-BI Rstt'!$A$7:$S$2000,$C$1,FALSE)),0,IF(OR(LEFT($A1840,3)="DIR",$A1840="INDSPACAMA",$A1840="INDSPACKRU"),VLOOKUP($A1840,'TCD-BI Rstt'!$A$7:$S$2000,$C$1,FALSE),0)))</f>
        <v>0</v>
      </c>
      <c r="E1840" s="8">
        <f>IF(OR(LEFT($A1840,1)="1",LEFT($A1840,1)="2"),-VLOOKUP($A1840,'TCD-BI Rstt'!$A$7:$S$2000,$C$1,FALSE),0)-D1840</f>
        <v>0</v>
      </c>
      <c r="F1840" s="8">
        <f>IF($A1840="Total général",0,IF(ISERROR(VLOOKUP($A1840,'TCD-BI Rstt'!$A$7:$S$2000,$C$1,FALSE)),0,IF(OR(LEFT($A1840,1)="1",LEFT($A1840,1)="2"),0,VLOOKUP($A1840,'TCD-BI Rstt'!$A$7:$S$2000,$C$1,FALSE))))-D1840</f>
        <v>0</v>
      </c>
      <c r="G1840" s="8">
        <f t="shared" si="62"/>
        <v>0</v>
      </c>
    </row>
    <row r="1841" spans="1:7" x14ac:dyDescent="0.35">
      <c r="A1841" s="11">
        <f>'TCD-BI Rstt'!A1837</f>
        <v>0</v>
      </c>
      <c r="B1841" s="8">
        <f>IF($A1841="Total général",0,IF(ISERROR(-VLOOKUP($A1841,'TCD-BI CA'!$A$7:$S$2000,$C$1,FALSE)),0,-VLOOKUP($A1841,'TCD-BI CA'!$A$7:$S$2000,$C$1,FALSE)))</f>
        <v>0</v>
      </c>
      <c r="C1841" s="8">
        <f t="shared" si="61"/>
        <v>0</v>
      </c>
      <c r="D1841" s="8">
        <f>IF($A1841="Total général",0,IF(ISERROR(VLOOKUP($A1841,'TCD-BI Rstt'!$A$7:$S$2000,$C$1,FALSE)),0,IF(OR(LEFT($A1841,3)="DIR",$A1841="INDSPACAMA",$A1841="INDSPACKRU"),VLOOKUP($A1841,'TCD-BI Rstt'!$A$7:$S$2000,$C$1,FALSE),0)))</f>
        <v>0</v>
      </c>
      <c r="E1841" s="8">
        <f>IF(OR(LEFT($A1841,1)="1",LEFT($A1841,1)="2"),-VLOOKUP($A1841,'TCD-BI Rstt'!$A$7:$S$2000,$C$1,FALSE),0)-D1841</f>
        <v>0</v>
      </c>
      <c r="F1841" s="8">
        <f>IF($A1841="Total général",0,IF(ISERROR(VLOOKUP($A1841,'TCD-BI Rstt'!$A$7:$S$2000,$C$1,FALSE)),0,IF(OR(LEFT($A1841,1)="1",LEFT($A1841,1)="2"),0,VLOOKUP($A1841,'TCD-BI Rstt'!$A$7:$S$2000,$C$1,FALSE))))-D1841</f>
        <v>0</v>
      </c>
      <c r="G1841" s="8">
        <f t="shared" si="62"/>
        <v>0</v>
      </c>
    </row>
    <row r="1842" spans="1:7" x14ac:dyDescent="0.35">
      <c r="A1842" s="11">
        <f>'TCD-BI Rstt'!A1838</f>
        <v>0</v>
      </c>
      <c r="B1842" s="8">
        <f>IF($A1842="Total général",0,IF(ISERROR(-VLOOKUP($A1842,'TCD-BI CA'!$A$7:$S$2000,$C$1,FALSE)),0,-VLOOKUP($A1842,'TCD-BI CA'!$A$7:$S$2000,$C$1,FALSE)))</f>
        <v>0</v>
      </c>
      <c r="C1842" s="8">
        <f t="shared" si="61"/>
        <v>0</v>
      </c>
      <c r="D1842" s="8">
        <f>IF($A1842="Total général",0,IF(ISERROR(VLOOKUP($A1842,'TCD-BI Rstt'!$A$7:$S$2000,$C$1,FALSE)),0,IF(OR(LEFT($A1842,3)="DIR",$A1842="INDSPACAMA",$A1842="INDSPACKRU"),VLOOKUP($A1842,'TCD-BI Rstt'!$A$7:$S$2000,$C$1,FALSE),0)))</f>
        <v>0</v>
      </c>
      <c r="E1842" s="8">
        <f>IF(OR(LEFT($A1842,1)="1",LEFT($A1842,1)="2"),-VLOOKUP($A1842,'TCD-BI Rstt'!$A$7:$S$2000,$C$1,FALSE),0)-D1842</f>
        <v>0</v>
      </c>
      <c r="F1842" s="8">
        <f>IF($A1842="Total général",0,IF(ISERROR(VLOOKUP($A1842,'TCD-BI Rstt'!$A$7:$S$2000,$C$1,FALSE)),0,IF(OR(LEFT($A1842,1)="1",LEFT($A1842,1)="2"),0,VLOOKUP($A1842,'TCD-BI Rstt'!$A$7:$S$2000,$C$1,FALSE))))-D1842</f>
        <v>0</v>
      </c>
      <c r="G1842" s="8">
        <f t="shared" si="62"/>
        <v>0</v>
      </c>
    </row>
    <row r="1843" spans="1:7" x14ac:dyDescent="0.35">
      <c r="A1843" s="11">
        <f>'TCD-BI Rstt'!A1839</f>
        <v>0</v>
      </c>
      <c r="B1843" s="8">
        <f>IF($A1843="Total général",0,IF(ISERROR(-VLOOKUP($A1843,'TCD-BI CA'!$A$7:$S$2000,$C$1,FALSE)),0,-VLOOKUP($A1843,'TCD-BI CA'!$A$7:$S$2000,$C$1,FALSE)))</f>
        <v>0</v>
      </c>
      <c r="C1843" s="8">
        <f t="shared" si="61"/>
        <v>0</v>
      </c>
      <c r="D1843" s="8">
        <f>IF($A1843="Total général",0,IF(ISERROR(VLOOKUP($A1843,'TCD-BI Rstt'!$A$7:$S$2000,$C$1,FALSE)),0,IF(OR(LEFT($A1843,3)="DIR",$A1843="INDSPACAMA",$A1843="INDSPACKRU"),VLOOKUP($A1843,'TCD-BI Rstt'!$A$7:$S$2000,$C$1,FALSE),0)))</f>
        <v>0</v>
      </c>
      <c r="E1843" s="8">
        <f>IF(OR(LEFT($A1843,1)="1",LEFT($A1843,1)="2"),-VLOOKUP($A1843,'TCD-BI Rstt'!$A$7:$S$2000,$C$1,FALSE),0)-D1843</f>
        <v>0</v>
      </c>
      <c r="F1843" s="8">
        <f>IF($A1843="Total général",0,IF(ISERROR(VLOOKUP($A1843,'TCD-BI Rstt'!$A$7:$S$2000,$C$1,FALSE)),0,IF(OR(LEFT($A1843,1)="1",LEFT($A1843,1)="2"),0,VLOOKUP($A1843,'TCD-BI Rstt'!$A$7:$S$2000,$C$1,FALSE))))-D1843</f>
        <v>0</v>
      </c>
      <c r="G1843" s="8">
        <f t="shared" si="62"/>
        <v>0</v>
      </c>
    </row>
    <row r="1844" spans="1:7" x14ac:dyDescent="0.35">
      <c r="A1844" s="11">
        <f>'TCD-BI Rstt'!A1840</f>
        <v>0</v>
      </c>
      <c r="B1844" s="8">
        <f>IF($A1844="Total général",0,IF(ISERROR(-VLOOKUP($A1844,'TCD-BI CA'!$A$7:$S$2000,$C$1,FALSE)),0,-VLOOKUP($A1844,'TCD-BI CA'!$A$7:$S$2000,$C$1,FALSE)))</f>
        <v>0</v>
      </c>
      <c r="C1844" s="8">
        <f t="shared" si="61"/>
        <v>0</v>
      </c>
      <c r="D1844" s="8">
        <f>IF($A1844="Total général",0,IF(ISERROR(VLOOKUP($A1844,'TCD-BI Rstt'!$A$7:$S$2000,$C$1,FALSE)),0,IF(OR(LEFT($A1844,3)="DIR",$A1844="INDSPACAMA",$A1844="INDSPACKRU"),VLOOKUP($A1844,'TCD-BI Rstt'!$A$7:$S$2000,$C$1,FALSE),0)))</f>
        <v>0</v>
      </c>
      <c r="E1844" s="8">
        <f>IF(OR(LEFT($A1844,1)="1",LEFT($A1844,1)="2"),-VLOOKUP($A1844,'TCD-BI Rstt'!$A$7:$S$2000,$C$1,FALSE),0)-D1844</f>
        <v>0</v>
      </c>
      <c r="F1844" s="8">
        <f>IF($A1844="Total général",0,IF(ISERROR(VLOOKUP($A1844,'TCD-BI Rstt'!$A$7:$S$2000,$C$1,FALSE)),0,IF(OR(LEFT($A1844,1)="1",LEFT($A1844,1)="2"),0,VLOOKUP($A1844,'TCD-BI Rstt'!$A$7:$S$2000,$C$1,FALSE))))-D1844</f>
        <v>0</v>
      </c>
      <c r="G1844" s="8">
        <f t="shared" si="62"/>
        <v>0</v>
      </c>
    </row>
    <row r="1845" spans="1:7" x14ac:dyDescent="0.35">
      <c r="A1845" s="11">
        <f>'TCD-BI Rstt'!A1841</f>
        <v>0</v>
      </c>
      <c r="B1845" s="8">
        <f>IF($A1845="Total général",0,IF(ISERROR(-VLOOKUP($A1845,'TCD-BI CA'!$A$7:$S$2000,$C$1,FALSE)),0,-VLOOKUP($A1845,'TCD-BI CA'!$A$7:$S$2000,$C$1,FALSE)))</f>
        <v>0</v>
      </c>
      <c r="C1845" s="8">
        <f t="shared" si="61"/>
        <v>0</v>
      </c>
      <c r="D1845" s="8">
        <f>IF($A1845="Total général",0,IF(ISERROR(VLOOKUP($A1845,'TCD-BI Rstt'!$A$7:$S$2000,$C$1,FALSE)),0,IF(OR(LEFT($A1845,3)="DIR",$A1845="INDSPACAMA",$A1845="INDSPACKRU"),VLOOKUP($A1845,'TCD-BI Rstt'!$A$7:$S$2000,$C$1,FALSE),0)))</f>
        <v>0</v>
      </c>
      <c r="E1845" s="8">
        <f>IF(OR(LEFT($A1845,1)="1",LEFT($A1845,1)="2"),-VLOOKUP($A1845,'TCD-BI Rstt'!$A$7:$S$2000,$C$1,FALSE),0)-D1845</f>
        <v>0</v>
      </c>
      <c r="F1845" s="8">
        <f>IF($A1845="Total général",0,IF(ISERROR(VLOOKUP($A1845,'TCD-BI Rstt'!$A$7:$S$2000,$C$1,FALSE)),0,IF(OR(LEFT($A1845,1)="1",LEFT($A1845,1)="2"),0,VLOOKUP($A1845,'TCD-BI Rstt'!$A$7:$S$2000,$C$1,FALSE))))-D1845</f>
        <v>0</v>
      </c>
      <c r="G1845" s="8">
        <f t="shared" si="62"/>
        <v>0</v>
      </c>
    </row>
    <row r="1846" spans="1:7" x14ac:dyDescent="0.35">
      <c r="A1846" s="11">
        <f>'TCD-BI Rstt'!A1842</f>
        <v>0</v>
      </c>
      <c r="B1846" s="8">
        <f>IF($A1846="Total général",0,IF(ISERROR(-VLOOKUP($A1846,'TCD-BI CA'!$A$7:$S$2000,$C$1,FALSE)),0,-VLOOKUP($A1846,'TCD-BI CA'!$A$7:$S$2000,$C$1,FALSE)))</f>
        <v>0</v>
      </c>
      <c r="C1846" s="8">
        <f t="shared" si="61"/>
        <v>0</v>
      </c>
      <c r="D1846" s="8">
        <f>IF($A1846="Total général",0,IF(ISERROR(VLOOKUP($A1846,'TCD-BI Rstt'!$A$7:$S$2000,$C$1,FALSE)),0,IF(OR(LEFT($A1846,3)="DIR",$A1846="INDSPACAMA",$A1846="INDSPACKRU"),VLOOKUP($A1846,'TCD-BI Rstt'!$A$7:$S$2000,$C$1,FALSE),0)))</f>
        <v>0</v>
      </c>
      <c r="E1846" s="8">
        <f>IF(OR(LEFT($A1846,1)="1",LEFT($A1846,1)="2"),-VLOOKUP($A1846,'TCD-BI Rstt'!$A$7:$S$2000,$C$1,FALSE),0)-D1846</f>
        <v>0</v>
      </c>
      <c r="F1846" s="8">
        <f>IF($A1846="Total général",0,IF(ISERROR(VLOOKUP($A1846,'TCD-BI Rstt'!$A$7:$S$2000,$C$1,FALSE)),0,IF(OR(LEFT($A1846,1)="1",LEFT($A1846,1)="2"),0,VLOOKUP($A1846,'TCD-BI Rstt'!$A$7:$S$2000,$C$1,FALSE))))-D1846</f>
        <v>0</v>
      </c>
      <c r="G1846" s="8">
        <f t="shared" si="62"/>
        <v>0</v>
      </c>
    </row>
    <row r="1847" spans="1:7" x14ac:dyDescent="0.35">
      <c r="A1847" s="11">
        <f>'TCD-BI Rstt'!A1843</f>
        <v>0</v>
      </c>
      <c r="B1847" s="8">
        <f>IF($A1847="Total général",0,IF(ISERROR(-VLOOKUP($A1847,'TCD-BI CA'!$A$7:$S$2000,$C$1,FALSE)),0,-VLOOKUP($A1847,'TCD-BI CA'!$A$7:$S$2000,$C$1,FALSE)))</f>
        <v>0</v>
      </c>
      <c r="C1847" s="8">
        <f t="shared" si="61"/>
        <v>0</v>
      </c>
      <c r="D1847" s="8">
        <f>IF($A1847="Total général",0,IF(ISERROR(VLOOKUP($A1847,'TCD-BI Rstt'!$A$7:$S$2000,$C$1,FALSE)),0,IF(OR(LEFT($A1847,3)="DIR",$A1847="INDSPACAMA",$A1847="INDSPACKRU"),VLOOKUP($A1847,'TCD-BI Rstt'!$A$7:$S$2000,$C$1,FALSE),0)))</f>
        <v>0</v>
      </c>
      <c r="E1847" s="8">
        <f>IF(OR(LEFT($A1847,1)="1",LEFT($A1847,1)="2"),-VLOOKUP($A1847,'TCD-BI Rstt'!$A$7:$S$2000,$C$1,FALSE),0)-D1847</f>
        <v>0</v>
      </c>
      <c r="F1847" s="8">
        <f>IF($A1847="Total général",0,IF(ISERROR(VLOOKUP($A1847,'TCD-BI Rstt'!$A$7:$S$2000,$C$1,FALSE)),0,IF(OR(LEFT($A1847,1)="1",LEFT($A1847,1)="2"),0,VLOOKUP($A1847,'TCD-BI Rstt'!$A$7:$S$2000,$C$1,FALSE))))-D1847</f>
        <v>0</v>
      </c>
      <c r="G1847" s="8">
        <f t="shared" si="62"/>
        <v>0</v>
      </c>
    </row>
    <row r="1848" spans="1:7" x14ac:dyDescent="0.35">
      <c r="A1848" s="11">
        <f>'TCD-BI Rstt'!A1844</f>
        <v>0</v>
      </c>
      <c r="B1848" s="8">
        <f>IF($A1848="Total général",0,IF(ISERROR(-VLOOKUP($A1848,'TCD-BI CA'!$A$7:$S$2000,$C$1,FALSE)),0,-VLOOKUP($A1848,'TCD-BI CA'!$A$7:$S$2000,$C$1,FALSE)))</f>
        <v>0</v>
      </c>
      <c r="C1848" s="8">
        <f t="shared" si="61"/>
        <v>0</v>
      </c>
      <c r="D1848" s="8">
        <f>IF($A1848="Total général",0,IF(ISERROR(VLOOKUP($A1848,'TCD-BI Rstt'!$A$7:$S$2000,$C$1,FALSE)),0,IF(OR(LEFT($A1848,3)="DIR",$A1848="INDSPACAMA",$A1848="INDSPACKRU"),VLOOKUP($A1848,'TCD-BI Rstt'!$A$7:$S$2000,$C$1,FALSE),0)))</f>
        <v>0</v>
      </c>
      <c r="E1848" s="8">
        <f>IF(OR(LEFT($A1848,1)="1",LEFT($A1848,1)="2"),-VLOOKUP($A1848,'TCD-BI Rstt'!$A$7:$S$2000,$C$1,FALSE),0)-D1848</f>
        <v>0</v>
      </c>
      <c r="F1848" s="8">
        <f>IF($A1848="Total général",0,IF(ISERROR(VLOOKUP($A1848,'TCD-BI Rstt'!$A$7:$S$2000,$C$1,FALSE)),0,IF(OR(LEFT($A1848,1)="1",LEFT($A1848,1)="2"),0,VLOOKUP($A1848,'TCD-BI Rstt'!$A$7:$S$2000,$C$1,FALSE))))-D1848</f>
        <v>0</v>
      </c>
      <c r="G1848" s="8">
        <f t="shared" si="62"/>
        <v>0</v>
      </c>
    </row>
    <row r="1849" spans="1:7" x14ac:dyDescent="0.35">
      <c r="A1849" s="11">
        <f>'TCD-BI Rstt'!A1845</f>
        <v>0</v>
      </c>
      <c r="B1849" s="8">
        <f>IF($A1849="Total général",0,IF(ISERROR(-VLOOKUP($A1849,'TCD-BI CA'!$A$7:$S$2000,$C$1,FALSE)),0,-VLOOKUP($A1849,'TCD-BI CA'!$A$7:$S$2000,$C$1,FALSE)))</f>
        <v>0</v>
      </c>
      <c r="C1849" s="8">
        <f t="shared" si="61"/>
        <v>0</v>
      </c>
      <c r="D1849" s="8">
        <f>IF($A1849="Total général",0,IF(ISERROR(VLOOKUP($A1849,'TCD-BI Rstt'!$A$7:$S$2000,$C$1,FALSE)),0,IF(OR(LEFT($A1849,3)="DIR",$A1849="INDSPACAMA",$A1849="INDSPACKRU"),VLOOKUP($A1849,'TCD-BI Rstt'!$A$7:$S$2000,$C$1,FALSE),0)))</f>
        <v>0</v>
      </c>
      <c r="E1849" s="8">
        <f>IF(OR(LEFT($A1849,1)="1",LEFT($A1849,1)="2"),-VLOOKUP($A1849,'TCD-BI Rstt'!$A$7:$S$2000,$C$1,FALSE),0)-D1849</f>
        <v>0</v>
      </c>
      <c r="F1849" s="8">
        <f>IF($A1849="Total général",0,IF(ISERROR(VLOOKUP($A1849,'TCD-BI Rstt'!$A$7:$S$2000,$C$1,FALSE)),0,IF(OR(LEFT($A1849,1)="1",LEFT($A1849,1)="2"),0,VLOOKUP($A1849,'TCD-BI Rstt'!$A$7:$S$2000,$C$1,FALSE))))-D1849</f>
        <v>0</v>
      </c>
      <c r="G1849" s="8">
        <f t="shared" si="62"/>
        <v>0</v>
      </c>
    </row>
    <row r="1850" spans="1:7" x14ac:dyDescent="0.35">
      <c r="A1850" s="11">
        <f>'TCD-BI Rstt'!A1846</f>
        <v>0</v>
      </c>
      <c r="B1850" s="8">
        <f>IF($A1850="Total général",0,IF(ISERROR(-VLOOKUP($A1850,'TCD-BI CA'!$A$7:$S$2000,$C$1,FALSE)),0,-VLOOKUP($A1850,'TCD-BI CA'!$A$7:$S$2000,$C$1,FALSE)))</f>
        <v>0</v>
      </c>
      <c r="C1850" s="8">
        <f t="shared" si="61"/>
        <v>0</v>
      </c>
      <c r="D1850" s="8">
        <f>IF($A1850="Total général",0,IF(ISERROR(VLOOKUP($A1850,'TCD-BI Rstt'!$A$7:$S$2000,$C$1,FALSE)),0,IF(OR(LEFT($A1850,3)="DIR",$A1850="INDSPACAMA",$A1850="INDSPACKRU"),VLOOKUP($A1850,'TCD-BI Rstt'!$A$7:$S$2000,$C$1,FALSE),0)))</f>
        <v>0</v>
      </c>
      <c r="E1850" s="8">
        <f>IF(OR(LEFT($A1850,1)="1",LEFT($A1850,1)="2"),-VLOOKUP($A1850,'TCD-BI Rstt'!$A$7:$S$2000,$C$1,FALSE),0)-D1850</f>
        <v>0</v>
      </c>
      <c r="F1850" s="8">
        <f>IF($A1850="Total général",0,IF(ISERROR(VLOOKUP($A1850,'TCD-BI Rstt'!$A$7:$S$2000,$C$1,FALSE)),0,IF(OR(LEFT($A1850,1)="1",LEFT($A1850,1)="2"),0,VLOOKUP($A1850,'TCD-BI Rstt'!$A$7:$S$2000,$C$1,FALSE))))-D1850</f>
        <v>0</v>
      </c>
      <c r="G1850" s="8">
        <f t="shared" si="62"/>
        <v>0</v>
      </c>
    </row>
    <row r="1851" spans="1:7" x14ac:dyDescent="0.35">
      <c r="A1851" s="11">
        <f>'TCD-BI Rstt'!A1847</f>
        <v>0</v>
      </c>
      <c r="B1851" s="8">
        <f>IF($A1851="Total général",0,IF(ISERROR(-VLOOKUP($A1851,'TCD-BI CA'!$A$7:$S$2000,$C$1,FALSE)),0,-VLOOKUP($A1851,'TCD-BI CA'!$A$7:$S$2000,$C$1,FALSE)))</f>
        <v>0</v>
      </c>
      <c r="C1851" s="8">
        <f t="shared" si="61"/>
        <v>0</v>
      </c>
      <c r="D1851" s="8">
        <f>IF($A1851="Total général",0,IF(ISERROR(VLOOKUP($A1851,'TCD-BI Rstt'!$A$7:$S$2000,$C$1,FALSE)),0,IF(OR(LEFT($A1851,3)="DIR",$A1851="INDSPACAMA",$A1851="INDSPACKRU"),VLOOKUP($A1851,'TCD-BI Rstt'!$A$7:$S$2000,$C$1,FALSE),0)))</f>
        <v>0</v>
      </c>
      <c r="E1851" s="8">
        <f>IF(OR(LEFT($A1851,1)="1",LEFT($A1851,1)="2"),-VLOOKUP($A1851,'TCD-BI Rstt'!$A$7:$S$2000,$C$1,FALSE),0)-D1851</f>
        <v>0</v>
      </c>
      <c r="F1851" s="8">
        <f>IF($A1851="Total général",0,IF(ISERROR(VLOOKUP($A1851,'TCD-BI Rstt'!$A$7:$S$2000,$C$1,FALSE)),0,IF(OR(LEFT($A1851,1)="1",LEFT($A1851,1)="2"),0,VLOOKUP($A1851,'TCD-BI Rstt'!$A$7:$S$2000,$C$1,FALSE))))-D1851</f>
        <v>0</v>
      </c>
      <c r="G1851" s="8">
        <f t="shared" si="62"/>
        <v>0</v>
      </c>
    </row>
    <row r="1852" spans="1:7" x14ac:dyDescent="0.35">
      <c r="A1852" s="11">
        <f>'TCD-BI Rstt'!A1848</f>
        <v>0</v>
      </c>
      <c r="B1852" s="8">
        <f>IF($A1852="Total général",0,IF(ISERROR(-VLOOKUP($A1852,'TCD-BI CA'!$A$7:$S$2000,$C$1,FALSE)),0,-VLOOKUP($A1852,'TCD-BI CA'!$A$7:$S$2000,$C$1,FALSE)))</f>
        <v>0</v>
      </c>
      <c r="C1852" s="8">
        <f t="shared" si="61"/>
        <v>0</v>
      </c>
      <c r="D1852" s="8">
        <f>IF($A1852="Total général",0,IF(ISERROR(VLOOKUP($A1852,'TCD-BI Rstt'!$A$7:$S$2000,$C$1,FALSE)),0,IF(OR(LEFT($A1852,3)="DIR",$A1852="INDSPACAMA",$A1852="INDSPACKRU"),VLOOKUP($A1852,'TCD-BI Rstt'!$A$7:$S$2000,$C$1,FALSE),0)))</f>
        <v>0</v>
      </c>
      <c r="E1852" s="8">
        <f>IF(OR(LEFT($A1852,1)="1",LEFT($A1852,1)="2"),-VLOOKUP($A1852,'TCD-BI Rstt'!$A$7:$S$2000,$C$1,FALSE),0)-D1852</f>
        <v>0</v>
      </c>
      <c r="F1852" s="8">
        <f>IF($A1852="Total général",0,IF(ISERROR(VLOOKUP($A1852,'TCD-BI Rstt'!$A$7:$S$2000,$C$1,FALSE)),0,IF(OR(LEFT($A1852,1)="1",LEFT($A1852,1)="2"),0,VLOOKUP($A1852,'TCD-BI Rstt'!$A$7:$S$2000,$C$1,FALSE))))-D1852</f>
        <v>0</v>
      </c>
      <c r="G1852" s="8">
        <f t="shared" si="62"/>
        <v>0</v>
      </c>
    </row>
    <row r="1853" spans="1:7" x14ac:dyDescent="0.35">
      <c r="A1853" s="11">
        <f>'TCD-BI Rstt'!A1849</f>
        <v>0</v>
      </c>
      <c r="B1853" s="8">
        <f>IF($A1853="Total général",0,IF(ISERROR(-VLOOKUP($A1853,'TCD-BI CA'!$A$7:$S$2000,$C$1,FALSE)),0,-VLOOKUP($A1853,'TCD-BI CA'!$A$7:$S$2000,$C$1,FALSE)))</f>
        <v>0</v>
      </c>
      <c r="C1853" s="8">
        <f t="shared" ref="C1853:C1916" si="63">B1853-E1853-D1853</f>
        <v>0</v>
      </c>
      <c r="D1853" s="8">
        <f>IF($A1853="Total général",0,IF(ISERROR(VLOOKUP($A1853,'TCD-BI Rstt'!$A$7:$S$2000,$C$1,FALSE)),0,IF(OR(LEFT($A1853,3)="DIR",$A1853="INDSPACAMA",$A1853="INDSPACKRU"),VLOOKUP($A1853,'TCD-BI Rstt'!$A$7:$S$2000,$C$1,FALSE),0)))</f>
        <v>0</v>
      </c>
      <c r="E1853" s="8">
        <f>IF(OR(LEFT($A1853,1)="1",LEFT($A1853,1)="2"),-VLOOKUP($A1853,'TCD-BI Rstt'!$A$7:$S$2000,$C$1,FALSE),0)-D1853</f>
        <v>0</v>
      </c>
      <c r="F1853" s="8">
        <f>IF($A1853="Total général",0,IF(ISERROR(VLOOKUP($A1853,'TCD-BI Rstt'!$A$7:$S$2000,$C$1,FALSE)),0,IF(OR(LEFT($A1853,1)="1",LEFT($A1853,1)="2"),0,VLOOKUP($A1853,'TCD-BI Rstt'!$A$7:$S$2000,$C$1,FALSE))))-D1853</f>
        <v>0</v>
      </c>
      <c r="G1853" s="8">
        <f t="shared" ref="G1853:G1916" si="64">E1853-F1853</f>
        <v>0</v>
      </c>
    </row>
    <row r="1854" spans="1:7" x14ac:dyDescent="0.35">
      <c r="A1854" s="11">
        <f>'TCD-BI Rstt'!A1850</f>
        <v>0</v>
      </c>
      <c r="B1854" s="8">
        <f>IF($A1854="Total général",0,IF(ISERROR(-VLOOKUP($A1854,'TCD-BI CA'!$A$7:$S$2000,$C$1,FALSE)),0,-VLOOKUP($A1854,'TCD-BI CA'!$A$7:$S$2000,$C$1,FALSE)))</f>
        <v>0</v>
      </c>
      <c r="C1854" s="8">
        <f t="shared" si="63"/>
        <v>0</v>
      </c>
      <c r="D1854" s="8">
        <f>IF($A1854="Total général",0,IF(ISERROR(VLOOKUP($A1854,'TCD-BI Rstt'!$A$7:$S$2000,$C$1,FALSE)),0,IF(OR(LEFT($A1854,3)="DIR",$A1854="INDSPACAMA",$A1854="INDSPACKRU"),VLOOKUP($A1854,'TCD-BI Rstt'!$A$7:$S$2000,$C$1,FALSE),0)))</f>
        <v>0</v>
      </c>
      <c r="E1854" s="8">
        <f>IF(OR(LEFT($A1854,1)="1",LEFT($A1854,1)="2"),-VLOOKUP($A1854,'TCD-BI Rstt'!$A$7:$S$2000,$C$1,FALSE),0)-D1854</f>
        <v>0</v>
      </c>
      <c r="F1854" s="8">
        <f>IF($A1854="Total général",0,IF(ISERROR(VLOOKUP($A1854,'TCD-BI Rstt'!$A$7:$S$2000,$C$1,FALSE)),0,IF(OR(LEFT($A1854,1)="1",LEFT($A1854,1)="2"),0,VLOOKUP($A1854,'TCD-BI Rstt'!$A$7:$S$2000,$C$1,FALSE))))-D1854</f>
        <v>0</v>
      </c>
      <c r="G1854" s="8">
        <f t="shared" si="64"/>
        <v>0</v>
      </c>
    </row>
    <row r="1855" spans="1:7" x14ac:dyDescent="0.35">
      <c r="A1855" s="11">
        <f>'TCD-BI Rstt'!A1851</f>
        <v>0</v>
      </c>
      <c r="B1855" s="8">
        <f>IF($A1855="Total général",0,IF(ISERROR(-VLOOKUP($A1855,'TCD-BI CA'!$A$7:$S$2000,$C$1,FALSE)),0,-VLOOKUP($A1855,'TCD-BI CA'!$A$7:$S$2000,$C$1,FALSE)))</f>
        <v>0</v>
      </c>
      <c r="C1855" s="8">
        <f t="shared" si="63"/>
        <v>0</v>
      </c>
      <c r="D1855" s="8">
        <f>IF($A1855="Total général",0,IF(ISERROR(VLOOKUP($A1855,'TCD-BI Rstt'!$A$7:$S$2000,$C$1,FALSE)),0,IF(OR(LEFT($A1855,3)="DIR",$A1855="INDSPACAMA",$A1855="INDSPACKRU"),VLOOKUP($A1855,'TCD-BI Rstt'!$A$7:$S$2000,$C$1,FALSE),0)))</f>
        <v>0</v>
      </c>
      <c r="E1855" s="8">
        <f>IF(OR(LEFT($A1855,1)="1",LEFT($A1855,1)="2"),-VLOOKUP($A1855,'TCD-BI Rstt'!$A$7:$S$2000,$C$1,FALSE),0)-D1855</f>
        <v>0</v>
      </c>
      <c r="F1855" s="8">
        <f>IF($A1855="Total général",0,IF(ISERROR(VLOOKUP($A1855,'TCD-BI Rstt'!$A$7:$S$2000,$C$1,FALSE)),0,IF(OR(LEFT($A1855,1)="1",LEFT($A1855,1)="2"),0,VLOOKUP($A1855,'TCD-BI Rstt'!$A$7:$S$2000,$C$1,FALSE))))-D1855</f>
        <v>0</v>
      </c>
      <c r="G1855" s="8">
        <f t="shared" si="64"/>
        <v>0</v>
      </c>
    </row>
    <row r="1856" spans="1:7" x14ac:dyDescent="0.35">
      <c r="A1856" s="11">
        <f>'TCD-BI Rstt'!A1852</f>
        <v>0</v>
      </c>
      <c r="B1856" s="8">
        <f>IF($A1856="Total général",0,IF(ISERROR(-VLOOKUP($A1856,'TCD-BI CA'!$A$7:$S$2000,$C$1,FALSE)),0,-VLOOKUP($A1856,'TCD-BI CA'!$A$7:$S$2000,$C$1,FALSE)))</f>
        <v>0</v>
      </c>
      <c r="C1856" s="8">
        <f t="shared" si="63"/>
        <v>0</v>
      </c>
      <c r="D1856" s="8">
        <f>IF($A1856="Total général",0,IF(ISERROR(VLOOKUP($A1856,'TCD-BI Rstt'!$A$7:$S$2000,$C$1,FALSE)),0,IF(OR(LEFT($A1856,3)="DIR",$A1856="INDSPACAMA",$A1856="INDSPACKRU"),VLOOKUP($A1856,'TCD-BI Rstt'!$A$7:$S$2000,$C$1,FALSE),0)))</f>
        <v>0</v>
      </c>
      <c r="E1856" s="8">
        <f>IF(OR(LEFT($A1856,1)="1",LEFT($A1856,1)="2"),-VLOOKUP($A1856,'TCD-BI Rstt'!$A$7:$S$2000,$C$1,FALSE),0)-D1856</f>
        <v>0</v>
      </c>
      <c r="F1856" s="8">
        <f>IF($A1856="Total général",0,IF(ISERROR(VLOOKUP($A1856,'TCD-BI Rstt'!$A$7:$S$2000,$C$1,FALSE)),0,IF(OR(LEFT($A1856,1)="1",LEFT($A1856,1)="2"),0,VLOOKUP($A1856,'TCD-BI Rstt'!$A$7:$S$2000,$C$1,FALSE))))-D1856</f>
        <v>0</v>
      </c>
      <c r="G1856" s="8">
        <f t="shared" si="64"/>
        <v>0</v>
      </c>
    </row>
    <row r="1857" spans="1:7" x14ac:dyDescent="0.35">
      <c r="A1857" s="11">
        <f>'TCD-BI Rstt'!A1853</f>
        <v>0</v>
      </c>
      <c r="B1857" s="8">
        <f>IF($A1857="Total général",0,IF(ISERROR(-VLOOKUP($A1857,'TCD-BI CA'!$A$7:$S$2000,$C$1,FALSE)),0,-VLOOKUP($A1857,'TCD-BI CA'!$A$7:$S$2000,$C$1,FALSE)))</f>
        <v>0</v>
      </c>
      <c r="C1857" s="8">
        <f t="shared" si="63"/>
        <v>0</v>
      </c>
      <c r="D1857" s="8">
        <f>IF($A1857="Total général",0,IF(ISERROR(VLOOKUP($A1857,'TCD-BI Rstt'!$A$7:$S$2000,$C$1,FALSE)),0,IF(OR(LEFT($A1857,3)="DIR",$A1857="INDSPACAMA",$A1857="INDSPACKRU"),VLOOKUP($A1857,'TCD-BI Rstt'!$A$7:$S$2000,$C$1,FALSE),0)))</f>
        <v>0</v>
      </c>
      <c r="E1857" s="8">
        <f>IF(OR(LEFT($A1857,1)="1",LEFT($A1857,1)="2"),-VLOOKUP($A1857,'TCD-BI Rstt'!$A$7:$S$2000,$C$1,FALSE),0)-D1857</f>
        <v>0</v>
      </c>
      <c r="F1857" s="8">
        <f>IF($A1857="Total général",0,IF(ISERROR(VLOOKUP($A1857,'TCD-BI Rstt'!$A$7:$S$2000,$C$1,FALSE)),0,IF(OR(LEFT($A1857,1)="1",LEFT($A1857,1)="2"),0,VLOOKUP($A1857,'TCD-BI Rstt'!$A$7:$S$2000,$C$1,FALSE))))-D1857</f>
        <v>0</v>
      </c>
      <c r="G1857" s="8">
        <f t="shared" si="64"/>
        <v>0</v>
      </c>
    </row>
    <row r="1858" spans="1:7" x14ac:dyDescent="0.35">
      <c r="A1858" s="11">
        <f>'TCD-BI Rstt'!A1854</f>
        <v>0</v>
      </c>
      <c r="B1858" s="8">
        <f>IF($A1858="Total général",0,IF(ISERROR(-VLOOKUP($A1858,'TCD-BI CA'!$A$7:$S$2000,$C$1,FALSE)),0,-VLOOKUP($A1858,'TCD-BI CA'!$A$7:$S$2000,$C$1,FALSE)))</f>
        <v>0</v>
      </c>
      <c r="C1858" s="8">
        <f t="shared" si="63"/>
        <v>0</v>
      </c>
      <c r="D1858" s="8">
        <f>IF($A1858="Total général",0,IF(ISERROR(VLOOKUP($A1858,'TCD-BI Rstt'!$A$7:$S$2000,$C$1,FALSE)),0,IF(OR(LEFT($A1858,3)="DIR",$A1858="INDSPACAMA",$A1858="INDSPACKRU"),VLOOKUP($A1858,'TCD-BI Rstt'!$A$7:$S$2000,$C$1,FALSE),0)))</f>
        <v>0</v>
      </c>
      <c r="E1858" s="8">
        <f>IF(OR(LEFT($A1858,1)="1",LEFT($A1858,1)="2"),-VLOOKUP($A1858,'TCD-BI Rstt'!$A$7:$S$2000,$C$1,FALSE),0)-D1858</f>
        <v>0</v>
      </c>
      <c r="F1858" s="8">
        <f>IF($A1858="Total général",0,IF(ISERROR(VLOOKUP($A1858,'TCD-BI Rstt'!$A$7:$S$2000,$C$1,FALSE)),0,IF(OR(LEFT($A1858,1)="1",LEFT($A1858,1)="2"),0,VLOOKUP($A1858,'TCD-BI Rstt'!$A$7:$S$2000,$C$1,FALSE))))-D1858</f>
        <v>0</v>
      </c>
      <c r="G1858" s="8">
        <f t="shared" si="64"/>
        <v>0</v>
      </c>
    </row>
    <row r="1859" spans="1:7" x14ac:dyDescent="0.35">
      <c r="A1859" s="11">
        <f>'TCD-BI Rstt'!A1855</f>
        <v>0</v>
      </c>
      <c r="B1859" s="8">
        <f>IF($A1859="Total général",0,IF(ISERROR(-VLOOKUP($A1859,'TCD-BI CA'!$A$7:$S$2000,$C$1,FALSE)),0,-VLOOKUP($A1859,'TCD-BI CA'!$A$7:$S$2000,$C$1,FALSE)))</f>
        <v>0</v>
      </c>
      <c r="C1859" s="8">
        <f t="shared" si="63"/>
        <v>0</v>
      </c>
      <c r="D1859" s="8">
        <f>IF($A1859="Total général",0,IF(ISERROR(VLOOKUP($A1859,'TCD-BI Rstt'!$A$7:$S$2000,$C$1,FALSE)),0,IF(OR(LEFT($A1859,3)="DIR",$A1859="INDSPACAMA",$A1859="INDSPACKRU"),VLOOKUP($A1859,'TCD-BI Rstt'!$A$7:$S$2000,$C$1,FALSE),0)))</f>
        <v>0</v>
      </c>
      <c r="E1859" s="8">
        <f>IF(OR(LEFT($A1859,1)="1",LEFT($A1859,1)="2"),-VLOOKUP($A1859,'TCD-BI Rstt'!$A$7:$S$2000,$C$1,FALSE),0)-D1859</f>
        <v>0</v>
      </c>
      <c r="F1859" s="8">
        <f>IF($A1859="Total général",0,IF(ISERROR(VLOOKUP($A1859,'TCD-BI Rstt'!$A$7:$S$2000,$C$1,FALSE)),0,IF(OR(LEFT($A1859,1)="1",LEFT($A1859,1)="2"),0,VLOOKUP($A1859,'TCD-BI Rstt'!$A$7:$S$2000,$C$1,FALSE))))-D1859</f>
        <v>0</v>
      </c>
      <c r="G1859" s="8">
        <f t="shared" si="64"/>
        <v>0</v>
      </c>
    </row>
    <row r="1860" spans="1:7" x14ac:dyDescent="0.35">
      <c r="A1860" s="11">
        <f>'TCD-BI Rstt'!A1856</f>
        <v>0</v>
      </c>
      <c r="B1860" s="8">
        <f>IF($A1860="Total général",0,IF(ISERROR(-VLOOKUP($A1860,'TCD-BI CA'!$A$7:$S$2000,$C$1,FALSE)),0,-VLOOKUP($A1860,'TCD-BI CA'!$A$7:$S$2000,$C$1,FALSE)))</f>
        <v>0</v>
      </c>
      <c r="C1860" s="8">
        <f t="shared" si="63"/>
        <v>0</v>
      </c>
      <c r="D1860" s="8">
        <f>IF($A1860="Total général",0,IF(ISERROR(VLOOKUP($A1860,'TCD-BI Rstt'!$A$7:$S$2000,$C$1,FALSE)),0,IF(OR(LEFT($A1860,3)="DIR",$A1860="INDSPACAMA",$A1860="INDSPACKRU"),VLOOKUP($A1860,'TCD-BI Rstt'!$A$7:$S$2000,$C$1,FALSE),0)))</f>
        <v>0</v>
      </c>
      <c r="E1860" s="8">
        <f>IF(OR(LEFT($A1860,1)="1",LEFT($A1860,1)="2"),-VLOOKUP($A1860,'TCD-BI Rstt'!$A$7:$S$2000,$C$1,FALSE),0)-D1860</f>
        <v>0</v>
      </c>
      <c r="F1860" s="8">
        <f>IF($A1860="Total général",0,IF(ISERROR(VLOOKUP($A1860,'TCD-BI Rstt'!$A$7:$S$2000,$C$1,FALSE)),0,IF(OR(LEFT($A1860,1)="1",LEFT($A1860,1)="2"),0,VLOOKUP($A1860,'TCD-BI Rstt'!$A$7:$S$2000,$C$1,FALSE))))-D1860</f>
        <v>0</v>
      </c>
      <c r="G1860" s="8">
        <f t="shared" si="64"/>
        <v>0</v>
      </c>
    </row>
    <row r="1861" spans="1:7" x14ac:dyDescent="0.35">
      <c r="A1861" s="11">
        <f>'TCD-BI Rstt'!A1857</f>
        <v>0</v>
      </c>
      <c r="B1861" s="8">
        <f>IF($A1861="Total général",0,IF(ISERROR(-VLOOKUP($A1861,'TCD-BI CA'!$A$7:$S$2000,$C$1,FALSE)),0,-VLOOKUP($A1861,'TCD-BI CA'!$A$7:$S$2000,$C$1,FALSE)))</f>
        <v>0</v>
      </c>
      <c r="C1861" s="8">
        <f t="shared" si="63"/>
        <v>0</v>
      </c>
      <c r="D1861" s="8">
        <f>IF($A1861="Total général",0,IF(ISERROR(VLOOKUP($A1861,'TCD-BI Rstt'!$A$7:$S$2000,$C$1,FALSE)),0,IF(OR(LEFT($A1861,3)="DIR",$A1861="INDSPACAMA",$A1861="INDSPACKRU"),VLOOKUP($A1861,'TCD-BI Rstt'!$A$7:$S$2000,$C$1,FALSE),0)))</f>
        <v>0</v>
      </c>
      <c r="E1861" s="8">
        <f>IF(OR(LEFT($A1861,1)="1",LEFT($A1861,1)="2"),-VLOOKUP($A1861,'TCD-BI Rstt'!$A$7:$S$2000,$C$1,FALSE),0)-D1861</f>
        <v>0</v>
      </c>
      <c r="F1861" s="8">
        <f>IF($A1861="Total général",0,IF(ISERROR(VLOOKUP($A1861,'TCD-BI Rstt'!$A$7:$S$2000,$C$1,FALSE)),0,IF(OR(LEFT($A1861,1)="1",LEFT($A1861,1)="2"),0,VLOOKUP($A1861,'TCD-BI Rstt'!$A$7:$S$2000,$C$1,FALSE))))-D1861</f>
        <v>0</v>
      </c>
      <c r="G1861" s="8">
        <f t="shared" si="64"/>
        <v>0</v>
      </c>
    </row>
    <row r="1862" spans="1:7" x14ac:dyDescent="0.35">
      <c r="A1862" s="11">
        <f>'TCD-BI Rstt'!A1858</f>
        <v>0</v>
      </c>
      <c r="B1862" s="8">
        <f>IF($A1862="Total général",0,IF(ISERROR(-VLOOKUP($A1862,'TCD-BI CA'!$A$7:$S$2000,$C$1,FALSE)),0,-VLOOKUP($A1862,'TCD-BI CA'!$A$7:$S$2000,$C$1,FALSE)))</f>
        <v>0</v>
      </c>
      <c r="C1862" s="8">
        <f t="shared" si="63"/>
        <v>0</v>
      </c>
      <c r="D1862" s="8">
        <f>IF($A1862="Total général",0,IF(ISERROR(VLOOKUP($A1862,'TCD-BI Rstt'!$A$7:$S$2000,$C$1,FALSE)),0,IF(OR(LEFT($A1862,3)="DIR",$A1862="INDSPACAMA",$A1862="INDSPACKRU"),VLOOKUP($A1862,'TCD-BI Rstt'!$A$7:$S$2000,$C$1,FALSE),0)))</f>
        <v>0</v>
      </c>
      <c r="E1862" s="8">
        <f>IF(OR(LEFT($A1862,1)="1",LEFT($A1862,1)="2"),-VLOOKUP($A1862,'TCD-BI Rstt'!$A$7:$S$2000,$C$1,FALSE),0)-D1862</f>
        <v>0</v>
      </c>
      <c r="F1862" s="8">
        <f>IF($A1862="Total général",0,IF(ISERROR(VLOOKUP($A1862,'TCD-BI Rstt'!$A$7:$S$2000,$C$1,FALSE)),0,IF(OR(LEFT($A1862,1)="1",LEFT($A1862,1)="2"),0,VLOOKUP($A1862,'TCD-BI Rstt'!$A$7:$S$2000,$C$1,FALSE))))-D1862</f>
        <v>0</v>
      </c>
      <c r="G1862" s="8">
        <f t="shared" si="64"/>
        <v>0</v>
      </c>
    </row>
    <row r="1863" spans="1:7" x14ac:dyDescent="0.35">
      <c r="A1863" s="11">
        <f>'TCD-BI Rstt'!A1859</f>
        <v>0</v>
      </c>
      <c r="B1863" s="8">
        <f>IF($A1863="Total général",0,IF(ISERROR(-VLOOKUP($A1863,'TCD-BI CA'!$A$7:$S$2000,$C$1,FALSE)),0,-VLOOKUP($A1863,'TCD-BI CA'!$A$7:$S$2000,$C$1,FALSE)))</f>
        <v>0</v>
      </c>
      <c r="C1863" s="8">
        <f t="shared" si="63"/>
        <v>0</v>
      </c>
      <c r="D1863" s="8">
        <f>IF($A1863="Total général",0,IF(ISERROR(VLOOKUP($A1863,'TCD-BI Rstt'!$A$7:$S$2000,$C$1,FALSE)),0,IF(OR(LEFT($A1863,3)="DIR",$A1863="INDSPACAMA",$A1863="INDSPACKRU"),VLOOKUP($A1863,'TCD-BI Rstt'!$A$7:$S$2000,$C$1,FALSE),0)))</f>
        <v>0</v>
      </c>
      <c r="E1863" s="8">
        <f>IF(OR(LEFT($A1863,1)="1",LEFT($A1863,1)="2"),-VLOOKUP($A1863,'TCD-BI Rstt'!$A$7:$S$2000,$C$1,FALSE),0)-D1863</f>
        <v>0</v>
      </c>
      <c r="F1863" s="8">
        <f>IF($A1863="Total général",0,IF(ISERROR(VLOOKUP($A1863,'TCD-BI Rstt'!$A$7:$S$2000,$C$1,FALSE)),0,IF(OR(LEFT($A1863,1)="1",LEFT($A1863,1)="2"),0,VLOOKUP($A1863,'TCD-BI Rstt'!$A$7:$S$2000,$C$1,FALSE))))-D1863</f>
        <v>0</v>
      </c>
      <c r="G1863" s="8">
        <f t="shared" si="64"/>
        <v>0</v>
      </c>
    </row>
    <row r="1864" spans="1:7" x14ac:dyDescent="0.35">
      <c r="A1864" s="11">
        <f>'TCD-BI Rstt'!A1860</f>
        <v>0</v>
      </c>
      <c r="B1864" s="8">
        <f>IF($A1864="Total général",0,IF(ISERROR(-VLOOKUP($A1864,'TCD-BI CA'!$A$7:$S$2000,$C$1,FALSE)),0,-VLOOKUP($A1864,'TCD-BI CA'!$A$7:$S$2000,$C$1,FALSE)))</f>
        <v>0</v>
      </c>
      <c r="C1864" s="8">
        <f t="shared" si="63"/>
        <v>0</v>
      </c>
      <c r="D1864" s="8">
        <f>IF($A1864="Total général",0,IF(ISERROR(VLOOKUP($A1864,'TCD-BI Rstt'!$A$7:$S$2000,$C$1,FALSE)),0,IF(OR(LEFT($A1864,3)="DIR",$A1864="INDSPACAMA",$A1864="INDSPACKRU"),VLOOKUP($A1864,'TCD-BI Rstt'!$A$7:$S$2000,$C$1,FALSE),0)))</f>
        <v>0</v>
      </c>
      <c r="E1864" s="8">
        <f>IF(OR(LEFT($A1864,1)="1",LEFT($A1864,1)="2"),-VLOOKUP($A1864,'TCD-BI Rstt'!$A$7:$S$2000,$C$1,FALSE),0)-D1864</f>
        <v>0</v>
      </c>
      <c r="F1864" s="8">
        <f>IF($A1864="Total général",0,IF(ISERROR(VLOOKUP($A1864,'TCD-BI Rstt'!$A$7:$S$2000,$C$1,FALSE)),0,IF(OR(LEFT($A1864,1)="1",LEFT($A1864,1)="2"),0,VLOOKUP($A1864,'TCD-BI Rstt'!$A$7:$S$2000,$C$1,FALSE))))-D1864</f>
        <v>0</v>
      </c>
      <c r="G1864" s="8">
        <f t="shared" si="64"/>
        <v>0</v>
      </c>
    </row>
    <row r="1865" spans="1:7" x14ac:dyDescent="0.35">
      <c r="A1865" s="11">
        <f>'TCD-BI Rstt'!A1861</f>
        <v>0</v>
      </c>
      <c r="B1865" s="8">
        <f>IF($A1865="Total général",0,IF(ISERROR(-VLOOKUP($A1865,'TCD-BI CA'!$A$7:$S$2000,$C$1,FALSE)),0,-VLOOKUP($A1865,'TCD-BI CA'!$A$7:$S$2000,$C$1,FALSE)))</f>
        <v>0</v>
      </c>
      <c r="C1865" s="8">
        <f t="shared" si="63"/>
        <v>0</v>
      </c>
      <c r="D1865" s="8">
        <f>IF($A1865="Total général",0,IF(ISERROR(VLOOKUP($A1865,'TCD-BI Rstt'!$A$7:$S$2000,$C$1,FALSE)),0,IF(OR(LEFT($A1865,3)="DIR",$A1865="INDSPACAMA",$A1865="INDSPACKRU"),VLOOKUP($A1865,'TCD-BI Rstt'!$A$7:$S$2000,$C$1,FALSE),0)))</f>
        <v>0</v>
      </c>
      <c r="E1865" s="8">
        <f>IF(OR(LEFT($A1865,1)="1",LEFT($A1865,1)="2"),-VLOOKUP($A1865,'TCD-BI Rstt'!$A$7:$S$2000,$C$1,FALSE),0)-D1865</f>
        <v>0</v>
      </c>
      <c r="F1865" s="8">
        <f>IF($A1865="Total général",0,IF(ISERROR(VLOOKUP($A1865,'TCD-BI Rstt'!$A$7:$S$2000,$C$1,FALSE)),0,IF(OR(LEFT($A1865,1)="1",LEFT($A1865,1)="2"),0,VLOOKUP($A1865,'TCD-BI Rstt'!$A$7:$S$2000,$C$1,FALSE))))-D1865</f>
        <v>0</v>
      </c>
      <c r="G1865" s="8">
        <f t="shared" si="64"/>
        <v>0</v>
      </c>
    </row>
    <row r="1866" spans="1:7" x14ac:dyDescent="0.35">
      <c r="A1866" s="11">
        <f>'TCD-BI Rstt'!A1862</f>
        <v>0</v>
      </c>
      <c r="B1866" s="8">
        <f>IF($A1866="Total général",0,IF(ISERROR(-VLOOKUP($A1866,'TCD-BI CA'!$A$7:$S$2000,$C$1,FALSE)),0,-VLOOKUP($A1866,'TCD-BI CA'!$A$7:$S$2000,$C$1,FALSE)))</f>
        <v>0</v>
      </c>
      <c r="C1866" s="8">
        <f t="shared" si="63"/>
        <v>0</v>
      </c>
      <c r="D1866" s="8">
        <f>IF($A1866="Total général",0,IF(ISERROR(VLOOKUP($A1866,'TCD-BI Rstt'!$A$7:$S$2000,$C$1,FALSE)),0,IF(OR(LEFT($A1866,3)="DIR",$A1866="INDSPACAMA",$A1866="INDSPACKRU"),VLOOKUP($A1866,'TCD-BI Rstt'!$A$7:$S$2000,$C$1,FALSE),0)))</f>
        <v>0</v>
      </c>
      <c r="E1866" s="8">
        <f>IF(OR(LEFT($A1866,1)="1",LEFT($A1866,1)="2"),-VLOOKUP($A1866,'TCD-BI Rstt'!$A$7:$S$2000,$C$1,FALSE),0)-D1866</f>
        <v>0</v>
      </c>
      <c r="F1866" s="8">
        <f>IF($A1866="Total général",0,IF(ISERROR(VLOOKUP($A1866,'TCD-BI Rstt'!$A$7:$S$2000,$C$1,FALSE)),0,IF(OR(LEFT($A1866,1)="1",LEFT($A1866,1)="2"),0,VLOOKUP($A1866,'TCD-BI Rstt'!$A$7:$S$2000,$C$1,FALSE))))-D1866</f>
        <v>0</v>
      </c>
      <c r="G1866" s="8">
        <f t="shared" si="64"/>
        <v>0</v>
      </c>
    </row>
    <row r="1867" spans="1:7" x14ac:dyDescent="0.35">
      <c r="A1867" s="11">
        <f>'TCD-BI Rstt'!A1863</f>
        <v>0</v>
      </c>
      <c r="B1867" s="8">
        <f>IF($A1867="Total général",0,IF(ISERROR(-VLOOKUP($A1867,'TCD-BI CA'!$A$7:$S$2000,$C$1,FALSE)),0,-VLOOKUP($A1867,'TCD-BI CA'!$A$7:$S$2000,$C$1,FALSE)))</f>
        <v>0</v>
      </c>
      <c r="C1867" s="8">
        <f t="shared" si="63"/>
        <v>0</v>
      </c>
      <c r="D1867" s="8">
        <f>IF($A1867="Total général",0,IF(ISERROR(VLOOKUP($A1867,'TCD-BI Rstt'!$A$7:$S$2000,$C$1,FALSE)),0,IF(OR(LEFT($A1867,3)="DIR",$A1867="INDSPACAMA",$A1867="INDSPACKRU"),VLOOKUP($A1867,'TCD-BI Rstt'!$A$7:$S$2000,$C$1,FALSE),0)))</f>
        <v>0</v>
      </c>
      <c r="E1867" s="8">
        <f>IF(OR(LEFT($A1867,1)="1",LEFT($A1867,1)="2"),-VLOOKUP($A1867,'TCD-BI Rstt'!$A$7:$S$2000,$C$1,FALSE),0)-D1867</f>
        <v>0</v>
      </c>
      <c r="F1867" s="8">
        <f>IF($A1867="Total général",0,IF(ISERROR(VLOOKUP($A1867,'TCD-BI Rstt'!$A$7:$S$2000,$C$1,FALSE)),0,IF(OR(LEFT($A1867,1)="1",LEFT($A1867,1)="2"),0,VLOOKUP($A1867,'TCD-BI Rstt'!$A$7:$S$2000,$C$1,FALSE))))-D1867</f>
        <v>0</v>
      </c>
      <c r="G1867" s="8">
        <f t="shared" si="64"/>
        <v>0</v>
      </c>
    </row>
    <row r="1868" spans="1:7" x14ac:dyDescent="0.35">
      <c r="A1868" s="11">
        <f>'TCD-BI Rstt'!A1864</f>
        <v>0</v>
      </c>
      <c r="B1868" s="8">
        <f>IF($A1868="Total général",0,IF(ISERROR(-VLOOKUP($A1868,'TCD-BI CA'!$A$7:$S$2000,$C$1,FALSE)),0,-VLOOKUP($A1868,'TCD-BI CA'!$A$7:$S$2000,$C$1,FALSE)))</f>
        <v>0</v>
      </c>
      <c r="C1868" s="8">
        <f t="shared" si="63"/>
        <v>0</v>
      </c>
      <c r="D1868" s="8">
        <f>IF($A1868="Total général",0,IF(ISERROR(VLOOKUP($A1868,'TCD-BI Rstt'!$A$7:$S$2000,$C$1,FALSE)),0,IF(OR(LEFT($A1868,3)="DIR",$A1868="INDSPACAMA",$A1868="INDSPACKRU"),VLOOKUP($A1868,'TCD-BI Rstt'!$A$7:$S$2000,$C$1,FALSE),0)))</f>
        <v>0</v>
      </c>
      <c r="E1868" s="8">
        <f>IF(OR(LEFT($A1868,1)="1",LEFT($A1868,1)="2"),-VLOOKUP($A1868,'TCD-BI Rstt'!$A$7:$S$2000,$C$1,FALSE),0)-D1868</f>
        <v>0</v>
      </c>
      <c r="F1868" s="8">
        <f>IF($A1868="Total général",0,IF(ISERROR(VLOOKUP($A1868,'TCD-BI Rstt'!$A$7:$S$2000,$C$1,FALSE)),0,IF(OR(LEFT($A1868,1)="1",LEFT($A1868,1)="2"),0,VLOOKUP($A1868,'TCD-BI Rstt'!$A$7:$S$2000,$C$1,FALSE))))-D1868</f>
        <v>0</v>
      </c>
      <c r="G1868" s="8">
        <f t="shared" si="64"/>
        <v>0</v>
      </c>
    </row>
    <row r="1869" spans="1:7" x14ac:dyDescent="0.35">
      <c r="A1869" s="11">
        <f>'TCD-BI Rstt'!A1865</f>
        <v>0</v>
      </c>
      <c r="B1869" s="8">
        <f>IF($A1869="Total général",0,IF(ISERROR(-VLOOKUP($A1869,'TCD-BI CA'!$A$7:$S$2000,$C$1,FALSE)),0,-VLOOKUP($A1869,'TCD-BI CA'!$A$7:$S$2000,$C$1,FALSE)))</f>
        <v>0</v>
      </c>
      <c r="C1869" s="8">
        <f t="shared" si="63"/>
        <v>0</v>
      </c>
      <c r="D1869" s="8">
        <f>IF($A1869="Total général",0,IF(ISERROR(VLOOKUP($A1869,'TCD-BI Rstt'!$A$7:$S$2000,$C$1,FALSE)),0,IF(OR(LEFT($A1869,3)="DIR",$A1869="INDSPACAMA",$A1869="INDSPACKRU"),VLOOKUP($A1869,'TCD-BI Rstt'!$A$7:$S$2000,$C$1,FALSE),0)))</f>
        <v>0</v>
      </c>
      <c r="E1869" s="8">
        <f>IF(OR(LEFT($A1869,1)="1",LEFT($A1869,1)="2"),-VLOOKUP($A1869,'TCD-BI Rstt'!$A$7:$S$2000,$C$1,FALSE),0)-D1869</f>
        <v>0</v>
      </c>
      <c r="F1869" s="8">
        <f>IF($A1869="Total général",0,IF(ISERROR(VLOOKUP($A1869,'TCD-BI Rstt'!$A$7:$S$2000,$C$1,FALSE)),0,IF(OR(LEFT($A1869,1)="1",LEFT($A1869,1)="2"),0,VLOOKUP($A1869,'TCD-BI Rstt'!$A$7:$S$2000,$C$1,FALSE))))-D1869</f>
        <v>0</v>
      </c>
      <c r="G1869" s="8">
        <f t="shared" si="64"/>
        <v>0</v>
      </c>
    </row>
    <row r="1870" spans="1:7" x14ac:dyDescent="0.35">
      <c r="A1870" s="11">
        <f>'TCD-BI Rstt'!A1866</f>
        <v>0</v>
      </c>
      <c r="B1870" s="8">
        <f>IF($A1870="Total général",0,IF(ISERROR(-VLOOKUP($A1870,'TCD-BI CA'!$A$7:$S$2000,$C$1,FALSE)),0,-VLOOKUP($A1870,'TCD-BI CA'!$A$7:$S$2000,$C$1,FALSE)))</f>
        <v>0</v>
      </c>
      <c r="C1870" s="8">
        <f t="shared" si="63"/>
        <v>0</v>
      </c>
      <c r="D1870" s="8">
        <f>IF($A1870="Total général",0,IF(ISERROR(VLOOKUP($A1870,'TCD-BI Rstt'!$A$7:$S$2000,$C$1,FALSE)),0,IF(OR(LEFT($A1870,3)="DIR",$A1870="INDSPACAMA",$A1870="INDSPACKRU"),VLOOKUP($A1870,'TCD-BI Rstt'!$A$7:$S$2000,$C$1,FALSE),0)))</f>
        <v>0</v>
      </c>
      <c r="E1870" s="8">
        <f>IF(OR(LEFT($A1870,1)="1",LEFT($A1870,1)="2"),-VLOOKUP($A1870,'TCD-BI Rstt'!$A$7:$S$2000,$C$1,FALSE),0)-D1870</f>
        <v>0</v>
      </c>
      <c r="F1870" s="8">
        <f>IF($A1870="Total général",0,IF(ISERROR(VLOOKUP($A1870,'TCD-BI Rstt'!$A$7:$S$2000,$C$1,FALSE)),0,IF(OR(LEFT($A1870,1)="1",LEFT($A1870,1)="2"),0,VLOOKUP($A1870,'TCD-BI Rstt'!$A$7:$S$2000,$C$1,FALSE))))-D1870</f>
        <v>0</v>
      </c>
      <c r="G1870" s="8">
        <f t="shared" si="64"/>
        <v>0</v>
      </c>
    </row>
    <row r="1871" spans="1:7" x14ac:dyDescent="0.35">
      <c r="A1871" s="11">
        <f>'TCD-BI Rstt'!A1867</f>
        <v>0</v>
      </c>
      <c r="B1871" s="8">
        <f>IF($A1871="Total général",0,IF(ISERROR(-VLOOKUP($A1871,'TCD-BI CA'!$A$7:$S$2000,$C$1,FALSE)),0,-VLOOKUP($A1871,'TCD-BI CA'!$A$7:$S$2000,$C$1,FALSE)))</f>
        <v>0</v>
      </c>
      <c r="C1871" s="8">
        <f t="shared" si="63"/>
        <v>0</v>
      </c>
      <c r="D1871" s="8">
        <f>IF($A1871="Total général",0,IF(ISERROR(VLOOKUP($A1871,'TCD-BI Rstt'!$A$7:$S$2000,$C$1,FALSE)),0,IF(OR(LEFT($A1871,3)="DIR",$A1871="INDSPACAMA",$A1871="INDSPACKRU"),VLOOKUP($A1871,'TCD-BI Rstt'!$A$7:$S$2000,$C$1,FALSE),0)))</f>
        <v>0</v>
      </c>
      <c r="E1871" s="8">
        <f>IF(OR(LEFT($A1871,1)="1",LEFT($A1871,1)="2"),-VLOOKUP($A1871,'TCD-BI Rstt'!$A$7:$S$2000,$C$1,FALSE),0)-D1871</f>
        <v>0</v>
      </c>
      <c r="F1871" s="8">
        <f>IF($A1871="Total général",0,IF(ISERROR(VLOOKUP($A1871,'TCD-BI Rstt'!$A$7:$S$2000,$C$1,FALSE)),0,IF(OR(LEFT($A1871,1)="1",LEFT($A1871,1)="2"),0,VLOOKUP($A1871,'TCD-BI Rstt'!$A$7:$S$2000,$C$1,FALSE))))-D1871</f>
        <v>0</v>
      </c>
      <c r="G1871" s="8">
        <f t="shared" si="64"/>
        <v>0</v>
      </c>
    </row>
    <row r="1872" spans="1:7" x14ac:dyDescent="0.35">
      <c r="A1872" s="11">
        <f>'TCD-BI Rstt'!A1868</f>
        <v>0</v>
      </c>
      <c r="B1872" s="8">
        <f>IF($A1872="Total général",0,IF(ISERROR(-VLOOKUP($A1872,'TCD-BI CA'!$A$7:$S$2000,$C$1,FALSE)),0,-VLOOKUP($A1872,'TCD-BI CA'!$A$7:$S$2000,$C$1,FALSE)))</f>
        <v>0</v>
      </c>
      <c r="C1872" s="8">
        <f t="shared" si="63"/>
        <v>0</v>
      </c>
      <c r="D1872" s="8">
        <f>IF($A1872="Total général",0,IF(ISERROR(VLOOKUP($A1872,'TCD-BI Rstt'!$A$7:$S$2000,$C$1,FALSE)),0,IF(OR(LEFT($A1872,3)="DIR",$A1872="INDSPACAMA",$A1872="INDSPACKRU"),VLOOKUP($A1872,'TCD-BI Rstt'!$A$7:$S$2000,$C$1,FALSE),0)))</f>
        <v>0</v>
      </c>
      <c r="E1872" s="8">
        <f>IF(OR(LEFT($A1872,1)="1",LEFT($A1872,1)="2"),-VLOOKUP($A1872,'TCD-BI Rstt'!$A$7:$S$2000,$C$1,FALSE),0)-D1872</f>
        <v>0</v>
      </c>
      <c r="F1872" s="8">
        <f>IF($A1872="Total général",0,IF(ISERROR(VLOOKUP($A1872,'TCD-BI Rstt'!$A$7:$S$2000,$C$1,FALSE)),0,IF(OR(LEFT($A1872,1)="1",LEFT($A1872,1)="2"),0,VLOOKUP($A1872,'TCD-BI Rstt'!$A$7:$S$2000,$C$1,FALSE))))-D1872</f>
        <v>0</v>
      </c>
      <c r="G1872" s="8">
        <f t="shared" si="64"/>
        <v>0</v>
      </c>
    </row>
    <row r="1873" spans="1:7" x14ac:dyDescent="0.35">
      <c r="A1873" s="11">
        <f>'TCD-BI Rstt'!A1869</f>
        <v>0</v>
      </c>
      <c r="B1873" s="8">
        <f>IF($A1873="Total général",0,IF(ISERROR(-VLOOKUP($A1873,'TCD-BI CA'!$A$7:$S$2000,$C$1,FALSE)),0,-VLOOKUP($A1873,'TCD-BI CA'!$A$7:$S$2000,$C$1,FALSE)))</f>
        <v>0</v>
      </c>
      <c r="C1873" s="8">
        <f t="shared" si="63"/>
        <v>0</v>
      </c>
      <c r="D1873" s="8">
        <f>IF($A1873="Total général",0,IF(ISERROR(VLOOKUP($A1873,'TCD-BI Rstt'!$A$7:$S$2000,$C$1,FALSE)),0,IF(OR(LEFT($A1873,3)="DIR",$A1873="INDSPACAMA",$A1873="INDSPACKRU"),VLOOKUP($A1873,'TCD-BI Rstt'!$A$7:$S$2000,$C$1,FALSE),0)))</f>
        <v>0</v>
      </c>
      <c r="E1873" s="8">
        <f>IF(OR(LEFT($A1873,1)="1",LEFT($A1873,1)="2"),-VLOOKUP($A1873,'TCD-BI Rstt'!$A$7:$S$2000,$C$1,FALSE),0)-D1873</f>
        <v>0</v>
      </c>
      <c r="F1873" s="8">
        <f>IF($A1873="Total général",0,IF(ISERROR(VLOOKUP($A1873,'TCD-BI Rstt'!$A$7:$S$2000,$C$1,FALSE)),0,IF(OR(LEFT($A1873,1)="1",LEFT($A1873,1)="2"),0,VLOOKUP($A1873,'TCD-BI Rstt'!$A$7:$S$2000,$C$1,FALSE))))-D1873</f>
        <v>0</v>
      </c>
      <c r="G1873" s="8">
        <f t="shared" si="64"/>
        <v>0</v>
      </c>
    </row>
    <row r="1874" spans="1:7" x14ac:dyDescent="0.35">
      <c r="A1874" s="11">
        <f>'TCD-BI Rstt'!A1870</f>
        <v>0</v>
      </c>
      <c r="B1874" s="8">
        <f>IF($A1874="Total général",0,IF(ISERROR(-VLOOKUP($A1874,'TCD-BI CA'!$A$7:$S$2000,$C$1,FALSE)),0,-VLOOKUP($A1874,'TCD-BI CA'!$A$7:$S$2000,$C$1,FALSE)))</f>
        <v>0</v>
      </c>
      <c r="C1874" s="8">
        <f t="shared" si="63"/>
        <v>0</v>
      </c>
      <c r="D1874" s="8">
        <f>IF($A1874="Total général",0,IF(ISERROR(VLOOKUP($A1874,'TCD-BI Rstt'!$A$7:$S$2000,$C$1,FALSE)),0,IF(OR(LEFT($A1874,3)="DIR",$A1874="INDSPACAMA",$A1874="INDSPACKRU"),VLOOKUP($A1874,'TCD-BI Rstt'!$A$7:$S$2000,$C$1,FALSE),0)))</f>
        <v>0</v>
      </c>
      <c r="E1874" s="8">
        <f>IF(OR(LEFT($A1874,1)="1",LEFT($A1874,1)="2"),-VLOOKUP($A1874,'TCD-BI Rstt'!$A$7:$S$2000,$C$1,FALSE),0)-D1874</f>
        <v>0</v>
      </c>
      <c r="F1874" s="8">
        <f>IF($A1874="Total général",0,IF(ISERROR(VLOOKUP($A1874,'TCD-BI Rstt'!$A$7:$S$2000,$C$1,FALSE)),0,IF(OR(LEFT($A1874,1)="1",LEFT($A1874,1)="2"),0,VLOOKUP($A1874,'TCD-BI Rstt'!$A$7:$S$2000,$C$1,FALSE))))-D1874</f>
        <v>0</v>
      </c>
      <c r="G1874" s="8">
        <f t="shared" si="64"/>
        <v>0</v>
      </c>
    </row>
    <row r="1875" spans="1:7" x14ac:dyDescent="0.35">
      <c r="A1875" s="11">
        <f>'TCD-BI Rstt'!A1871</f>
        <v>0</v>
      </c>
      <c r="B1875" s="8">
        <f>IF($A1875="Total général",0,IF(ISERROR(-VLOOKUP($A1875,'TCD-BI CA'!$A$7:$S$2000,$C$1,FALSE)),0,-VLOOKUP($A1875,'TCD-BI CA'!$A$7:$S$2000,$C$1,FALSE)))</f>
        <v>0</v>
      </c>
      <c r="C1875" s="8">
        <f t="shared" si="63"/>
        <v>0</v>
      </c>
      <c r="D1875" s="8">
        <f>IF($A1875="Total général",0,IF(ISERROR(VLOOKUP($A1875,'TCD-BI Rstt'!$A$7:$S$2000,$C$1,FALSE)),0,IF(OR(LEFT($A1875,3)="DIR",$A1875="INDSPACAMA",$A1875="INDSPACKRU"),VLOOKUP($A1875,'TCD-BI Rstt'!$A$7:$S$2000,$C$1,FALSE),0)))</f>
        <v>0</v>
      </c>
      <c r="E1875" s="8">
        <f>IF(OR(LEFT($A1875,1)="1",LEFT($A1875,1)="2"),-VLOOKUP($A1875,'TCD-BI Rstt'!$A$7:$S$2000,$C$1,FALSE),0)-D1875</f>
        <v>0</v>
      </c>
      <c r="F1875" s="8">
        <f>IF($A1875="Total général",0,IF(ISERROR(VLOOKUP($A1875,'TCD-BI Rstt'!$A$7:$S$2000,$C$1,FALSE)),0,IF(OR(LEFT($A1875,1)="1",LEFT($A1875,1)="2"),0,VLOOKUP($A1875,'TCD-BI Rstt'!$A$7:$S$2000,$C$1,FALSE))))-D1875</f>
        <v>0</v>
      </c>
      <c r="G1875" s="8">
        <f t="shared" si="64"/>
        <v>0</v>
      </c>
    </row>
    <row r="1876" spans="1:7" x14ac:dyDescent="0.35">
      <c r="A1876" s="11">
        <f>'TCD-BI Rstt'!A1872</f>
        <v>0</v>
      </c>
      <c r="B1876" s="8">
        <f>IF($A1876="Total général",0,IF(ISERROR(-VLOOKUP($A1876,'TCD-BI CA'!$A$7:$S$2000,$C$1,FALSE)),0,-VLOOKUP($A1876,'TCD-BI CA'!$A$7:$S$2000,$C$1,FALSE)))</f>
        <v>0</v>
      </c>
      <c r="C1876" s="8">
        <f t="shared" si="63"/>
        <v>0</v>
      </c>
      <c r="D1876" s="8">
        <f>IF($A1876="Total général",0,IF(ISERROR(VLOOKUP($A1876,'TCD-BI Rstt'!$A$7:$S$2000,$C$1,FALSE)),0,IF(OR(LEFT($A1876,3)="DIR",$A1876="INDSPACAMA",$A1876="INDSPACKRU"),VLOOKUP($A1876,'TCD-BI Rstt'!$A$7:$S$2000,$C$1,FALSE),0)))</f>
        <v>0</v>
      </c>
      <c r="E1876" s="8">
        <f>IF(OR(LEFT($A1876,1)="1",LEFT($A1876,1)="2"),-VLOOKUP($A1876,'TCD-BI Rstt'!$A$7:$S$2000,$C$1,FALSE),0)-D1876</f>
        <v>0</v>
      </c>
      <c r="F1876" s="8">
        <f>IF($A1876="Total général",0,IF(ISERROR(VLOOKUP($A1876,'TCD-BI Rstt'!$A$7:$S$2000,$C$1,FALSE)),0,IF(OR(LEFT($A1876,1)="1",LEFT($A1876,1)="2"),0,VLOOKUP($A1876,'TCD-BI Rstt'!$A$7:$S$2000,$C$1,FALSE))))-D1876</f>
        <v>0</v>
      </c>
      <c r="G1876" s="8">
        <f t="shared" si="64"/>
        <v>0</v>
      </c>
    </row>
    <row r="1877" spans="1:7" x14ac:dyDescent="0.35">
      <c r="A1877" s="11">
        <f>'TCD-BI Rstt'!A1873</f>
        <v>0</v>
      </c>
      <c r="B1877" s="8">
        <f>IF($A1877="Total général",0,IF(ISERROR(-VLOOKUP($A1877,'TCD-BI CA'!$A$7:$S$2000,$C$1,FALSE)),0,-VLOOKUP($A1877,'TCD-BI CA'!$A$7:$S$2000,$C$1,FALSE)))</f>
        <v>0</v>
      </c>
      <c r="C1877" s="8">
        <f t="shared" si="63"/>
        <v>0</v>
      </c>
      <c r="D1877" s="8">
        <f>IF($A1877="Total général",0,IF(ISERROR(VLOOKUP($A1877,'TCD-BI Rstt'!$A$7:$S$2000,$C$1,FALSE)),0,IF(OR(LEFT($A1877,3)="DIR",$A1877="INDSPACAMA",$A1877="INDSPACKRU"),VLOOKUP($A1877,'TCD-BI Rstt'!$A$7:$S$2000,$C$1,FALSE),0)))</f>
        <v>0</v>
      </c>
      <c r="E1877" s="8">
        <f>IF(OR(LEFT($A1877,1)="1",LEFT($A1877,1)="2"),-VLOOKUP($A1877,'TCD-BI Rstt'!$A$7:$S$2000,$C$1,FALSE),0)-D1877</f>
        <v>0</v>
      </c>
      <c r="F1877" s="8">
        <f>IF($A1877="Total général",0,IF(ISERROR(VLOOKUP($A1877,'TCD-BI Rstt'!$A$7:$S$2000,$C$1,FALSE)),0,IF(OR(LEFT($A1877,1)="1",LEFT($A1877,1)="2"),0,VLOOKUP($A1877,'TCD-BI Rstt'!$A$7:$S$2000,$C$1,FALSE))))-D1877</f>
        <v>0</v>
      </c>
      <c r="G1877" s="8">
        <f t="shared" si="64"/>
        <v>0</v>
      </c>
    </row>
    <row r="1878" spans="1:7" x14ac:dyDescent="0.35">
      <c r="A1878" s="11">
        <f>'TCD-BI Rstt'!A1874</f>
        <v>0</v>
      </c>
      <c r="B1878" s="8">
        <f>IF($A1878="Total général",0,IF(ISERROR(-VLOOKUP($A1878,'TCD-BI CA'!$A$7:$S$2000,$C$1,FALSE)),0,-VLOOKUP($A1878,'TCD-BI CA'!$A$7:$S$2000,$C$1,FALSE)))</f>
        <v>0</v>
      </c>
      <c r="C1878" s="8">
        <f t="shared" si="63"/>
        <v>0</v>
      </c>
      <c r="D1878" s="8">
        <f>IF($A1878="Total général",0,IF(ISERROR(VLOOKUP($A1878,'TCD-BI Rstt'!$A$7:$S$2000,$C$1,FALSE)),0,IF(OR(LEFT($A1878,3)="DIR",$A1878="INDSPACAMA",$A1878="INDSPACKRU"),VLOOKUP($A1878,'TCD-BI Rstt'!$A$7:$S$2000,$C$1,FALSE),0)))</f>
        <v>0</v>
      </c>
      <c r="E1878" s="8">
        <f>IF(OR(LEFT($A1878,1)="1",LEFT($A1878,1)="2"),-VLOOKUP($A1878,'TCD-BI Rstt'!$A$7:$S$2000,$C$1,FALSE),0)-D1878</f>
        <v>0</v>
      </c>
      <c r="F1878" s="8">
        <f>IF($A1878="Total général",0,IF(ISERROR(VLOOKUP($A1878,'TCD-BI Rstt'!$A$7:$S$2000,$C$1,FALSE)),0,IF(OR(LEFT($A1878,1)="1",LEFT($A1878,1)="2"),0,VLOOKUP($A1878,'TCD-BI Rstt'!$A$7:$S$2000,$C$1,FALSE))))-D1878</f>
        <v>0</v>
      </c>
      <c r="G1878" s="8">
        <f t="shared" si="64"/>
        <v>0</v>
      </c>
    </row>
    <row r="1879" spans="1:7" x14ac:dyDescent="0.35">
      <c r="A1879" s="11">
        <f>'TCD-BI Rstt'!A1875</f>
        <v>0</v>
      </c>
      <c r="B1879" s="8">
        <f>IF($A1879="Total général",0,IF(ISERROR(-VLOOKUP($A1879,'TCD-BI CA'!$A$7:$S$2000,$C$1,FALSE)),0,-VLOOKUP($A1879,'TCD-BI CA'!$A$7:$S$2000,$C$1,FALSE)))</f>
        <v>0</v>
      </c>
      <c r="C1879" s="8">
        <f t="shared" si="63"/>
        <v>0</v>
      </c>
      <c r="D1879" s="8">
        <f>IF($A1879="Total général",0,IF(ISERROR(VLOOKUP($A1879,'TCD-BI Rstt'!$A$7:$S$2000,$C$1,FALSE)),0,IF(OR(LEFT($A1879,3)="DIR",$A1879="INDSPACAMA",$A1879="INDSPACKRU"),VLOOKUP($A1879,'TCD-BI Rstt'!$A$7:$S$2000,$C$1,FALSE),0)))</f>
        <v>0</v>
      </c>
      <c r="E1879" s="8">
        <f>IF(OR(LEFT($A1879,1)="1",LEFT($A1879,1)="2"),-VLOOKUP($A1879,'TCD-BI Rstt'!$A$7:$S$2000,$C$1,FALSE),0)-D1879</f>
        <v>0</v>
      </c>
      <c r="F1879" s="8">
        <f>IF($A1879="Total général",0,IF(ISERROR(VLOOKUP($A1879,'TCD-BI Rstt'!$A$7:$S$2000,$C$1,FALSE)),0,IF(OR(LEFT($A1879,1)="1",LEFT($A1879,1)="2"),0,VLOOKUP($A1879,'TCD-BI Rstt'!$A$7:$S$2000,$C$1,FALSE))))-D1879</f>
        <v>0</v>
      </c>
      <c r="G1879" s="8">
        <f t="shared" si="64"/>
        <v>0</v>
      </c>
    </row>
    <row r="1880" spans="1:7" x14ac:dyDescent="0.35">
      <c r="A1880" s="11">
        <f>'TCD-BI Rstt'!A1876</f>
        <v>0</v>
      </c>
      <c r="B1880" s="8">
        <f>IF($A1880="Total général",0,IF(ISERROR(-VLOOKUP($A1880,'TCD-BI CA'!$A$7:$S$2000,$C$1,FALSE)),0,-VLOOKUP($A1880,'TCD-BI CA'!$A$7:$S$2000,$C$1,FALSE)))</f>
        <v>0</v>
      </c>
      <c r="C1880" s="8">
        <f t="shared" si="63"/>
        <v>0</v>
      </c>
      <c r="D1880" s="8">
        <f>IF($A1880="Total général",0,IF(ISERROR(VLOOKUP($A1880,'TCD-BI Rstt'!$A$7:$S$2000,$C$1,FALSE)),0,IF(OR(LEFT($A1880,3)="DIR",$A1880="INDSPACAMA",$A1880="INDSPACKRU"),VLOOKUP($A1880,'TCD-BI Rstt'!$A$7:$S$2000,$C$1,FALSE),0)))</f>
        <v>0</v>
      </c>
      <c r="E1880" s="8">
        <f>IF(OR(LEFT($A1880,1)="1",LEFT($A1880,1)="2"),-VLOOKUP($A1880,'TCD-BI Rstt'!$A$7:$S$2000,$C$1,FALSE),0)-D1880</f>
        <v>0</v>
      </c>
      <c r="F1880" s="8">
        <f>IF($A1880="Total général",0,IF(ISERROR(VLOOKUP($A1880,'TCD-BI Rstt'!$A$7:$S$2000,$C$1,FALSE)),0,IF(OR(LEFT($A1880,1)="1",LEFT($A1880,1)="2"),0,VLOOKUP($A1880,'TCD-BI Rstt'!$A$7:$S$2000,$C$1,FALSE))))-D1880</f>
        <v>0</v>
      </c>
      <c r="G1880" s="8">
        <f t="shared" si="64"/>
        <v>0</v>
      </c>
    </row>
    <row r="1881" spans="1:7" x14ac:dyDescent="0.35">
      <c r="A1881" s="11">
        <f>'TCD-BI Rstt'!A1877</f>
        <v>0</v>
      </c>
      <c r="B1881" s="8">
        <f>IF($A1881="Total général",0,IF(ISERROR(-VLOOKUP($A1881,'TCD-BI CA'!$A$7:$S$2000,$C$1,FALSE)),0,-VLOOKUP($A1881,'TCD-BI CA'!$A$7:$S$2000,$C$1,FALSE)))</f>
        <v>0</v>
      </c>
      <c r="C1881" s="8">
        <f t="shared" si="63"/>
        <v>0</v>
      </c>
      <c r="D1881" s="8">
        <f>IF($A1881="Total général",0,IF(ISERROR(VLOOKUP($A1881,'TCD-BI Rstt'!$A$7:$S$2000,$C$1,FALSE)),0,IF(OR(LEFT($A1881,3)="DIR",$A1881="INDSPACAMA",$A1881="INDSPACKRU"),VLOOKUP($A1881,'TCD-BI Rstt'!$A$7:$S$2000,$C$1,FALSE),0)))</f>
        <v>0</v>
      </c>
      <c r="E1881" s="8">
        <f>IF(OR(LEFT($A1881,1)="1",LEFT($A1881,1)="2"),-VLOOKUP($A1881,'TCD-BI Rstt'!$A$7:$S$2000,$C$1,FALSE),0)-D1881</f>
        <v>0</v>
      </c>
      <c r="F1881" s="8">
        <f>IF($A1881="Total général",0,IF(ISERROR(VLOOKUP($A1881,'TCD-BI Rstt'!$A$7:$S$2000,$C$1,FALSE)),0,IF(OR(LEFT($A1881,1)="1",LEFT($A1881,1)="2"),0,VLOOKUP($A1881,'TCD-BI Rstt'!$A$7:$S$2000,$C$1,FALSE))))-D1881</f>
        <v>0</v>
      </c>
      <c r="G1881" s="8">
        <f t="shared" si="64"/>
        <v>0</v>
      </c>
    </row>
    <row r="1882" spans="1:7" x14ac:dyDescent="0.35">
      <c r="A1882" s="11">
        <f>'TCD-BI Rstt'!A1878</f>
        <v>0</v>
      </c>
      <c r="B1882" s="8">
        <f>IF($A1882="Total général",0,IF(ISERROR(-VLOOKUP($A1882,'TCD-BI CA'!$A$7:$S$2000,$C$1,FALSE)),0,-VLOOKUP($A1882,'TCD-BI CA'!$A$7:$S$2000,$C$1,FALSE)))</f>
        <v>0</v>
      </c>
      <c r="C1882" s="8">
        <f t="shared" si="63"/>
        <v>0</v>
      </c>
      <c r="D1882" s="8">
        <f>IF($A1882="Total général",0,IF(ISERROR(VLOOKUP($A1882,'TCD-BI Rstt'!$A$7:$S$2000,$C$1,FALSE)),0,IF(OR(LEFT($A1882,3)="DIR",$A1882="INDSPACAMA",$A1882="INDSPACKRU"),VLOOKUP($A1882,'TCD-BI Rstt'!$A$7:$S$2000,$C$1,FALSE),0)))</f>
        <v>0</v>
      </c>
      <c r="E1882" s="8">
        <f>IF(OR(LEFT($A1882,1)="1",LEFT($A1882,1)="2"),-VLOOKUP($A1882,'TCD-BI Rstt'!$A$7:$S$2000,$C$1,FALSE),0)-D1882</f>
        <v>0</v>
      </c>
      <c r="F1882" s="8">
        <f>IF($A1882="Total général",0,IF(ISERROR(VLOOKUP($A1882,'TCD-BI Rstt'!$A$7:$S$2000,$C$1,FALSE)),0,IF(OR(LEFT($A1882,1)="1",LEFT($A1882,1)="2"),0,VLOOKUP($A1882,'TCD-BI Rstt'!$A$7:$S$2000,$C$1,FALSE))))-D1882</f>
        <v>0</v>
      </c>
      <c r="G1882" s="8">
        <f t="shared" si="64"/>
        <v>0</v>
      </c>
    </row>
    <row r="1883" spans="1:7" x14ac:dyDescent="0.35">
      <c r="A1883" s="11">
        <f>'TCD-BI Rstt'!A1879</f>
        <v>0</v>
      </c>
      <c r="B1883" s="8">
        <f>IF($A1883="Total général",0,IF(ISERROR(-VLOOKUP($A1883,'TCD-BI CA'!$A$7:$S$2000,$C$1,FALSE)),0,-VLOOKUP($A1883,'TCD-BI CA'!$A$7:$S$2000,$C$1,FALSE)))</f>
        <v>0</v>
      </c>
      <c r="C1883" s="8">
        <f t="shared" si="63"/>
        <v>0</v>
      </c>
      <c r="D1883" s="8">
        <f>IF($A1883="Total général",0,IF(ISERROR(VLOOKUP($A1883,'TCD-BI Rstt'!$A$7:$S$2000,$C$1,FALSE)),0,IF(OR(LEFT($A1883,3)="DIR",$A1883="INDSPACAMA",$A1883="INDSPACKRU"),VLOOKUP($A1883,'TCD-BI Rstt'!$A$7:$S$2000,$C$1,FALSE),0)))</f>
        <v>0</v>
      </c>
      <c r="E1883" s="8">
        <f>IF(OR(LEFT($A1883,1)="1",LEFT($A1883,1)="2"),-VLOOKUP($A1883,'TCD-BI Rstt'!$A$7:$S$2000,$C$1,FALSE),0)-D1883</f>
        <v>0</v>
      </c>
      <c r="F1883" s="8">
        <f>IF($A1883="Total général",0,IF(ISERROR(VLOOKUP($A1883,'TCD-BI Rstt'!$A$7:$S$2000,$C$1,FALSE)),0,IF(OR(LEFT($A1883,1)="1",LEFT($A1883,1)="2"),0,VLOOKUP($A1883,'TCD-BI Rstt'!$A$7:$S$2000,$C$1,FALSE))))-D1883</f>
        <v>0</v>
      </c>
      <c r="G1883" s="8">
        <f t="shared" si="64"/>
        <v>0</v>
      </c>
    </row>
    <row r="1884" spans="1:7" x14ac:dyDescent="0.35">
      <c r="A1884" s="11">
        <f>'TCD-BI Rstt'!A1880</f>
        <v>0</v>
      </c>
      <c r="B1884" s="8">
        <f>IF($A1884="Total général",0,IF(ISERROR(-VLOOKUP($A1884,'TCD-BI CA'!$A$7:$S$2000,$C$1,FALSE)),0,-VLOOKUP($A1884,'TCD-BI CA'!$A$7:$S$2000,$C$1,FALSE)))</f>
        <v>0</v>
      </c>
      <c r="C1884" s="8">
        <f t="shared" si="63"/>
        <v>0</v>
      </c>
      <c r="D1884" s="8">
        <f>IF($A1884="Total général",0,IF(ISERROR(VLOOKUP($A1884,'TCD-BI Rstt'!$A$7:$S$2000,$C$1,FALSE)),0,IF(OR(LEFT($A1884,3)="DIR",$A1884="INDSPACAMA",$A1884="INDSPACKRU"),VLOOKUP($A1884,'TCD-BI Rstt'!$A$7:$S$2000,$C$1,FALSE),0)))</f>
        <v>0</v>
      </c>
      <c r="E1884" s="8">
        <f>IF(OR(LEFT($A1884,1)="1",LEFT($A1884,1)="2"),-VLOOKUP($A1884,'TCD-BI Rstt'!$A$7:$S$2000,$C$1,FALSE),0)-D1884</f>
        <v>0</v>
      </c>
      <c r="F1884" s="8">
        <f>IF($A1884="Total général",0,IF(ISERROR(VLOOKUP($A1884,'TCD-BI Rstt'!$A$7:$S$2000,$C$1,FALSE)),0,IF(OR(LEFT($A1884,1)="1",LEFT($A1884,1)="2"),0,VLOOKUP($A1884,'TCD-BI Rstt'!$A$7:$S$2000,$C$1,FALSE))))-D1884</f>
        <v>0</v>
      </c>
      <c r="G1884" s="8">
        <f t="shared" si="64"/>
        <v>0</v>
      </c>
    </row>
    <row r="1885" spans="1:7" x14ac:dyDescent="0.35">
      <c r="A1885" s="11">
        <f>'TCD-BI Rstt'!A1881</f>
        <v>0</v>
      </c>
      <c r="B1885" s="8">
        <f>IF($A1885="Total général",0,IF(ISERROR(-VLOOKUP($A1885,'TCD-BI CA'!$A$7:$S$2000,$C$1,FALSE)),0,-VLOOKUP($A1885,'TCD-BI CA'!$A$7:$S$2000,$C$1,FALSE)))</f>
        <v>0</v>
      </c>
      <c r="C1885" s="8">
        <f t="shared" si="63"/>
        <v>0</v>
      </c>
      <c r="D1885" s="8">
        <f>IF($A1885="Total général",0,IF(ISERROR(VLOOKUP($A1885,'TCD-BI Rstt'!$A$7:$S$2000,$C$1,FALSE)),0,IF(OR(LEFT($A1885,3)="DIR",$A1885="INDSPACAMA",$A1885="INDSPACKRU"),VLOOKUP($A1885,'TCD-BI Rstt'!$A$7:$S$2000,$C$1,FALSE),0)))</f>
        <v>0</v>
      </c>
      <c r="E1885" s="8">
        <f>IF(OR(LEFT($A1885,1)="1",LEFT($A1885,1)="2"),-VLOOKUP($A1885,'TCD-BI Rstt'!$A$7:$S$2000,$C$1,FALSE),0)-D1885</f>
        <v>0</v>
      </c>
      <c r="F1885" s="8">
        <f>IF($A1885="Total général",0,IF(ISERROR(VLOOKUP($A1885,'TCD-BI Rstt'!$A$7:$S$2000,$C$1,FALSE)),0,IF(OR(LEFT($A1885,1)="1",LEFT($A1885,1)="2"),0,VLOOKUP($A1885,'TCD-BI Rstt'!$A$7:$S$2000,$C$1,FALSE))))-D1885</f>
        <v>0</v>
      </c>
      <c r="G1885" s="8">
        <f t="shared" si="64"/>
        <v>0</v>
      </c>
    </row>
    <row r="1886" spans="1:7" x14ac:dyDescent="0.35">
      <c r="A1886" s="11">
        <f>'TCD-BI Rstt'!A1882</f>
        <v>0</v>
      </c>
      <c r="B1886" s="8">
        <f>IF($A1886="Total général",0,IF(ISERROR(-VLOOKUP($A1886,'TCD-BI CA'!$A$7:$S$2000,$C$1,FALSE)),0,-VLOOKUP($A1886,'TCD-BI CA'!$A$7:$S$2000,$C$1,FALSE)))</f>
        <v>0</v>
      </c>
      <c r="C1886" s="8">
        <f t="shared" si="63"/>
        <v>0</v>
      </c>
      <c r="D1886" s="8">
        <f>IF($A1886="Total général",0,IF(ISERROR(VLOOKUP($A1886,'TCD-BI Rstt'!$A$7:$S$2000,$C$1,FALSE)),0,IF(OR(LEFT($A1886,3)="DIR",$A1886="INDSPACAMA",$A1886="INDSPACKRU"),VLOOKUP($A1886,'TCD-BI Rstt'!$A$7:$S$2000,$C$1,FALSE),0)))</f>
        <v>0</v>
      </c>
      <c r="E1886" s="8">
        <f>IF(OR(LEFT($A1886,1)="1",LEFT($A1886,1)="2"),-VLOOKUP($A1886,'TCD-BI Rstt'!$A$7:$S$2000,$C$1,FALSE),0)-D1886</f>
        <v>0</v>
      </c>
      <c r="F1886" s="8">
        <f>IF($A1886="Total général",0,IF(ISERROR(VLOOKUP($A1886,'TCD-BI Rstt'!$A$7:$S$2000,$C$1,FALSE)),0,IF(OR(LEFT($A1886,1)="1",LEFT($A1886,1)="2"),0,VLOOKUP($A1886,'TCD-BI Rstt'!$A$7:$S$2000,$C$1,FALSE))))-D1886</f>
        <v>0</v>
      </c>
      <c r="G1886" s="8">
        <f t="shared" si="64"/>
        <v>0</v>
      </c>
    </row>
    <row r="1887" spans="1:7" x14ac:dyDescent="0.35">
      <c r="A1887" s="11">
        <f>'TCD-BI Rstt'!A1883</f>
        <v>0</v>
      </c>
      <c r="B1887" s="8">
        <f>IF($A1887="Total général",0,IF(ISERROR(-VLOOKUP($A1887,'TCD-BI CA'!$A$7:$S$2000,$C$1,FALSE)),0,-VLOOKUP($A1887,'TCD-BI CA'!$A$7:$S$2000,$C$1,FALSE)))</f>
        <v>0</v>
      </c>
      <c r="C1887" s="8">
        <f t="shared" si="63"/>
        <v>0</v>
      </c>
      <c r="D1887" s="8">
        <f>IF($A1887="Total général",0,IF(ISERROR(VLOOKUP($A1887,'TCD-BI Rstt'!$A$7:$S$2000,$C$1,FALSE)),0,IF(OR(LEFT($A1887,3)="DIR",$A1887="INDSPACAMA",$A1887="INDSPACKRU"),VLOOKUP($A1887,'TCD-BI Rstt'!$A$7:$S$2000,$C$1,FALSE),0)))</f>
        <v>0</v>
      </c>
      <c r="E1887" s="8">
        <f>IF(OR(LEFT($A1887,1)="1",LEFT($A1887,1)="2"),-VLOOKUP($A1887,'TCD-BI Rstt'!$A$7:$S$2000,$C$1,FALSE),0)-D1887</f>
        <v>0</v>
      </c>
      <c r="F1887" s="8">
        <f>IF($A1887="Total général",0,IF(ISERROR(VLOOKUP($A1887,'TCD-BI Rstt'!$A$7:$S$2000,$C$1,FALSE)),0,IF(OR(LEFT($A1887,1)="1",LEFT($A1887,1)="2"),0,VLOOKUP($A1887,'TCD-BI Rstt'!$A$7:$S$2000,$C$1,FALSE))))-D1887</f>
        <v>0</v>
      </c>
      <c r="G1887" s="8">
        <f t="shared" si="64"/>
        <v>0</v>
      </c>
    </row>
    <row r="1888" spans="1:7" x14ac:dyDescent="0.35">
      <c r="A1888" s="11">
        <f>'TCD-BI Rstt'!A1884</f>
        <v>0</v>
      </c>
      <c r="B1888" s="8">
        <f>IF($A1888="Total général",0,IF(ISERROR(-VLOOKUP($A1888,'TCD-BI CA'!$A$7:$S$2000,$C$1,FALSE)),0,-VLOOKUP($A1888,'TCD-BI CA'!$A$7:$S$2000,$C$1,FALSE)))</f>
        <v>0</v>
      </c>
      <c r="C1888" s="8">
        <f t="shared" si="63"/>
        <v>0</v>
      </c>
      <c r="D1888" s="8">
        <f>IF($A1888="Total général",0,IF(ISERROR(VLOOKUP($A1888,'TCD-BI Rstt'!$A$7:$S$2000,$C$1,FALSE)),0,IF(OR(LEFT($A1888,3)="DIR",$A1888="INDSPACAMA",$A1888="INDSPACKRU"),VLOOKUP($A1888,'TCD-BI Rstt'!$A$7:$S$2000,$C$1,FALSE),0)))</f>
        <v>0</v>
      </c>
      <c r="E1888" s="8">
        <f>IF(OR(LEFT($A1888,1)="1",LEFT($A1888,1)="2"),-VLOOKUP($A1888,'TCD-BI Rstt'!$A$7:$S$2000,$C$1,FALSE),0)-D1888</f>
        <v>0</v>
      </c>
      <c r="F1888" s="8">
        <f>IF($A1888="Total général",0,IF(ISERROR(VLOOKUP($A1888,'TCD-BI Rstt'!$A$7:$S$2000,$C$1,FALSE)),0,IF(OR(LEFT($A1888,1)="1",LEFT($A1888,1)="2"),0,VLOOKUP($A1888,'TCD-BI Rstt'!$A$7:$S$2000,$C$1,FALSE))))-D1888</f>
        <v>0</v>
      </c>
      <c r="G1888" s="8">
        <f t="shared" si="64"/>
        <v>0</v>
      </c>
    </row>
    <row r="1889" spans="1:7" x14ac:dyDescent="0.35">
      <c r="A1889" s="11">
        <f>'TCD-BI Rstt'!A1885</f>
        <v>0</v>
      </c>
      <c r="B1889" s="8">
        <f>IF($A1889="Total général",0,IF(ISERROR(-VLOOKUP($A1889,'TCD-BI CA'!$A$7:$S$2000,$C$1,FALSE)),0,-VLOOKUP($A1889,'TCD-BI CA'!$A$7:$S$2000,$C$1,FALSE)))</f>
        <v>0</v>
      </c>
      <c r="C1889" s="8">
        <f t="shared" si="63"/>
        <v>0</v>
      </c>
      <c r="D1889" s="8">
        <f>IF($A1889="Total général",0,IF(ISERROR(VLOOKUP($A1889,'TCD-BI Rstt'!$A$7:$S$2000,$C$1,FALSE)),0,IF(OR(LEFT($A1889,3)="DIR",$A1889="INDSPACAMA",$A1889="INDSPACKRU"),VLOOKUP($A1889,'TCD-BI Rstt'!$A$7:$S$2000,$C$1,FALSE),0)))</f>
        <v>0</v>
      </c>
      <c r="E1889" s="8">
        <f>IF(OR(LEFT($A1889,1)="1",LEFT($A1889,1)="2"),-VLOOKUP($A1889,'TCD-BI Rstt'!$A$7:$S$2000,$C$1,FALSE),0)-D1889</f>
        <v>0</v>
      </c>
      <c r="F1889" s="8">
        <f>IF($A1889="Total général",0,IF(ISERROR(VLOOKUP($A1889,'TCD-BI Rstt'!$A$7:$S$2000,$C$1,FALSE)),0,IF(OR(LEFT($A1889,1)="1",LEFT($A1889,1)="2"),0,VLOOKUP($A1889,'TCD-BI Rstt'!$A$7:$S$2000,$C$1,FALSE))))-D1889</f>
        <v>0</v>
      </c>
      <c r="G1889" s="8">
        <f t="shared" si="64"/>
        <v>0</v>
      </c>
    </row>
    <row r="1890" spans="1:7" x14ac:dyDescent="0.35">
      <c r="A1890" s="11">
        <f>'TCD-BI Rstt'!A1886</f>
        <v>0</v>
      </c>
      <c r="B1890" s="8">
        <f>IF($A1890="Total général",0,IF(ISERROR(-VLOOKUP($A1890,'TCD-BI CA'!$A$7:$S$2000,$C$1,FALSE)),0,-VLOOKUP($A1890,'TCD-BI CA'!$A$7:$S$2000,$C$1,FALSE)))</f>
        <v>0</v>
      </c>
      <c r="C1890" s="8">
        <f t="shared" si="63"/>
        <v>0</v>
      </c>
      <c r="D1890" s="8">
        <f>IF($A1890="Total général",0,IF(ISERROR(VLOOKUP($A1890,'TCD-BI Rstt'!$A$7:$S$2000,$C$1,FALSE)),0,IF(OR(LEFT($A1890,3)="DIR",$A1890="INDSPACAMA",$A1890="INDSPACKRU"),VLOOKUP($A1890,'TCD-BI Rstt'!$A$7:$S$2000,$C$1,FALSE),0)))</f>
        <v>0</v>
      </c>
      <c r="E1890" s="8">
        <f>IF(OR(LEFT($A1890,1)="1",LEFT($A1890,1)="2"),-VLOOKUP($A1890,'TCD-BI Rstt'!$A$7:$S$2000,$C$1,FALSE),0)-D1890</f>
        <v>0</v>
      </c>
      <c r="F1890" s="8">
        <f>IF($A1890="Total général",0,IF(ISERROR(VLOOKUP($A1890,'TCD-BI Rstt'!$A$7:$S$2000,$C$1,FALSE)),0,IF(OR(LEFT($A1890,1)="1",LEFT($A1890,1)="2"),0,VLOOKUP($A1890,'TCD-BI Rstt'!$A$7:$S$2000,$C$1,FALSE))))-D1890</f>
        <v>0</v>
      </c>
      <c r="G1890" s="8">
        <f t="shared" si="64"/>
        <v>0</v>
      </c>
    </row>
    <row r="1891" spans="1:7" x14ac:dyDescent="0.35">
      <c r="A1891" s="11">
        <f>'TCD-BI Rstt'!A1887</f>
        <v>0</v>
      </c>
      <c r="B1891" s="8">
        <f>IF($A1891="Total général",0,IF(ISERROR(-VLOOKUP($A1891,'TCD-BI CA'!$A$7:$S$2000,$C$1,FALSE)),0,-VLOOKUP($A1891,'TCD-BI CA'!$A$7:$S$2000,$C$1,FALSE)))</f>
        <v>0</v>
      </c>
      <c r="C1891" s="8">
        <f t="shared" si="63"/>
        <v>0</v>
      </c>
      <c r="D1891" s="8">
        <f>IF($A1891="Total général",0,IF(ISERROR(VLOOKUP($A1891,'TCD-BI Rstt'!$A$7:$S$2000,$C$1,FALSE)),0,IF(OR(LEFT($A1891,3)="DIR",$A1891="INDSPACAMA",$A1891="INDSPACKRU"),VLOOKUP($A1891,'TCD-BI Rstt'!$A$7:$S$2000,$C$1,FALSE),0)))</f>
        <v>0</v>
      </c>
      <c r="E1891" s="8">
        <f>IF(OR(LEFT($A1891,1)="1",LEFT($A1891,1)="2"),-VLOOKUP($A1891,'TCD-BI Rstt'!$A$7:$S$2000,$C$1,FALSE),0)-D1891</f>
        <v>0</v>
      </c>
      <c r="F1891" s="8">
        <f>IF($A1891="Total général",0,IF(ISERROR(VLOOKUP($A1891,'TCD-BI Rstt'!$A$7:$S$2000,$C$1,FALSE)),0,IF(OR(LEFT($A1891,1)="1",LEFT($A1891,1)="2"),0,VLOOKUP($A1891,'TCD-BI Rstt'!$A$7:$S$2000,$C$1,FALSE))))-D1891</f>
        <v>0</v>
      </c>
      <c r="G1891" s="8">
        <f t="shared" si="64"/>
        <v>0</v>
      </c>
    </row>
    <row r="1892" spans="1:7" x14ac:dyDescent="0.35">
      <c r="A1892" s="11">
        <f>'TCD-BI Rstt'!A1888</f>
        <v>0</v>
      </c>
      <c r="B1892" s="8">
        <f>IF($A1892="Total général",0,IF(ISERROR(-VLOOKUP($A1892,'TCD-BI CA'!$A$7:$S$2000,$C$1,FALSE)),0,-VLOOKUP($A1892,'TCD-BI CA'!$A$7:$S$2000,$C$1,FALSE)))</f>
        <v>0</v>
      </c>
      <c r="C1892" s="8">
        <f t="shared" si="63"/>
        <v>0</v>
      </c>
      <c r="D1892" s="8">
        <f>IF($A1892="Total général",0,IF(ISERROR(VLOOKUP($A1892,'TCD-BI Rstt'!$A$7:$S$2000,$C$1,FALSE)),0,IF(OR(LEFT($A1892,3)="DIR",$A1892="INDSPACAMA",$A1892="INDSPACKRU"),VLOOKUP($A1892,'TCD-BI Rstt'!$A$7:$S$2000,$C$1,FALSE),0)))</f>
        <v>0</v>
      </c>
      <c r="E1892" s="8">
        <f>IF(OR(LEFT($A1892,1)="1",LEFT($A1892,1)="2"),-VLOOKUP($A1892,'TCD-BI Rstt'!$A$7:$S$2000,$C$1,FALSE),0)-D1892</f>
        <v>0</v>
      </c>
      <c r="F1892" s="8">
        <f>IF($A1892="Total général",0,IF(ISERROR(VLOOKUP($A1892,'TCD-BI Rstt'!$A$7:$S$2000,$C$1,FALSE)),0,IF(OR(LEFT($A1892,1)="1",LEFT($A1892,1)="2"),0,VLOOKUP($A1892,'TCD-BI Rstt'!$A$7:$S$2000,$C$1,FALSE))))-D1892</f>
        <v>0</v>
      </c>
      <c r="G1892" s="8">
        <f t="shared" si="64"/>
        <v>0</v>
      </c>
    </row>
    <row r="1893" spans="1:7" x14ac:dyDescent="0.35">
      <c r="A1893" s="11">
        <f>'TCD-BI Rstt'!A1889</f>
        <v>0</v>
      </c>
      <c r="B1893" s="8">
        <f>IF($A1893="Total général",0,IF(ISERROR(-VLOOKUP($A1893,'TCD-BI CA'!$A$7:$S$2000,$C$1,FALSE)),0,-VLOOKUP($A1893,'TCD-BI CA'!$A$7:$S$2000,$C$1,FALSE)))</f>
        <v>0</v>
      </c>
      <c r="C1893" s="8">
        <f t="shared" si="63"/>
        <v>0</v>
      </c>
      <c r="D1893" s="8">
        <f>IF($A1893="Total général",0,IF(ISERROR(VLOOKUP($A1893,'TCD-BI Rstt'!$A$7:$S$2000,$C$1,FALSE)),0,IF(OR(LEFT($A1893,3)="DIR",$A1893="INDSPACAMA",$A1893="INDSPACKRU"),VLOOKUP($A1893,'TCD-BI Rstt'!$A$7:$S$2000,$C$1,FALSE),0)))</f>
        <v>0</v>
      </c>
      <c r="E1893" s="8">
        <f>IF(OR(LEFT($A1893,1)="1",LEFT($A1893,1)="2"),-VLOOKUP($A1893,'TCD-BI Rstt'!$A$7:$S$2000,$C$1,FALSE),0)-D1893</f>
        <v>0</v>
      </c>
      <c r="F1893" s="8">
        <f>IF($A1893="Total général",0,IF(ISERROR(VLOOKUP($A1893,'TCD-BI Rstt'!$A$7:$S$2000,$C$1,FALSE)),0,IF(OR(LEFT($A1893,1)="1",LEFT($A1893,1)="2"),0,VLOOKUP($A1893,'TCD-BI Rstt'!$A$7:$S$2000,$C$1,FALSE))))-D1893</f>
        <v>0</v>
      </c>
      <c r="G1893" s="8">
        <f t="shared" si="64"/>
        <v>0</v>
      </c>
    </row>
    <row r="1894" spans="1:7" x14ac:dyDescent="0.35">
      <c r="A1894" s="11">
        <f>'TCD-BI Rstt'!A1890</f>
        <v>0</v>
      </c>
      <c r="B1894" s="8">
        <f>IF($A1894="Total général",0,IF(ISERROR(-VLOOKUP($A1894,'TCD-BI CA'!$A$7:$S$2000,$C$1,FALSE)),0,-VLOOKUP($A1894,'TCD-BI CA'!$A$7:$S$2000,$C$1,FALSE)))</f>
        <v>0</v>
      </c>
      <c r="C1894" s="8">
        <f t="shared" si="63"/>
        <v>0</v>
      </c>
      <c r="D1894" s="8">
        <f>IF($A1894="Total général",0,IF(ISERROR(VLOOKUP($A1894,'TCD-BI Rstt'!$A$7:$S$2000,$C$1,FALSE)),0,IF(OR(LEFT($A1894,3)="DIR",$A1894="INDSPACAMA",$A1894="INDSPACKRU"),VLOOKUP($A1894,'TCD-BI Rstt'!$A$7:$S$2000,$C$1,FALSE),0)))</f>
        <v>0</v>
      </c>
      <c r="E1894" s="8">
        <f>IF(OR(LEFT($A1894,1)="1",LEFT($A1894,1)="2"),-VLOOKUP($A1894,'TCD-BI Rstt'!$A$7:$S$2000,$C$1,FALSE),0)-D1894</f>
        <v>0</v>
      </c>
      <c r="F1894" s="8">
        <f>IF($A1894="Total général",0,IF(ISERROR(VLOOKUP($A1894,'TCD-BI Rstt'!$A$7:$S$2000,$C$1,FALSE)),0,IF(OR(LEFT($A1894,1)="1",LEFT($A1894,1)="2"),0,VLOOKUP($A1894,'TCD-BI Rstt'!$A$7:$S$2000,$C$1,FALSE))))-D1894</f>
        <v>0</v>
      </c>
      <c r="G1894" s="8">
        <f t="shared" si="64"/>
        <v>0</v>
      </c>
    </row>
    <row r="1895" spans="1:7" x14ac:dyDescent="0.35">
      <c r="A1895" s="11">
        <f>'TCD-BI Rstt'!A1891</f>
        <v>0</v>
      </c>
      <c r="B1895" s="8">
        <f>IF($A1895="Total général",0,IF(ISERROR(-VLOOKUP($A1895,'TCD-BI CA'!$A$7:$S$2000,$C$1,FALSE)),0,-VLOOKUP($A1895,'TCD-BI CA'!$A$7:$S$2000,$C$1,FALSE)))</f>
        <v>0</v>
      </c>
      <c r="C1895" s="8">
        <f t="shared" si="63"/>
        <v>0</v>
      </c>
      <c r="D1895" s="8">
        <f>IF($A1895="Total général",0,IF(ISERROR(VLOOKUP($A1895,'TCD-BI Rstt'!$A$7:$S$2000,$C$1,FALSE)),0,IF(OR(LEFT($A1895,3)="DIR",$A1895="INDSPACAMA",$A1895="INDSPACKRU"),VLOOKUP($A1895,'TCD-BI Rstt'!$A$7:$S$2000,$C$1,FALSE),0)))</f>
        <v>0</v>
      </c>
      <c r="E1895" s="8">
        <f>IF(OR(LEFT($A1895,1)="1",LEFT($A1895,1)="2"),-VLOOKUP($A1895,'TCD-BI Rstt'!$A$7:$S$2000,$C$1,FALSE),0)-D1895</f>
        <v>0</v>
      </c>
      <c r="F1895" s="8">
        <f>IF($A1895="Total général",0,IF(ISERROR(VLOOKUP($A1895,'TCD-BI Rstt'!$A$7:$S$2000,$C$1,FALSE)),0,IF(OR(LEFT($A1895,1)="1",LEFT($A1895,1)="2"),0,VLOOKUP($A1895,'TCD-BI Rstt'!$A$7:$S$2000,$C$1,FALSE))))-D1895</f>
        <v>0</v>
      </c>
      <c r="G1895" s="8">
        <f t="shared" si="64"/>
        <v>0</v>
      </c>
    </row>
    <row r="1896" spans="1:7" x14ac:dyDescent="0.35">
      <c r="A1896" s="11">
        <f>'TCD-BI Rstt'!A1892</f>
        <v>0</v>
      </c>
      <c r="B1896" s="8">
        <f>IF($A1896="Total général",0,IF(ISERROR(-VLOOKUP($A1896,'TCD-BI CA'!$A$7:$S$2000,$C$1,FALSE)),0,-VLOOKUP($A1896,'TCD-BI CA'!$A$7:$S$2000,$C$1,FALSE)))</f>
        <v>0</v>
      </c>
      <c r="C1896" s="8">
        <f t="shared" si="63"/>
        <v>0</v>
      </c>
      <c r="D1896" s="8">
        <f>IF($A1896="Total général",0,IF(ISERROR(VLOOKUP($A1896,'TCD-BI Rstt'!$A$7:$S$2000,$C$1,FALSE)),0,IF(OR(LEFT($A1896,3)="DIR",$A1896="INDSPACAMA",$A1896="INDSPACKRU"),VLOOKUP($A1896,'TCD-BI Rstt'!$A$7:$S$2000,$C$1,FALSE),0)))</f>
        <v>0</v>
      </c>
      <c r="E1896" s="8">
        <f>IF(OR(LEFT($A1896,1)="1",LEFT($A1896,1)="2"),-VLOOKUP($A1896,'TCD-BI Rstt'!$A$7:$S$2000,$C$1,FALSE),0)-D1896</f>
        <v>0</v>
      </c>
      <c r="F1896" s="8">
        <f>IF($A1896="Total général",0,IF(ISERROR(VLOOKUP($A1896,'TCD-BI Rstt'!$A$7:$S$2000,$C$1,FALSE)),0,IF(OR(LEFT($A1896,1)="1",LEFT($A1896,1)="2"),0,VLOOKUP($A1896,'TCD-BI Rstt'!$A$7:$S$2000,$C$1,FALSE))))-D1896</f>
        <v>0</v>
      </c>
      <c r="G1896" s="8">
        <f t="shared" si="64"/>
        <v>0</v>
      </c>
    </row>
    <row r="1897" spans="1:7" x14ac:dyDescent="0.35">
      <c r="A1897" s="11">
        <f>'TCD-BI Rstt'!A1893</f>
        <v>0</v>
      </c>
      <c r="B1897" s="8">
        <f>IF($A1897="Total général",0,IF(ISERROR(-VLOOKUP($A1897,'TCD-BI CA'!$A$7:$S$2000,$C$1,FALSE)),0,-VLOOKUP($A1897,'TCD-BI CA'!$A$7:$S$2000,$C$1,FALSE)))</f>
        <v>0</v>
      </c>
      <c r="C1897" s="8">
        <f t="shared" si="63"/>
        <v>0</v>
      </c>
      <c r="D1897" s="8">
        <f>IF($A1897="Total général",0,IF(ISERROR(VLOOKUP($A1897,'TCD-BI Rstt'!$A$7:$S$2000,$C$1,FALSE)),0,IF(OR(LEFT($A1897,3)="DIR",$A1897="INDSPACAMA",$A1897="INDSPACKRU"),VLOOKUP($A1897,'TCD-BI Rstt'!$A$7:$S$2000,$C$1,FALSE),0)))</f>
        <v>0</v>
      </c>
      <c r="E1897" s="8">
        <f>IF(OR(LEFT($A1897,1)="1",LEFT($A1897,1)="2"),-VLOOKUP($A1897,'TCD-BI Rstt'!$A$7:$S$2000,$C$1,FALSE),0)-D1897</f>
        <v>0</v>
      </c>
      <c r="F1897" s="8">
        <f>IF($A1897="Total général",0,IF(ISERROR(VLOOKUP($A1897,'TCD-BI Rstt'!$A$7:$S$2000,$C$1,FALSE)),0,IF(OR(LEFT($A1897,1)="1",LEFT($A1897,1)="2"),0,VLOOKUP($A1897,'TCD-BI Rstt'!$A$7:$S$2000,$C$1,FALSE))))-D1897</f>
        <v>0</v>
      </c>
      <c r="G1897" s="8">
        <f t="shared" si="64"/>
        <v>0</v>
      </c>
    </row>
    <row r="1898" spans="1:7" x14ac:dyDescent="0.35">
      <c r="A1898" s="11">
        <f>'TCD-BI Rstt'!A1894</f>
        <v>0</v>
      </c>
      <c r="B1898" s="8">
        <f>IF($A1898="Total général",0,IF(ISERROR(-VLOOKUP($A1898,'TCD-BI CA'!$A$7:$S$2000,$C$1,FALSE)),0,-VLOOKUP($A1898,'TCD-BI CA'!$A$7:$S$2000,$C$1,FALSE)))</f>
        <v>0</v>
      </c>
      <c r="C1898" s="8">
        <f t="shared" si="63"/>
        <v>0</v>
      </c>
      <c r="D1898" s="8">
        <f>IF($A1898="Total général",0,IF(ISERROR(VLOOKUP($A1898,'TCD-BI Rstt'!$A$7:$S$2000,$C$1,FALSE)),0,IF(OR(LEFT($A1898,3)="DIR",$A1898="INDSPACAMA",$A1898="INDSPACKRU"),VLOOKUP($A1898,'TCD-BI Rstt'!$A$7:$S$2000,$C$1,FALSE),0)))</f>
        <v>0</v>
      </c>
      <c r="E1898" s="8">
        <f>IF(OR(LEFT($A1898,1)="1",LEFT($A1898,1)="2"),-VLOOKUP($A1898,'TCD-BI Rstt'!$A$7:$S$2000,$C$1,FALSE),0)-D1898</f>
        <v>0</v>
      </c>
      <c r="F1898" s="8">
        <f>IF($A1898="Total général",0,IF(ISERROR(VLOOKUP($A1898,'TCD-BI Rstt'!$A$7:$S$2000,$C$1,FALSE)),0,IF(OR(LEFT($A1898,1)="1",LEFT($A1898,1)="2"),0,VLOOKUP($A1898,'TCD-BI Rstt'!$A$7:$S$2000,$C$1,FALSE))))-D1898</f>
        <v>0</v>
      </c>
      <c r="G1898" s="8">
        <f t="shared" si="64"/>
        <v>0</v>
      </c>
    </row>
    <row r="1899" spans="1:7" x14ac:dyDescent="0.35">
      <c r="A1899" s="11">
        <f>'TCD-BI Rstt'!A1895</f>
        <v>0</v>
      </c>
      <c r="B1899" s="8">
        <f>IF($A1899="Total général",0,IF(ISERROR(-VLOOKUP($A1899,'TCD-BI CA'!$A$7:$S$2000,$C$1,FALSE)),0,-VLOOKUP($A1899,'TCD-BI CA'!$A$7:$S$2000,$C$1,FALSE)))</f>
        <v>0</v>
      </c>
      <c r="C1899" s="8">
        <f t="shared" si="63"/>
        <v>0</v>
      </c>
      <c r="D1899" s="8">
        <f>IF($A1899="Total général",0,IF(ISERROR(VLOOKUP($A1899,'TCD-BI Rstt'!$A$7:$S$2000,$C$1,FALSE)),0,IF(OR(LEFT($A1899,3)="DIR",$A1899="INDSPACAMA",$A1899="INDSPACKRU"),VLOOKUP($A1899,'TCD-BI Rstt'!$A$7:$S$2000,$C$1,FALSE),0)))</f>
        <v>0</v>
      </c>
      <c r="E1899" s="8">
        <f>IF(OR(LEFT($A1899,1)="1",LEFT($A1899,1)="2"),-VLOOKUP($A1899,'TCD-BI Rstt'!$A$7:$S$2000,$C$1,FALSE),0)-D1899</f>
        <v>0</v>
      </c>
      <c r="F1899" s="8">
        <f>IF($A1899="Total général",0,IF(ISERROR(VLOOKUP($A1899,'TCD-BI Rstt'!$A$7:$S$2000,$C$1,FALSE)),0,IF(OR(LEFT($A1899,1)="1",LEFT($A1899,1)="2"),0,VLOOKUP($A1899,'TCD-BI Rstt'!$A$7:$S$2000,$C$1,FALSE))))-D1899</f>
        <v>0</v>
      </c>
      <c r="G1899" s="8">
        <f t="shared" si="64"/>
        <v>0</v>
      </c>
    </row>
    <row r="1900" spans="1:7" x14ac:dyDescent="0.35">
      <c r="A1900" s="11">
        <f>'TCD-BI Rstt'!A1896</f>
        <v>0</v>
      </c>
      <c r="B1900" s="8">
        <f>IF($A1900="Total général",0,IF(ISERROR(-VLOOKUP($A1900,'TCD-BI CA'!$A$7:$S$2000,$C$1,FALSE)),0,-VLOOKUP($A1900,'TCD-BI CA'!$A$7:$S$2000,$C$1,FALSE)))</f>
        <v>0</v>
      </c>
      <c r="C1900" s="8">
        <f t="shared" si="63"/>
        <v>0</v>
      </c>
      <c r="D1900" s="8">
        <f>IF($A1900="Total général",0,IF(ISERROR(VLOOKUP($A1900,'TCD-BI Rstt'!$A$7:$S$2000,$C$1,FALSE)),0,IF(OR(LEFT($A1900,3)="DIR",$A1900="INDSPACAMA",$A1900="INDSPACKRU"),VLOOKUP($A1900,'TCD-BI Rstt'!$A$7:$S$2000,$C$1,FALSE),0)))</f>
        <v>0</v>
      </c>
      <c r="E1900" s="8">
        <f>IF(OR(LEFT($A1900,1)="1",LEFT($A1900,1)="2"),-VLOOKUP($A1900,'TCD-BI Rstt'!$A$7:$S$2000,$C$1,FALSE),0)-D1900</f>
        <v>0</v>
      </c>
      <c r="F1900" s="8">
        <f>IF($A1900="Total général",0,IF(ISERROR(VLOOKUP($A1900,'TCD-BI Rstt'!$A$7:$S$2000,$C$1,FALSE)),0,IF(OR(LEFT($A1900,1)="1",LEFT($A1900,1)="2"),0,VLOOKUP($A1900,'TCD-BI Rstt'!$A$7:$S$2000,$C$1,FALSE))))-D1900</f>
        <v>0</v>
      </c>
      <c r="G1900" s="8">
        <f t="shared" si="64"/>
        <v>0</v>
      </c>
    </row>
    <row r="1901" spans="1:7" x14ac:dyDescent="0.35">
      <c r="A1901" s="11">
        <f>'TCD-BI Rstt'!A1897</f>
        <v>0</v>
      </c>
      <c r="B1901" s="8">
        <f>IF($A1901="Total général",0,IF(ISERROR(-VLOOKUP($A1901,'TCD-BI CA'!$A$7:$S$2000,$C$1,FALSE)),0,-VLOOKUP($A1901,'TCD-BI CA'!$A$7:$S$2000,$C$1,FALSE)))</f>
        <v>0</v>
      </c>
      <c r="C1901" s="8">
        <f t="shared" si="63"/>
        <v>0</v>
      </c>
      <c r="D1901" s="8">
        <f>IF($A1901="Total général",0,IF(ISERROR(VLOOKUP($A1901,'TCD-BI Rstt'!$A$7:$S$2000,$C$1,FALSE)),0,IF(OR(LEFT($A1901,3)="DIR",$A1901="INDSPACAMA",$A1901="INDSPACKRU"),VLOOKUP($A1901,'TCD-BI Rstt'!$A$7:$S$2000,$C$1,FALSE),0)))</f>
        <v>0</v>
      </c>
      <c r="E1901" s="8">
        <f>IF(OR(LEFT($A1901,1)="1",LEFT($A1901,1)="2"),-VLOOKUP($A1901,'TCD-BI Rstt'!$A$7:$S$2000,$C$1,FALSE),0)-D1901</f>
        <v>0</v>
      </c>
      <c r="F1901" s="8">
        <f>IF($A1901="Total général",0,IF(ISERROR(VLOOKUP($A1901,'TCD-BI Rstt'!$A$7:$S$2000,$C$1,FALSE)),0,IF(OR(LEFT($A1901,1)="1",LEFT($A1901,1)="2"),0,VLOOKUP($A1901,'TCD-BI Rstt'!$A$7:$S$2000,$C$1,FALSE))))-D1901</f>
        <v>0</v>
      </c>
      <c r="G1901" s="8">
        <f t="shared" si="64"/>
        <v>0</v>
      </c>
    </row>
    <row r="1902" spans="1:7" x14ac:dyDescent="0.35">
      <c r="A1902" s="11">
        <f>'TCD-BI Rstt'!A1898</f>
        <v>0</v>
      </c>
      <c r="B1902" s="8">
        <f>IF($A1902="Total général",0,IF(ISERROR(-VLOOKUP($A1902,'TCD-BI CA'!$A$7:$S$2000,$C$1,FALSE)),0,-VLOOKUP($A1902,'TCD-BI CA'!$A$7:$S$2000,$C$1,FALSE)))</f>
        <v>0</v>
      </c>
      <c r="C1902" s="8">
        <f t="shared" si="63"/>
        <v>0</v>
      </c>
      <c r="D1902" s="8">
        <f>IF($A1902="Total général",0,IF(ISERROR(VLOOKUP($A1902,'TCD-BI Rstt'!$A$7:$S$2000,$C$1,FALSE)),0,IF(OR(LEFT($A1902,3)="DIR",$A1902="INDSPACAMA",$A1902="INDSPACKRU"),VLOOKUP($A1902,'TCD-BI Rstt'!$A$7:$S$2000,$C$1,FALSE),0)))</f>
        <v>0</v>
      </c>
      <c r="E1902" s="8">
        <f>IF(OR(LEFT($A1902,1)="1",LEFT($A1902,1)="2"),-VLOOKUP($A1902,'TCD-BI Rstt'!$A$7:$S$2000,$C$1,FALSE),0)-D1902</f>
        <v>0</v>
      </c>
      <c r="F1902" s="8">
        <f>IF($A1902="Total général",0,IF(ISERROR(VLOOKUP($A1902,'TCD-BI Rstt'!$A$7:$S$2000,$C$1,FALSE)),0,IF(OR(LEFT($A1902,1)="1",LEFT($A1902,1)="2"),0,VLOOKUP($A1902,'TCD-BI Rstt'!$A$7:$S$2000,$C$1,FALSE))))-D1902</f>
        <v>0</v>
      </c>
      <c r="G1902" s="8">
        <f t="shared" si="64"/>
        <v>0</v>
      </c>
    </row>
    <row r="1903" spans="1:7" x14ac:dyDescent="0.35">
      <c r="A1903" s="11">
        <f>'TCD-BI Rstt'!A1899</f>
        <v>0</v>
      </c>
      <c r="B1903" s="8">
        <f>IF($A1903="Total général",0,IF(ISERROR(-VLOOKUP($A1903,'TCD-BI CA'!$A$7:$S$2000,$C$1,FALSE)),0,-VLOOKUP($A1903,'TCD-BI CA'!$A$7:$S$2000,$C$1,FALSE)))</f>
        <v>0</v>
      </c>
      <c r="C1903" s="8">
        <f t="shared" si="63"/>
        <v>0</v>
      </c>
      <c r="D1903" s="8">
        <f>IF($A1903="Total général",0,IF(ISERROR(VLOOKUP($A1903,'TCD-BI Rstt'!$A$7:$S$2000,$C$1,FALSE)),0,IF(OR(LEFT($A1903,3)="DIR",$A1903="INDSPACAMA",$A1903="INDSPACKRU"),VLOOKUP($A1903,'TCD-BI Rstt'!$A$7:$S$2000,$C$1,FALSE),0)))</f>
        <v>0</v>
      </c>
      <c r="E1903" s="8">
        <f>IF(OR(LEFT($A1903,1)="1",LEFT($A1903,1)="2"),-VLOOKUP($A1903,'TCD-BI Rstt'!$A$7:$S$2000,$C$1,FALSE),0)-D1903</f>
        <v>0</v>
      </c>
      <c r="F1903" s="8">
        <f>IF($A1903="Total général",0,IF(ISERROR(VLOOKUP($A1903,'TCD-BI Rstt'!$A$7:$S$2000,$C$1,FALSE)),0,IF(OR(LEFT($A1903,1)="1",LEFT($A1903,1)="2"),0,VLOOKUP($A1903,'TCD-BI Rstt'!$A$7:$S$2000,$C$1,FALSE))))-D1903</f>
        <v>0</v>
      </c>
      <c r="G1903" s="8">
        <f t="shared" si="64"/>
        <v>0</v>
      </c>
    </row>
    <row r="1904" spans="1:7" x14ac:dyDescent="0.35">
      <c r="A1904" s="11">
        <f>'TCD-BI Rstt'!A1900</f>
        <v>0</v>
      </c>
      <c r="B1904" s="8">
        <f>IF($A1904="Total général",0,IF(ISERROR(-VLOOKUP($A1904,'TCD-BI CA'!$A$7:$S$2000,$C$1,FALSE)),0,-VLOOKUP($A1904,'TCD-BI CA'!$A$7:$S$2000,$C$1,FALSE)))</f>
        <v>0</v>
      </c>
      <c r="C1904" s="8">
        <f t="shared" si="63"/>
        <v>0</v>
      </c>
      <c r="D1904" s="8">
        <f>IF($A1904="Total général",0,IF(ISERROR(VLOOKUP($A1904,'TCD-BI Rstt'!$A$7:$S$2000,$C$1,FALSE)),0,IF(OR(LEFT($A1904,3)="DIR",$A1904="INDSPACAMA",$A1904="INDSPACKRU"),VLOOKUP($A1904,'TCD-BI Rstt'!$A$7:$S$2000,$C$1,FALSE),0)))</f>
        <v>0</v>
      </c>
      <c r="E1904" s="8">
        <f>IF(OR(LEFT($A1904,1)="1",LEFT($A1904,1)="2"),-VLOOKUP($A1904,'TCD-BI Rstt'!$A$7:$S$2000,$C$1,FALSE),0)-D1904</f>
        <v>0</v>
      </c>
      <c r="F1904" s="8">
        <f>IF($A1904="Total général",0,IF(ISERROR(VLOOKUP($A1904,'TCD-BI Rstt'!$A$7:$S$2000,$C$1,FALSE)),0,IF(OR(LEFT($A1904,1)="1",LEFT($A1904,1)="2"),0,VLOOKUP($A1904,'TCD-BI Rstt'!$A$7:$S$2000,$C$1,FALSE))))-D1904</f>
        <v>0</v>
      </c>
      <c r="G1904" s="8">
        <f t="shared" si="64"/>
        <v>0</v>
      </c>
    </row>
    <row r="1905" spans="1:7" x14ac:dyDescent="0.35">
      <c r="A1905" s="11">
        <f>'TCD-BI Rstt'!A1901</f>
        <v>0</v>
      </c>
      <c r="B1905" s="8">
        <f>IF($A1905="Total général",0,IF(ISERROR(-VLOOKUP($A1905,'TCD-BI CA'!$A$7:$S$2000,$C$1,FALSE)),0,-VLOOKUP($A1905,'TCD-BI CA'!$A$7:$S$2000,$C$1,FALSE)))</f>
        <v>0</v>
      </c>
      <c r="C1905" s="8">
        <f t="shared" si="63"/>
        <v>0</v>
      </c>
      <c r="D1905" s="8">
        <f>IF($A1905="Total général",0,IF(ISERROR(VLOOKUP($A1905,'TCD-BI Rstt'!$A$7:$S$2000,$C$1,FALSE)),0,IF(OR(LEFT($A1905,3)="DIR",$A1905="INDSPACAMA",$A1905="INDSPACKRU"),VLOOKUP($A1905,'TCD-BI Rstt'!$A$7:$S$2000,$C$1,FALSE),0)))</f>
        <v>0</v>
      </c>
      <c r="E1905" s="8">
        <f>IF(OR(LEFT($A1905,1)="1",LEFT($A1905,1)="2"),-VLOOKUP($A1905,'TCD-BI Rstt'!$A$7:$S$2000,$C$1,FALSE),0)-D1905</f>
        <v>0</v>
      </c>
      <c r="F1905" s="8">
        <f>IF($A1905="Total général",0,IF(ISERROR(VLOOKUP($A1905,'TCD-BI Rstt'!$A$7:$S$2000,$C$1,FALSE)),0,IF(OR(LEFT($A1905,1)="1",LEFT($A1905,1)="2"),0,VLOOKUP($A1905,'TCD-BI Rstt'!$A$7:$S$2000,$C$1,FALSE))))-D1905</f>
        <v>0</v>
      </c>
      <c r="G1905" s="8">
        <f t="shared" si="64"/>
        <v>0</v>
      </c>
    </row>
    <row r="1906" spans="1:7" x14ac:dyDescent="0.35">
      <c r="A1906" s="11">
        <f>'TCD-BI Rstt'!A1902</f>
        <v>0</v>
      </c>
      <c r="B1906" s="8">
        <f>IF($A1906="Total général",0,IF(ISERROR(-VLOOKUP($A1906,'TCD-BI CA'!$A$7:$S$2000,$C$1,FALSE)),0,-VLOOKUP($A1906,'TCD-BI CA'!$A$7:$S$2000,$C$1,FALSE)))</f>
        <v>0</v>
      </c>
      <c r="C1906" s="8">
        <f t="shared" si="63"/>
        <v>0</v>
      </c>
      <c r="D1906" s="8">
        <f>IF($A1906="Total général",0,IF(ISERROR(VLOOKUP($A1906,'TCD-BI Rstt'!$A$7:$S$2000,$C$1,FALSE)),0,IF(OR(LEFT($A1906,3)="DIR",$A1906="INDSPACAMA",$A1906="INDSPACKRU"),VLOOKUP($A1906,'TCD-BI Rstt'!$A$7:$S$2000,$C$1,FALSE),0)))</f>
        <v>0</v>
      </c>
      <c r="E1906" s="8">
        <f>IF(OR(LEFT($A1906,1)="1",LEFT($A1906,1)="2"),-VLOOKUP($A1906,'TCD-BI Rstt'!$A$7:$S$2000,$C$1,FALSE),0)-D1906</f>
        <v>0</v>
      </c>
      <c r="F1906" s="8">
        <f>IF($A1906="Total général",0,IF(ISERROR(VLOOKUP($A1906,'TCD-BI Rstt'!$A$7:$S$2000,$C$1,FALSE)),0,IF(OR(LEFT($A1906,1)="1",LEFT($A1906,1)="2"),0,VLOOKUP($A1906,'TCD-BI Rstt'!$A$7:$S$2000,$C$1,FALSE))))-D1906</f>
        <v>0</v>
      </c>
      <c r="G1906" s="8">
        <f t="shared" si="64"/>
        <v>0</v>
      </c>
    </row>
    <row r="1907" spans="1:7" x14ac:dyDescent="0.35">
      <c r="A1907" s="11">
        <f>'TCD-BI Rstt'!A1903</f>
        <v>0</v>
      </c>
      <c r="B1907" s="8">
        <f>IF($A1907="Total général",0,IF(ISERROR(-VLOOKUP($A1907,'TCD-BI CA'!$A$7:$S$2000,$C$1,FALSE)),0,-VLOOKUP($A1907,'TCD-BI CA'!$A$7:$S$2000,$C$1,FALSE)))</f>
        <v>0</v>
      </c>
      <c r="C1907" s="8">
        <f t="shared" si="63"/>
        <v>0</v>
      </c>
      <c r="D1907" s="8">
        <f>IF($A1907="Total général",0,IF(ISERROR(VLOOKUP($A1907,'TCD-BI Rstt'!$A$7:$S$2000,$C$1,FALSE)),0,IF(OR(LEFT($A1907,3)="DIR",$A1907="INDSPACAMA",$A1907="INDSPACKRU"),VLOOKUP($A1907,'TCD-BI Rstt'!$A$7:$S$2000,$C$1,FALSE),0)))</f>
        <v>0</v>
      </c>
      <c r="E1907" s="8">
        <f>IF(OR(LEFT($A1907,1)="1",LEFT($A1907,1)="2"),-VLOOKUP($A1907,'TCD-BI Rstt'!$A$7:$S$2000,$C$1,FALSE),0)-D1907</f>
        <v>0</v>
      </c>
      <c r="F1907" s="8">
        <f>IF($A1907="Total général",0,IF(ISERROR(VLOOKUP($A1907,'TCD-BI Rstt'!$A$7:$S$2000,$C$1,FALSE)),0,IF(OR(LEFT($A1907,1)="1",LEFT($A1907,1)="2"),0,VLOOKUP($A1907,'TCD-BI Rstt'!$A$7:$S$2000,$C$1,FALSE))))-D1907</f>
        <v>0</v>
      </c>
      <c r="G1907" s="8">
        <f t="shared" si="64"/>
        <v>0</v>
      </c>
    </row>
    <row r="1908" spans="1:7" x14ac:dyDescent="0.35">
      <c r="A1908" s="11">
        <f>'TCD-BI Rstt'!A1904</f>
        <v>0</v>
      </c>
      <c r="B1908" s="8">
        <f>IF($A1908="Total général",0,IF(ISERROR(-VLOOKUP($A1908,'TCD-BI CA'!$A$7:$S$2000,$C$1,FALSE)),0,-VLOOKUP($A1908,'TCD-BI CA'!$A$7:$S$2000,$C$1,FALSE)))</f>
        <v>0</v>
      </c>
      <c r="C1908" s="8">
        <f t="shared" si="63"/>
        <v>0</v>
      </c>
      <c r="D1908" s="8">
        <f>IF($A1908="Total général",0,IF(ISERROR(VLOOKUP($A1908,'TCD-BI Rstt'!$A$7:$S$2000,$C$1,FALSE)),0,IF(OR(LEFT($A1908,3)="DIR",$A1908="INDSPACAMA",$A1908="INDSPACKRU"),VLOOKUP($A1908,'TCD-BI Rstt'!$A$7:$S$2000,$C$1,FALSE),0)))</f>
        <v>0</v>
      </c>
      <c r="E1908" s="8">
        <f>IF(OR(LEFT($A1908,1)="1",LEFT($A1908,1)="2"),-VLOOKUP($A1908,'TCD-BI Rstt'!$A$7:$S$2000,$C$1,FALSE),0)-D1908</f>
        <v>0</v>
      </c>
      <c r="F1908" s="8">
        <f>IF($A1908="Total général",0,IF(ISERROR(VLOOKUP($A1908,'TCD-BI Rstt'!$A$7:$S$2000,$C$1,FALSE)),0,IF(OR(LEFT($A1908,1)="1",LEFT($A1908,1)="2"),0,VLOOKUP($A1908,'TCD-BI Rstt'!$A$7:$S$2000,$C$1,FALSE))))-D1908</f>
        <v>0</v>
      </c>
      <c r="G1908" s="8">
        <f t="shared" si="64"/>
        <v>0</v>
      </c>
    </row>
    <row r="1909" spans="1:7" x14ac:dyDescent="0.35">
      <c r="A1909" s="11">
        <f>'TCD-BI Rstt'!A1905</f>
        <v>0</v>
      </c>
      <c r="B1909" s="8">
        <f>IF($A1909="Total général",0,IF(ISERROR(-VLOOKUP($A1909,'TCD-BI CA'!$A$7:$S$2000,$C$1,FALSE)),0,-VLOOKUP($A1909,'TCD-BI CA'!$A$7:$S$2000,$C$1,FALSE)))</f>
        <v>0</v>
      </c>
      <c r="C1909" s="8">
        <f t="shared" si="63"/>
        <v>0</v>
      </c>
      <c r="D1909" s="8">
        <f>IF($A1909="Total général",0,IF(ISERROR(VLOOKUP($A1909,'TCD-BI Rstt'!$A$7:$S$2000,$C$1,FALSE)),0,IF(OR(LEFT($A1909,3)="DIR",$A1909="INDSPACAMA",$A1909="INDSPACKRU"),VLOOKUP($A1909,'TCD-BI Rstt'!$A$7:$S$2000,$C$1,FALSE),0)))</f>
        <v>0</v>
      </c>
      <c r="E1909" s="8">
        <f>IF(OR(LEFT($A1909,1)="1",LEFT($A1909,1)="2"),-VLOOKUP($A1909,'TCD-BI Rstt'!$A$7:$S$2000,$C$1,FALSE),0)-D1909</f>
        <v>0</v>
      </c>
      <c r="F1909" s="8">
        <f>IF($A1909="Total général",0,IF(ISERROR(VLOOKUP($A1909,'TCD-BI Rstt'!$A$7:$S$2000,$C$1,FALSE)),0,IF(OR(LEFT($A1909,1)="1",LEFT($A1909,1)="2"),0,VLOOKUP($A1909,'TCD-BI Rstt'!$A$7:$S$2000,$C$1,FALSE))))-D1909</f>
        <v>0</v>
      </c>
      <c r="G1909" s="8">
        <f t="shared" si="64"/>
        <v>0</v>
      </c>
    </row>
    <row r="1910" spans="1:7" x14ac:dyDescent="0.35">
      <c r="A1910" s="11">
        <f>'TCD-BI Rstt'!A1906</f>
        <v>0</v>
      </c>
      <c r="B1910" s="8">
        <f>IF($A1910="Total général",0,IF(ISERROR(-VLOOKUP($A1910,'TCD-BI CA'!$A$7:$S$2000,$C$1,FALSE)),0,-VLOOKUP($A1910,'TCD-BI CA'!$A$7:$S$2000,$C$1,FALSE)))</f>
        <v>0</v>
      </c>
      <c r="C1910" s="8">
        <f t="shared" si="63"/>
        <v>0</v>
      </c>
      <c r="D1910" s="8">
        <f>IF($A1910="Total général",0,IF(ISERROR(VLOOKUP($A1910,'TCD-BI Rstt'!$A$7:$S$2000,$C$1,FALSE)),0,IF(OR(LEFT($A1910,3)="DIR",$A1910="INDSPACAMA",$A1910="INDSPACKRU"),VLOOKUP($A1910,'TCD-BI Rstt'!$A$7:$S$2000,$C$1,FALSE),0)))</f>
        <v>0</v>
      </c>
      <c r="E1910" s="8">
        <f>IF(OR(LEFT($A1910,1)="1",LEFT($A1910,1)="2"),-VLOOKUP($A1910,'TCD-BI Rstt'!$A$7:$S$2000,$C$1,FALSE),0)-D1910</f>
        <v>0</v>
      </c>
      <c r="F1910" s="8">
        <f>IF($A1910="Total général",0,IF(ISERROR(VLOOKUP($A1910,'TCD-BI Rstt'!$A$7:$S$2000,$C$1,FALSE)),0,IF(OR(LEFT($A1910,1)="1",LEFT($A1910,1)="2"),0,VLOOKUP($A1910,'TCD-BI Rstt'!$A$7:$S$2000,$C$1,FALSE))))-D1910</f>
        <v>0</v>
      </c>
      <c r="G1910" s="8">
        <f t="shared" si="64"/>
        <v>0</v>
      </c>
    </row>
    <row r="1911" spans="1:7" x14ac:dyDescent="0.35">
      <c r="A1911" s="11">
        <f>'TCD-BI Rstt'!A1907</f>
        <v>0</v>
      </c>
      <c r="B1911" s="8">
        <f>IF($A1911="Total général",0,IF(ISERROR(-VLOOKUP($A1911,'TCD-BI CA'!$A$7:$S$2000,$C$1,FALSE)),0,-VLOOKUP($A1911,'TCD-BI CA'!$A$7:$S$2000,$C$1,FALSE)))</f>
        <v>0</v>
      </c>
      <c r="C1911" s="8">
        <f t="shared" si="63"/>
        <v>0</v>
      </c>
      <c r="D1911" s="8">
        <f>IF($A1911="Total général",0,IF(ISERROR(VLOOKUP($A1911,'TCD-BI Rstt'!$A$7:$S$2000,$C$1,FALSE)),0,IF(OR(LEFT($A1911,3)="DIR",$A1911="INDSPACAMA",$A1911="INDSPACKRU"),VLOOKUP($A1911,'TCD-BI Rstt'!$A$7:$S$2000,$C$1,FALSE),0)))</f>
        <v>0</v>
      </c>
      <c r="E1911" s="8">
        <f>IF(OR(LEFT($A1911,1)="1",LEFT($A1911,1)="2"),-VLOOKUP($A1911,'TCD-BI Rstt'!$A$7:$S$2000,$C$1,FALSE),0)-D1911</f>
        <v>0</v>
      </c>
      <c r="F1911" s="8">
        <f>IF($A1911="Total général",0,IF(ISERROR(VLOOKUP($A1911,'TCD-BI Rstt'!$A$7:$S$2000,$C$1,FALSE)),0,IF(OR(LEFT($A1911,1)="1",LEFT($A1911,1)="2"),0,VLOOKUP($A1911,'TCD-BI Rstt'!$A$7:$S$2000,$C$1,FALSE))))-D1911</f>
        <v>0</v>
      </c>
      <c r="G1911" s="8">
        <f t="shared" si="64"/>
        <v>0</v>
      </c>
    </row>
    <row r="1912" spans="1:7" x14ac:dyDescent="0.35">
      <c r="A1912" s="11">
        <f>'TCD-BI Rstt'!A1908</f>
        <v>0</v>
      </c>
      <c r="B1912" s="8">
        <f>IF($A1912="Total général",0,IF(ISERROR(-VLOOKUP($A1912,'TCD-BI CA'!$A$7:$S$2000,$C$1,FALSE)),0,-VLOOKUP($A1912,'TCD-BI CA'!$A$7:$S$2000,$C$1,FALSE)))</f>
        <v>0</v>
      </c>
      <c r="C1912" s="8">
        <f t="shared" si="63"/>
        <v>0</v>
      </c>
      <c r="D1912" s="8">
        <f>IF($A1912="Total général",0,IF(ISERROR(VLOOKUP($A1912,'TCD-BI Rstt'!$A$7:$S$2000,$C$1,FALSE)),0,IF(OR(LEFT($A1912,3)="DIR",$A1912="INDSPACAMA",$A1912="INDSPACKRU"),VLOOKUP($A1912,'TCD-BI Rstt'!$A$7:$S$2000,$C$1,FALSE),0)))</f>
        <v>0</v>
      </c>
      <c r="E1912" s="8">
        <f>IF(OR(LEFT($A1912,1)="1",LEFT($A1912,1)="2"),-VLOOKUP($A1912,'TCD-BI Rstt'!$A$7:$S$2000,$C$1,FALSE),0)-D1912</f>
        <v>0</v>
      </c>
      <c r="F1912" s="8">
        <f>IF($A1912="Total général",0,IF(ISERROR(VLOOKUP($A1912,'TCD-BI Rstt'!$A$7:$S$2000,$C$1,FALSE)),0,IF(OR(LEFT($A1912,1)="1",LEFT($A1912,1)="2"),0,VLOOKUP($A1912,'TCD-BI Rstt'!$A$7:$S$2000,$C$1,FALSE))))-D1912</f>
        <v>0</v>
      </c>
      <c r="G1912" s="8">
        <f t="shared" si="64"/>
        <v>0</v>
      </c>
    </row>
    <row r="1913" spans="1:7" x14ac:dyDescent="0.35">
      <c r="A1913" s="11">
        <f>'TCD-BI Rstt'!A1909</f>
        <v>0</v>
      </c>
      <c r="B1913" s="8">
        <f>IF($A1913="Total général",0,IF(ISERROR(-VLOOKUP($A1913,'TCD-BI CA'!$A$7:$S$2000,$C$1,FALSE)),0,-VLOOKUP($A1913,'TCD-BI CA'!$A$7:$S$2000,$C$1,FALSE)))</f>
        <v>0</v>
      </c>
      <c r="C1913" s="8">
        <f t="shared" si="63"/>
        <v>0</v>
      </c>
      <c r="D1913" s="8">
        <f>IF($A1913="Total général",0,IF(ISERROR(VLOOKUP($A1913,'TCD-BI Rstt'!$A$7:$S$2000,$C$1,FALSE)),0,IF(OR(LEFT($A1913,3)="DIR",$A1913="INDSPACAMA",$A1913="INDSPACKRU"),VLOOKUP($A1913,'TCD-BI Rstt'!$A$7:$S$2000,$C$1,FALSE),0)))</f>
        <v>0</v>
      </c>
      <c r="E1913" s="8">
        <f>IF(OR(LEFT($A1913,1)="1",LEFT($A1913,1)="2"),-VLOOKUP($A1913,'TCD-BI Rstt'!$A$7:$S$2000,$C$1,FALSE),0)-D1913</f>
        <v>0</v>
      </c>
      <c r="F1913" s="8">
        <f>IF($A1913="Total général",0,IF(ISERROR(VLOOKUP($A1913,'TCD-BI Rstt'!$A$7:$S$2000,$C$1,FALSE)),0,IF(OR(LEFT($A1913,1)="1",LEFT($A1913,1)="2"),0,VLOOKUP($A1913,'TCD-BI Rstt'!$A$7:$S$2000,$C$1,FALSE))))-D1913</f>
        <v>0</v>
      </c>
      <c r="G1913" s="8">
        <f t="shared" si="64"/>
        <v>0</v>
      </c>
    </row>
    <row r="1914" spans="1:7" x14ac:dyDescent="0.35">
      <c r="A1914" s="11">
        <f>'TCD-BI Rstt'!A1910</f>
        <v>0</v>
      </c>
      <c r="B1914" s="8">
        <f>IF($A1914="Total général",0,IF(ISERROR(-VLOOKUP($A1914,'TCD-BI CA'!$A$7:$S$2000,$C$1,FALSE)),0,-VLOOKUP($A1914,'TCD-BI CA'!$A$7:$S$2000,$C$1,FALSE)))</f>
        <v>0</v>
      </c>
      <c r="C1914" s="8">
        <f t="shared" si="63"/>
        <v>0</v>
      </c>
      <c r="D1914" s="8">
        <f>IF($A1914="Total général",0,IF(ISERROR(VLOOKUP($A1914,'TCD-BI Rstt'!$A$7:$S$2000,$C$1,FALSE)),0,IF(OR(LEFT($A1914,3)="DIR",$A1914="INDSPACAMA",$A1914="INDSPACKRU"),VLOOKUP($A1914,'TCD-BI Rstt'!$A$7:$S$2000,$C$1,FALSE),0)))</f>
        <v>0</v>
      </c>
      <c r="E1914" s="8">
        <f>IF(OR(LEFT($A1914,1)="1",LEFT($A1914,1)="2"),-VLOOKUP($A1914,'TCD-BI Rstt'!$A$7:$S$2000,$C$1,FALSE),0)-D1914</f>
        <v>0</v>
      </c>
      <c r="F1914" s="8">
        <f>IF($A1914="Total général",0,IF(ISERROR(VLOOKUP($A1914,'TCD-BI Rstt'!$A$7:$S$2000,$C$1,FALSE)),0,IF(OR(LEFT($A1914,1)="1",LEFT($A1914,1)="2"),0,VLOOKUP($A1914,'TCD-BI Rstt'!$A$7:$S$2000,$C$1,FALSE))))-D1914</f>
        <v>0</v>
      </c>
      <c r="G1914" s="8">
        <f t="shared" si="64"/>
        <v>0</v>
      </c>
    </row>
    <row r="1915" spans="1:7" x14ac:dyDescent="0.35">
      <c r="A1915" s="11">
        <f>'TCD-BI Rstt'!A1911</f>
        <v>0</v>
      </c>
      <c r="B1915" s="8">
        <f>IF($A1915="Total général",0,IF(ISERROR(-VLOOKUP($A1915,'TCD-BI CA'!$A$7:$S$2000,$C$1,FALSE)),0,-VLOOKUP($A1915,'TCD-BI CA'!$A$7:$S$2000,$C$1,FALSE)))</f>
        <v>0</v>
      </c>
      <c r="C1915" s="8">
        <f t="shared" si="63"/>
        <v>0</v>
      </c>
      <c r="D1915" s="8">
        <f>IF($A1915="Total général",0,IF(ISERROR(VLOOKUP($A1915,'TCD-BI Rstt'!$A$7:$S$2000,$C$1,FALSE)),0,IF(OR(LEFT($A1915,3)="DIR",$A1915="INDSPACAMA",$A1915="INDSPACKRU"),VLOOKUP($A1915,'TCD-BI Rstt'!$A$7:$S$2000,$C$1,FALSE),0)))</f>
        <v>0</v>
      </c>
      <c r="E1915" s="8">
        <f>IF(OR(LEFT($A1915,1)="1",LEFT($A1915,1)="2"),-VLOOKUP($A1915,'TCD-BI Rstt'!$A$7:$S$2000,$C$1,FALSE),0)-D1915</f>
        <v>0</v>
      </c>
      <c r="F1915" s="8">
        <f>IF($A1915="Total général",0,IF(ISERROR(VLOOKUP($A1915,'TCD-BI Rstt'!$A$7:$S$2000,$C$1,FALSE)),0,IF(OR(LEFT($A1915,1)="1",LEFT($A1915,1)="2"),0,VLOOKUP($A1915,'TCD-BI Rstt'!$A$7:$S$2000,$C$1,FALSE))))-D1915</f>
        <v>0</v>
      </c>
      <c r="G1915" s="8">
        <f t="shared" si="64"/>
        <v>0</v>
      </c>
    </row>
    <row r="1916" spans="1:7" x14ac:dyDescent="0.35">
      <c r="A1916" s="11">
        <f>'TCD-BI Rstt'!A1912</f>
        <v>0</v>
      </c>
      <c r="B1916" s="8">
        <f>IF($A1916="Total général",0,IF(ISERROR(-VLOOKUP($A1916,'TCD-BI CA'!$A$7:$S$2000,$C$1,FALSE)),0,-VLOOKUP($A1916,'TCD-BI CA'!$A$7:$S$2000,$C$1,FALSE)))</f>
        <v>0</v>
      </c>
      <c r="C1916" s="8">
        <f t="shared" si="63"/>
        <v>0</v>
      </c>
      <c r="D1916" s="8">
        <f>IF($A1916="Total général",0,IF(ISERROR(VLOOKUP($A1916,'TCD-BI Rstt'!$A$7:$S$2000,$C$1,FALSE)),0,IF(OR(LEFT($A1916,3)="DIR",$A1916="INDSPACAMA",$A1916="INDSPACKRU"),VLOOKUP($A1916,'TCD-BI Rstt'!$A$7:$S$2000,$C$1,FALSE),0)))</f>
        <v>0</v>
      </c>
      <c r="E1916" s="8">
        <f>IF(OR(LEFT($A1916,1)="1",LEFT($A1916,1)="2"),-VLOOKUP($A1916,'TCD-BI Rstt'!$A$7:$S$2000,$C$1,FALSE),0)-D1916</f>
        <v>0</v>
      </c>
      <c r="F1916" s="8">
        <f>IF($A1916="Total général",0,IF(ISERROR(VLOOKUP($A1916,'TCD-BI Rstt'!$A$7:$S$2000,$C$1,FALSE)),0,IF(OR(LEFT($A1916,1)="1",LEFT($A1916,1)="2"),0,VLOOKUP($A1916,'TCD-BI Rstt'!$A$7:$S$2000,$C$1,FALSE))))-D1916</f>
        <v>0</v>
      </c>
      <c r="G1916" s="8">
        <f t="shared" si="64"/>
        <v>0</v>
      </c>
    </row>
    <row r="1917" spans="1:7" x14ac:dyDescent="0.35">
      <c r="A1917" s="11">
        <f>'TCD-BI Rstt'!A1913</f>
        <v>0</v>
      </c>
      <c r="B1917" s="8">
        <f>IF($A1917="Total général",0,IF(ISERROR(-VLOOKUP($A1917,'TCD-BI CA'!$A$7:$S$2000,$C$1,FALSE)),0,-VLOOKUP($A1917,'TCD-BI CA'!$A$7:$S$2000,$C$1,FALSE)))</f>
        <v>0</v>
      </c>
      <c r="C1917" s="8">
        <f t="shared" ref="C1917:C1980" si="65">B1917-E1917-D1917</f>
        <v>0</v>
      </c>
      <c r="D1917" s="8">
        <f>IF($A1917="Total général",0,IF(ISERROR(VLOOKUP($A1917,'TCD-BI Rstt'!$A$7:$S$2000,$C$1,FALSE)),0,IF(OR(LEFT($A1917,3)="DIR",$A1917="INDSPACAMA",$A1917="INDSPACKRU"),VLOOKUP($A1917,'TCD-BI Rstt'!$A$7:$S$2000,$C$1,FALSE),0)))</f>
        <v>0</v>
      </c>
      <c r="E1917" s="8">
        <f>IF(OR(LEFT($A1917,1)="1",LEFT($A1917,1)="2"),-VLOOKUP($A1917,'TCD-BI Rstt'!$A$7:$S$2000,$C$1,FALSE),0)-D1917</f>
        <v>0</v>
      </c>
      <c r="F1917" s="8">
        <f>IF($A1917="Total général",0,IF(ISERROR(VLOOKUP($A1917,'TCD-BI Rstt'!$A$7:$S$2000,$C$1,FALSE)),0,IF(OR(LEFT($A1917,1)="1",LEFT($A1917,1)="2"),0,VLOOKUP($A1917,'TCD-BI Rstt'!$A$7:$S$2000,$C$1,FALSE))))-D1917</f>
        <v>0</v>
      </c>
      <c r="G1917" s="8">
        <f t="shared" ref="G1917:G1980" si="66">E1917-F1917</f>
        <v>0</v>
      </c>
    </row>
    <row r="1918" spans="1:7" x14ac:dyDescent="0.35">
      <c r="A1918" s="11">
        <f>'TCD-BI Rstt'!A1914</f>
        <v>0</v>
      </c>
      <c r="B1918" s="8">
        <f>IF($A1918="Total général",0,IF(ISERROR(-VLOOKUP($A1918,'TCD-BI CA'!$A$7:$S$2000,$C$1,FALSE)),0,-VLOOKUP($A1918,'TCD-BI CA'!$A$7:$S$2000,$C$1,FALSE)))</f>
        <v>0</v>
      </c>
      <c r="C1918" s="8">
        <f t="shared" si="65"/>
        <v>0</v>
      </c>
      <c r="D1918" s="8">
        <f>IF($A1918="Total général",0,IF(ISERROR(VLOOKUP($A1918,'TCD-BI Rstt'!$A$7:$S$2000,$C$1,FALSE)),0,IF(OR(LEFT($A1918,3)="DIR",$A1918="INDSPACAMA",$A1918="INDSPACKRU"),VLOOKUP($A1918,'TCD-BI Rstt'!$A$7:$S$2000,$C$1,FALSE),0)))</f>
        <v>0</v>
      </c>
      <c r="E1918" s="8">
        <f>IF(OR(LEFT($A1918,1)="1",LEFT($A1918,1)="2"),-VLOOKUP($A1918,'TCD-BI Rstt'!$A$7:$S$2000,$C$1,FALSE),0)-D1918</f>
        <v>0</v>
      </c>
      <c r="F1918" s="8">
        <f>IF($A1918="Total général",0,IF(ISERROR(VLOOKUP($A1918,'TCD-BI Rstt'!$A$7:$S$2000,$C$1,FALSE)),0,IF(OR(LEFT($A1918,1)="1",LEFT($A1918,1)="2"),0,VLOOKUP($A1918,'TCD-BI Rstt'!$A$7:$S$2000,$C$1,FALSE))))-D1918</f>
        <v>0</v>
      </c>
      <c r="G1918" s="8">
        <f t="shared" si="66"/>
        <v>0</v>
      </c>
    </row>
    <row r="1919" spans="1:7" x14ac:dyDescent="0.35">
      <c r="A1919" s="11">
        <f>'TCD-BI Rstt'!A1915</f>
        <v>0</v>
      </c>
      <c r="B1919" s="8">
        <f>IF($A1919="Total général",0,IF(ISERROR(-VLOOKUP($A1919,'TCD-BI CA'!$A$7:$S$2000,$C$1,FALSE)),0,-VLOOKUP($A1919,'TCD-BI CA'!$A$7:$S$2000,$C$1,FALSE)))</f>
        <v>0</v>
      </c>
      <c r="C1919" s="8">
        <f t="shared" si="65"/>
        <v>0</v>
      </c>
      <c r="D1919" s="8">
        <f>IF($A1919="Total général",0,IF(ISERROR(VLOOKUP($A1919,'TCD-BI Rstt'!$A$7:$S$2000,$C$1,FALSE)),0,IF(OR(LEFT($A1919,3)="DIR",$A1919="INDSPACAMA",$A1919="INDSPACKRU"),VLOOKUP($A1919,'TCD-BI Rstt'!$A$7:$S$2000,$C$1,FALSE),0)))</f>
        <v>0</v>
      </c>
      <c r="E1919" s="8">
        <f>IF(OR(LEFT($A1919,1)="1",LEFT($A1919,1)="2"),-VLOOKUP($A1919,'TCD-BI Rstt'!$A$7:$S$2000,$C$1,FALSE),0)-D1919</f>
        <v>0</v>
      </c>
      <c r="F1919" s="8">
        <f>IF($A1919="Total général",0,IF(ISERROR(VLOOKUP($A1919,'TCD-BI Rstt'!$A$7:$S$2000,$C$1,FALSE)),0,IF(OR(LEFT($A1919,1)="1",LEFT($A1919,1)="2"),0,VLOOKUP($A1919,'TCD-BI Rstt'!$A$7:$S$2000,$C$1,FALSE))))-D1919</f>
        <v>0</v>
      </c>
      <c r="G1919" s="8">
        <f t="shared" si="66"/>
        <v>0</v>
      </c>
    </row>
    <row r="1920" spans="1:7" x14ac:dyDescent="0.35">
      <c r="A1920" s="11">
        <f>'TCD-BI Rstt'!A1916</f>
        <v>0</v>
      </c>
      <c r="B1920" s="8">
        <f>IF($A1920="Total général",0,IF(ISERROR(-VLOOKUP($A1920,'TCD-BI CA'!$A$7:$S$2000,$C$1,FALSE)),0,-VLOOKUP($A1920,'TCD-BI CA'!$A$7:$S$2000,$C$1,FALSE)))</f>
        <v>0</v>
      </c>
      <c r="C1920" s="8">
        <f t="shared" si="65"/>
        <v>0</v>
      </c>
      <c r="D1920" s="8">
        <f>IF($A1920="Total général",0,IF(ISERROR(VLOOKUP($A1920,'TCD-BI Rstt'!$A$7:$S$2000,$C$1,FALSE)),0,IF(OR(LEFT($A1920,3)="DIR",$A1920="INDSPACAMA",$A1920="INDSPACKRU"),VLOOKUP($A1920,'TCD-BI Rstt'!$A$7:$S$2000,$C$1,FALSE),0)))</f>
        <v>0</v>
      </c>
      <c r="E1920" s="8">
        <f>IF(OR(LEFT($A1920,1)="1",LEFT($A1920,1)="2"),-VLOOKUP($A1920,'TCD-BI Rstt'!$A$7:$S$2000,$C$1,FALSE),0)-D1920</f>
        <v>0</v>
      </c>
      <c r="F1920" s="8">
        <f>IF($A1920="Total général",0,IF(ISERROR(VLOOKUP($A1920,'TCD-BI Rstt'!$A$7:$S$2000,$C$1,FALSE)),0,IF(OR(LEFT($A1920,1)="1",LEFT($A1920,1)="2"),0,VLOOKUP($A1920,'TCD-BI Rstt'!$A$7:$S$2000,$C$1,FALSE))))-D1920</f>
        <v>0</v>
      </c>
      <c r="G1920" s="8">
        <f t="shared" si="66"/>
        <v>0</v>
      </c>
    </row>
    <row r="1921" spans="1:7" x14ac:dyDescent="0.35">
      <c r="A1921" s="11">
        <f>'TCD-BI Rstt'!A1917</f>
        <v>0</v>
      </c>
      <c r="B1921" s="8">
        <f>IF($A1921="Total général",0,IF(ISERROR(-VLOOKUP($A1921,'TCD-BI CA'!$A$7:$S$2000,$C$1,FALSE)),0,-VLOOKUP($A1921,'TCD-BI CA'!$A$7:$S$2000,$C$1,FALSE)))</f>
        <v>0</v>
      </c>
      <c r="C1921" s="8">
        <f t="shared" si="65"/>
        <v>0</v>
      </c>
      <c r="D1921" s="8">
        <f>IF($A1921="Total général",0,IF(ISERROR(VLOOKUP($A1921,'TCD-BI Rstt'!$A$7:$S$2000,$C$1,FALSE)),0,IF(OR(LEFT($A1921,3)="DIR",$A1921="INDSPACAMA",$A1921="INDSPACKRU"),VLOOKUP($A1921,'TCD-BI Rstt'!$A$7:$S$2000,$C$1,FALSE),0)))</f>
        <v>0</v>
      </c>
      <c r="E1921" s="8">
        <f>IF(OR(LEFT($A1921,1)="1",LEFT($A1921,1)="2"),-VLOOKUP($A1921,'TCD-BI Rstt'!$A$7:$S$2000,$C$1,FALSE),0)-D1921</f>
        <v>0</v>
      </c>
      <c r="F1921" s="8">
        <f>IF($A1921="Total général",0,IF(ISERROR(VLOOKUP($A1921,'TCD-BI Rstt'!$A$7:$S$2000,$C$1,FALSE)),0,IF(OR(LEFT($A1921,1)="1",LEFT($A1921,1)="2"),0,VLOOKUP($A1921,'TCD-BI Rstt'!$A$7:$S$2000,$C$1,FALSE))))-D1921</f>
        <v>0</v>
      </c>
      <c r="G1921" s="8">
        <f t="shared" si="66"/>
        <v>0</v>
      </c>
    </row>
    <row r="1922" spans="1:7" x14ac:dyDescent="0.35">
      <c r="A1922" s="11">
        <f>'TCD-BI Rstt'!A1918</f>
        <v>0</v>
      </c>
      <c r="B1922" s="8">
        <f>IF($A1922="Total général",0,IF(ISERROR(-VLOOKUP($A1922,'TCD-BI CA'!$A$7:$S$2000,$C$1,FALSE)),0,-VLOOKUP($A1922,'TCD-BI CA'!$A$7:$S$2000,$C$1,FALSE)))</f>
        <v>0</v>
      </c>
      <c r="C1922" s="8">
        <f t="shared" si="65"/>
        <v>0</v>
      </c>
      <c r="D1922" s="8">
        <f>IF($A1922="Total général",0,IF(ISERROR(VLOOKUP($A1922,'TCD-BI Rstt'!$A$7:$S$2000,$C$1,FALSE)),0,IF(OR(LEFT($A1922,3)="DIR",$A1922="INDSPACAMA",$A1922="INDSPACKRU"),VLOOKUP($A1922,'TCD-BI Rstt'!$A$7:$S$2000,$C$1,FALSE),0)))</f>
        <v>0</v>
      </c>
      <c r="E1922" s="8">
        <f>IF(OR(LEFT($A1922,1)="1",LEFT($A1922,1)="2"),-VLOOKUP($A1922,'TCD-BI Rstt'!$A$7:$S$2000,$C$1,FALSE),0)-D1922</f>
        <v>0</v>
      </c>
      <c r="F1922" s="8">
        <f>IF($A1922="Total général",0,IF(ISERROR(VLOOKUP($A1922,'TCD-BI Rstt'!$A$7:$S$2000,$C$1,FALSE)),0,IF(OR(LEFT($A1922,1)="1",LEFT($A1922,1)="2"),0,VLOOKUP($A1922,'TCD-BI Rstt'!$A$7:$S$2000,$C$1,FALSE))))-D1922</f>
        <v>0</v>
      </c>
      <c r="G1922" s="8">
        <f t="shared" si="66"/>
        <v>0</v>
      </c>
    </row>
    <row r="1923" spans="1:7" x14ac:dyDescent="0.35">
      <c r="A1923" s="11">
        <f>'TCD-BI Rstt'!A1919</f>
        <v>0</v>
      </c>
      <c r="B1923" s="8">
        <f>IF($A1923="Total général",0,IF(ISERROR(-VLOOKUP($A1923,'TCD-BI CA'!$A$7:$S$2000,$C$1,FALSE)),0,-VLOOKUP($A1923,'TCD-BI CA'!$A$7:$S$2000,$C$1,FALSE)))</f>
        <v>0</v>
      </c>
      <c r="C1923" s="8">
        <f t="shared" si="65"/>
        <v>0</v>
      </c>
      <c r="D1923" s="8">
        <f>IF($A1923="Total général",0,IF(ISERROR(VLOOKUP($A1923,'TCD-BI Rstt'!$A$7:$S$2000,$C$1,FALSE)),0,IF(OR(LEFT($A1923,3)="DIR",$A1923="INDSPACAMA",$A1923="INDSPACKRU"),VLOOKUP($A1923,'TCD-BI Rstt'!$A$7:$S$2000,$C$1,FALSE),0)))</f>
        <v>0</v>
      </c>
      <c r="E1923" s="8">
        <f>IF(OR(LEFT($A1923,1)="1",LEFT($A1923,1)="2"),-VLOOKUP($A1923,'TCD-BI Rstt'!$A$7:$S$2000,$C$1,FALSE),0)-D1923</f>
        <v>0</v>
      </c>
      <c r="F1923" s="8">
        <f>IF($A1923="Total général",0,IF(ISERROR(VLOOKUP($A1923,'TCD-BI Rstt'!$A$7:$S$2000,$C$1,FALSE)),0,IF(OR(LEFT($A1923,1)="1",LEFT($A1923,1)="2"),0,VLOOKUP($A1923,'TCD-BI Rstt'!$A$7:$S$2000,$C$1,FALSE))))-D1923</f>
        <v>0</v>
      </c>
      <c r="G1923" s="8">
        <f t="shared" si="66"/>
        <v>0</v>
      </c>
    </row>
    <row r="1924" spans="1:7" x14ac:dyDescent="0.35">
      <c r="A1924" s="11">
        <f>'TCD-BI Rstt'!A1920</f>
        <v>0</v>
      </c>
      <c r="B1924" s="8">
        <f>IF($A1924="Total général",0,IF(ISERROR(-VLOOKUP($A1924,'TCD-BI CA'!$A$7:$S$2000,$C$1,FALSE)),0,-VLOOKUP($A1924,'TCD-BI CA'!$A$7:$S$2000,$C$1,FALSE)))</f>
        <v>0</v>
      </c>
      <c r="C1924" s="8">
        <f t="shared" si="65"/>
        <v>0</v>
      </c>
      <c r="D1924" s="8">
        <f>IF($A1924="Total général",0,IF(ISERROR(VLOOKUP($A1924,'TCD-BI Rstt'!$A$7:$S$2000,$C$1,FALSE)),0,IF(OR(LEFT($A1924,3)="DIR",$A1924="INDSPACAMA",$A1924="INDSPACKRU"),VLOOKUP($A1924,'TCD-BI Rstt'!$A$7:$S$2000,$C$1,FALSE),0)))</f>
        <v>0</v>
      </c>
      <c r="E1924" s="8">
        <f>IF(OR(LEFT($A1924,1)="1",LEFT($A1924,1)="2"),-VLOOKUP($A1924,'TCD-BI Rstt'!$A$7:$S$2000,$C$1,FALSE),0)-D1924</f>
        <v>0</v>
      </c>
      <c r="F1924" s="8">
        <f>IF($A1924="Total général",0,IF(ISERROR(VLOOKUP($A1924,'TCD-BI Rstt'!$A$7:$S$2000,$C$1,FALSE)),0,IF(OR(LEFT($A1924,1)="1",LEFT($A1924,1)="2"),0,VLOOKUP($A1924,'TCD-BI Rstt'!$A$7:$S$2000,$C$1,FALSE))))-D1924</f>
        <v>0</v>
      </c>
      <c r="G1924" s="8">
        <f t="shared" si="66"/>
        <v>0</v>
      </c>
    </row>
    <row r="1925" spans="1:7" x14ac:dyDescent="0.35">
      <c r="A1925" s="11">
        <f>'TCD-BI Rstt'!A1921</f>
        <v>0</v>
      </c>
      <c r="B1925" s="8">
        <f>IF($A1925="Total général",0,IF(ISERROR(-VLOOKUP($A1925,'TCD-BI CA'!$A$7:$S$2000,$C$1,FALSE)),0,-VLOOKUP($A1925,'TCD-BI CA'!$A$7:$S$2000,$C$1,FALSE)))</f>
        <v>0</v>
      </c>
      <c r="C1925" s="8">
        <f t="shared" si="65"/>
        <v>0</v>
      </c>
      <c r="D1925" s="8">
        <f>IF($A1925="Total général",0,IF(ISERROR(VLOOKUP($A1925,'TCD-BI Rstt'!$A$7:$S$2000,$C$1,FALSE)),0,IF(OR(LEFT($A1925,3)="DIR",$A1925="INDSPACAMA",$A1925="INDSPACKRU"),VLOOKUP($A1925,'TCD-BI Rstt'!$A$7:$S$2000,$C$1,FALSE),0)))</f>
        <v>0</v>
      </c>
      <c r="E1925" s="8">
        <f>IF(OR(LEFT($A1925,1)="1",LEFT($A1925,1)="2"),-VLOOKUP($A1925,'TCD-BI Rstt'!$A$7:$S$2000,$C$1,FALSE),0)-D1925</f>
        <v>0</v>
      </c>
      <c r="F1925" s="8">
        <f>IF($A1925="Total général",0,IF(ISERROR(VLOOKUP($A1925,'TCD-BI Rstt'!$A$7:$S$2000,$C$1,FALSE)),0,IF(OR(LEFT($A1925,1)="1",LEFT($A1925,1)="2"),0,VLOOKUP($A1925,'TCD-BI Rstt'!$A$7:$S$2000,$C$1,FALSE))))-D1925</f>
        <v>0</v>
      </c>
      <c r="G1925" s="8">
        <f t="shared" si="66"/>
        <v>0</v>
      </c>
    </row>
    <row r="1926" spans="1:7" x14ac:dyDescent="0.35">
      <c r="A1926" s="11">
        <f>'TCD-BI Rstt'!A1922</f>
        <v>0</v>
      </c>
      <c r="B1926" s="8">
        <f>IF($A1926="Total général",0,IF(ISERROR(-VLOOKUP($A1926,'TCD-BI CA'!$A$7:$S$2000,$C$1,FALSE)),0,-VLOOKUP($A1926,'TCD-BI CA'!$A$7:$S$2000,$C$1,FALSE)))</f>
        <v>0</v>
      </c>
      <c r="C1926" s="8">
        <f t="shared" si="65"/>
        <v>0</v>
      </c>
      <c r="D1926" s="8">
        <f>IF($A1926="Total général",0,IF(ISERROR(VLOOKUP($A1926,'TCD-BI Rstt'!$A$7:$S$2000,$C$1,FALSE)),0,IF(OR(LEFT($A1926,3)="DIR",$A1926="INDSPACAMA",$A1926="INDSPACKRU"),VLOOKUP($A1926,'TCD-BI Rstt'!$A$7:$S$2000,$C$1,FALSE),0)))</f>
        <v>0</v>
      </c>
      <c r="E1926" s="8">
        <f>IF(OR(LEFT($A1926,1)="1",LEFT($A1926,1)="2"),-VLOOKUP($A1926,'TCD-BI Rstt'!$A$7:$S$2000,$C$1,FALSE),0)-D1926</f>
        <v>0</v>
      </c>
      <c r="F1926" s="8">
        <f>IF($A1926="Total général",0,IF(ISERROR(VLOOKUP($A1926,'TCD-BI Rstt'!$A$7:$S$2000,$C$1,FALSE)),0,IF(OR(LEFT($A1926,1)="1",LEFT($A1926,1)="2"),0,VLOOKUP($A1926,'TCD-BI Rstt'!$A$7:$S$2000,$C$1,FALSE))))-D1926</f>
        <v>0</v>
      </c>
      <c r="G1926" s="8">
        <f t="shared" si="66"/>
        <v>0</v>
      </c>
    </row>
    <row r="1927" spans="1:7" x14ac:dyDescent="0.35">
      <c r="A1927" s="11">
        <f>'TCD-BI Rstt'!A1923</f>
        <v>0</v>
      </c>
      <c r="B1927" s="8">
        <f>IF($A1927="Total général",0,IF(ISERROR(-VLOOKUP($A1927,'TCD-BI CA'!$A$7:$S$2000,$C$1,FALSE)),0,-VLOOKUP($A1927,'TCD-BI CA'!$A$7:$S$2000,$C$1,FALSE)))</f>
        <v>0</v>
      </c>
      <c r="C1927" s="8">
        <f t="shared" si="65"/>
        <v>0</v>
      </c>
      <c r="D1927" s="8">
        <f>IF($A1927="Total général",0,IF(ISERROR(VLOOKUP($A1927,'TCD-BI Rstt'!$A$7:$S$2000,$C$1,FALSE)),0,IF(OR(LEFT($A1927,3)="DIR",$A1927="INDSPACAMA",$A1927="INDSPACKRU"),VLOOKUP($A1927,'TCD-BI Rstt'!$A$7:$S$2000,$C$1,FALSE),0)))</f>
        <v>0</v>
      </c>
      <c r="E1927" s="8">
        <f>IF(OR(LEFT($A1927,1)="1",LEFT($A1927,1)="2"),-VLOOKUP($A1927,'TCD-BI Rstt'!$A$7:$S$2000,$C$1,FALSE),0)-D1927</f>
        <v>0</v>
      </c>
      <c r="F1927" s="8">
        <f>IF($A1927="Total général",0,IF(ISERROR(VLOOKUP($A1927,'TCD-BI Rstt'!$A$7:$S$2000,$C$1,FALSE)),0,IF(OR(LEFT($A1927,1)="1",LEFT($A1927,1)="2"),0,VLOOKUP($A1927,'TCD-BI Rstt'!$A$7:$S$2000,$C$1,FALSE))))-D1927</f>
        <v>0</v>
      </c>
      <c r="G1927" s="8">
        <f t="shared" si="66"/>
        <v>0</v>
      </c>
    </row>
    <row r="1928" spans="1:7" x14ac:dyDescent="0.35">
      <c r="A1928" s="11">
        <f>'TCD-BI Rstt'!A1924</f>
        <v>0</v>
      </c>
      <c r="B1928" s="8">
        <f>IF($A1928="Total général",0,IF(ISERROR(-VLOOKUP($A1928,'TCD-BI CA'!$A$7:$S$2000,$C$1,FALSE)),0,-VLOOKUP($A1928,'TCD-BI CA'!$A$7:$S$2000,$C$1,FALSE)))</f>
        <v>0</v>
      </c>
      <c r="C1928" s="8">
        <f t="shared" si="65"/>
        <v>0</v>
      </c>
      <c r="D1928" s="8">
        <f>IF($A1928="Total général",0,IF(ISERROR(VLOOKUP($A1928,'TCD-BI Rstt'!$A$7:$S$2000,$C$1,FALSE)),0,IF(OR(LEFT($A1928,3)="DIR",$A1928="INDSPACAMA",$A1928="INDSPACKRU"),VLOOKUP($A1928,'TCD-BI Rstt'!$A$7:$S$2000,$C$1,FALSE),0)))</f>
        <v>0</v>
      </c>
      <c r="E1928" s="8">
        <f>IF(OR(LEFT($A1928,1)="1",LEFT($A1928,1)="2"),-VLOOKUP($A1928,'TCD-BI Rstt'!$A$7:$S$2000,$C$1,FALSE),0)-D1928</f>
        <v>0</v>
      </c>
      <c r="F1928" s="8">
        <f>IF($A1928="Total général",0,IF(ISERROR(VLOOKUP($A1928,'TCD-BI Rstt'!$A$7:$S$2000,$C$1,FALSE)),0,IF(OR(LEFT($A1928,1)="1",LEFT($A1928,1)="2"),0,VLOOKUP($A1928,'TCD-BI Rstt'!$A$7:$S$2000,$C$1,FALSE))))-D1928</f>
        <v>0</v>
      </c>
      <c r="G1928" s="8">
        <f t="shared" si="66"/>
        <v>0</v>
      </c>
    </row>
    <row r="1929" spans="1:7" x14ac:dyDescent="0.35">
      <c r="A1929" s="11">
        <f>'TCD-BI Rstt'!A1925</f>
        <v>0</v>
      </c>
      <c r="B1929" s="8">
        <f>IF($A1929="Total général",0,IF(ISERROR(-VLOOKUP($A1929,'TCD-BI CA'!$A$7:$S$2000,$C$1,FALSE)),0,-VLOOKUP($A1929,'TCD-BI CA'!$A$7:$S$2000,$C$1,FALSE)))</f>
        <v>0</v>
      </c>
      <c r="C1929" s="8">
        <f t="shared" si="65"/>
        <v>0</v>
      </c>
      <c r="D1929" s="8">
        <f>IF($A1929="Total général",0,IF(ISERROR(VLOOKUP($A1929,'TCD-BI Rstt'!$A$7:$S$2000,$C$1,FALSE)),0,IF(OR(LEFT($A1929,3)="DIR",$A1929="INDSPACAMA",$A1929="INDSPACKRU"),VLOOKUP($A1929,'TCD-BI Rstt'!$A$7:$S$2000,$C$1,FALSE),0)))</f>
        <v>0</v>
      </c>
      <c r="E1929" s="8">
        <f>IF(OR(LEFT($A1929,1)="1",LEFT($A1929,1)="2"),-VLOOKUP($A1929,'TCD-BI Rstt'!$A$7:$S$2000,$C$1,FALSE),0)-D1929</f>
        <v>0</v>
      </c>
      <c r="F1929" s="8">
        <f>IF($A1929="Total général",0,IF(ISERROR(VLOOKUP($A1929,'TCD-BI Rstt'!$A$7:$S$2000,$C$1,FALSE)),0,IF(OR(LEFT($A1929,1)="1",LEFT($A1929,1)="2"),0,VLOOKUP($A1929,'TCD-BI Rstt'!$A$7:$S$2000,$C$1,FALSE))))-D1929</f>
        <v>0</v>
      </c>
      <c r="G1929" s="8">
        <f t="shared" si="66"/>
        <v>0</v>
      </c>
    </row>
    <row r="1930" spans="1:7" x14ac:dyDescent="0.35">
      <c r="A1930" s="11">
        <f>'TCD-BI Rstt'!A1926</f>
        <v>0</v>
      </c>
      <c r="B1930" s="8">
        <f>IF($A1930="Total général",0,IF(ISERROR(-VLOOKUP($A1930,'TCD-BI CA'!$A$7:$S$2000,$C$1,FALSE)),0,-VLOOKUP($A1930,'TCD-BI CA'!$A$7:$S$2000,$C$1,FALSE)))</f>
        <v>0</v>
      </c>
      <c r="C1930" s="8">
        <f t="shared" si="65"/>
        <v>0</v>
      </c>
      <c r="D1930" s="8">
        <f>IF($A1930="Total général",0,IF(ISERROR(VLOOKUP($A1930,'TCD-BI Rstt'!$A$7:$S$2000,$C$1,FALSE)),0,IF(OR(LEFT($A1930,3)="DIR",$A1930="INDSPACAMA",$A1930="INDSPACKRU"),VLOOKUP($A1930,'TCD-BI Rstt'!$A$7:$S$2000,$C$1,FALSE),0)))</f>
        <v>0</v>
      </c>
      <c r="E1930" s="8">
        <f>IF(OR(LEFT($A1930,1)="1",LEFT($A1930,1)="2"),-VLOOKUP($A1930,'TCD-BI Rstt'!$A$7:$S$2000,$C$1,FALSE),0)-D1930</f>
        <v>0</v>
      </c>
      <c r="F1930" s="8">
        <f>IF($A1930="Total général",0,IF(ISERROR(VLOOKUP($A1930,'TCD-BI Rstt'!$A$7:$S$2000,$C$1,FALSE)),0,IF(OR(LEFT($A1930,1)="1",LEFT($A1930,1)="2"),0,VLOOKUP($A1930,'TCD-BI Rstt'!$A$7:$S$2000,$C$1,FALSE))))-D1930</f>
        <v>0</v>
      </c>
      <c r="G1930" s="8">
        <f t="shared" si="66"/>
        <v>0</v>
      </c>
    </row>
    <row r="1931" spans="1:7" x14ac:dyDescent="0.35">
      <c r="A1931" s="11">
        <f>'TCD-BI Rstt'!A1927</f>
        <v>0</v>
      </c>
      <c r="B1931" s="8">
        <f>IF($A1931="Total général",0,IF(ISERROR(-VLOOKUP($A1931,'TCD-BI CA'!$A$7:$S$2000,$C$1,FALSE)),0,-VLOOKUP($A1931,'TCD-BI CA'!$A$7:$S$2000,$C$1,FALSE)))</f>
        <v>0</v>
      </c>
      <c r="C1931" s="8">
        <f t="shared" si="65"/>
        <v>0</v>
      </c>
      <c r="D1931" s="8">
        <f>IF($A1931="Total général",0,IF(ISERROR(VLOOKUP($A1931,'TCD-BI Rstt'!$A$7:$S$2000,$C$1,FALSE)),0,IF(OR(LEFT($A1931,3)="DIR",$A1931="INDSPACAMA",$A1931="INDSPACKRU"),VLOOKUP($A1931,'TCD-BI Rstt'!$A$7:$S$2000,$C$1,FALSE),0)))</f>
        <v>0</v>
      </c>
      <c r="E1931" s="8">
        <f>IF(OR(LEFT($A1931,1)="1",LEFT($A1931,1)="2"),-VLOOKUP($A1931,'TCD-BI Rstt'!$A$7:$S$2000,$C$1,FALSE),0)-D1931</f>
        <v>0</v>
      </c>
      <c r="F1931" s="8">
        <f>IF($A1931="Total général",0,IF(ISERROR(VLOOKUP($A1931,'TCD-BI Rstt'!$A$7:$S$2000,$C$1,FALSE)),0,IF(OR(LEFT($A1931,1)="1",LEFT($A1931,1)="2"),0,VLOOKUP($A1931,'TCD-BI Rstt'!$A$7:$S$2000,$C$1,FALSE))))-D1931</f>
        <v>0</v>
      </c>
      <c r="G1931" s="8">
        <f t="shared" si="66"/>
        <v>0</v>
      </c>
    </row>
    <row r="1932" spans="1:7" x14ac:dyDescent="0.35">
      <c r="A1932" s="11">
        <f>'TCD-BI Rstt'!A1928</f>
        <v>0</v>
      </c>
      <c r="B1932" s="8">
        <f>IF($A1932="Total général",0,IF(ISERROR(-VLOOKUP($A1932,'TCD-BI CA'!$A$7:$S$2000,$C$1,FALSE)),0,-VLOOKUP($A1932,'TCD-BI CA'!$A$7:$S$2000,$C$1,FALSE)))</f>
        <v>0</v>
      </c>
      <c r="C1932" s="8">
        <f t="shared" si="65"/>
        <v>0</v>
      </c>
      <c r="D1932" s="8">
        <f>IF($A1932="Total général",0,IF(ISERROR(VLOOKUP($A1932,'TCD-BI Rstt'!$A$7:$S$2000,$C$1,FALSE)),0,IF(OR(LEFT($A1932,3)="DIR",$A1932="INDSPACAMA",$A1932="INDSPACKRU"),VLOOKUP($A1932,'TCD-BI Rstt'!$A$7:$S$2000,$C$1,FALSE),0)))</f>
        <v>0</v>
      </c>
      <c r="E1932" s="8">
        <f>IF(OR(LEFT($A1932,1)="1",LEFT($A1932,1)="2"),-VLOOKUP($A1932,'TCD-BI Rstt'!$A$7:$S$2000,$C$1,FALSE),0)-D1932</f>
        <v>0</v>
      </c>
      <c r="F1932" s="8">
        <f>IF($A1932="Total général",0,IF(ISERROR(VLOOKUP($A1932,'TCD-BI Rstt'!$A$7:$S$2000,$C$1,FALSE)),0,IF(OR(LEFT($A1932,1)="1",LEFT($A1932,1)="2"),0,VLOOKUP($A1932,'TCD-BI Rstt'!$A$7:$S$2000,$C$1,FALSE))))-D1932</f>
        <v>0</v>
      </c>
      <c r="G1932" s="8">
        <f t="shared" si="66"/>
        <v>0</v>
      </c>
    </row>
    <row r="1933" spans="1:7" x14ac:dyDescent="0.35">
      <c r="A1933" s="11">
        <f>'TCD-BI Rstt'!A1929</f>
        <v>0</v>
      </c>
      <c r="B1933" s="8">
        <f>IF($A1933="Total général",0,IF(ISERROR(-VLOOKUP($A1933,'TCD-BI CA'!$A$7:$S$2000,$C$1,FALSE)),0,-VLOOKUP($A1933,'TCD-BI CA'!$A$7:$S$2000,$C$1,FALSE)))</f>
        <v>0</v>
      </c>
      <c r="C1933" s="8">
        <f t="shared" si="65"/>
        <v>0</v>
      </c>
      <c r="D1933" s="8">
        <f>IF($A1933="Total général",0,IF(ISERROR(VLOOKUP($A1933,'TCD-BI Rstt'!$A$7:$S$2000,$C$1,FALSE)),0,IF(OR(LEFT($A1933,3)="DIR",$A1933="INDSPACAMA",$A1933="INDSPACKRU"),VLOOKUP($A1933,'TCD-BI Rstt'!$A$7:$S$2000,$C$1,FALSE),0)))</f>
        <v>0</v>
      </c>
      <c r="E1933" s="8">
        <f>IF(OR(LEFT($A1933,1)="1",LEFT($A1933,1)="2"),-VLOOKUP($A1933,'TCD-BI Rstt'!$A$7:$S$2000,$C$1,FALSE),0)-D1933</f>
        <v>0</v>
      </c>
      <c r="F1933" s="8">
        <f>IF($A1933="Total général",0,IF(ISERROR(VLOOKUP($A1933,'TCD-BI Rstt'!$A$7:$S$2000,$C$1,FALSE)),0,IF(OR(LEFT($A1933,1)="1",LEFT($A1933,1)="2"),0,VLOOKUP($A1933,'TCD-BI Rstt'!$A$7:$S$2000,$C$1,FALSE))))-D1933</f>
        <v>0</v>
      </c>
      <c r="G1933" s="8">
        <f t="shared" si="66"/>
        <v>0</v>
      </c>
    </row>
    <row r="1934" spans="1:7" x14ac:dyDescent="0.35">
      <c r="A1934" s="11">
        <f>'TCD-BI Rstt'!A1930</f>
        <v>0</v>
      </c>
      <c r="B1934" s="8">
        <f>IF($A1934="Total général",0,IF(ISERROR(-VLOOKUP($A1934,'TCD-BI CA'!$A$7:$S$2000,$C$1,FALSE)),0,-VLOOKUP($A1934,'TCD-BI CA'!$A$7:$S$2000,$C$1,FALSE)))</f>
        <v>0</v>
      </c>
      <c r="C1934" s="8">
        <f t="shared" si="65"/>
        <v>0</v>
      </c>
      <c r="D1934" s="8">
        <f>IF($A1934="Total général",0,IF(ISERROR(VLOOKUP($A1934,'TCD-BI Rstt'!$A$7:$S$2000,$C$1,FALSE)),0,IF(OR(LEFT($A1934,3)="DIR",$A1934="INDSPACAMA",$A1934="INDSPACKRU"),VLOOKUP($A1934,'TCD-BI Rstt'!$A$7:$S$2000,$C$1,FALSE),0)))</f>
        <v>0</v>
      </c>
      <c r="E1934" s="8">
        <f>IF(OR(LEFT($A1934,1)="1",LEFT($A1934,1)="2"),-VLOOKUP($A1934,'TCD-BI Rstt'!$A$7:$S$2000,$C$1,FALSE),0)-D1934</f>
        <v>0</v>
      </c>
      <c r="F1934" s="8">
        <f>IF($A1934="Total général",0,IF(ISERROR(VLOOKUP($A1934,'TCD-BI Rstt'!$A$7:$S$2000,$C$1,FALSE)),0,IF(OR(LEFT($A1934,1)="1",LEFT($A1934,1)="2"),0,VLOOKUP($A1934,'TCD-BI Rstt'!$A$7:$S$2000,$C$1,FALSE))))-D1934</f>
        <v>0</v>
      </c>
      <c r="G1934" s="8">
        <f t="shared" si="66"/>
        <v>0</v>
      </c>
    </row>
    <row r="1935" spans="1:7" x14ac:dyDescent="0.35">
      <c r="A1935" s="11">
        <f>'TCD-BI Rstt'!A1931</f>
        <v>0</v>
      </c>
      <c r="B1935" s="8">
        <f>IF($A1935="Total général",0,IF(ISERROR(-VLOOKUP($A1935,'TCD-BI CA'!$A$7:$S$2000,$C$1,FALSE)),0,-VLOOKUP($A1935,'TCD-BI CA'!$A$7:$S$2000,$C$1,FALSE)))</f>
        <v>0</v>
      </c>
      <c r="C1935" s="8">
        <f t="shared" si="65"/>
        <v>0</v>
      </c>
      <c r="D1935" s="8">
        <f>IF($A1935="Total général",0,IF(ISERROR(VLOOKUP($A1935,'TCD-BI Rstt'!$A$7:$S$2000,$C$1,FALSE)),0,IF(OR(LEFT($A1935,3)="DIR",$A1935="INDSPACAMA",$A1935="INDSPACKRU"),VLOOKUP($A1935,'TCD-BI Rstt'!$A$7:$S$2000,$C$1,FALSE),0)))</f>
        <v>0</v>
      </c>
      <c r="E1935" s="8">
        <f>IF(OR(LEFT($A1935,1)="1",LEFT($A1935,1)="2"),-VLOOKUP($A1935,'TCD-BI Rstt'!$A$7:$S$2000,$C$1,FALSE),0)-D1935</f>
        <v>0</v>
      </c>
      <c r="F1935" s="8">
        <f>IF($A1935="Total général",0,IF(ISERROR(VLOOKUP($A1935,'TCD-BI Rstt'!$A$7:$S$2000,$C$1,FALSE)),0,IF(OR(LEFT($A1935,1)="1",LEFT($A1935,1)="2"),0,VLOOKUP($A1935,'TCD-BI Rstt'!$A$7:$S$2000,$C$1,FALSE))))-D1935</f>
        <v>0</v>
      </c>
      <c r="G1935" s="8">
        <f t="shared" si="66"/>
        <v>0</v>
      </c>
    </row>
    <row r="1936" spans="1:7" x14ac:dyDescent="0.35">
      <c r="A1936" s="11">
        <f>'TCD-BI Rstt'!A1932</f>
        <v>0</v>
      </c>
      <c r="B1936" s="8">
        <f>IF($A1936="Total général",0,IF(ISERROR(-VLOOKUP($A1936,'TCD-BI CA'!$A$7:$S$2000,$C$1,FALSE)),0,-VLOOKUP($A1936,'TCD-BI CA'!$A$7:$S$2000,$C$1,FALSE)))</f>
        <v>0</v>
      </c>
      <c r="C1936" s="8">
        <f t="shared" si="65"/>
        <v>0</v>
      </c>
      <c r="D1936" s="8">
        <f>IF($A1936="Total général",0,IF(ISERROR(VLOOKUP($A1936,'TCD-BI Rstt'!$A$7:$S$2000,$C$1,FALSE)),0,IF(OR(LEFT($A1936,3)="DIR",$A1936="INDSPACAMA",$A1936="INDSPACKRU"),VLOOKUP($A1936,'TCD-BI Rstt'!$A$7:$S$2000,$C$1,FALSE),0)))</f>
        <v>0</v>
      </c>
      <c r="E1936" s="8">
        <f>IF(OR(LEFT($A1936,1)="1",LEFT($A1936,1)="2"),-VLOOKUP($A1936,'TCD-BI Rstt'!$A$7:$S$2000,$C$1,FALSE),0)-D1936</f>
        <v>0</v>
      </c>
      <c r="F1936" s="8">
        <f>IF($A1936="Total général",0,IF(ISERROR(VLOOKUP($A1936,'TCD-BI Rstt'!$A$7:$S$2000,$C$1,FALSE)),0,IF(OR(LEFT($A1936,1)="1",LEFT($A1936,1)="2"),0,VLOOKUP($A1936,'TCD-BI Rstt'!$A$7:$S$2000,$C$1,FALSE))))-D1936</f>
        <v>0</v>
      </c>
      <c r="G1936" s="8">
        <f t="shared" si="66"/>
        <v>0</v>
      </c>
    </row>
    <row r="1937" spans="1:7" x14ac:dyDescent="0.35">
      <c r="A1937" s="11">
        <f>'TCD-BI Rstt'!A1933</f>
        <v>0</v>
      </c>
      <c r="B1937" s="8">
        <f>IF($A1937="Total général",0,IF(ISERROR(-VLOOKUP($A1937,'TCD-BI CA'!$A$7:$S$2000,$C$1,FALSE)),0,-VLOOKUP($A1937,'TCD-BI CA'!$A$7:$S$2000,$C$1,FALSE)))</f>
        <v>0</v>
      </c>
      <c r="C1937" s="8">
        <f t="shared" si="65"/>
        <v>0</v>
      </c>
      <c r="D1937" s="8">
        <f>IF($A1937="Total général",0,IF(ISERROR(VLOOKUP($A1937,'TCD-BI Rstt'!$A$7:$S$2000,$C$1,FALSE)),0,IF(OR(LEFT($A1937,3)="DIR",$A1937="INDSPACAMA",$A1937="INDSPACKRU"),VLOOKUP($A1937,'TCD-BI Rstt'!$A$7:$S$2000,$C$1,FALSE),0)))</f>
        <v>0</v>
      </c>
      <c r="E1937" s="8">
        <f>IF(OR(LEFT($A1937,1)="1",LEFT($A1937,1)="2"),-VLOOKUP($A1937,'TCD-BI Rstt'!$A$7:$S$2000,$C$1,FALSE),0)-D1937</f>
        <v>0</v>
      </c>
      <c r="F1937" s="8">
        <f>IF($A1937="Total général",0,IF(ISERROR(VLOOKUP($A1937,'TCD-BI Rstt'!$A$7:$S$2000,$C$1,FALSE)),0,IF(OR(LEFT($A1937,1)="1",LEFT($A1937,1)="2"),0,VLOOKUP($A1937,'TCD-BI Rstt'!$A$7:$S$2000,$C$1,FALSE))))-D1937</f>
        <v>0</v>
      </c>
      <c r="G1937" s="8">
        <f t="shared" si="66"/>
        <v>0</v>
      </c>
    </row>
    <row r="1938" spans="1:7" x14ac:dyDescent="0.35">
      <c r="A1938" s="11">
        <f>'TCD-BI Rstt'!A1934</f>
        <v>0</v>
      </c>
      <c r="B1938" s="8">
        <f>IF($A1938="Total général",0,IF(ISERROR(-VLOOKUP($A1938,'TCD-BI CA'!$A$7:$S$2000,$C$1,FALSE)),0,-VLOOKUP($A1938,'TCD-BI CA'!$A$7:$S$2000,$C$1,FALSE)))</f>
        <v>0</v>
      </c>
      <c r="C1938" s="8">
        <f t="shared" si="65"/>
        <v>0</v>
      </c>
      <c r="D1938" s="8">
        <f>IF($A1938="Total général",0,IF(ISERROR(VLOOKUP($A1938,'TCD-BI Rstt'!$A$7:$S$2000,$C$1,FALSE)),0,IF(OR(LEFT($A1938,3)="DIR",$A1938="INDSPACAMA",$A1938="INDSPACKRU"),VLOOKUP($A1938,'TCD-BI Rstt'!$A$7:$S$2000,$C$1,FALSE),0)))</f>
        <v>0</v>
      </c>
      <c r="E1938" s="8">
        <f>IF(OR(LEFT($A1938,1)="1",LEFT($A1938,1)="2"),-VLOOKUP($A1938,'TCD-BI Rstt'!$A$7:$S$2000,$C$1,FALSE),0)-D1938</f>
        <v>0</v>
      </c>
      <c r="F1938" s="8">
        <f>IF($A1938="Total général",0,IF(ISERROR(VLOOKUP($A1938,'TCD-BI Rstt'!$A$7:$S$2000,$C$1,FALSE)),0,IF(OR(LEFT($A1938,1)="1",LEFT($A1938,1)="2"),0,VLOOKUP($A1938,'TCD-BI Rstt'!$A$7:$S$2000,$C$1,FALSE))))-D1938</f>
        <v>0</v>
      </c>
      <c r="G1938" s="8">
        <f t="shared" si="66"/>
        <v>0</v>
      </c>
    </row>
    <row r="1939" spans="1:7" x14ac:dyDescent="0.35">
      <c r="A1939" s="11">
        <f>'TCD-BI Rstt'!A1935</f>
        <v>0</v>
      </c>
      <c r="B1939" s="8">
        <f>IF($A1939="Total général",0,IF(ISERROR(-VLOOKUP($A1939,'TCD-BI CA'!$A$7:$S$2000,$C$1,FALSE)),0,-VLOOKUP($A1939,'TCD-BI CA'!$A$7:$S$2000,$C$1,FALSE)))</f>
        <v>0</v>
      </c>
      <c r="C1939" s="8">
        <f t="shared" si="65"/>
        <v>0</v>
      </c>
      <c r="D1939" s="8">
        <f>IF($A1939="Total général",0,IF(ISERROR(VLOOKUP($A1939,'TCD-BI Rstt'!$A$7:$S$2000,$C$1,FALSE)),0,IF(OR(LEFT($A1939,3)="DIR",$A1939="INDSPACAMA",$A1939="INDSPACKRU"),VLOOKUP($A1939,'TCD-BI Rstt'!$A$7:$S$2000,$C$1,FALSE),0)))</f>
        <v>0</v>
      </c>
      <c r="E1939" s="8">
        <f>IF(OR(LEFT($A1939,1)="1",LEFT($A1939,1)="2"),-VLOOKUP($A1939,'TCD-BI Rstt'!$A$7:$S$2000,$C$1,FALSE),0)-D1939</f>
        <v>0</v>
      </c>
      <c r="F1939" s="8">
        <f>IF($A1939="Total général",0,IF(ISERROR(VLOOKUP($A1939,'TCD-BI Rstt'!$A$7:$S$2000,$C$1,FALSE)),0,IF(OR(LEFT($A1939,1)="1",LEFT($A1939,1)="2"),0,VLOOKUP($A1939,'TCD-BI Rstt'!$A$7:$S$2000,$C$1,FALSE))))-D1939</f>
        <v>0</v>
      </c>
      <c r="G1939" s="8">
        <f t="shared" si="66"/>
        <v>0</v>
      </c>
    </row>
    <row r="1940" spans="1:7" x14ac:dyDescent="0.35">
      <c r="A1940" s="11">
        <f>'TCD-BI Rstt'!A1936</f>
        <v>0</v>
      </c>
      <c r="B1940" s="8">
        <f>IF($A1940="Total général",0,IF(ISERROR(-VLOOKUP($A1940,'TCD-BI CA'!$A$7:$S$2000,$C$1,FALSE)),0,-VLOOKUP($A1940,'TCD-BI CA'!$A$7:$S$2000,$C$1,FALSE)))</f>
        <v>0</v>
      </c>
      <c r="C1940" s="8">
        <f t="shared" si="65"/>
        <v>0</v>
      </c>
      <c r="D1940" s="8">
        <f>IF($A1940="Total général",0,IF(ISERROR(VLOOKUP($A1940,'TCD-BI Rstt'!$A$7:$S$2000,$C$1,FALSE)),0,IF(OR(LEFT($A1940,3)="DIR",$A1940="INDSPACAMA",$A1940="INDSPACKRU"),VLOOKUP($A1940,'TCD-BI Rstt'!$A$7:$S$2000,$C$1,FALSE),0)))</f>
        <v>0</v>
      </c>
      <c r="E1940" s="8">
        <f>IF(OR(LEFT($A1940,1)="1",LEFT($A1940,1)="2"),-VLOOKUP($A1940,'TCD-BI Rstt'!$A$7:$S$2000,$C$1,FALSE),0)-D1940</f>
        <v>0</v>
      </c>
      <c r="F1940" s="8">
        <f>IF($A1940="Total général",0,IF(ISERROR(VLOOKUP($A1940,'TCD-BI Rstt'!$A$7:$S$2000,$C$1,FALSE)),0,IF(OR(LEFT($A1940,1)="1",LEFT($A1940,1)="2"),0,VLOOKUP($A1940,'TCD-BI Rstt'!$A$7:$S$2000,$C$1,FALSE))))-D1940</f>
        <v>0</v>
      </c>
      <c r="G1940" s="8">
        <f t="shared" si="66"/>
        <v>0</v>
      </c>
    </row>
    <row r="1941" spans="1:7" x14ac:dyDescent="0.35">
      <c r="A1941" s="11">
        <f>'TCD-BI Rstt'!A1937</f>
        <v>0</v>
      </c>
      <c r="B1941" s="8">
        <f>IF($A1941="Total général",0,IF(ISERROR(-VLOOKUP($A1941,'TCD-BI CA'!$A$7:$S$2000,$C$1,FALSE)),0,-VLOOKUP($A1941,'TCD-BI CA'!$A$7:$S$2000,$C$1,FALSE)))</f>
        <v>0</v>
      </c>
      <c r="C1941" s="8">
        <f t="shared" si="65"/>
        <v>0</v>
      </c>
      <c r="D1941" s="8">
        <f>IF($A1941="Total général",0,IF(ISERROR(VLOOKUP($A1941,'TCD-BI Rstt'!$A$7:$S$2000,$C$1,FALSE)),0,IF(OR(LEFT($A1941,3)="DIR",$A1941="INDSPACAMA",$A1941="INDSPACKRU"),VLOOKUP($A1941,'TCD-BI Rstt'!$A$7:$S$2000,$C$1,FALSE),0)))</f>
        <v>0</v>
      </c>
      <c r="E1941" s="8">
        <f>IF(OR(LEFT($A1941,1)="1",LEFT($A1941,1)="2"),-VLOOKUP($A1941,'TCD-BI Rstt'!$A$7:$S$2000,$C$1,FALSE),0)-D1941</f>
        <v>0</v>
      </c>
      <c r="F1941" s="8">
        <f>IF($A1941="Total général",0,IF(ISERROR(VLOOKUP($A1941,'TCD-BI Rstt'!$A$7:$S$2000,$C$1,FALSE)),0,IF(OR(LEFT($A1941,1)="1",LEFT($A1941,1)="2"),0,VLOOKUP($A1941,'TCD-BI Rstt'!$A$7:$S$2000,$C$1,FALSE))))-D1941</f>
        <v>0</v>
      </c>
      <c r="G1941" s="8">
        <f t="shared" si="66"/>
        <v>0</v>
      </c>
    </row>
    <row r="1942" spans="1:7" x14ac:dyDescent="0.35">
      <c r="A1942" s="11">
        <f>'TCD-BI Rstt'!A1938</f>
        <v>0</v>
      </c>
      <c r="B1942" s="8">
        <f>IF($A1942="Total général",0,IF(ISERROR(-VLOOKUP($A1942,'TCD-BI CA'!$A$7:$S$2000,$C$1,FALSE)),0,-VLOOKUP($A1942,'TCD-BI CA'!$A$7:$S$2000,$C$1,FALSE)))</f>
        <v>0</v>
      </c>
      <c r="C1942" s="8">
        <f t="shared" si="65"/>
        <v>0</v>
      </c>
      <c r="D1942" s="8">
        <f>IF($A1942="Total général",0,IF(ISERROR(VLOOKUP($A1942,'TCD-BI Rstt'!$A$7:$S$2000,$C$1,FALSE)),0,IF(OR(LEFT($A1942,3)="DIR",$A1942="INDSPACAMA",$A1942="INDSPACKRU"),VLOOKUP($A1942,'TCD-BI Rstt'!$A$7:$S$2000,$C$1,FALSE),0)))</f>
        <v>0</v>
      </c>
      <c r="E1942" s="8">
        <f>IF(OR(LEFT($A1942,1)="1",LEFT($A1942,1)="2"),-VLOOKUP($A1942,'TCD-BI Rstt'!$A$7:$S$2000,$C$1,FALSE),0)-D1942</f>
        <v>0</v>
      </c>
      <c r="F1942" s="8">
        <f>IF($A1942="Total général",0,IF(ISERROR(VLOOKUP($A1942,'TCD-BI Rstt'!$A$7:$S$2000,$C$1,FALSE)),0,IF(OR(LEFT($A1942,1)="1",LEFT($A1942,1)="2"),0,VLOOKUP($A1942,'TCD-BI Rstt'!$A$7:$S$2000,$C$1,FALSE))))-D1942</f>
        <v>0</v>
      </c>
      <c r="G1942" s="8">
        <f t="shared" si="66"/>
        <v>0</v>
      </c>
    </row>
    <row r="1943" spans="1:7" x14ac:dyDescent="0.35">
      <c r="A1943" s="11">
        <f>'TCD-BI Rstt'!A1939</f>
        <v>0</v>
      </c>
      <c r="B1943" s="8">
        <f>IF($A1943="Total général",0,IF(ISERROR(-VLOOKUP($A1943,'TCD-BI CA'!$A$7:$S$2000,$C$1,FALSE)),0,-VLOOKUP($A1943,'TCD-BI CA'!$A$7:$S$2000,$C$1,FALSE)))</f>
        <v>0</v>
      </c>
      <c r="C1943" s="8">
        <f t="shared" si="65"/>
        <v>0</v>
      </c>
      <c r="D1943" s="8">
        <f>IF($A1943="Total général",0,IF(ISERROR(VLOOKUP($A1943,'TCD-BI Rstt'!$A$7:$S$2000,$C$1,FALSE)),0,IF(OR(LEFT($A1943,3)="DIR",$A1943="INDSPACAMA",$A1943="INDSPACKRU"),VLOOKUP($A1943,'TCD-BI Rstt'!$A$7:$S$2000,$C$1,FALSE),0)))</f>
        <v>0</v>
      </c>
      <c r="E1943" s="8">
        <f>IF(OR(LEFT($A1943,1)="1",LEFT($A1943,1)="2"),-VLOOKUP($A1943,'TCD-BI Rstt'!$A$7:$S$2000,$C$1,FALSE),0)-D1943</f>
        <v>0</v>
      </c>
      <c r="F1943" s="8">
        <f>IF($A1943="Total général",0,IF(ISERROR(VLOOKUP($A1943,'TCD-BI Rstt'!$A$7:$S$2000,$C$1,FALSE)),0,IF(OR(LEFT($A1943,1)="1",LEFT($A1943,1)="2"),0,VLOOKUP($A1943,'TCD-BI Rstt'!$A$7:$S$2000,$C$1,FALSE))))-D1943</f>
        <v>0</v>
      </c>
      <c r="G1943" s="8">
        <f t="shared" si="66"/>
        <v>0</v>
      </c>
    </row>
    <row r="1944" spans="1:7" x14ac:dyDescent="0.35">
      <c r="A1944" s="11">
        <f>'TCD-BI Rstt'!A1940</f>
        <v>0</v>
      </c>
      <c r="B1944" s="8">
        <f>IF($A1944="Total général",0,IF(ISERROR(-VLOOKUP($A1944,'TCD-BI CA'!$A$7:$S$2000,$C$1,FALSE)),0,-VLOOKUP($A1944,'TCD-BI CA'!$A$7:$S$2000,$C$1,FALSE)))</f>
        <v>0</v>
      </c>
      <c r="C1944" s="8">
        <f t="shared" si="65"/>
        <v>0</v>
      </c>
      <c r="D1944" s="8">
        <f>IF($A1944="Total général",0,IF(ISERROR(VLOOKUP($A1944,'TCD-BI Rstt'!$A$7:$S$2000,$C$1,FALSE)),0,IF(OR(LEFT($A1944,3)="DIR",$A1944="INDSPACAMA",$A1944="INDSPACKRU"),VLOOKUP($A1944,'TCD-BI Rstt'!$A$7:$S$2000,$C$1,FALSE),0)))</f>
        <v>0</v>
      </c>
      <c r="E1944" s="8">
        <f>IF(OR(LEFT($A1944,1)="1",LEFT($A1944,1)="2"),-VLOOKUP($A1944,'TCD-BI Rstt'!$A$7:$S$2000,$C$1,FALSE),0)-D1944</f>
        <v>0</v>
      </c>
      <c r="F1944" s="8">
        <f>IF($A1944="Total général",0,IF(ISERROR(VLOOKUP($A1944,'TCD-BI Rstt'!$A$7:$S$2000,$C$1,FALSE)),0,IF(OR(LEFT($A1944,1)="1",LEFT($A1944,1)="2"),0,VLOOKUP($A1944,'TCD-BI Rstt'!$A$7:$S$2000,$C$1,FALSE))))-D1944</f>
        <v>0</v>
      </c>
      <c r="G1944" s="8">
        <f t="shared" si="66"/>
        <v>0</v>
      </c>
    </row>
    <row r="1945" spans="1:7" x14ac:dyDescent="0.35">
      <c r="A1945" s="11">
        <f>'TCD-BI Rstt'!A1941</f>
        <v>0</v>
      </c>
      <c r="B1945" s="8">
        <f>IF($A1945="Total général",0,IF(ISERROR(-VLOOKUP($A1945,'TCD-BI CA'!$A$7:$S$2000,$C$1,FALSE)),0,-VLOOKUP($A1945,'TCD-BI CA'!$A$7:$S$2000,$C$1,FALSE)))</f>
        <v>0</v>
      </c>
      <c r="C1945" s="8">
        <f t="shared" si="65"/>
        <v>0</v>
      </c>
      <c r="D1945" s="8">
        <f>IF($A1945="Total général",0,IF(ISERROR(VLOOKUP($A1945,'TCD-BI Rstt'!$A$7:$S$2000,$C$1,FALSE)),0,IF(OR(LEFT($A1945,3)="DIR",$A1945="INDSPACAMA",$A1945="INDSPACKRU"),VLOOKUP($A1945,'TCD-BI Rstt'!$A$7:$S$2000,$C$1,FALSE),0)))</f>
        <v>0</v>
      </c>
      <c r="E1945" s="8">
        <f>IF(OR(LEFT($A1945,1)="1",LEFT($A1945,1)="2"),-VLOOKUP($A1945,'TCD-BI Rstt'!$A$7:$S$2000,$C$1,FALSE),0)-D1945</f>
        <v>0</v>
      </c>
      <c r="F1945" s="8">
        <f>IF($A1945="Total général",0,IF(ISERROR(VLOOKUP($A1945,'TCD-BI Rstt'!$A$7:$S$2000,$C$1,FALSE)),0,IF(OR(LEFT($A1945,1)="1",LEFT($A1945,1)="2"),0,VLOOKUP($A1945,'TCD-BI Rstt'!$A$7:$S$2000,$C$1,FALSE))))-D1945</f>
        <v>0</v>
      </c>
      <c r="G1945" s="8">
        <f t="shared" si="66"/>
        <v>0</v>
      </c>
    </row>
    <row r="1946" spans="1:7" x14ac:dyDescent="0.35">
      <c r="A1946" s="11">
        <f>'TCD-BI Rstt'!A1942</f>
        <v>0</v>
      </c>
      <c r="B1946" s="8">
        <f>IF($A1946="Total général",0,IF(ISERROR(-VLOOKUP($A1946,'TCD-BI CA'!$A$7:$S$2000,$C$1,FALSE)),0,-VLOOKUP($A1946,'TCD-BI CA'!$A$7:$S$2000,$C$1,FALSE)))</f>
        <v>0</v>
      </c>
      <c r="C1946" s="8">
        <f t="shared" si="65"/>
        <v>0</v>
      </c>
      <c r="D1946" s="8">
        <f>IF($A1946="Total général",0,IF(ISERROR(VLOOKUP($A1946,'TCD-BI Rstt'!$A$7:$S$2000,$C$1,FALSE)),0,IF(OR(LEFT($A1946,3)="DIR",$A1946="INDSPACAMA",$A1946="INDSPACKRU"),VLOOKUP($A1946,'TCD-BI Rstt'!$A$7:$S$2000,$C$1,FALSE),0)))</f>
        <v>0</v>
      </c>
      <c r="E1946" s="8">
        <f>IF(OR(LEFT($A1946,1)="1",LEFT($A1946,1)="2"),-VLOOKUP($A1946,'TCD-BI Rstt'!$A$7:$S$2000,$C$1,FALSE),0)-D1946</f>
        <v>0</v>
      </c>
      <c r="F1946" s="8">
        <f>IF($A1946="Total général",0,IF(ISERROR(VLOOKUP($A1946,'TCD-BI Rstt'!$A$7:$S$2000,$C$1,FALSE)),0,IF(OR(LEFT($A1946,1)="1",LEFT($A1946,1)="2"),0,VLOOKUP($A1946,'TCD-BI Rstt'!$A$7:$S$2000,$C$1,FALSE))))-D1946</f>
        <v>0</v>
      </c>
      <c r="G1946" s="8">
        <f t="shared" si="66"/>
        <v>0</v>
      </c>
    </row>
    <row r="1947" spans="1:7" x14ac:dyDescent="0.35">
      <c r="A1947" s="11">
        <f>'TCD-BI Rstt'!A1943</f>
        <v>0</v>
      </c>
      <c r="B1947" s="8">
        <f>IF($A1947="Total général",0,IF(ISERROR(-VLOOKUP($A1947,'TCD-BI CA'!$A$7:$S$2000,$C$1,FALSE)),0,-VLOOKUP($A1947,'TCD-BI CA'!$A$7:$S$2000,$C$1,FALSE)))</f>
        <v>0</v>
      </c>
      <c r="C1947" s="8">
        <f t="shared" si="65"/>
        <v>0</v>
      </c>
      <c r="D1947" s="8">
        <f>IF($A1947="Total général",0,IF(ISERROR(VLOOKUP($A1947,'TCD-BI Rstt'!$A$7:$S$2000,$C$1,FALSE)),0,IF(OR(LEFT($A1947,3)="DIR",$A1947="INDSPACAMA",$A1947="INDSPACKRU"),VLOOKUP($A1947,'TCD-BI Rstt'!$A$7:$S$2000,$C$1,FALSE),0)))</f>
        <v>0</v>
      </c>
      <c r="E1947" s="8">
        <f>IF(OR(LEFT($A1947,1)="1",LEFT($A1947,1)="2"),-VLOOKUP($A1947,'TCD-BI Rstt'!$A$7:$S$2000,$C$1,FALSE),0)-D1947</f>
        <v>0</v>
      </c>
      <c r="F1947" s="8">
        <f>IF($A1947="Total général",0,IF(ISERROR(VLOOKUP($A1947,'TCD-BI Rstt'!$A$7:$S$2000,$C$1,FALSE)),0,IF(OR(LEFT($A1947,1)="1",LEFT($A1947,1)="2"),0,VLOOKUP($A1947,'TCD-BI Rstt'!$A$7:$S$2000,$C$1,FALSE))))-D1947</f>
        <v>0</v>
      </c>
      <c r="G1947" s="8">
        <f t="shared" si="66"/>
        <v>0</v>
      </c>
    </row>
    <row r="1948" spans="1:7" x14ac:dyDescent="0.35">
      <c r="A1948" s="11">
        <f>'TCD-BI Rstt'!A1944</f>
        <v>0</v>
      </c>
      <c r="B1948" s="8">
        <f>IF($A1948="Total général",0,IF(ISERROR(-VLOOKUP($A1948,'TCD-BI CA'!$A$7:$S$2000,$C$1,FALSE)),0,-VLOOKUP($A1948,'TCD-BI CA'!$A$7:$S$2000,$C$1,FALSE)))</f>
        <v>0</v>
      </c>
      <c r="C1948" s="8">
        <f t="shared" si="65"/>
        <v>0</v>
      </c>
      <c r="D1948" s="8">
        <f>IF($A1948="Total général",0,IF(ISERROR(VLOOKUP($A1948,'TCD-BI Rstt'!$A$7:$S$2000,$C$1,FALSE)),0,IF(OR(LEFT($A1948,3)="DIR",$A1948="INDSPACAMA",$A1948="INDSPACKRU"),VLOOKUP($A1948,'TCD-BI Rstt'!$A$7:$S$2000,$C$1,FALSE),0)))</f>
        <v>0</v>
      </c>
      <c r="E1948" s="8">
        <f>IF(OR(LEFT($A1948,1)="1",LEFT($A1948,1)="2"),-VLOOKUP($A1948,'TCD-BI Rstt'!$A$7:$S$2000,$C$1,FALSE),0)-D1948</f>
        <v>0</v>
      </c>
      <c r="F1948" s="8">
        <f>IF($A1948="Total général",0,IF(ISERROR(VLOOKUP($A1948,'TCD-BI Rstt'!$A$7:$S$2000,$C$1,FALSE)),0,IF(OR(LEFT($A1948,1)="1",LEFT($A1948,1)="2"),0,VLOOKUP($A1948,'TCD-BI Rstt'!$A$7:$S$2000,$C$1,FALSE))))-D1948</f>
        <v>0</v>
      </c>
      <c r="G1948" s="8">
        <f t="shared" si="66"/>
        <v>0</v>
      </c>
    </row>
    <row r="1949" spans="1:7" x14ac:dyDescent="0.35">
      <c r="A1949" s="11">
        <f>'TCD-BI Rstt'!A1945</f>
        <v>0</v>
      </c>
      <c r="B1949" s="8">
        <f>IF($A1949="Total général",0,IF(ISERROR(-VLOOKUP($A1949,'TCD-BI CA'!$A$7:$S$2000,$C$1,FALSE)),0,-VLOOKUP($A1949,'TCD-BI CA'!$A$7:$S$2000,$C$1,FALSE)))</f>
        <v>0</v>
      </c>
      <c r="C1949" s="8">
        <f t="shared" si="65"/>
        <v>0</v>
      </c>
      <c r="D1949" s="8">
        <f>IF($A1949="Total général",0,IF(ISERROR(VLOOKUP($A1949,'TCD-BI Rstt'!$A$7:$S$2000,$C$1,FALSE)),0,IF(OR(LEFT($A1949,3)="DIR",$A1949="INDSPACAMA",$A1949="INDSPACKRU"),VLOOKUP($A1949,'TCD-BI Rstt'!$A$7:$S$2000,$C$1,FALSE),0)))</f>
        <v>0</v>
      </c>
      <c r="E1949" s="8">
        <f>IF(OR(LEFT($A1949,1)="1",LEFT($A1949,1)="2"),-VLOOKUP($A1949,'TCD-BI Rstt'!$A$7:$S$2000,$C$1,FALSE),0)-D1949</f>
        <v>0</v>
      </c>
      <c r="F1949" s="8">
        <f>IF($A1949="Total général",0,IF(ISERROR(VLOOKUP($A1949,'TCD-BI Rstt'!$A$7:$S$2000,$C$1,FALSE)),0,IF(OR(LEFT($A1949,1)="1",LEFT($A1949,1)="2"),0,VLOOKUP($A1949,'TCD-BI Rstt'!$A$7:$S$2000,$C$1,FALSE))))-D1949</f>
        <v>0</v>
      </c>
      <c r="G1949" s="8">
        <f t="shared" si="66"/>
        <v>0</v>
      </c>
    </row>
    <row r="1950" spans="1:7" x14ac:dyDescent="0.35">
      <c r="A1950" s="11">
        <f>'TCD-BI Rstt'!A1946</f>
        <v>0</v>
      </c>
      <c r="B1950" s="8">
        <f>IF($A1950="Total général",0,IF(ISERROR(-VLOOKUP($A1950,'TCD-BI CA'!$A$7:$S$2000,$C$1,FALSE)),0,-VLOOKUP($A1950,'TCD-BI CA'!$A$7:$S$2000,$C$1,FALSE)))</f>
        <v>0</v>
      </c>
      <c r="C1950" s="8">
        <f t="shared" si="65"/>
        <v>0</v>
      </c>
      <c r="D1950" s="8">
        <f>IF($A1950="Total général",0,IF(ISERROR(VLOOKUP($A1950,'TCD-BI Rstt'!$A$7:$S$2000,$C$1,FALSE)),0,IF(OR(LEFT($A1950,3)="DIR",$A1950="INDSPACAMA",$A1950="INDSPACKRU"),VLOOKUP($A1950,'TCD-BI Rstt'!$A$7:$S$2000,$C$1,FALSE),0)))</f>
        <v>0</v>
      </c>
      <c r="E1950" s="8">
        <f>IF(OR(LEFT($A1950,1)="1",LEFT($A1950,1)="2"),-VLOOKUP($A1950,'TCD-BI Rstt'!$A$7:$S$2000,$C$1,FALSE),0)-D1950</f>
        <v>0</v>
      </c>
      <c r="F1950" s="8">
        <f>IF($A1950="Total général",0,IF(ISERROR(VLOOKUP($A1950,'TCD-BI Rstt'!$A$7:$S$2000,$C$1,FALSE)),0,IF(OR(LEFT($A1950,1)="1",LEFT($A1950,1)="2"),0,VLOOKUP($A1950,'TCD-BI Rstt'!$A$7:$S$2000,$C$1,FALSE))))-D1950</f>
        <v>0</v>
      </c>
      <c r="G1950" s="8">
        <f t="shared" si="66"/>
        <v>0</v>
      </c>
    </row>
    <row r="1951" spans="1:7" x14ac:dyDescent="0.35">
      <c r="A1951" s="11">
        <f>'TCD-BI Rstt'!A1947</f>
        <v>0</v>
      </c>
      <c r="B1951" s="8">
        <f>IF($A1951="Total général",0,IF(ISERROR(-VLOOKUP($A1951,'TCD-BI CA'!$A$7:$S$2000,$C$1,FALSE)),0,-VLOOKUP($A1951,'TCD-BI CA'!$A$7:$S$2000,$C$1,FALSE)))</f>
        <v>0</v>
      </c>
      <c r="C1951" s="8">
        <f t="shared" si="65"/>
        <v>0</v>
      </c>
      <c r="D1951" s="8">
        <f>IF($A1951="Total général",0,IF(ISERROR(VLOOKUP($A1951,'TCD-BI Rstt'!$A$7:$S$2000,$C$1,FALSE)),0,IF(OR(LEFT($A1951,3)="DIR",$A1951="INDSPACAMA",$A1951="INDSPACKRU"),VLOOKUP($A1951,'TCD-BI Rstt'!$A$7:$S$2000,$C$1,FALSE),0)))</f>
        <v>0</v>
      </c>
      <c r="E1951" s="8">
        <f>IF(OR(LEFT($A1951,1)="1",LEFT($A1951,1)="2"),-VLOOKUP($A1951,'TCD-BI Rstt'!$A$7:$S$2000,$C$1,FALSE),0)-D1951</f>
        <v>0</v>
      </c>
      <c r="F1951" s="8">
        <f>IF($A1951="Total général",0,IF(ISERROR(VLOOKUP($A1951,'TCD-BI Rstt'!$A$7:$S$2000,$C$1,FALSE)),0,IF(OR(LEFT($A1951,1)="1",LEFT($A1951,1)="2"),0,VLOOKUP($A1951,'TCD-BI Rstt'!$A$7:$S$2000,$C$1,FALSE))))-D1951</f>
        <v>0</v>
      </c>
      <c r="G1951" s="8">
        <f t="shared" si="66"/>
        <v>0</v>
      </c>
    </row>
    <row r="1952" spans="1:7" x14ac:dyDescent="0.35">
      <c r="A1952" s="11">
        <f>'TCD-BI Rstt'!A1948</f>
        <v>0</v>
      </c>
      <c r="B1952" s="8">
        <f>IF($A1952="Total général",0,IF(ISERROR(-VLOOKUP($A1952,'TCD-BI CA'!$A$7:$S$2000,$C$1,FALSE)),0,-VLOOKUP($A1952,'TCD-BI CA'!$A$7:$S$2000,$C$1,FALSE)))</f>
        <v>0</v>
      </c>
      <c r="C1952" s="8">
        <f t="shared" si="65"/>
        <v>0</v>
      </c>
      <c r="D1952" s="8">
        <f>IF($A1952="Total général",0,IF(ISERROR(VLOOKUP($A1952,'TCD-BI Rstt'!$A$7:$S$2000,$C$1,FALSE)),0,IF(OR(LEFT($A1952,3)="DIR",$A1952="INDSPACAMA",$A1952="INDSPACKRU"),VLOOKUP($A1952,'TCD-BI Rstt'!$A$7:$S$2000,$C$1,FALSE),0)))</f>
        <v>0</v>
      </c>
      <c r="E1952" s="8">
        <f>IF(OR(LEFT($A1952,1)="1",LEFT($A1952,1)="2"),-VLOOKUP($A1952,'TCD-BI Rstt'!$A$7:$S$2000,$C$1,FALSE),0)-D1952</f>
        <v>0</v>
      </c>
      <c r="F1952" s="8">
        <f>IF($A1952="Total général",0,IF(ISERROR(VLOOKUP($A1952,'TCD-BI Rstt'!$A$7:$S$2000,$C$1,FALSE)),0,IF(OR(LEFT($A1952,1)="1",LEFT($A1952,1)="2"),0,VLOOKUP($A1952,'TCD-BI Rstt'!$A$7:$S$2000,$C$1,FALSE))))-D1952</f>
        <v>0</v>
      </c>
      <c r="G1952" s="8">
        <f t="shared" si="66"/>
        <v>0</v>
      </c>
    </row>
    <row r="1953" spans="1:7" x14ac:dyDescent="0.35">
      <c r="A1953" s="11">
        <f>'TCD-BI Rstt'!A1949</f>
        <v>0</v>
      </c>
      <c r="B1953" s="8">
        <f>IF($A1953="Total général",0,IF(ISERROR(-VLOOKUP($A1953,'TCD-BI CA'!$A$7:$S$2000,$C$1,FALSE)),0,-VLOOKUP($A1953,'TCD-BI CA'!$A$7:$S$2000,$C$1,FALSE)))</f>
        <v>0</v>
      </c>
      <c r="C1953" s="8">
        <f t="shared" si="65"/>
        <v>0</v>
      </c>
      <c r="D1953" s="8">
        <f>IF($A1953="Total général",0,IF(ISERROR(VLOOKUP($A1953,'TCD-BI Rstt'!$A$7:$S$2000,$C$1,FALSE)),0,IF(OR(LEFT($A1953,3)="DIR",$A1953="INDSPACAMA",$A1953="INDSPACKRU"),VLOOKUP($A1953,'TCD-BI Rstt'!$A$7:$S$2000,$C$1,FALSE),0)))</f>
        <v>0</v>
      </c>
      <c r="E1953" s="8">
        <f>IF(OR(LEFT($A1953,1)="1",LEFT($A1953,1)="2"),-VLOOKUP($A1953,'TCD-BI Rstt'!$A$7:$S$2000,$C$1,FALSE),0)-D1953</f>
        <v>0</v>
      </c>
      <c r="F1953" s="8">
        <f>IF($A1953="Total général",0,IF(ISERROR(VLOOKUP($A1953,'TCD-BI Rstt'!$A$7:$S$2000,$C$1,FALSE)),0,IF(OR(LEFT($A1953,1)="1",LEFT($A1953,1)="2"),0,VLOOKUP($A1953,'TCD-BI Rstt'!$A$7:$S$2000,$C$1,FALSE))))-D1953</f>
        <v>0</v>
      </c>
      <c r="G1953" s="8">
        <f t="shared" si="66"/>
        <v>0</v>
      </c>
    </row>
    <row r="1954" spans="1:7" x14ac:dyDescent="0.35">
      <c r="A1954" s="11">
        <f>'TCD-BI Rstt'!A1950</f>
        <v>0</v>
      </c>
      <c r="B1954" s="8">
        <f>IF($A1954="Total général",0,IF(ISERROR(-VLOOKUP($A1954,'TCD-BI CA'!$A$7:$S$2000,$C$1,FALSE)),0,-VLOOKUP($A1954,'TCD-BI CA'!$A$7:$S$2000,$C$1,FALSE)))</f>
        <v>0</v>
      </c>
      <c r="C1954" s="8">
        <f t="shared" si="65"/>
        <v>0</v>
      </c>
      <c r="D1954" s="8">
        <f>IF($A1954="Total général",0,IF(ISERROR(VLOOKUP($A1954,'TCD-BI Rstt'!$A$7:$S$2000,$C$1,FALSE)),0,IF(OR(LEFT($A1954,3)="DIR",$A1954="INDSPACAMA",$A1954="INDSPACKRU"),VLOOKUP($A1954,'TCD-BI Rstt'!$A$7:$S$2000,$C$1,FALSE),0)))</f>
        <v>0</v>
      </c>
      <c r="E1954" s="8">
        <f>IF(OR(LEFT($A1954,1)="1",LEFT($A1954,1)="2"),-VLOOKUP($A1954,'TCD-BI Rstt'!$A$7:$S$2000,$C$1,FALSE),0)-D1954</f>
        <v>0</v>
      </c>
      <c r="F1954" s="8">
        <f>IF($A1954="Total général",0,IF(ISERROR(VLOOKUP($A1954,'TCD-BI Rstt'!$A$7:$S$2000,$C$1,FALSE)),0,IF(OR(LEFT($A1954,1)="1",LEFT($A1954,1)="2"),0,VLOOKUP($A1954,'TCD-BI Rstt'!$A$7:$S$2000,$C$1,FALSE))))-D1954</f>
        <v>0</v>
      </c>
      <c r="G1954" s="8">
        <f t="shared" si="66"/>
        <v>0</v>
      </c>
    </row>
    <row r="1955" spans="1:7" x14ac:dyDescent="0.35">
      <c r="A1955" s="11">
        <f>'TCD-BI Rstt'!A1951</f>
        <v>0</v>
      </c>
      <c r="B1955" s="8">
        <f>IF($A1955="Total général",0,IF(ISERROR(-VLOOKUP($A1955,'TCD-BI CA'!$A$7:$S$2000,$C$1,FALSE)),0,-VLOOKUP($A1955,'TCD-BI CA'!$A$7:$S$2000,$C$1,FALSE)))</f>
        <v>0</v>
      </c>
      <c r="C1955" s="8">
        <f t="shared" si="65"/>
        <v>0</v>
      </c>
      <c r="D1955" s="8">
        <f>IF($A1955="Total général",0,IF(ISERROR(VLOOKUP($A1955,'TCD-BI Rstt'!$A$7:$S$2000,$C$1,FALSE)),0,IF(OR(LEFT($A1955,3)="DIR",$A1955="INDSPACAMA",$A1955="INDSPACKRU"),VLOOKUP($A1955,'TCD-BI Rstt'!$A$7:$S$2000,$C$1,FALSE),0)))</f>
        <v>0</v>
      </c>
      <c r="E1955" s="8">
        <f>IF(OR(LEFT($A1955,1)="1",LEFT($A1955,1)="2"),-VLOOKUP($A1955,'TCD-BI Rstt'!$A$7:$S$2000,$C$1,FALSE),0)-D1955</f>
        <v>0</v>
      </c>
      <c r="F1955" s="8">
        <f>IF($A1955="Total général",0,IF(ISERROR(VLOOKUP($A1955,'TCD-BI Rstt'!$A$7:$S$2000,$C$1,FALSE)),0,IF(OR(LEFT($A1955,1)="1",LEFT($A1955,1)="2"),0,VLOOKUP($A1955,'TCD-BI Rstt'!$A$7:$S$2000,$C$1,FALSE))))-D1955</f>
        <v>0</v>
      </c>
      <c r="G1955" s="8">
        <f t="shared" si="66"/>
        <v>0</v>
      </c>
    </row>
    <row r="1956" spans="1:7" x14ac:dyDescent="0.35">
      <c r="A1956" s="11">
        <f>'TCD-BI Rstt'!A1952</f>
        <v>0</v>
      </c>
      <c r="B1956" s="8">
        <f>IF($A1956="Total général",0,IF(ISERROR(-VLOOKUP($A1956,'TCD-BI CA'!$A$7:$S$2000,$C$1,FALSE)),0,-VLOOKUP($A1956,'TCD-BI CA'!$A$7:$S$2000,$C$1,FALSE)))</f>
        <v>0</v>
      </c>
      <c r="C1956" s="8">
        <f t="shared" si="65"/>
        <v>0</v>
      </c>
      <c r="D1956" s="8">
        <f>IF($A1956="Total général",0,IF(ISERROR(VLOOKUP($A1956,'TCD-BI Rstt'!$A$7:$S$2000,$C$1,FALSE)),0,IF(OR(LEFT($A1956,3)="DIR",$A1956="INDSPACAMA",$A1956="INDSPACKRU"),VLOOKUP($A1956,'TCD-BI Rstt'!$A$7:$S$2000,$C$1,FALSE),0)))</f>
        <v>0</v>
      </c>
      <c r="E1956" s="8">
        <f>IF(OR(LEFT($A1956,1)="1",LEFT($A1956,1)="2"),-VLOOKUP($A1956,'TCD-BI Rstt'!$A$7:$S$2000,$C$1,FALSE),0)-D1956</f>
        <v>0</v>
      </c>
      <c r="F1956" s="8">
        <f>IF($A1956="Total général",0,IF(ISERROR(VLOOKUP($A1956,'TCD-BI Rstt'!$A$7:$S$2000,$C$1,FALSE)),0,IF(OR(LEFT($A1956,1)="1",LEFT($A1956,1)="2"),0,VLOOKUP($A1956,'TCD-BI Rstt'!$A$7:$S$2000,$C$1,FALSE))))-D1956</f>
        <v>0</v>
      </c>
      <c r="G1956" s="8">
        <f t="shared" si="66"/>
        <v>0</v>
      </c>
    </row>
    <row r="1957" spans="1:7" x14ac:dyDescent="0.35">
      <c r="A1957" s="11">
        <f>'TCD-BI Rstt'!A1953</f>
        <v>0</v>
      </c>
      <c r="B1957" s="8">
        <f>IF($A1957="Total général",0,IF(ISERROR(-VLOOKUP($A1957,'TCD-BI CA'!$A$7:$S$2000,$C$1,FALSE)),0,-VLOOKUP($A1957,'TCD-BI CA'!$A$7:$S$2000,$C$1,FALSE)))</f>
        <v>0</v>
      </c>
      <c r="C1957" s="8">
        <f t="shared" si="65"/>
        <v>0</v>
      </c>
      <c r="D1957" s="8">
        <f>IF($A1957="Total général",0,IF(ISERROR(VLOOKUP($A1957,'TCD-BI Rstt'!$A$7:$S$2000,$C$1,FALSE)),0,IF(OR(LEFT($A1957,3)="DIR",$A1957="INDSPACAMA",$A1957="INDSPACKRU"),VLOOKUP($A1957,'TCD-BI Rstt'!$A$7:$S$2000,$C$1,FALSE),0)))</f>
        <v>0</v>
      </c>
      <c r="E1957" s="8">
        <f>IF(OR(LEFT($A1957,1)="1",LEFT($A1957,1)="2"),-VLOOKUP($A1957,'TCD-BI Rstt'!$A$7:$S$2000,$C$1,FALSE),0)-D1957</f>
        <v>0</v>
      </c>
      <c r="F1957" s="8">
        <f>IF($A1957="Total général",0,IF(ISERROR(VLOOKUP($A1957,'TCD-BI Rstt'!$A$7:$S$2000,$C$1,FALSE)),0,IF(OR(LEFT($A1957,1)="1",LEFT($A1957,1)="2"),0,VLOOKUP($A1957,'TCD-BI Rstt'!$A$7:$S$2000,$C$1,FALSE))))-D1957</f>
        <v>0</v>
      </c>
      <c r="G1957" s="8">
        <f t="shared" si="66"/>
        <v>0</v>
      </c>
    </row>
    <row r="1958" spans="1:7" x14ac:dyDescent="0.35">
      <c r="A1958" s="11">
        <f>'TCD-BI Rstt'!A1954</f>
        <v>0</v>
      </c>
      <c r="B1958" s="8">
        <f>IF($A1958="Total général",0,IF(ISERROR(-VLOOKUP($A1958,'TCD-BI CA'!$A$7:$S$2000,$C$1,FALSE)),0,-VLOOKUP($A1958,'TCD-BI CA'!$A$7:$S$2000,$C$1,FALSE)))</f>
        <v>0</v>
      </c>
      <c r="C1958" s="8">
        <f t="shared" si="65"/>
        <v>0</v>
      </c>
      <c r="D1958" s="8">
        <f>IF($A1958="Total général",0,IF(ISERROR(VLOOKUP($A1958,'TCD-BI Rstt'!$A$7:$S$2000,$C$1,FALSE)),0,IF(OR(LEFT($A1958,3)="DIR",$A1958="INDSPACAMA",$A1958="INDSPACKRU"),VLOOKUP($A1958,'TCD-BI Rstt'!$A$7:$S$2000,$C$1,FALSE),0)))</f>
        <v>0</v>
      </c>
      <c r="E1958" s="8">
        <f>IF(OR(LEFT($A1958,1)="1",LEFT($A1958,1)="2"),-VLOOKUP($A1958,'TCD-BI Rstt'!$A$7:$S$2000,$C$1,FALSE),0)-D1958</f>
        <v>0</v>
      </c>
      <c r="F1958" s="8">
        <f>IF($A1958="Total général",0,IF(ISERROR(VLOOKUP($A1958,'TCD-BI Rstt'!$A$7:$S$2000,$C$1,FALSE)),0,IF(OR(LEFT($A1958,1)="1",LEFT($A1958,1)="2"),0,VLOOKUP($A1958,'TCD-BI Rstt'!$A$7:$S$2000,$C$1,FALSE))))-D1958</f>
        <v>0</v>
      </c>
      <c r="G1958" s="8">
        <f t="shared" si="66"/>
        <v>0</v>
      </c>
    </row>
    <row r="1959" spans="1:7" x14ac:dyDescent="0.35">
      <c r="A1959" s="11">
        <f>'TCD-BI Rstt'!A1955</f>
        <v>0</v>
      </c>
      <c r="B1959" s="8">
        <f>IF($A1959="Total général",0,IF(ISERROR(-VLOOKUP($A1959,'TCD-BI CA'!$A$7:$S$2000,$C$1,FALSE)),0,-VLOOKUP($A1959,'TCD-BI CA'!$A$7:$S$2000,$C$1,FALSE)))</f>
        <v>0</v>
      </c>
      <c r="C1959" s="8">
        <f t="shared" si="65"/>
        <v>0</v>
      </c>
      <c r="D1959" s="8">
        <f>IF($A1959="Total général",0,IF(ISERROR(VLOOKUP($A1959,'TCD-BI Rstt'!$A$7:$S$2000,$C$1,FALSE)),0,IF(OR(LEFT($A1959,3)="DIR",$A1959="INDSPACAMA",$A1959="INDSPACKRU"),VLOOKUP($A1959,'TCD-BI Rstt'!$A$7:$S$2000,$C$1,FALSE),0)))</f>
        <v>0</v>
      </c>
      <c r="E1959" s="8">
        <f>IF(OR(LEFT($A1959,1)="1",LEFT($A1959,1)="2"),-VLOOKUP($A1959,'TCD-BI Rstt'!$A$7:$S$2000,$C$1,FALSE),0)-D1959</f>
        <v>0</v>
      </c>
      <c r="F1959" s="8">
        <f>IF($A1959="Total général",0,IF(ISERROR(VLOOKUP($A1959,'TCD-BI Rstt'!$A$7:$S$2000,$C$1,FALSE)),0,IF(OR(LEFT($A1959,1)="1",LEFT($A1959,1)="2"),0,VLOOKUP($A1959,'TCD-BI Rstt'!$A$7:$S$2000,$C$1,FALSE))))-D1959</f>
        <v>0</v>
      </c>
      <c r="G1959" s="8">
        <f t="shared" si="66"/>
        <v>0</v>
      </c>
    </row>
    <row r="1960" spans="1:7" x14ac:dyDescent="0.35">
      <c r="A1960" s="11">
        <f>'TCD-BI Rstt'!A1956</f>
        <v>0</v>
      </c>
      <c r="B1960" s="8">
        <f>IF($A1960="Total général",0,IF(ISERROR(-VLOOKUP($A1960,'TCD-BI CA'!$A$7:$S$2000,$C$1,FALSE)),0,-VLOOKUP($A1960,'TCD-BI CA'!$A$7:$S$2000,$C$1,FALSE)))</f>
        <v>0</v>
      </c>
      <c r="C1960" s="8">
        <f t="shared" si="65"/>
        <v>0</v>
      </c>
      <c r="D1960" s="8">
        <f>IF($A1960="Total général",0,IF(ISERROR(VLOOKUP($A1960,'TCD-BI Rstt'!$A$7:$S$2000,$C$1,FALSE)),0,IF(OR(LEFT($A1960,3)="DIR",$A1960="INDSPACAMA",$A1960="INDSPACKRU"),VLOOKUP($A1960,'TCD-BI Rstt'!$A$7:$S$2000,$C$1,FALSE),0)))</f>
        <v>0</v>
      </c>
      <c r="E1960" s="8">
        <f>IF(OR(LEFT($A1960,1)="1",LEFT($A1960,1)="2"),-VLOOKUP($A1960,'TCD-BI Rstt'!$A$7:$S$2000,$C$1,FALSE),0)-D1960</f>
        <v>0</v>
      </c>
      <c r="F1960" s="8">
        <f>IF($A1960="Total général",0,IF(ISERROR(VLOOKUP($A1960,'TCD-BI Rstt'!$A$7:$S$2000,$C$1,FALSE)),0,IF(OR(LEFT($A1960,1)="1",LEFT($A1960,1)="2"),0,VLOOKUP($A1960,'TCD-BI Rstt'!$A$7:$S$2000,$C$1,FALSE))))-D1960</f>
        <v>0</v>
      </c>
      <c r="G1960" s="8">
        <f t="shared" si="66"/>
        <v>0</v>
      </c>
    </row>
    <row r="1961" spans="1:7" x14ac:dyDescent="0.35">
      <c r="A1961" s="11">
        <f>'TCD-BI Rstt'!A1957</f>
        <v>0</v>
      </c>
      <c r="B1961" s="8">
        <f>IF($A1961="Total général",0,IF(ISERROR(-VLOOKUP($A1961,'TCD-BI CA'!$A$7:$S$2000,$C$1,FALSE)),0,-VLOOKUP($A1961,'TCD-BI CA'!$A$7:$S$2000,$C$1,FALSE)))</f>
        <v>0</v>
      </c>
      <c r="C1961" s="8">
        <f t="shared" si="65"/>
        <v>0</v>
      </c>
      <c r="D1961" s="8">
        <f>IF($A1961="Total général",0,IF(ISERROR(VLOOKUP($A1961,'TCD-BI Rstt'!$A$7:$S$2000,$C$1,FALSE)),0,IF(OR(LEFT($A1961,3)="DIR",$A1961="INDSPACAMA",$A1961="INDSPACKRU"),VLOOKUP($A1961,'TCD-BI Rstt'!$A$7:$S$2000,$C$1,FALSE),0)))</f>
        <v>0</v>
      </c>
      <c r="E1961" s="8">
        <f>IF(OR(LEFT($A1961,1)="1",LEFT($A1961,1)="2"),-VLOOKUP($A1961,'TCD-BI Rstt'!$A$7:$S$2000,$C$1,FALSE),0)-D1961</f>
        <v>0</v>
      </c>
      <c r="F1961" s="8">
        <f>IF($A1961="Total général",0,IF(ISERROR(VLOOKUP($A1961,'TCD-BI Rstt'!$A$7:$S$2000,$C$1,FALSE)),0,IF(OR(LEFT($A1961,1)="1",LEFT($A1961,1)="2"),0,VLOOKUP($A1961,'TCD-BI Rstt'!$A$7:$S$2000,$C$1,FALSE))))-D1961</f>
        <v>0</v>
      </c>
      <c r="G1961" s="8">
        <f t="shared" si="66"/>
        <v>0</v>
      </c>
    </row>
    <row r="1962" spans="1:7" x14ac:dyDescent="0.35">
      <c r="A1962" s="11">
        <f>'TCD-BI Rstt'!A1958</f>
        <v>0</v>
      </c>
      <c r="B1962" s="8">
        <f>IF($A1962="Total général",0,IF(ISERROR(-VLOOKUP($A1962,'TCD-BI CA'!$A$7:$S$2000,$C$1,FALSE)),0,-VLOOKUP($A1962,'TCD-BI CA'!$A$7:$S$2000,$C$1,FALSE)))</f>
        <v>0</v>
      </c>
      <c r="C1962" s="8">
        <f t="shared" si="65"/>
        <v>0</v>
      </c>
      <c r="D1962" s="8">
        <f>IF($A1962="Total général",0,IF(ISERROR(VLOOKUP($A1962,'TCD-BI Rstt'!$A$7:$S$2000,$C$1,FALSE)),0,IF(OR(LEFT($A1962,3)="DIR",$A1962="INDSPACAMA",$A1962="INDSPACKRU"),VLOOKUP($A1962,'TCD-BI Rstt'!$A$7:$S$2000,$C$1,FALSE),0)))</f>
        <v>0</v>
      </c>
      <c r="E1962" s="8">
        <f>IF(OR(LEFT($A1962,1)="1",LEFT($A1962,1)="2"),-VLOOKUP($A1962,'TCD-BI Rstt'!$A$7:$S$2000,$C$1,FALSE),0)-D1962</f>
        <v>0</v>
      </c>
      <c r="F1962" s="8">
        <f>IF($A1962="Total général",0,IF(ISERROR(VLOOKUP($A1962,'TCD-BI Rstt'!$A$7:$S$2000,$C$1,FALSE)),0,IF(OR(LEFT($A1962,1)="1",LEFT($A1962,1)="2"),0,VLOOKUP($A1962,'TCD-BI Rstt'!$A$7:$S$2000,$C$1,FALSE))))-D1962</f>
        <v>0</v>
      </c>
      <c r="G1962" s="8">
        <f t="shared" si="66"/>
        <v>0</v>
      </c>
    </row>
    <row r="1963" spans="1:7" x14ac:dyDescent="0.35">
      <c r="A1963" s="11">
        <f>'TCD-BI Rstt'!A1959</f>
        <v>0</v>
      </c>
      <c r="B1963" s="8">
        <f>IF($A1963="Total général",0,IF(ISERROR(-VLOOKUP($A1963,'TCD-BI CA'!$A$7:$S$2000,$C$1,FALSE)),0,-VLOOKUP($A1963,'TCD-BI CA'!$A$7:$S$2000,$C$1,FALSE)))</f>
        <v>0</v>
      </c>
      <c r="C1963" s="8">
        <f t="shared" si="65"/>
        <v>0</v>
      </c>
      <c r="D1963" s="8">
        <f>IF($A1963="Total général",0,IF(ISERROR(VLOOKUP($A1963,'TCD-BI Rstt'!$A$7:$S$2000,$C$1,FALSE)),0,IF(OR(LEFT($A1963,3)="DIR",$A1963="INDSPACAMA",$A1963="INDSPACKRU"),VLOOKUP($A1963,'TCD-BI Rstt'!$A$7:$S$2000,$C$1,FALSE),0)))</f>
        <v>0</v>
      </c>
      <c r="E1963" s="8">
        <f>IF(OR(LEFT($A1963,1)="1",LEFT($A1963,1)="2"),-VLOOKUP($A1963,'TCD-BI Rstt'!$A$7:$S$2000,$C$1,FALSE),0)-D1963</f>
        <v>0</v>
      </c>
      <c r="F1963" s="8">
        <f>IF($A1963="Total général",0,IF(ISERROR(VLOOKUP($A1963,'TCD-BI Rstt'!$A$7:$S$2000,$C$1,FALSE)),0,IF(OR(LEFT($A1963,1)="1",LEFT($A1963,1)="2"),0,VLOOKUP($A1963,'TCD-BI Rstt'!$A$7:$S$2000,$C$1,FALSE))))-D1963</f>
        <v>0</v>
      </c>
      <c r="G1963" s="8">
        <f t="shared" si="66"/>
        <v>0</v>
      </c>
    </row>
    <row r="1964" spans="1:7" x14ac:dyDescent="0.35">
      <c r="A1964" s="11">
        <f>'TCD-BI Rstt'!A1960</f>
        <v>0</v>
      </c>
      <c r="B1964" s="8">
        <f>IF($A1964="Total général",0,IF(ISERROR(-VLOOKUP($A1964,'TCD-BI CA'!$A$7:$S$2000,$C$1,FALSE)),0,-VLOOKUP($A1964,'TCD-BI CA'!$A$7:$S$2000,$C$1,FALSE)))</f>
        <v>0</v>
      </c>
      <c r="C1964" s="8">
        <f t="shared" si="65"/>
        <v>0</v>
      </c>
      <c r="D1964" s="8">
        <f>IF($A1964="Total général",0,IF(ISERROR(VLOOKUP($A1964,'TCD-BI Rstt'!$A$7:$S$2000,$C$1,FALSE)),0,IF(OR(LEFT($A1964,3)="DIR",$A1964="INDSPACAMA",$A1964="INDSPACKRU"),VLOOKUP($A1964,'TCD-BI Rstt'!$A$7:$S$2000,$C$1,FALSE),0)))</f>
        <v>0</v>
      </c>
      <c r="E1964" s="8">
        <f>IF(OR(LEFT($A1964,1)="1",LEFT($A1964,1)="2"),-VLOOKUP($A1964,'TCD-BI Rstt'!$A$7:$S$2000,$C$1,FALSE),0)-D1964</f>
        <v>0</v>
      </c>
      <c r="F1964" s="8">
        <f>IF($A1964="Total général",0,IF(ISERROR(VLOOKUP($A1964,'TCD-BI Rstt'!$A$7:$S$2000,$C$1,FALSE)),0,IF(OR(LEFT($A1964,1)="1",LEFT($A1964,1)="2"),0,VLOOKUP($A1964,'TCD-BI Rstt'!$A$7:$S$2000,$C$1,FALSE))))-D1964</f>
        <v>0</v>
      </c>
      <c r="G1964" s="8">
        <f t="shared" si="66"/>
        <v>0</v>
      </c>
    </row>
    <row r="1965" spans="1:7" x14ac:dyDescent="0.35">
      <c r="A1965" s="11">
        <f>'TCD-BI Rstt'!A1961</f>
        <v>0</v>
      </c>
      <c r="B1965" s="8">
        <f>IF($A1965="Total général",0,IF(ISERROR(-VLOOKUP($A1965,'TCD-BI CA'!$A$7:$S$2000,$C$1,FALSE)),0,-VLOOKUP($A1965,'TCD-BI CA'!$A$7:$S$2000,$C$1,FALSE)))</f>
        <v>0</v>
      </c>
      <c r="C1965" s="8">
        <f t="shared" si="65"/>
        <v>0</v>
      </c>
      <c r="D1965" s="8">
        <f>IF($A1965="Total général",0,IF(ISERROR(VLOOKUP($A1965,'TCD-BI Rstt'!$A$7:$S$2000,$C$1,FALSE)),0,IF(OR(LEFT($A1965,3)="DIR",$A1965="INDSPACAMA",$A1965="INDSPACKRU"),VLOOKUP($A1965,'TCD-BI Rstt'!$A$7:$S$2000,$C$1,FALSE),0)))</f>
        <v>0</v>
      </c>
      <c r="E1965" s="8">
        <f>IF(OR(LEFT($A1965,1)="1",LEFT($A1965,1)="2"),-VLOOKUP($A1965,'TCD-BI Rstt'!$A$7:$S$2000,$C$1,FALSE),0)-D1965</f>
        <v>0</v>
      </c>
      <c r="F1965" s="8">
        <f>IF($A1965="Total général",0,IF(ISERROR(VLOOKUP($A1965,'TCD-BI Rstt'!$A$7:$S$2000,$C$1,FALSE)),0,IF(OR(LEFT($A1965,1)="1",LEFT($A1965,1)="2"),0,VLOOKUP($A1965,'TCD-BI Rstt'!$A$7:$S$2000,$C$1,FALSE))))-D1965</f>
        <v>0</v>
      </c>
      <c r="G1965" s="8">
        <f t="shared" si="66"/>
        <v>0</v>
      </c>
    </row>
    <row r="1966" spans="1:7" x14ac:dyDescent="0.35">
      <c r="A1966" s="11">
        <f>'TCD-BI Rstt'!A1962</f>
        <v>0</v>
      </c>
      <c r="B1966" s="8">
        <f>IF($A1966="Total général",0,IF(ISERROR(-VLOOKUP($A1966,'TCD-BI CA'!$A$7:$S$2000,$C$1,FALSE)),0,-VLOOKUP($A1966,'TCD-BI CA'!$A$7:$S$2000,$C$1,FALSE)))</f>
        <v>0</v>
      </c>
      <c r="C1966" s="8">
        <f t="shared" si="65"/>
        <v>0</v>
      </c>
      <c r="D1966" s="8">
        <f>IF($A1966="Total général",0,IF(ISERROR(VLOOKUP($A1966,'TCD-BI Rstt'!$A$7:$S$2000,$C$1,FALSE)),0,IF(OR(LEFT($A1966,3)="DIR",$A1966="INDSPACAMA",$A1966="INDSPACKRU"),VLOOKUP($A1966,'TCD-BI Rstt'!$A$7:$S$2000,$C$1,FALSE),0)))</f>
        <v>0</v>
      </c>
      <c r="E1966" s="8">
        <f>IF(OR(LEFT($A1966,1)="1",LEFT($A1966,1)="2"),-VLOOKUP($A1966,'TCD-BI Rstt'!$A$7:$S$2000,$C$1,FALSE),0)-D1966</f>
        <v>0</v>
      </c>
      <c r="F1966" s="8">
        <f>IF($A1966="Total général",0,IF(ISERROR(VLOOKUP($A1966,'TCD-BI Rstt'!$A$7:$S$2000,$C$1,FALSE)),0,IF(OR(LEFT($A1966,1)="1",LEFT($A1966,1)="2"),0,VLOOKUP($A1966,'TCD-BI Rstt'!$A$7:$S$2000,$C$1,FALSE))))-D1966</f>
        <v>0</v>
      </c>
      <c r="G1966" s="8">
        <f t="shared" si="66"/>
        <v>0</v>
      </c>
    </row>
    <row r="1967" spans="1:7" x14ac:dyDescent="0.35">
      <c r="A1967" s="11">
        <f>'TCD-BI Rstt'!A1963</f>
        <v>0</v>
      </c>
      <c r="B1967" s="8">
        <f>IF($A1967="Total général",0,IF(ISERROR(-VLOOKUP($A1967,'TCD-BI CA'!$A$7:$S$2000,$C$1,FALSE)),0,-VLOOKUP($A1967,'TCD-BI CA'!$A$7:$S$2000,$C$1,FALSE)))</f>
        <v>0</v>
      </c>
      <c r="C1967" s="8">
        <f t="shared" si="65"/>
        <v>0</v>
      </c>
      <c r="D1967" s="8">
        <f>IF($A1967="Total général",0,IF(ISERROR(VLOOKUP($A1967,'TCD-BI Rstt'!$A$7:$S$2000,$C$1,FALSE)),0,IF(OR(LEFT($A1967,3)="DIR",$A1967="INDSPACAMA",$A1967="INDSPACKRU"),VLOOKUP($A1967,'TCD-BI Rstt'!$A$7:$S$2000,$C$1,FALSE),0)))</f>
        <v>0</v>
      </c>
      <c r="E1967" s="8">
        <f>IF(OR(LEFT($A1967,1)="1",LEFT($A1967,1)="2"),-VLOOKUP($A1967,'TCD-BI Rstt'!$A$7:$S$2000,$C$1,FALSE),0)-D1967</f>
        <v>0</v>
      </c>
      <c r="F1967" s="8">
        <f>IF($A1967="Total général",0,IF(ISERROR(VLOOKUP($A1967,'TCD-BI Rstt'!$A$7:$S$2000,$C$1,FALSE)),0,IF(OR(LEFT($A1967,1)="1",LEFT($A1967,1)="2"),0,VLOOKUP($A1967,'TCD-BI Rstt'!$A$7:$S$2000,$C$1,FALSE))))-D1967</f>
        <v>0</v>
      </c>
      <c r="G1967" s="8">
        <f t="shared" si="66"/>
        <v>0</v>
      </c>
    </row>
    <row r="1968" spans="1:7" x14ac:dyDescent="0.35">
      <c r="A1968" s="11">
        <f>'TCD-BI Rstt'!A1964</f>
        <v>0</v>
      </c>
      <c r="B1968" s="8">
        <f>IF($A1968="Total général",0,IF(ISERROR(-VLOOKUP($A1968,'TCD-BI CA'!$A$7:$S$2000,$C$1,FALSE)),0,-VLOOKUP($A1968,'TCD-BI CA'!$A$7:$S$2000,$C$1,FALSE)))</f>
        <v>0</v>
      </c>
      <c r="C1968" s="8">
        <f t="shared" si="65"/>
        <v>0</v>
      </c>
      <c r="D1968" s="8">
        <f>IF($A1968="Total général",0,IF(ISERROR(VLOOKUP($A1968,'TCD-BI Rstt'!$A$7:$S$2000,$C$1,FALSE)),0,IF(OR(LEFT($A1968,3)="DIR",$A1968="INDSPACAMA",$A1968="INDSPACKRU"),VLOOKUP($A1968,'TCD-BI Rstt'!$A$7:$S$2000,$C$1,FALSE),0)))</f>
        <v>0</v>
      </c>
      <c r="E1968" s="8">
        <f>IF(OR(LEFT($A1968,1)="1",LEFT($A1968,1)="2"),-VLOOKUP($A1968,'TCD-BI Rstt'!$A$7:$S$2000,$C$1,FALSE),0)-D1968</f>
        <v>0</v>
      </c>
      <c r="F1968" s="8">
        <f>IF($A1968="Total général",0,IF(ISERROR(VLOOKUP($A1968,'TCD-BI Rstt'!$A$7:$S$2000,$C$1,FALSE)),0,IF(OR(LEFT($A1968,1)="1",LEFT($A1968,1)="2"),0,VLOOKUP($A1968,'TCD-BI Rstt'!$A$7:$S$2000,$C$1,FALSE))))-D1968</f>
        <v>0</v>
      </c>
      <c r="G1968" s="8">
        <f t="shared" si="66"/>
        <v>0</v>
      </c>
    </row>
    <row r="1969" spans="1:7" x14ac:dyDescent="0.35">
      <c r="A1969" s="11">
        <f>'TCD-BI Rstt'!A1965</f>
        <v>0</v>
      </c>
      <c r="B1969" s="8">
        <f>IF($A1969="Total général",0,IF(ISERROR(-VLOOKUP($A1969,'TCD-BI CA'!$A$7:$S$2000,$C$1,FALSE)),0,-VLOOKUP($A1969,'TCD-BI CA'!$A$7:$S$2000,$C$1,FALSE)))</f>
        <v>0</v>
      </c>
      <c r="C1969" s="8">
        <f t="shared" si="65"/>
        <v>0</v>
      </c>
      <c r="D1969" s="8">
        <f>IF($A1969="Total général",0,IF(ISERROR(VLOOKUP($A1969,'TCD-BI Rstt'!$A$7:$S$2000,$C$1,FALSE)),0,IF(OR(LEFT($A1969,3)="DIR",$A1969="INDSPACAMA",$A1969="INDSPACKRU"),VLOOKUP($A1969,'TCD-BI Rstt'!$A$7:$S$2000,$C$1,FALSE),0)))</f>
        <v>0</v>
      </c>
      <c r="E1969" s="8">
        <f>IF(OR(LEFT($A1969,1)="1",LEFT($A1969,1)="2"),-VLOOKUP($A1969,'TCD-BI Rstt'!$A$7:$S$2000,$C$1,FALSE),0)-D1969</f>
        <v>0</v>
      </c>
      <c r="F1969" s="8">
        <f>IF($A1969="Total général",0,IF(ISERROR(VLOOKUP($A1969,'TCD-BI Rstt'!$A$7:$S$2000,$C$1,FALSE)),0,IF(OR(LEFT($A1969,1)="1",LEFT($A1969,1)="2"),0,VLOOKUP($A1969,'TCD-BI Rstt'!$A$7:$S$2000,$C$1,FALSE))))-D1969</f>
        <v>0</v>
      </c>
      <c r="G1969" s="8">
        <f t="shared" si="66"/>
        <v>0</v>
      </c>
    </row>
    <row r="1970" spans="1:7" x14ac:dyDescent="0.35">
      <c r="A1970" s="11">
        <f>'TCD-BI Rstt'!A1966</f>
        <v>0</v>
      </c>
      <c r="B1970" s="8">
        <f>IF($A1970="Total général",0,IF(ISERROR(-VLOOKUP($A1970,'TCD-BI CA'!$A$7:$S$2000,$C$1,FALSE)),0,-VLOOKUP($A1970,'TCD-BI CA'!$A$7:$S$2000,$C$1,FALSE)))</f>
        <v>0</v>
      </c>
      <c r="C1970" s="8">
        <f t="shared" si="65"/>
        <v>0</v>
      </c>
      <c r="D1970" s="8">
        <f>IF($A1970="Total général",0,IF(ISERROR(VLOOKUP($A1970,'TCD-BI Rstt'!$A$7:$S$2000,$C$1,FALSE)),0,IF(OR(LEFT($A1970,3)="DIR",$A1970="INDSPACAMA",$A1970="INDSPACKRU"),VLOOKUP($A1970,'TCD-BI Rstt'!$A$7:$S$2000,$C$1,FALSE),0)))</f>
        <v>0</v>
      </c>
      <c r="E1970" s="8">
        <f>IF(OR(LEFT($A1970,1)="1",LEFT($A1970,1)="2"),-VLOOKUP($A1970,'TCD-BI Rstt'!$A$7:$S$2000,$C$1,FALSE),0)-D1970</f>
        <v>0</v>
      </c>
      <c r="F1970" s="8">
        <f>IF($A1970="Total général",0,IF(ISERROR(VLOOKUP($A1970,'TCD-BI Rstt'!$A$7:$S$2000,$C$1,FALSE)),0,IF(OR(LEFT($A1970,1)="1",LEFT($A1970,1)="2"),0,VLOOKUP($A1970,'TCD-BI Rstt'!$A$7:$S$2000,$C$1,FALSE))))-D1970</f>
        <v>0</v>
      </c>
      <c r="G1970" s="8">
        <f t="shared" si="66"/>
        <v>0</v>
      </c>
    </row>
    <row r="1971" spans="1:7" x14ac:dyDescent="0.35">
      <c r="A1971" s="11">
        <f>'TCD-BI Rstt'!A1967</f>
        <v>0</v>
      </c>
      <c r="B1971" s="8">
        <f>IF($A1971="Total général",0,IF(ISERROR(-VLOOKUP($A1971,'TCD-BI CA'!$A$7:$S$2000,$C$1,FALSE)),0,-VLOOKUP($A1971,'TCD-BI CA'!$A$7:$S$2000,$C$1,FALSE)))</f>
        <v>0</v>
      </c>
      <c r="C1971" s="8">
        <f t="shared" si="65"/>
        <v>0</v>
      </c>
      <c r="D1971" s="8">
        <f>IF($A1971="Total général",0,IF(ISERROR(VLOOKUP($A1971,'TCD-BI Rstt'!$A$7:$S$2000,$C$1,FALSE)),0,IF(OR(LEFT($A1971,3)="DIR",$A1971="INDSPACAMA",$A1971="INDSPACKRU"),VLOOKUP($A1971,'TCD-BI Rstt'!$A$7:$S$2000,$C$1,FALSE),0)))</f>
        <v>0</v>
      </c>
      <c r="E1971" s="8">
        <f>IF(OR(LEFT($A1971,1)="1",LEFT($A1971,1)="2"),-VLOOKUP($A1971,'TCD-BI Rstt'!$A$7:$S$2000,$C$1,FALSE),0)-D1971</f>
        <v>0</v>
      </c>
      <c r="F1971" s="8">
        <f>IF($A1971="Total général",0,IF(ISERROR(VLOOKUP($A1971,'TCD-BI Rstt'!$A$7:$S$2000,$C$1,FALSE)),0,IF(OR(LEFT($A1971,1)="1",LEFT($A1971,1)="2"),0,VLOOKUP($A1971,'TCD-BI Rstt'!$A$7:$S$2000,$C$1,FALSE))))-D1971</f>
        <v>0</v>
      </c>
      <c r="G1971" s="8">
        <f t="shared" si="66"/>
        <v>0</v>
      </c>
    </row>
    <row r="1972" spans="1:7" x14ac:dyDescent="0.35">
      <c r="A1972" s="11">
        <f>'TCD-BI Rstt'!A1968</f>
        <v>0</v>
      </c>
      <c r="B1972" s="8">
        <f>IF($A1972="Total général",0,IF(ISERROR(-VLOOKUP($A1972,'TCD-BI CA'!$A$7:$S$2000,$C$1,FALSE)),0,-VLOOKUP($A1972,'TCD-BI CA'!$A$7:$S$2000,$C$1,FALSE)))</f>
        <v>0</v>
      </c>
      <c r="C1972" s="8">
        <f t="shared" si="65"/>
        <v>0</v>
      </c>
      <c r="D1972" s="8">
        <f>IF($A1972="Total général",0,IF(ISERROR(VLOOKUP($A1972,'TCD-BI Rstt'!$A$7:$S$2000,$C$1,FALSE)),0,IF(OR(LEFT($A1972,3)="DIR",$A1972="INDSPACAMA",$A1972="INDSPACKRU"),VLOOKUP($A1972,'TCD-BI Rstt'!$A$7:$S$2000,$C$1,FALSE),0)))</f>
        <v>0</v>
      </c>
      <c r="E1972" s="8">
        <f>IF(OR(LEFT($A1972,1)="1",LEFT($A1972,1)="2"),-VLOOKUP($A1972,'TCD-BI Rstt'!$A$7:$S$2000,$C$1,FALSE),0)-D1972</f>
        <v>0</v>
      </c>
      <c r="F1972" s="8">
        <f>IF($A1972="Total général",0,IF(ISERROR(VLOOKUP($A1972,'TCD-BI Rstt'!$A$7:$S$2000,$C$1,FALSE)),0,IF(OR(LEFT($A1972,1)="1",LEFT($A1972,1)="2"),0,VLOOKUP($A1972,'TCD-BI Rstt'!$A$7:$S$2000,$C$1,FALSE))))-D1972</f>
        <v>0</v>
      </c>
      <c r="G1972" s="8">
        <f t="shared" si="66"/>
        <v>0</v>
      </c>
    </row>
    <row r="1973" spans="1:7" x14ac:dyDescent="0.35">
      <c r="A1973" s="11">
        <f>'TCD-BI Rstt'!A1969</f>
        <v>0</v>
      </c>
      <c r="B1973" s="8">
        <f>IF($A1973="Total général",0,IF(ISERROR(-VLOOKUP($A1973,'TCD-BI CA'!$A$7:$S$2000,$C$1,FALSE)),0,-VLOOKUP($A1973,'TCD-BI CA'!$A$7:$S$2000,$C$1,FALSE)))</f>
        <v>0</v>
      </c>
      <c r="C1973" s="8">
        <f t="shared" si="65"/>
        <v>0</v>
      </c>
      <c r="D1973" s="8">
        <f>IF($A1973="Total général",0,IF(ISERROR(VLOOKUP($A1973,'TCD-BI Rstt'!$A$7:$S$2000,$C$1,FALSE)),0,IF(OR(LEFT($A1973,3)="DIR",$A1973="INDSPACAMA",$A1973="INDSPACKRU"),VLOOKUP($A1973,'TCD-BI Rstt'!$A$7:$S$2000,$C$1,FALSE),0)))</f>
        <v>0</v>
      </c>
      <c r="E1973" s="8">
        <f>IF(OR(LEFT($A1973,1)="1",LEFT($A1973,1)="2"),-VLOOKUP($A1973,'TCD-BI Rstt'!$A$7:$S$2000,$C$1,FALSE),0)-D1973</f>
        <v>0</v>
      </c>
      <c r="F1973" s="8">
        <f>IF($A1973="Total général",0,IF(ISERROR(VLOOKUP($A1973,'TCD-BI Rstt'!$A$7:$S$2000,$C$1,FALSE)),0,IF(OR(LEFT($A1973,1)="1",LEFT($A1973,1)="2"),0,VLOOKUP($A1973,'TCD-BI Rstt'!$A$7:$S$2000,$C$1,FALSE))))-D1973</f>
        <v>0</v>
      </c>
      <c r="G1973" s="8">
        <f t="shared" si="66"/>
        <v>0</v>
      </c>
    </row>
    <row r="1974" spans="1:7" x14ac:dyDescent="0.35">
      <c r="A1974" s="11">
        <f>'TCD-BI Rstt'!A1970</f>
        <v>0</v>
      </c>
      <c r="B1974" s="8">
        <f>IF($A1974="Total général",0,IF(ISERROR(-VLOOKUP($A1974,'TCD-BI CA'!$A$7:$S$2000,$C$1,FALSE)),0,-VLOOKUP($A1974,'TCD-BI CA'!$A$7:$S$2000,$C$1,FALSE)))</f>
        <v>0</v>
      </c>
      <c r="C1974" s="8">
        <f t="shared" si="65"/>
        <v>0</v>
      </c>
      <c r="D1974" s="8">
        <f>IF($A1974="Total général",0,IF(ISERROR(VLOOKUP($A1974,'TCD-BI Rstt'!$A$7:$S$2000,$C$1,FALSE)),0,IF(OR(LEFT($A1974,3)="DIR",$A1974="INDSPACAMA",$A1974="INDSPACKRU"),VLOOKUP($A1974,'TCD-BI Rstt'!$A$7:$S$2000,$C$1,FALSE),0)))</f>
        <v>0</v>
      </c>
      <c r="E1974" s="8">
        <f>IF(OR(LEFT($A1974,1)="1",LEFT($A1974,1)="2"),-VLOOKUP($A1974,'TCD-BI Rstt'!$A$7:$S$2000,$C$1,FALSE),0)-D1974</f>
        <v>0</v>
      </c>
      <c r="F1974" s="8">
        <f>IF($A1974="Total général",0,IF(ISERROR(VLOOKUP($A1974,'TCD-BI Rstt'!$A$7:$S$2000,$C$1,FALSE)),0,IF(OR(LEFT($A1974,1)="1",LEFT($A1974,1)="2"),0,VLOOKUP($A1974,'TCD-BI Rstt'!$A$7:$S$2000,$C$1,FALSE))))-D1974</f>
        <v>0</v>
      </c>
      <c r="G1974" s="8">
        <f t="shared" si="66"/>
        <v>0</v>
      </c>
    </row>
    <row r="1975" spans="1:7" x14ac:dyDescent="0.35">
      <c r="A1975" s="11">
        <f>'TCD-BI Rstt'!A1971</f>
        <v>0</v>
      </c>
      <c r="B1975" s="8">
        <f>IF($A1975="Total général",0,IF(ISERROR(-VLOOKUP($A1975,'TCD-BI CA'!$A$7:$S$2000,$C$1,FALSE)),0,-VLOOKUP($A1975,'TCD-BI CA'!$A$7:$S$2000,$C$1,FALSE)))</f>
        <v>0</v>
      </c>
      <c r="C1975" s="8">
        <f t="shared" si="65"/>
        <v>0</v>
      </c>
      <c r="D1975" s="8">
        <f>IF($A1975="Total général",0,IF(ISERROR(VLOOKUP($A1975,'TCD-BI Rstt'!$A$7:$S$2000,$C$1,FALSE)),0,IF(OR(LEFT($A1975,3)="DIR",$A1975="INDSPACAMA",$A1975="INDSPACKRU"),VLOOKUP($A1975,'TCD-BI Rstt'!$A$7:$S$2000,$C$1,FALSE),0)))</f>
        <v>0</v>
      </c>
      <c r="E1975" s="8">
        <f>IF(OR(LEFT($A1975,1)="1",LEFT($A1975,1)="2"),-VLOOKUP($A1975,'TCD-BI Rstt'!$A$7:$S$2000,$C$1,FALSE),0)-D1975</f>
        <v>0</v>
      </c>
      <c r="F1975" s="8">
        <f>IF($A1975="Total général",0,IF(ISERROR(VLOOKUP($A1975,'TCD-BI Rstt'!$A$7:$S$2000,$C$1,FALSE)),0,IF(OR(LEFT($A1975,1)="1",LEFT($A1975,1)="2"),0,VLOOKUP($A1975,'TCD-BI Rstt'!$A$7:$S$2000,$C$1,FALSE))))-D1975</f>
        <v>0</v>
      </c>
      <c r="G1975" s="8">
        <f t="shared" si="66"/>
        <v>0</v>
      </c>
    </row>
    <row r="1976" spans="1:7" x14ac:dyDescent="0.35">
      <c r="A1976" s="11">
        <f>'TCD-BI Rstt'!A1972</f>
        <v>0</v>
      </c>
      <c r="B1976" s="8">
        <f>IF($A1976="Total général",0,IF(ISERROR(-VLOOKUP($A1976,'TCD-BI CA'!$A$7:$S$2000,$C$1,FALSE)),0,-VLOOKUP($A1976,'TCD-BI CA'!$A$7:$S$2000,$C$1,FALSE)))</f>
        <v>0</v>
      </c>
      <c r="C1976" s="8">
        <f t="shared" si="65"/>
        <v>0</v>
      </c>
      <c r="D1976" s="8">
        <f>IF($A1976="Total général",0,IF(ISERROR(VLOOKUP($A1976,'TCD-BI Rstt'!$A$7:$S$2000,$C$1,FALSE)),0,IF(OR(LEFT($A1976,3)="DIR",$A1976="INDSPACAMA",$A1976="INDSPACKRU"),VLOOKUP($A1976,'TCD-BI Rstt'!$A$7:$S$2000,$C$1,FALSE),0)))</f>
        <v>0</v>
      </c>
      <c r="E1976" s="8">
        <f>IF(OR(LEFT($A1976,1)="1",LEFT($A1976,1)="2"),-VLOOKUP($A1976,'TCD-BI Rstt'!$A$7:$S$2000,$C$1,FALSE),0)-D1976</f>
        <v>0</v>
      </c>
      <c r="F1976" s="8">
        <f>IF($A1976="Total général",0,IF(ISERROR(VLOOKUP($A1976,'TCD-BI Rstt'!$A$7:$S$2000,$C$1,FALSE)),0,IF(OR(LEFT($A1976,1)="1",LEFT($A1976,1)="2"),0,VLOOKUP($A1976,'TCD-BI Rstt'!$A$7:$S$2000,$C$1,FALSE))))-D1976</f>
        <v>0</v>
      </c>
      <c r="G1976" s="8">
        <f t="shared" si="66"/>
        <v>0</v>
      </c>
    </row>
    <row r="1977" spans="1:7" x14ac:dyDescent="0.35">
      <c r="A1977" s="11">
        <f>'TCD-BI Rstt'!A1973</f>
        <v>0</v>
      </c>
      <c r="B1977" s="8">
        <f>IF($A1977="Total général",0,IF(ISERROR(-VLOOKUP($A1977,'TCD-BI CA'!$A$7:$S$2000,$C$1,FALSE)),0,-VLOOKUP($A1977,'TCD-BI CA'!$A$7:$S$2000,$C$1,FALSE)))</f>
        <v>0</v>
      </c>
      <c r="C1977" s="8">
        <f t="shared" si="65"/>
        <v>0</v>
      </c>
      <c r="D1977" s="8">
        <f>IF($A1977="Total général",0,IF(ISERROR(VLOOKUP($A1977,'TCD-BI Rstt'!$A$7:$S$2000,$C$1,FALSE)),0,IF(OR(LEFT($A1977,3)="DIR",$A1977="INDSPACAMA",$A1977="INDSPACKRU"),VLOOKUP($A1977,'TCD-BI Rstt'!$A$7:$S$2000,$C$1,FALSE),0)))</f>
        <v>0</v>
      </c>
      <c r="E1977" s="8">
        <f>IF(OR(LEFT($A1977,1)="1",LEFT($A1977,1)="2"),-VLOOKUP($A1977,'TCD-BI Rstt'!$A$7:$S$2000,$C$1,FALSE),0)-D1977</f>
        <v>0</v>
      </c>
      <c r="F1977" s="8">
        <f>IF($A1977="Total général",0,IF(ISERROR(VLOOKUP($A1977,'TCD-BI Rstt'!$A$7:$S$2000,$C$1,FALSE)),0,IF(OR(LEFT($A1977,1)="1",LEFT($A1977,1)="2"),0,VLOOKUP($A1977,'TCD-BI Rstt'!$A$7:$S$2000,$C$1,FALSE))))-D1977</f>
        <v>0</v>
      </c>
      <c r="G1977" s="8">
        <f t="shared" si="66"/>
        <v>0</v>
      </c>
    </row>
    <row r="1978" spans="1:7" x14ac:dyDescent="0.35">
      <c r="A1978" s="11">
        <f>'TCD-BI Rstt'!A1974</f>
        <v>0</v>
      </c>
      <c r="B1978" s="8">
        <f>IF($A1978="Total général",0,IF(ISERROR(-VLOOKUP($A1978,'TCD-BI CA'!$A$7:$S$2000,$C$1,FALSE)),0,-VLOOKUP($A1978,'TCD-BI CA'!$A$7:$S$2000,$C$1,FALSE)))</f>
        <v>0</v>
      </c>
      <c r="C1978" s="8">
        <f t="shared" si="65"/>
        <v>0</v>
      </c>
      <c r="D1978" s="8">
        <f>IF($A1978="Total général",0,IF(ISERROR(VLOOKUP($A1978,'TCD-BI Rstt'!$A$7:$S$2000,$C$1,FALSE)),0,IF(OR(LEFT($A1978,3)="DIR",$A1978="INDSPACAMA",$A1978="INDSPACKRU"),VLOOKUP($A1978,'TCD-BI Rstt'!$A$7:$S$2000,$C$1,FALSE),0)))</f>
        <v>0</v>
      </c>
      <c r="E1978" s="8">
        <f>IF(OR(LEFT($A1978,1)="1",LEFT($A1978,1)="2"),-VLOOKUP($A1978,'TCD-BI Rstt'!$A$7:$S$2000,$C$1,FALSE),0)-D1978</f>
        <v>0</v>
      </c>
      <c r="F1978" s="8">
        <f>IF($A1978="Total général",0,IF(ISERROR(VLOOKUP($A1978,'TCD-BI Rstt'!$A$7:$S$2000,$C$1,FALSE)),0,IF(OR(LEFT($A1978,1)="1",LEFT($A1978,1)="2"),0,VLOOKUP($A1978,'TCD-BI Rstt'!$A$7:$S$2000,$C$1,FALSE))))-D1978</f>
        <v>0</v>
      </c>
      <c r="G1978" s="8">
        <f t="shared" si="66"/>
        <v>0</v>
      </c>
    </row>
    <row r="1979" spans="1:7" x14ac:dyDescent="0.35">
      <c r="A1979" s="11">
        <f>'TCD-BI Rstt'!A1975</f>
        <v>0</v>
      </c>
      <c r="B1979" s="8">
        <f>IF($A1979="Total général",0,IF(ISERROR(-VLOOKUP($A1979,'TCD-BI CA'!$A$7:$S$2000,$C$1,FALSE)),0,-VLOOKUP($A1979,'TCD-BI CA'!$A$7:$S$2000,$C$1,FALSE)))</f>
        <v>0</v>
      </c>
      <c r="C1979" s="8">
        <f t="shared" si="65"/>
        <v>0</v>
      </c>
      <c r="D1979" s="8">
        <f>IF($A1979="Total général",0,IF(ISERROR(VLOOKUP($A1979,'TCD-BI Rstt'!$A$7:$S$2000,$C$1,FALSE)),0,IF(OR(LEFT($A1979,3)="DIR",$A1979="INDSPACAMA",$A1979="INDSPACKRU"),VLOOKUP($A1979,'TCD-BI Rstt'!$A$7:$S$2000,$C$1,FALSE),0)))</f>
        <v>0</v>
      </c>
      <c r="E1979" s="8">
        <f>IF(OR(LEFT($A1979,1)="1",LEFT($A1979,1)="2"),-VLOOKUP($A1979,'TCD-BI Rstt'!$A$7:$S$2000,$C$1,FALSE),0)-D1979</f>
        <v>0</v>
      </c>
      <c r="F1979" s="8">
        <f>IF($A1979="Total général",0,IF(ISERROR(VLOOKUP($A1979,'TCD-BI Rstt'!$A$7:$S$2000,$C$1,FALSE)),0,IF(OR(LEFT($A1979,1)="1",LEFT($A1979,1)="2"),0,VLOOKUP($A1979,'TCD-BI Rstt'!$A$7:$S$2000,$C$1,FALSE))))-D1979</f>
        <v>0</v>
      </c>
      <c r="G1979" s="8">
        <f t="shared" si="66"/>
        <v>0</v>
      </c>
    </row>
    <row r="1980" spans="1:7" x14ac:dyDescent="0.35">
      <c r="A1980" s="11">
        <f>'TCD-BI Rstt'!A1976</f>
        <v>0</v>
      </c>
      <c r="B1980" s="8">
        <f>IF($A1980="Total général",0,IF(ISERROR(-VLOOKUP($A1980,'TCD-BI CA'!$A$7:$S$2000,$C$1,FALSE)),0,-VLOOKUP($A1980,'TCD-BI CA'!$A$7:$S$2000,$C$1,FALSE)))</f>
        <v>0</v>
      </c>
      <c r="C1980" s="8">
        <f t="shared" si="65"/>
        <v>0</v>
      </c>
      <c r="D1980" s="8">
        <f>IF($A1980="Total général",0,IF(ISERROR(VLOOKUP($A1980,'TCD-BI Rstt'!$A$7:$S$2000,$C$1,FALSE)),0,IF(OR(LEFT($A1980,3)="DIR",$A1980="INDSPACAMA",$A1980="INDSPACKRU"),VLOOKUP($A1980,'TCD-BI Rstt'!$A$7:$S$2000,$C$1,FALSE),0)))</f>
        <v>0</v>
      </c>
      <c r="E1980" s="8">
        <f>IF(OR(LEFT($A1980,1)="1",LEFT($A1980,1)="2"),-VLOOKUP($A1980,'TCD-BI Rstt'!$A$7:$S$2000,$C$1,FALSE),0)-D1980</f>
        <v>0</v>
      </c>
      <c r="F1980" s="8">
        <f>IF($A1980="Total général",0,IF(ISERROR(VLOOKUP($A1980,'TCD-BI Rstt'!$A$7:$S$2000,$C$1,FALSE)),0,IF(OR(LEFT($A1980,1)="1",LEFT($A1980,1)="2"),0,VLOOKUP($A1980,'TCD-BI Rstt'!$A$7:$S$2000,$C$1,FALSE))))-D1980</f>
        <v>0</v>
      </c>
      <c r="G1980" s="8">
        <f t="shared" si="66"/>
        <v>0</v>
      </c>
    </row>
    <row r="1981" spans="1:7" x14ac:dyDescent="0.35">
      <c r="A1981" s="11">
        <f>'TCD-BI Rstt'!A1977</f>
        <v>0</v>
      </c>
      <c r="B1981" s="8">
        <f>IF($A1981="Total général",0,IF(ISERROR(-VLOOKUP($A1981,'TCD-BI CA'!$A$7:$S$2000,$C$1,FALSE)),0,-VLOOKUP($A1981,'TCD-BI CA'!$A$7:$S$2000,$C$1,FALSE)))</f>
        <v>0</v>
      </c>
      <c r="C1981" s="8">
        <f t="shared" ref="C1981:C2008" si="67">B1981-E1981-D1981</f>
        <v>0</v>
      </c>
      <c r="D1981" s="8">
        <f>IF($A1981="Total général",0,IF(ISERROR(VLOOKUP($A1981,'TCD-BI Rstt'!$A$7:$S$2000,$C$1,FALSE)),0,IF(OR(LEFT($A1981,3)="DIR",$A1981="INDSPACAMA",$A1981="INDSPACKRU"),VLOOKUP($A1981,'TCD-BI Rstt'!$A$7:$S$2000,$C$1,FALSE),0)))</f>
        <v>0</v>
      </c>
      <c r="E1981" s="8">
        <f>IF(OR(LEFT($A1981,1)="1",LEFT($A1981,1)="2"),-VLOOKUP($A1981,'TCD-BI Rstt'!$A$7:$S$2000,$C$1,FALSE),0)-D1981</f>
        <v>0</v>
      </c>
      <c r="F1981" s="8">
        <f>IF($A1981="Total général",0,IF(ISERROR(VLOOKUP($A1981,'TCD-BI Rstt'!$A$7:$S$2000,$C$1,FALSE)),0,IF(OR(LEFT($A1981,1)="1",LEFT($A1981,1)="2"),0,VLOOKUP($A1981,'TCD-BI Rstt'!$A$7:$S$2000,$C$1,FALSE))))-D1981</f>
        <v>0</v>
      </c>
      <c r="G1981" s="8">
        <f t="shared" ref="G1981:G2008" si="68">E1981-F1981</f>
        <v>0</v>
      </c>
    </row>
    <row r="1982" spans="1:7" x14ac:dyDescent="0.35">
      <c r="A1982" s="11">
        <f>'TCD-BI Rstt'!A1978</f>
        <v>0</v>
      </c>
      <c r="B1982" s="8">
        <f>IF($A1982="Total général",0,IF(ISERROR(-VLOOKUP($A1982,'TCD-BI CA'!$A$7:$S$2000,$C$1,FALSE)),0,-VLOOKUP($A1982,'TCD-BI CA'!$A$7:$S$2000,$C$1,FALSE)))</f>
        <v>0</v>
      </c>
      <c r="C1982" s="8">
        <f t="shared" si="67"/>
        <v>0</v>
      </c>
      <c r="D1982" s="8">
        <f>IF($A1982="Total général",0,IF(ISERROR(VLOOKUP($A1982,'TCD-BI Rstt'!$A$7:$S$2000,$C$1,FALSE)),0,IF(OR(LEFT($A1982,3)="DIR",$A1982="INDSPACAMA",$A1982="INDSPACKRU"),VLOOKUP($A1982,'TCD-BI Rstt'!$A$7:$S$2000,$C$1,FALSE),0)))</f>
        <v>0</v>
      </c>
      <c r="E1982" s="8">
        <f>IF(OR(LEFT($A1982,1)="1",LEFT($A1982,1)="2"),-VLOOKUP($A1982,'TCD-BI Rstt'!$A$7:$S$2000,$C$1,FALSE),0)-D1982</f>
        <v>0</v>
      </c>
      <c r="F1982" s="8">
        <f>IF($A1982="Total général",0,IF(ISERROR(VLOOKUP($A1982,'TCD-BI Rstt'!$A$7:$S$2000,$C$1,FALSE)),0,IF(OR(LEFT($A1982,1)="1",LEFT($A1982,1)="2"),0,VLOOKUP($A1982,'TCD-BI Rstt'!$A$7:$S$2000,$C$1,FALSE))))-D1982</f>
        <v>0</v>
      </c>
      <c r="G1982" s="8">
        <f t="shared" si="68"/>
        <v>0</v>
      </c>
    </row>
    <row r="1983" spans="1:7" x14ac:dyDescent="0.35">
      <c r="A1983" s="11">
        <f>'TCD-BI Rstt'!A1979</f>
        <v>0</v>
      </c>
      <c r="B1983" s="8">
        <f>IF($A1983="Total général",0,IF(ISERROR(-VLOOKUP($A1983,'TCD-BI CA'!$A$7:$S$2000,$C$1,FALSE)),0,-VLOOKUP($A1983,'TCD-BI CA'!$A$7:$S$2000,$C$1,FALSE)))</f>
        <v>0</v>
      </c>
      <c r="C1983" s="8">
        <f t="shared" si="67"/>
        <v>0</v>
      </c>
      <c r="D1983" s="8">
        <f>IF($A1983="Total général",0,IF(ISERROR(VLOOKUP($A1983,'TCD-BI Rstt'!$A$7:$S$2000,$C$1,FALSE)),0,IF(OR(LEFT($A1983,3)="DIR",$A1983="INDSPACAMA",$A1983="INDSPACKRU"),VLOOKUP($A1983,'TCD-BI Rstt'!$A$7:$S$2000,$C$1,FALSE),0)))</f>
        <v>0</v>
      </c>
      <c r="E1983" s="8">
        <f>IF(OR(LEFT($A1983,1)="1",LEFT($A1983,1)="2"),-VLOOKUP($A1983,'TCD-BI Rstt'!$A$7:$S$2000,$C$1,FALSE),0)-D1983</f>
        <v>0</v>
      </c>
      <c r="F1983" s="8">
        <f>IF($A1983="Total général",0,IF(ISERROR(VLOOKUP($A1983,'TCD-BI Rstt'!$A$7:$S$2000,$C$1,FALSE)),0,IF(OR(LEFT($A1983,1)="1",LEFT($A1983,1)="2"),0,VLOOKUP($A1983,'TCD-BI Rstt'!$A$7:$S$2000,$C$1,FALSE))))-D1983</f>
        <v>0</v>
      </c>
      <c r="G1983" s="8">
        <f t="shared" si="68"/>
        <v>0</v>
      </c>
    </row>
    <row r="1984" spans="1:7" x14ac:dyDescent="0.35">
      <c r="A1984" s="11">
        <f>'TCD-BI Rstt'!A1980</f>
        <v>0</v>
      </c>
      <c r="B1984" s="8">
        <f>IF($A1984="Total général",0,IF(ISERROR(-VLOOKUP($A1984,'TCD-BI CA'!$A$7:$S$2000,$C$1,FALSE)),0,-VLOOKUP($A1984,'TCD-BI CA'!$A$7:$S$2000,$C$1,FALSE)))</f>
        <v>0</v>
      </c>
      <c r="C1984" s="8">
        <f t="shared" si="67"/>
        <v>0</v>
      </c>
      <c r="D1984" s="8">
        <f>IF($A1984="Total général",0,IF(ISERROR(VLOOKUP($A1984,'TCD-BI Rstt'!$A$7:$S$2000,$C$1,FALSE)),0,IF(OR(LEFT($A1984,3)="DIR",$A1984="INDSPACAMA",$A1984="INDSPACKRU"),VLOOKUP($A1984,'TCD-BI Rstt'!$A$7:$S$2000,$C$1,FALSE),0)))</f>
        <v>0</v>
      </c>
      <c r="E1984" s="8">
        <f>IF(OR(LEFT($A1984,1)="1",LEFT($A1984,1)="2"),-VLOOKUP($A1984,'TCD-BI Rstt'!$A$7:$S$2000,$C$1,FALSE),0)-D1984</f>
        <v>0</v>
      </c>
      <c r="F1984" s="8">
        <f>IF($A1984="Total général",0,IF(ISERROR(VLOOKUP($A1984,'TCD-BI Rstt'!$A$7:$S$2000,$C$1,FALSE)),0,IF(OR(LEFT($A1984,1)="1",LEFT($A1984,1)="2"),0,VLOOKUP($A1984,'TCD-BI Rstt'!$A$7:$S$2000,$C$1,FALSE))))-D1984</f>
        <v>0</v>
      </c>
      <c r="G1984" s="8">
        <f t="shared" si="68"/>
        <v>0</v>
      </c>
    </row>
    <row r="1985" spans="1:7" x14ac:dyDescent="0.35">
      <c r="A1985" s="11">
        <f>'TCD-BI Rstt'!A1981</f>
        <v>0</v>
      </c>
      <c r="B1985" s="8">
        <f>IF($A1985="Total général",0,IF(ISERROR(-VLOOKUP($A1985,'TCD-BI CA'!$A$7:$S$2000,$C$1,FALSE)),0,-VLOOKUP($A1985,'TCD-BI CA'!$A$7:$S$2000,$C$1,FALSE)))</f>
        <v>0</v>
      </c>
      <c r="C1985" s="8">
        <f t="shared" si="67"/>
        <v>0</v>
      </c>
      <c r="D1985" s="8">
        <f>IF($A1985="Total général",0,IF(ISERROR(VLOOKUP($A1985,'TCD-BI Rstt'!$A$7:$S$2000,$C$1,FALSE)),0,IF(OR(LEFT($A1985,3)="DIR",$A1985="INDSPACAMA",$A1985="INDSPACKRU"),VLOOKUP($A1985,'TCD-BI Rstt'!$A$7:$S$2000,$C$1,FALSE),0)))</f>
        <v>0</v>
      </c>
      <c r="E1985" s="8">
        <f>IF(OR(LEFT($A1985,1)="1",LEFT($A1985,1)="2"),-VLOOKUP($A1985,'TCD-BI Rstt'!$A$7:$S$2000,$C$1,FALSE),0)-D1985</f>
        <v>0</v>
      </c>
      <c r="F1985" s="8">
        <f>IF($A1985="Total général",0,IF(ISERROR(VLOOKUP($A1985,'TCD-BI Rstt'!$A$7:$S$2000,$C$1,FALSE)),0,IF(OR(LEFT($A1985,1)="1",LEFT($A1985,1)="2"),0,VLOOKUP($A1985,'TCD-BI Rstt'!$A$7:$S$2000,$C$1,FALSE))))-D1985</f>
        <v>0</v>
      </c>
      <c r="G1985" s="8">
        <f t="shared" si="68"/>
        <v>0</v>
      </c>
    </row>
    <row r="1986" spans="1:7" x14ac:dyDescent="0.35">
      <c r="A1986" s="11">
        <f>'TCD-BI Rstt'!A1982</f>
        <v>0</v>
      </c>
      <c r="B1986" s="8">
        <f>IF($A1986="Total général",0,IF(ISERROR(-VLOOKUP($A1986,'TCD-BI CA'!$A$7:$S$2000,$C$1,FALSE)),0,-VLOOKUP($A1986,'TCD-BI CA'!$A$7:$S$2000,$C$1,FALSE)))</f>
        <v>0</v>
      </c>
      <c r="C1986" s="8">
        <f t="shared" si="67"/>
        <v>0</v>
      </c>
      <c r="D1986" s="8">
        <f>IF($A1986="Total général",0,IF(ISERROR(VLOOKUP($A1986,'TCD-BI Rstt'!$A$7:$S$2000,$C$1,FALSE)),0,IF(OR(LEFT($A1986,3)="DIR",$A1986="INDSPACAMA",$A1986="INDSPACKRU"),VLOOKUP($A1986,'TCD-BI Rstt'!$A$7:$S$2000,$C$1,FALSE),0)))</f>
        <v>0</v>
      </c>
      <c r="E1986" s="8">
        <f>IF(OR(LEFT($A1986,1)="1",LEFT($A1986,1)="2"),-VLOOKUP($A1986,'TCD-BI Rstt'!$A$7:$S$2000,$C$1,FALSE),0)-D1986</f>
        <v>0</v>
      </c>
      <c r="F1986" s="8">
        <f>IF($A1986="Total général",0,IF(ISERROR(VLOOKUP($A1986,'TCD-BI Rstt'!$A$7:$S$2000,$C$1,FALSE)),0,IF(OR(LEFT($A1986,1)="1",LEFT($A1986,1)="2"),0,VLOOKUP($A1986,'TCD-BI Rstt'!$A$7:$S$2000,$C$1,FALSE))))-D1986</f>
        <v>0</v>
      </c>
      <c r="G1986" s="8">
        <f t="shared" si="68"/>
        <v>0</v>
      </c>
    </row>
    <row r="1987" spans="1:7" x14ac:dyDescent="0.35">
      <c r="A1987" s="11">
        <f>'TCD-BI Rstt'!A1983</f>
        <v>0</v>
      </c>
      <c r="B1987" s="8">
        <f>IF($A1987="Total général",0,IF(ISERROR(-VLOOKUP($A1987,'TCD-BI CA'!$A$7:$S$2000,$C$1,FALSE)),0,-VLOOKUP($A1987,'TCD-BI CA'!$A$7:$S$2000,$C$1,FALSE)))</f>
        <v>0</v>
      </c>
      <c r="C1987" s="8">
        <f t="shared" si="67"/>
        <v>0</v>
      </c>
      <c r="D1987" s="8">
        <f>IF($A1987="Total général",0,IF(ISERROR(VLOOKUP($A1987,'TCD-BI Rstt'!$A$7:$S$2000,$C$1,FALSE)),0,IF(OR(LEFT($A1987,3)="DIR",$A1987="INDSPACAMA",$A1987="INDSPACKRU"),VLOOKUP($A1987,'TCD-BI Rstt'!$A$7:$S$2000,$C$1,FALSE),0)))</f>
        <v>0</v>
      </c>
      <c r="E1987" s="8">
        <f>IF(OR(LEFT($A1987,1)="1",LEFT($A1987,1)="2"),-VLOOKUP($A1987,'TCD-BI Rstt'!$A$7:$S$2000,$C$1,FALSE),0)-D1987</f>
        <v>0</v>
      </c>
      <c r="F1987" s="8">
        <f>IF($A1987="Total général",0,IF(ISERROR(VLOOKUP($A1987,'TCD-BI Rstt'!$A$7:$S$2000,$C$1,FALSE)),0,IF(OR(LEFT($A1987,1)="1",LEFT($A1987,1)="2"),0,VLOOKUP($A1987,'TCD-BI Rstt'!$A$7:$S$2000,$C$1,FALSE))))-D1987</f>
        <v>0</v>
      </c>
      <c r="G1987" s="8">
        <f t="shared" si="68"/>
        <v>0</v>
      </c>
    </row>
    <row r="1988" spans="1:7" x14ac:dyDescent="0.35">
      <c r="A1988" s="11">
        <f>'TCD-BI Rstt'!A1984</f>
        <v>0</v>
      </c>
      <c r="B1988" s="8">
        <f>IF($A1988="Total général",0,IF(ISERROR(-VLOOKUP($A1988,'TCD-BI CA'!$A$7:$S$2000,$C$1,FALSE)),0,-VLOOKUP($A1988,'TCD-BI CA'!$A$7:$S$2000,$C$1,FALSE)))</f>
        <v>0</v>
      </c>
      <c r="C1988" s="8">
        <f t="shared" si="67"/>
        <v>0</v>
      </c>
      <c r="D1988" s="8">
        <f>IF($A1988="Total général",0,IF(ISERROR(VLOOKUP($A1988,'TCD-BI Rstt'!$A$7:$S$2000,$C$1,FALSE)),0,IF(OR(LEFT($A1988,3)="DIR",$A1988="INDSPACAMA",$A1988="INDSPACKRU"),VLOOKUP($A1988,'TCD-BI Rstt'!$A$7:$S$2000,$C$1,FALSE),0)))</f>
        <v>0</v>
      </c>
      <c r="E1988" s="8">
        <f>IF(OR(LEFT($A1988,1)="1",LEFT($A1988,1)="2"),-VLOOKUP($A1988,'TCD-BI Rstt'!$A$7:$S$2000,$C$1,FALSE),0)-D1988</f>
        <v>0</v>
      </c>
      <c r="F1988" s="8">
        <f>IF($A1988="Total général",0,IF(ISERROR(VLOOKUP($A1988,'TCD-BI Rstt'!$A$7:$S$2000,$C$1,FALSE)),0,IF(OR(LEFT($A1988,1)="1",LEFT($A1988,1)="2"),0,VLOOKUP($A1988,'TCD-BI Rstt'!$A$7:$S$2000,$C$1,FALSE))))-D1988</f>
        <v>0</v>
      </c>
      <c r="G1988" s="8">
        <f t="shared" si="68"/>
        <v>0</v>
      </c>
    </row>
    <row r="1989" spans="1:7" x14ac:dyDescent="0.35">
      <c r="A1989" s="11">
        <f>'TCD-BI Rstt'!A1985</f>
        <v>0</v>
      </c>
      <c r="B1989" s="8">
        <f>IF($A1989="Total général",0,IF(ISERROR(-VLOOKUP($A1989,'TCD-BI CA'!$A$7:$S$2000,$C$1,FALSE)),0,-VLOOKUP($A1989,'TCD-BI CA'!$A$7:$S$2000,$C$1,FALSE)))</f>
        <v>0</v>
      </c>
      <c r="C1989" s="8">
        <f t="shared" si="67"/>
        <v>0</v>
      </c>
      <c r="D1989" s="8">
        <f>IF($A1989="Total général",0,IF(ISERROR(VLOOKUP($A1989,'TCD-BI Rstt'!$A$7:$S$2000,$C$1,FALSE)),0,IF(OR(LEFT($A1989,3)="DIR",$A1989="INDSPACAMA",$A1989="INDSPACKRU"),VLOOKUP($A1989,'TCD-BI Rstt'!$A$7:$S$2000,$C$1,FALSE),0)))</f>
        <v>0</v>
      </c>
      <c r="E1989" s="8">
        <f>IF(OR(LEFT($A1989,1)="1",LEFT($A1989,1)="2"),-VLOOKUP($A1989,'TCD-BI Rstt'!$A$7:$S$2000,$C$1,FALSE),0)-D1989</f>
        <v>0</v>
      </c>
      <c r="F1989" s="8">
        <f>IF($A1989="Total général",0,IF(ISERROR(VLOOKUP($A1989,'TCD-BI Rstt'!$A$7:$S$2000,$C$1,FALSE)),0,IF(OR(LEFT($A1989,1)="1",LEFT($A1989,1)="2"),0,VLOOKUP($A1989,'TCD-BI Rstt'!$A$7:$S$2000,$C$1,FALSE))))-D1989</f>
        <v>0</v>
      </c>
      <c r="G1989" s="8">
        <f t="shared" si="68"/>
        <v>0</v>
      </c>
    </row>
    <row r="1990" spans="1:7" x14ac:dyDescent="0.35">
      <c r="A1990" s="11">
        <f>'TCD-BI Rstt'!A1986</f>
        <v>0</v>
      </c>
      <c r="B1990" s="8">
        <f>IF($A1990="Total général",0,IF(ISERROR(-VLOOKUP($A1990,'TCD-BI CA'!$A$7:$S$2000,$C$1,FALSE)),0,-VLOOKUP($A1990,'TCD-BI CA'!$A$7:$S$2000,$C$1,FALSE)))</f>
        <v>0</v>
      </c>
      <c r="C1990" s="8">
        <f t="shared" si="67"/>
        <v>0</v>
      </c>
      <c r="D1990" s="8">
        <f>IF($A1990="Total général",0,IF(ISERROR(VLOOKUP($A1990,'TCD-BI Rstt'!$A$7:$S$2000,$C$1,FALSE)),0,IF(OR(LEFT($A1990,3)="DIR",$A1990="INDSPACAMA",$A1990="INDSPACKRU"),VLOOKUP($A1990,'TCD-BI Rstt'!$A$7:$S$2000,$C$1,FALSE),0)))</f>
        <v>0</v>
      </c>
      <c r="E1990" s="8">
        <f>IF(OR(LEFT($A1990,1)="1",LEFT($A1990,1)="2"),-VLOOKUP($A1990,'TCD-BI Rstt'!$A$7:$S$2000,$C$1,FALSE),0)-D1990</f>
        <v>0</v>
      </c>
      <c r="F1990" s="8">
        <f>IF($A1990="Total général",0,IF(ISERROR(VLOOKUP($A1990,'TCD-BI Rstt'!$A$7:$S$2000,$C$1,FALSE)),0,IF(OR(LEFT($A1990,1)="1",LEFT($A1990,1)="2"),0,VLOOKUP($A1990,'TCD-BI Rstt'!$A$7:$S$2000,$C$1,FALSE))))-D1990</f>
        <v>0</v>
      </c>
      <c r="G1990" s="8">
        <f t="shared" si="68"/>
        <v>0</v>
      </c>
    </row>
    <row r="1991" spans="1:7" x14ac:dyDescent="0.35">
      <c r="A1991" s="11">
        <f>'TCD-BI Rstt'!A1987</f>
        <v>0</v>
      </c>
      <c r="B1991" s="8">
        <f>IF($A1991="Total général",0,IF(ISERROR(-VLOOKUP($A1991,'TCD-BI CA'!$A$7:$S$2000,$C$1,FALSE)),0,-VLOOKUP($A1991,'TCD-BI CA'!$A$7:$S$2000,$C$1,FALSE)))</f>
        <v>0</v>
      </c>
      <c r="C1991" s="8">
        <f t="shared" si="67"/>
        <v>0</v>
      </c>
      <c r="D1991" s="8">
        <f>IF($A1991="Total général",0,IF(ISERROR(VLOOKUP($A1991,'TCD-BI Rstt'!$A$7:$S$2000,$C$1,FALSE)),0,IF(OR(LEFT($A1991,3)="DIR",$A1991="INDSPACAMA",$A1991="INDSPACKRU"),VLOOKUP($A1991,'TCD-BI Rstt'!$A$7:$S$2000,$C$1,FALSE),0)))</f>
        <v>0</v>
      </c>
      <c r="E1991" s="8">
        <f>IF(OR(LEFT($A1991,1)="1",LEFT($A1991,1)="2"),-VLOOKUP($A1991,'TCD-BI Rstt'!$A$7:$S$2000,$C$1,FALSE),0)-D1991</f>
        <v>0</v>
      </c>
      <c r="F1991" s="8">
        <f>IF($A1991="Total général",0,IF(ISERROR(VLOOKUP($A1991,'TCD-BI Rstt'!$A$7:$S$2000,$C$1,FALSE)),0,IF(OR(LEFT($A1991,1)="1",LEFT($A1991,1)="2"),0,VLOOKUP($A1991,'TCD-BI Rstt'!$A$7:$S$2000,$C$1,FALSE))))-D1991</f>
        <v>0</v>
      </c>
      <c r="G1991" s="8">
        <f t="shared" si="68"/>
        <v>0</v>
      </c>
    </row>
    <row r="1992" spans="1:7" x14ac:dyDescent="0.35">
      <c r="A1992" s="11">
        <f>'TCD-BI Rstt'!A1988</f>
        <v>0</v>
      </c>
      <c r="B1992" s="8">
        <f>IF($A1992="Total général",0,IF(ISERROR(-VLOOKUP($A1992,'TCD-BI CA'!$A$7:$S$2000,$C$1,FALSE)),0,-VLOOKUP($A1992,'TCD-BI CA'!$A$7:$S$2000,$C$1,FALSE)))</f>
        <v>0</v>
      </c>
      <c r="C1992" s="8">
        <f t="shared" si="67"/>
        <v>0</v>
      </c>
      <c r="D1992" s="8">
        <f>IF($A1992="Total général",0,IF(ISERROR(VLOOKUP($A1992,'TCD-BI Rstt'!$A$7:$S$2000,$C$1,FALSE)),0,IF(OR(LEFT($A1992,3)="DIR",$A1992="INDSPACAMA",$A1992="INDSPACKRU"),VLOOKUP($A1992,'TCD-BI Rstt'!$A$7:$S$2000,$C$1,FALSE),0)))</f>
        <v>0</v>
      </c>
      <c r="E1992" s="8">
        <f>IF(OR(LEFT($A1992,1)="1",LEFT($A1992,1)="2"),-VLOOKUP($A1992,'TCD-BI Rstt'!$A$7:$S$2000,$C$1,FALSE),0)-D1992</f>
        <v>0</v>
      </c>
      <c r="F1992" s="8">
        <f>IF($A1992="Total général",0,IF(ISERROR(VLOOKUP($A1992,'TCD-BI Rstt'!$A$7:$S$2000,$C$1,FALSE)),0,IF(OR(LEFT($A1992,1)="1",LEFT($A1992,1)="2"),0,VLOOKUP($A1992,'TCD-BI Rstt'!$A$7:$S$2000,$C$1,FALSE))))-D1992</f>
        <v>0</v>
      </c>
      <c r="G1992" s="8">
        <f t="shared" si="68"/>
        <v>0</v>
      </c>
    </row>
    <row r="1993" spans="1:7" x14ac:dyDescent="0.35">
      <c r="A1993" s="11">
        <f>'TCD-BI Rstt'!A1989</f>
        <v>0</v>
      </c>
      <c r="B1993" s="8">
        <f>IF($A1993="Total général",0,IF(ISERROR(-VLOOKUP($A1993,'TCD-BI CA'!$A$7:$S$2000,$C$1,FALSE)),0,-VLOOKUP($A1993,'TCD-BI CA'!$A$7:$S$2000,$C$1,FALSE)))</f>
        <v>0</v>
      </c>
      <c r="C1993" s="8">
        <f t="shared" si="67"/>
        <v>0</v>
      </c>
      <c r="D1993" s="8">
        <f>IF($A1993="Total général",0,IF(ISERROR(VLOOKUP($A1993,'TCD-BI Rstt'!$A$7:$S$2000,$C$1,FALSE)),0,IF(OR(LEFT($A1993,3)="DIR",$A1993="INDSPACAMA",$A1993="INDSPACKRU"),VLOOKUP($A1993,'TCD-BI Rstt'!$A$7:$S$2000,$C$1,FALSE),0)))</f>
        <v>0</v>
      </c>
      <c r="E1993" s="8">
        <f>IF(OR(LEFT($A1993,1)="1",LEFT($A1993,1)="2"),-VLOOKUP($A1993,'TCD-BI Rstt'!$A$7:$S$2000,$C$1,FALSE),0)-D1993</f>
        <v>0</v>
      </c>
      <c r="F1993" s="8">
        <f>IF($A1993="Total général",0,IF(ISERROR(VLOOKUP($A1993,'TCD-BI Rstt'!$A$7:$S$2000,$C$1,FALSE)),0,IF(OR(LEFT($A1993,1)="1",LEFT($A1993,1)="2"),0,VLOOKUP($A1993,'TCD-BI Rstt'!$A$7:$S$2000,$C$1,FALSE))))-D1993</f>
        <v>0</v>
      </c>
      <c r="G1993" s="8">
        <f t="shared" si="68"/>
        <v>0</v>
      </c>
    </row>
    <row r="1994" spans="1:7" x14ac:dyDescent="0.35">
      <c r="A1994" s="11">
        <f>'TCD-BI Rstt'!A1990</f>
        <v>0</v>
      </c>
      <c r="B1994" s="8">
        <f>IF($A1994="Total général",0,IF(ISERROR(-VLOOKUP($A1994,'TCD-BI CA'!$A$7:$S$2000,$C$1,FALSE)),0,-VLOOKUP($A1994,'TCD-BI CA'!$A$7:$S$2000,$C$1,FALSE)))</f>
        <v>0</v>
      </c>
      <c r="C1994" s="8">
        <f t="shared" si="67"/>
        <v>0</v>
      </c>
      <c r="D1994" s="8">
        <f>IF($A1994="Total général",0,IF(ISERROR(VLOOKUP($A1994,'TCD-BI Rstt'!$A$7:$S$2000,$C$1,FALSE)),0,IF(OR(LEFT($A1994,3)="DIR",$A1994="INDSPACAMA",$A1994="INDSPACKRU"),VLOOKUP($A1994,'TCD-BI Rstt'!$A$7:$S$2000,$C$1,FALSE),0)))</f>
        <v>0</v>
      </c>
      <c r="E1994" s="8">
        <f>IF(OR(LEFT($A1994,1)="1",LEFT($A1994,1)="2"),-VLOOKUP($A1994,'TCD-BI Rstt'!$A$7:$S$2000,$C$1,FALSE),0)-D1994</f>
        <v>0</v>
      </c>
      <c r="F1994" s="8">
        <f>IF($A1994="Total général",0,IF(ISERROR(VLOOKUP($A1994,'TCD-BI Rstt'!$A$7:$S$2000,$C$1,FALSE)),0,IF(OR(LEFT($A1994,1)="1",LEFT($A1994,1)="2"),0,VLOOKUP($A1994,'TCD-BI Rstt'!$A$7:$S$2000,$C$1,FALSE))))-D1994</f>
        <v>0</v>
      </c>
      <c r="G1994" s="8">
        <f t="shared" si="68"/>
        <v>0</v>
      </c>
    </row>
    <row r="1995" spans="1:7" x14ac:dyDescent="0.35">
      <c r="A1995" s="11">
        <f>'TCD-BI Rstt'!A1991</f>
        <v>0</v>
      </c>
      <c r="B1995" s="8">
        <f>IF($A1995="Total général",0,IF(ISERROR(-VLOOKUP($A1995,'TCD-BI CA'!$A$7:$S$2000,$C$1,FALSE)),0,-VLOOKUP($A1995,'TCD-BI CA'!$A$7:$S$2000,$C$1,FALSE)))</f>
        <v>0</v>
      </c>
      <c r="C1995" s="8">
        <f t="shared" si="67"/>
        <v>0</v>
      </c>
      <c r="D1995" s="8">
        <f>IF($A1995="Total général",0,IF(ISERROR(VLOOKUP($A1995,'TCD-BI Rstt'!$A$7:$S$2000,$C$1,FALSE)),0,IF(OR(LEFT($A1995,3)="DIR",$A1995="INDSPACAMA",$A1995="INDSPACKRU"),VLOOKUP($A1995,'TCD-BI Rstt'!$A$7:$S$2000,$C$1,FALSE),0)))</f>
        <v>0</v>
      </c>
      <c r="E1995" s="8">
        <f>IF(OR(LEFT($A1995,1)="1",LEFT($A1995,1)="2"),-VLOOKUP($A1995,'TCD-BI Rstt'!$A$7:$S$2000,$C$1,FALSE),0)-D1995</f>
        <v>0</v>
      </c>
      <c r="F1995" s="8">
        <f>IF($A1995="Total général",0,IF(ISERROR(VLOOKUP($A1995,'TCD-BI Rstt'!$A$7:$S$2000,$C$1,FALSE)),0,IF(OR(LEFT($A1995,1)="1",LEFT($A1995,1)="2"),0,VLOOKUP($A1995,'TCD-BI Rstt'!$A$7:$S$2000,$C$1,FALSE))))-D1995</f>
        <v>0</v>
      </c>
      <c r="G1995" s="8">
        <f t="shared" si="68"/>
        <v>0</v>
      </c>
    </row>
    <row r="1996" spans="1:7" x14ac:dyDescent="0.35">
      <c r="A1996" s="11">
        <f>'TCD-BI Rstt'!A1992</f>
        <v>0</v>
      </c>
      <c r="B1996" s="8">
        <f>IF($A1996="Total général",0,IF(ISERROR(-VLOOKUP($A1996,'TCD-BI CA'!$A$7:$S$2000,$C$1,FALSE)),0,-VLOOKUP($A1996,'TCD-BI CA'!$A$7:$S$2000,$C$1,FALSE)))</f>
        <v>0</v>
      </c>
      <c r="C1996" s="8">
        <f t="shared" si="67"/>
        <v>0</v>
      </c>
      <c r="D1996" s="8">
        <f>IF($A1996="Total général",0,IF(ISERROR(VLOOKUP($A1996,'TCD-BI Rstt'!$A$7:$S$2000,$C$1,FALSE)),0,IF(OR(LEFT($A1996,3)="DIR",$A1996="INDSPACAMA",$A1996="INDSPACKRU"),VLOOKUP($A1996,'TCD-BI Rstt'!$A$7:$S$2000,$C$1,FALSE),0)))</f>
        <v>0</v>
      </c>
      <c r="E1996" s="8">
        <f>IF(OR(LEFT($A1996,1)="1",LEFT($A1996,1)="2"),-VLOOKUP($A1996,'TCD-BI Rstt'!$A$7:$S$2000,$C$1,FALSE),0)-D1996</f>
        <v>0</v>
      </c>
      <c r="F1996" s="8">
        <f>IF($A1996="Total général",0,IF(ISERROR(VLOOKUP($A1996,'TCD-BI Rstt'!$A$7:$S$2000,$C$1,FALSE)),0,IF(OR(LEFT($A1996,1)="1",LEFT($A1996,1)="2"),0,VLOOKUP($A1996,'TCD-BI Rstt'!$A$7:$S$2000,$C$1,FALSE))))-D1996</f>
        <v>0</v>
      </c>
      <c r="G1996" s="8">
        <f t="shared" si="68"/>
        <v>0</v>
      </c>
    </row>
    <row r="1997" spans="1:7" x14ac:dyDescent="0.35">
      <c r="A1997" s="11">
        <f>'TCD-BI Rstt'!A1993</f>
        <v>0</v>
      </c>
      <c r="B1997" s="8">
        <f>IF($A1997="Total général",0,IF(ISERROR(-VLOOKUP($A1997,'TCD-BI CA'!$A$7:$S$2000,$C$1,FALSE)),0,-VLOOKUP($A1997,'TCD-BI CA'!$A$7:$S$2000,$C$1,FALSE)))</f>
        <v>0</v>
      </c>
      <c r="C1997" s="8">
        <f t="shared" si="67"/>
        <v>0</v>
      </c>
      <c r="D1997" s="8">
        <f>IF($A1997="Total général",0,IF(ISERROR(VLOOKUP($A1997,'TCD-BI Rstt'!$A$7:$S$2000,$C$1,FALSE)),0,IF(OR(LEFT($A1997,3)="DIR",$A1997="INDSPACAMA",$A1997="INDSPACKRU"),VLOOKUP($A1997,'TCD-BI Rstt'!$A$7:$S$2000,$C$1,FALSE),0)))</f>
        <v>0</v>
      </c>
      <c r="E1997" s="8">
        <f>IF(OR(LEFT($A1997,1)="1",LEFT($A1997,1)="2"),-VLOOKUP($A1997,'TCD-BI Rstt'!$A$7:$S$2000,$C$1,FALSE),0)-D1997</f>
        <v>0</v>
      </c>
      <c r="F1997" s="8">
        <f>IF($A1997="Total général",0,IF(ISERROR(VLOOKUP($A1997,'TCD-BI Rstt'!$A$7:$S$2000,$C$1,FALSE)),0,IF(OR(LEFT($A1997,1)="1",LEFT($A1997,1)="2"),0,VLOOKUP($A1997,'TCD-BI Rstt'!$A$7:$S$2000,$C$1,FALSE))))-D1997</f>
        <v>0</v>
      </c>
      <c r="G1997" s="8">
        <f t="shared" si="68"/>
        <v>0</v>
      </c>
    </row>
    <row r="1998" spans="1:7" x14ac:dyDescent="0.35">
      <c r="A1998" s="11">
        <f>'TCD-BI Rstt'!A1994</f>
        <v>0</v>
      </c>
      <c r="B1998" s="8">
        <f>IF($A1998="Total général",0,IF(ISERROR(-VLOOKUP($A1998,'TCD-BI CA'!$A$7:$S$2000,$C$1,FALSE)),0,-VLOOKUP($A1998,'TCD-BI CA'!$A$7:$S$2000,$C$1,FALSE)))</f>
        <v>0</v>
      </c>
      <c r="C1998" s="8">
        <f t="shared" si="67"/>
        <v>0</v>
      </c>
      <c r="D1998" s="8">
        <f>IF($A1998="Total général",0,IF(ISERROR(VLOOKUP($A1998,'TCD-BI Rstt'!$A$7:$S$2000,$C$1,FALSE)),0,IF(OR(LEFT($A1998,3)="DIR",$A1998="INDSPACAMA",$A1998="INDSPACKRU"),VLOOKUP($A1998,'TCD-BI Rstt'!$A$7:$S$2000,$C$1,FALSE),0)))</f>
        <v>0</v>
      </c>
      <c r="E1998" s="8">
        <f>IF(OR(LEFT($A1998,1)="1",LEFT($A1998,1)="2"),-VLOOKUP($A1998,'TCD-BI Rstt'!$A$7:$S$2000,$C$1,FALSE),0)-D1998</f>
        <v>0</v>
      </c>
      <c r="F1998" s="8">
        <f>IF($A1998="Total général",0,IF(ISERROR(VLOOKUP($A1998,'TCD-BI Rstt'!$A$7:$S$2000,$C$1,FALSE)),0,IF(OR(LEFT($A1998,1)="1",LEFT($A1998,1)="2"),0,VLOOKUP($A1998,'TCD-BI Rstt'!$A$7:$S$2000,$C$1,FALSE))))-D1998</f>
        <v>0</v>
      </c>
      <c r="G1998" s="8">
        <f t="shared" si="68"/>
        <v>0</v>
      </c>
    </row>
    <row r="1999" spans="1:7" x14ac:dyDescent="0.35">
      <c r="A1999" s="11">
        <f>'TCD-BI Rstt'!A1995</f>
        <v>0</v>
      </c>
      <c r="B1999" s="8">
        <f>IF($A1999="Total général",0,IF(ISERROR(-VLOOKUP($A1999,'TCD-BI CA'!$A$7:$S$2000,$C$1,FALSE)),0,-VLOOKUP($A1999,'TCD-BI CA'!$A$7:$S$2000,$C$1,FALSE)))</f>
        <v>0</v>
      </c>
      <c r="C1999" s="8">
        <f t="shared" si="67"/>
        <v>0</v>
      </c>
      <c r="D1999" s="8">
        <f>IF($A1999="Total général",0,IF(ISERROR(VLOOKUP($A1999,'TCD-BI Rstt'!$A$7:$S$2000,$C$1,FALSE)),0,IF(OR(LEFT($A1999,3)="DIR",$A1999="INDSPACAMA",$A1999="INDSPACKRU"),VLOOKUP($A1999,'TCD-BI Rstt'!$A$7:$S$2000,$C$1,FALSE),0)))</f>
        <v>0</v>
      </c>
      <c r="E1999" s="8">
        <f>IF(OR(LEFT($A1999,1)="1",LEFT($A1999,1)="2"),-VLOOKUP($A1999,'TCD-BI Rstt'!$A$7:$S$2000,$C$1,FALSE),0)-D1999</f>
        <v>0</v>
      </c>
      <c r="F1999" s="8">
        <f>IF($A1999="Total général",0,IF(ISERROR(VLOOKUP($A1999,'TCD-BI Rstt'!$A$7:$S$2000,$C$1,FALSE)),0,IF(OR(LEFT($A1999,1)="1",LEFT($A1999,1)="2"),0,VLOOKUP($A1999,'TCD-BI Rstt'!$A$7:$S$2000,$C$1,FALSE))))-D1999</f>
        <v>0</v>
      </c>
      <c r="G1999" s="8">
        <f t="shared" si="68"/>
        <v>0</v>
      </c>
    </row>
    <row r="2000" spans="1:7" x14ac:dyDescent="0.35">
      <c r="A2000" s="11">
        <f>'TCD-BI Rstt'!A1996</f>
        <v>0</v>
      </c>
      <c r="B2000" s="8">
        <f>IF($A2000="Total général",0,IF(ISERROR(-VLOOKUP($A2000,'TCD-BI CA'!$A$7:$S$2000,$C$1,FALSE)),0,-VLOOKUP($A2000,'TCD-BI CA'!$A$7:$S$2000,$C$1,FALSE)))</f>
        <v>0</v>
      </c>
      <c r="C2000" s="8">
        <f t="shared" si="67"/>
        <v>0</v>
      </c>
      <c r="D2000" s="8">
        <f>IF($A2000="Total général",0,IF(ISERROR(VLOOKUP($A2000,'TCD-BI Rstt'!$A$7:$S$2000,$C$1,FALSE)),0,IF(OR(LEFT($A2000,3)="DIR",$A2000="INDSPACAMA",$A2000="INDSPACKRU"),VLOOKUP($A2000,'TCD-BI Rstt'!$A$7:$S$2000,$C$1,FALSE),0)))</f>
        <v>0</v>
      </c>
      <c r="E2000" s="8">
        <f>IF(OR(LEFT($A2000,1)="1",LEFT($A2000,1)="2"),-VLOOKUP($A2000,'TCD-BI Rstt'!$A$7:$S$2000,$C$1,FALSE),0)-D2000</f>
        <v>0</v>
      </c>
      <c r="F2000" s="8">
        <f>IF($A2000="Total général",0,IF(ISERROR(VLOOKUP($A2000,'TCD-BI Rstt'!$A$7:$S$2000,$C$1,FALSE)),0,IF(OR(LEFT($A2000,1)="1",LEFT($A2000,1)="2"),0,VLOOKUP($A2000,'TCD-BI Rstt'!$A$7:$S$2000,$C$1,FALSE))))-D2000</f>
        <v>0</v>
      </c>
      <c r="G2000" s="8">
        <f t="shared" si="68"/>
        <v>0</v>
      </c>
    </row>
    <row r="2001" spans="1:7" x14ac:dyDescent="0.35">
      <c r="A2001" s="11">
        <f>'TCD-BI Rstt'!A1997</f>
        <v>0</v>
      </c>
      <c r="B2001" s="8">
        <f>IF($A2001="Total général",0,IF(ISERROR(-VLOOKUP($A2001,'TCD-BI CA'!$A$7:$S$2000,$C$1,FALSE)),0,-VLOOKUP($A2001,'TCD-BI CA'!$A$7:$S$2000,$C$1,FALSE)))</f>
        <v>0</v>
      </c>
      <c r="C2001" s="8">
        <f t="shared" si="67"/>
        <v>0</v>
      </c>
      <c r="D2001" s="8">
        <f>IF($A2001="Total général",0,IF(ISERROR(VLOOKUP($A2001,'TCD-BI Rstt'!$A$7:$S$2000,$C$1,FALSE)),0,IF(OR(LEFT($A2001,3)="DIR",$A2001="INDSPACAMA",$A2001="INDSPACKRU"),VLOOKUP($A2001,'TCD-BI Rstt'!$A$7:$S$2000,$C$1,FALSE),0)))</f>
        <v>0</v>
      </c>
      <c r="E2001" s="8">
        <f>IF(OR(LEFT($A2001,1)="1",LEFT($A2001,1)="2"),-VLOOKUP($A2001,'TCD-BI Rstt'!$A$7:$S$2000,$C$1,FALSE),0)-D2001</f>
        <v>0</v>
      </c>
      <c r="F2001" s="8">
        <f>IF($A2001="Total général",0,IF(ISERROR(VLOOKUP($A2001,'TCD-BI Rstt'!$A$7:$S$2000,$C$1,FALSE)),0,IF(OR(LEFT($A2001,1)="1",LEFT($A2001,1)="2"),0,VLOOKUP($A2001,'TCD-BI Rstt'!$A$7:$S$2000,$C$1,FALSE))))-D2001</f>
        <v>0</v>
      </c>
      <c r="G2001" s="8">
        <f t="shared" si="68"/>
        <v>0</v>
      </c>
    </row>
    <row r="2002" spans="1:7" x14ac:dyDescent="0.35">
      <c r="A2002" s="11">
        <f>'TCD-BI Rstt'!A1998</f>
        <v>0</v>
      </c>
      <c r="B2002" s="8">
        <f>IF($A2002="Total général",0,IF(ISERROR(-VLOOKUP($A2002,'TCD-BI CA'!$A$7:$S$2000,$C$1,FALSE)),0,-VLOOKUP($A2002,'TCD-BI CA'!$A$7:$S$2000,$C$1,FALSE)))</f>
        <v>0</v>
      </c>
      <c r="C2002" s="8">
        <f t="shared" si="67"/>
        <v>0</v>
      </c>
      <c r="D2002" s="8">
        <f>IF($A2002="Total général",0,IF(ISERROR(VLOOKUP($A2002,'TCD-BI Rstt'!$A$7:$S$2000,$C$1,FALSE)),0,IF(OR(LEFT($A2002,3)="DIR",$A2002="INDSPACAMA",$A2002="INDSPACKRU"),VLOOKUP($A2002,'TCD-BI Rstt'!$A$7:$S$2000,$C$1,FALSE),0)))</f>
        <v>0</v>
      </c>
      <c r="E2002" s="8">
        <f>IF(OR(LEFT($A2002,1)="1",LEFT($A2002,1)="2"),-VLOOKUP($A2002,'TCD-BI Rstt'!$A$7:$S$2000,$C$1,FALSE),0)-D2002</f>
        <v>0</v>
      </c>
      <c r="F2002" s="8">
        <f>IF($A2002="Total général",0,IF(ISERROR(VLOOKUP($A2002,'TCD-BI Rstt'!$A$7:$S$2000,$C$1,FALSE)),0,IF(OR(LEFT($A2002,1)="1",LEFT($A2002,1)="2"),0,VLOOKUP($A2002,'TCD-BI Rstt'!$A$7:$S$2000,$C$1,FALSE))))-D2002</f>
        <v>0</v>
      </c>
      <c r="G2002" s="8">
        <f t="shared" si="68"/>
        <v>0</v>
      </c>
    </row>
    <row r="2003" spans="1:7" x14ac:dyDescent="0.35">
      <c r="A2003" s="11">
        <f>'TCD-BI Rstt'!A1999</f>
        <v>0</v>
      </c>
      <c r="B2003" s="8">
        <f>IF($A2003="Total général",0,IF(ISERROR(-VLOOKUP($A2003,'TCD-BI CA'!$A$7:$S$2000,$C$1,FALSE)),0,-VLOOKUP($A2003,'TCD-BI CA'!$A$7:$S$2000,$C$1,FALSE)))</f>
        <v>0</v>
      </c>
      <c r="C2003" s="8">
        <f t="shared" si="67"/>
        <v>0</v>
      </c>
      <c r="D2003" s="8">
        <f>IF($A2003="Total général",0,IF(ISERROR(VLOOKUP($A2003,'TCD-BI Rstt'!$A$7:$S$2000,$C$1,FALSE)),0,IF(OR(LEFT($A2003,3)="DIR",$A2003="INDSPACAMA",$A2003="INDSPACKRU"),VLOOKUP($A2003,'TCD-BI Rstt'!$A$7:$S$2000,$C$1,FALSE),0)))</f>
        <v>0</v>
      </c>
      <c r="E2003" s="8">
        <f>IF(OR(LEFT($A2003,1)="1",LEFT($A2003,1)="2"),-VLOOKUP($A2003,'TCD-BI Rstt'!$A$7:$S$2000,$C$1,FALSE),0)-D2003</f>
        <v>0</v>
      </c>
      <c r="F2003" s="8">
        <f>IF($A2003="Total général",0,IF(ISERROR(VLOOKUP($A2003,'TCD-BI Rstt'!$A$7:$S$2000,$C$1,FALSE)),0,IF(OR(LEFT($A2003,1)="1",LEFT($A2003,1)="2"),0,VLOOKUP($A2003,'TCD-BI Rstt'!$A$7:$S$2000,$C$1,FALSE))))-D2003</f>
        <v>0</v>
      </c>
      <c r="G2003" s="8">
        <f t="shared" si="68"/>
        <v>0</v>
      </c>
    </row>
    <row r="2004" spans="1:7" x14ac:dyDescent="0.35">
      <c r="A2004" s="11">
        <f>'TCD-BI Rstt'!A2000</f>
        <v>0</v>
      </c>
      <c r="B2004" s="8">
        <f>IF($A2004="Total général",0,IF(ISERROR(-VLOOKUP($A2004,'TCD-BI CA'!$A$7:$S$2000,$C$1,FALSE)),0,-VLOOKUP($A2004,'TCD-BI CA'!$A$7:$S$2000,$C$1,FALSE)))</f>
        <v>0</v>
      </c>
      <c r="C2004" s="8">
        <f t="shared" si="67"/>
        <v>0</v>
      </c>
      <c r="D2004" s="8">
        <f>IF($A2004="Total général",0,IF(ISERROR(VLOOKUP($A2004,'TCD-BI Rstt'!$A$7:$S$2000,$C$1,FALSE)),0,IF(OR(LEFT($A2004,3)="DIR",$A2004="INDSPACAMA",$A2004="INDSPACKRU"),VLOOKUP($A2004,'TCD-BI Rstt'!$A$7:$S$2000,$C$1,FALSE),0)))</f>
        <v>0</v>
      </c>
      <c r="E2004" s="8">
        <f>IF(OR(LEFT($A2004,1)="1",LEFT($A2004,1)="2"),-VLOOKUP($A2004,'TCD-BI Rstt'!$A$7:$S$2000,$C$1,FALSE),0)-D2004</f>
        <v>0</v>
      </c>
      <c r="F2004" s="8">
        <f>IF($A2004="Total général",0,IF(ISERROR(VLOOKUP($A2004,'TCD-BI Rstt'!$A$7:$S$2000,$C$1,FALSE)),0,IF(OR(LEFT($A2004,1)="1",LEFT($A2004,1)="2"),0,VLOOKUP($A2004,'TCD-BI Rstt'!$A$7:$S$2000,$C$1,FALSE))))-D2004</f>
        <v>0</v>
      </c>
      <c r="G2004" s="8">
        <f t="shared" si="68"/>
        <v>0</v>
      </c>
    </row>
    <row r="2005" spans="1:7" x14ac:dyDescent="0.35">
      <c r="A2005" s="11">
        <f>'TCD-BI Rstt'!A2001</f>
        <v>0</v>
      </c>
      <c r="B2005" s="8">
        <f>IF($A2005="Total général",0,IF(ISERROR(-VLOOKUP($A2005,'TCD-BI CA'!$A$7:$S$2000,$C$1,FALSE)),0,-VLOOKUP($A2005,'TCD-BI CA'!$A$7:$S$2000,$C$1,FALSE)))</f>
        <v>0</v>
      </c>
      <c r="C2005" s="8">
        <f t="shared" si="67"/>
        <v>0</v>
      </c>
      <c r="D2005" s="8">
        <f>IF($A2005="Total général",0,IF(ISERROR(VLOOKUP($A2005,'TCD-BI Rstt'!$A$7:$S$2000,$C$1,FALSE)),0,IF(OR(LEFT($A2005,3)="DIR",$A2005="INDSPACAMA",$A2005="INDSPACKRU"),VLOOKUP($A2005,'TCD-BI Rstt'!$A$7:$S$2000,$C$1,FALSE),0)))</f>
        <v>0</v>
      </c>
      <c r="E2005" s="8">
        <f>IF(OR(LEFT($A2005,1)="1",LEFT($A2005,1)="2"),-VLOOKUP($A2005,'TCD-BI Rstt'!$A$7:$S$2000,$C$1,FALSE),0)-D2005</f>
        <v>0</v>
      </c>
      <c r="F2005" s="8">
        <f>IF($A2005="Total général",0,IF(ISERROR(VLOOKUP($A2005,'TCD-BI Rstt'!$A$7:$S$2000,$C$1,FALSE)),0,IF(OR(LEFT($A2005,1)="1",LEFT($A2005,1)="2"),0,VLOOKUP($A2005,'TCD-BI Rstt'!$A$7:$S$2000,$C$1,FALSE))))-D2005</f>
        <v>0</v>
      </c>
      <c r="G2005" s="8">
        <f t="shared" si="68"/>
        <v>0</v>
      </c>
    </row>
    <row r="2006" spans="1:7" x14ac:dyDescent="0.35">
      <c r="A2006" s="11">
        <f>'TCD-BI Rstt'!A2002</f>
        <v>0</v>
      </c>
      <c r="B2006" s="8">
        <f>IF($A2006="Total général",0,IF(ISERROR(-VLOOKUP($A2006,'TCD-BI CA'!$A$7:$S$2000,$C$1,FALSE)),0,-VLOOKUP($A2006,'TCD-BI CA'!$A$7:$S$2000,$C$1,FALSE)))</f>
        <v>0</v>
      </c>
      <c r="C2006" s="8">
        <f t="shared" si="67"/>
        <v>0</v>
      </c>
      <c r="D2006" s="8">
        <f>IF($A2006="Total général",0,IF(ISERROR(VLOOKUP($A2006,'TCD-BI Rstt'!$A$7:$S$2000,$C$1,FALSE)),0,IF(OR(LEFT($A2006,3)="DIR",$A2006="INDSPACAMA",$A2006="INDSPACKRU"),VLOOKUP($A2006,'TCD-BI Rstt'!$A$7:$S$2000,$C$1,FALSE),0)))</f>
        <v>0</v>
      </c>
      <c r="E2006" s="8">
        <f>IF(OR(LEFT($A2006,1)="1",LEFT($A2006,1)="2"),-VLOOKUP($A2006,'TCD-BI Rstt'!$A$7:$S$2000,$C$1,FALSE),0)-D2006</f>
        <v>0</v>
      </c>
      <c r="F2006" s="8">
        <f>IF($A2006="Total général",0,IF(ISERROR(VLOOKUP($A2006,'TCD-BI Rstt'!$A$7:$S$2000,$C$1,FALSE)),0,IF(OR(LEFT($A2006,1)="1",LEFT($A2006,1)="2"),0,VLOOKUP($A2006,'TCD-BI Rstt'!$A$7:$S$2000,$C$1,FALSE))))-D2006</f>
        <v>0</v>
      </c>
      <c r="G2006" s="8">
        <f t="shared" si="68"/>
        <v>0</v>
      </c>
    </row>
    <row r="2007" spans="1:7" x14ac:dyDescent="0.35">
      <c r="A2007" s="11">
        <f>'TCD-BI Rstt'!A2003</f>
        <v>0</v>
      </c>
      <c r="B2007" s="8">
        <f>IF($A2007="Total général",0,IF(ISERROR(-VLOOKUP($A2007,'TCD-BI CA'!$A$7:$S$2000,$C$1,FALSE)),0,-VLOOKUP($A2007,'TCD-BI CA'!$A$7:$S$2000,$C$1,FALSE)))</f>
        <v>0</v>
      </c>
      <c r="C2007" s="8">
        <f t="shared" si="67"/>
        <v>0</v>
      </c>
      <c r="D2007" s="8">
        <f>IF($A2007="Total général",0,IF(ISERROR(VLOOKUP($A2007,'TCD-BI Rstt'!$A$7:$S$2000,$C$1,FALSE)),0,IF(OR(LEFT($A2007,3)="DIR",$A2007="INDSPACAMA",$A2007="INDSPACKRU"),VLOOKUP($A2007,'TCD-BI Rstt'!$A$7:$S$2000,$C$1,FALSE),0)))</f>
        <v>0</v>
      </c>
      <c r="E2007" s="8">
        <f>IF(OR(LEFT($A2007,1)="1",LEFT($A2007,1)="2"),-VLOOKUP($A2007,'TCD-BI Rstt'!$A$7:$S$2000,$C$1,FALSE),0)-D2007</f>
        <v>0</v>
      </c>
      <c r="F2007" s="8">
        <f>IF($A2007="Total général",0,IF(ISERROR(VLOOKUP($A2007,'TCD-BI Rstt'!$A$7:$S$2000,$C$1,FALSE)),0,IF(OR(LEFT($A2007,1)="1",LEFT($A2007,1)="2"),0,VLOOKUP($A2007,'TCD-BI Rstt'!$A$7:$S$2000,$C$1,FALSE))))-D2007</f>
        <v>0</v>
      </c>
      <c r="G2007" s="8">
        <f t="shared" si="68"/>
        <v>0</v>
      </c>
    </row>
    <row r="2008" spans="1:7" x14ac:dyDescent="0.35">
      <c r="A2008" s="11">
        <f>'TCD-BI Rstt'!A2004</f>
        <v>0</v>
      </c>
      <c r="B2008" s="8">
        <f>IF($A2008="Total général",0,IF(ISERROR(-VLOOKUP($A2008,'TCD-BI CA'!$A$7:$S$2000,$C$1,FALSE)),0,-VLOOKUP($A2008,'TCD-BI CA'!$A$7:$S$2000,$C$1,FALSE)))</f>
        <v>0</v>
      </c>
      <c r="C2008" s="8">
        <f t="shared" si="67"/>
        <v>0</v>
      </c>
      <c r="D2008" s="8">
        <f>IF($A2008="Total général",0,IF(ISERROR(VLOOKUP($A2008,'TCD-BI Rstt'!$A$7:$S$2000,$C$1,FALSE)),0,IF(OR(LEFT($A2008,3)="DIR",$A2008="INDSPACAMA",$A2008="INDSPACKRU"),VLOOKUP($A2008,'TCD-BI Rstt'!$A$7:$S$2000,$C$1,FALSE),0)))</f>
        <v>0</v>
      </c>
      <c r="E2008" s="8">
        <f>IF(OR(LEFT($A2008,1)="1",LEFT($A2008,1)="2"),-VLOOKUP($A2008,'TCD-BI Rstt'!$A$7:$S$2000,$C$1,FALSE),0)-D2008</f>
        <v>0</v>
      </c>
      <c r="F2008" s="8">
        <f>IF($A2008="Total général",0,IF(ISERROR(VLOOKUP($A2008,'TCD-BI Rstt'!$A$7:$S$2000,$C$1,FALSE)),0,IF(OR(LEFT($A2008,1)="1",LEFT($A2008,1)="2"),0,VLOOKUP($A2008,'TCD-BI Rstt'!$A$7:$S$2000,$C$1,FALSE))))-D2008</f>
        <v>0</v>
      </c>
      <c r="G2008" s="8">
        <f t="shared" si="68"/>
        <v>0</v>
      </c>
    </row>
  </sheetData>
  <autoFilter ref="A10:G2008" xr:uid="{E46734AD-71BD-469D-9301-497F5ADCE929}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2F65FDC-1A58-4D52-92B0-58BBF6F754F5}">
          <x14:formula1>
            <xm:f>'TCD-BI CA'!$B$6:$S$6</xm:f>
          </x14:formula1>
          <xm:sqref>B1:B3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5FDC8-A2B5-49BE-8220-CA7AD1CE24D2}">
  <dimension ref="A1:R2008"/>
  <sheetViews>
    <sheetView workbookViewId="0">
      <pane xSplit="1" ySplit="10" topLeftCell="E15" activePane="bottomRight" state="frozen"/>
      <selection pane="topRight" activeCell="B1" sqref="B1"/>
      <selection pane="bottomLeft" activeCell="A5" sqref="A5"/>
      <selection pane="bottomRight" activeCell="L3" sqref="L3"/>
    </sheetView>
  </sheetViews>
  <sheetFormatPr defaultColWidth="10.90625" defaultRowHeight="14.5" x14ac:dyDescent="0.35"/>
  <cols>
    <col min="1" max="1" width="11.54296875" style="11"/>
    <col min="2" max="7" width="15" customWidth="1"/>
    <col min="12" max="12" width="11.54296875" style="15"/>
    <col min="13" max="13" width="12.453125" style="15" bestFit="1" customWidth="1"/>
    <col min="14" max="14" width="12.7265625" bestFit="1" customWidth="1"/>
    <col min="15" max="15" width="15.81640625" style="15" bestFit="1" customWidth="1"/>
    <col min="16" max="16" width="18.26953125" bestFit="1" customWidth="1"/>
  </cols>
  <sheetData>
    <row r="1" spans="1:18" s="11" customFormat="1" ht="15" thickBot="1" x14ac:dyDescent="0.4">
      <c r="B1" s="12" t="s">
        <v>3</v>
      </c>
      <c r="C1" s="11">
        <f>HLOOKUP($B$1,'TCD-BI CA'!$B$6:$S$2001,1996,FALSE)</f>
        <v>3</v>
      </c>
      <c r="K1" s="18" t="s">
        <v>818</v>
      </c>
      <c r="M1" s="20" t="s">
        <v>821</v>
      </c>
      <c r="N1" s="14"/>
      <c r="O1" s="15" t="s">
        <v>826</v>
      </c>
      <c r="P1" s="11" t="s">
        <v>825</v>
      </c>
    </row>
    <row r="2" spans="1:18" s="11" customFormat="1" ht="15" thickBot="1" x14ac:dyDescent="0.4">
      <c r="K2" s="18"/>
      <c r="M2" s="19" t="s">
        <v>824</v>
      </c>
      <c r="N2" s="19" t="s">
        <v>823</v>
      </c>
      <c r="O2" s="19" t="s">
        <v>823</v>
      </c>
      <c r="P2" s="33">
        <f ca="1">SUM(N3:O25)</f>
        <v>233920.66700000042</v>
      </c>
    </row>
    <row r="3" spans="1:18" s="11" customFormat="1" x14ac:dyDescent="0.35">
      <c r="B3" s="17" t="s">
        <v>770</v>
      </c>
      <c r="C3" s="14" t="s">
        <v>771</v>
      </c>
      <c r="D3" s="14"/>
      <c r="E3" s="17" t="s">
        <v>772</v>
      </c>
      <c r="F3" s="17" t="s">
        <v>773</v>
      </c>
      <c r="G3" s="17" t="s">
        <v>774</v>
      </c>
      <c r="L3" s="22" t="str">
        <f t="array" ref="L3:L25">TRANSPOSE('TCD-BI CA'!B6:X6)</f>
        <v>AFRICA</v>
      </c>
      <c r="M3" s="29"/>
      <c r="N3" s="23">
        <f>-$F$9*M3</f>
        <v>0</v>
      </c>
      <c r="O3" s="28">
        <f ca="1">-VLOOKUP($B$1,AFRICA,3,FALSE)</f>
        <v>242289.47500000041</v>
      </c>
      <c r="P3" s="15"/>
      <c r="Q3" s="15"/>
      <c r="R3" s="15"/>
    </row>
    <row r="4" spans="1:18" s="11" customFormat="1" x14ac:dyDescent="0.35">
      <c r="C4" s="17" t="s">
        <v>813</v>
      </c>
      <c r="D4" s="17" t="s">
        <v>814</v>
      </c>
      <c r="L4" s="24" t="str">
        <v>AIRPORT</v>
      </c>
      <c r="M4" s="30"/>
      <c r="N4" s="25">
        <f t="shared" ref="N4:N25" si="0">-$F$9*M4</f>
        <v>0</v>
      </c>
      <c r="O4" s="28">
        <f ca="1">-VLOOKUP($B$1,AIRPORT,3,FALSE)</f>
        <v>0</v>
      </c>
      <c r="P4" s="15"/>
      <c r="Q4" s="15"/>
      <c r="R4" s="15"/>
    </row>
    <row r="5" spans="1:18" s="11" customFormat="1" x14ac:dyDescent="0.35">
      <c r="L5" s="24" t="str">
        <v>AMIA</v>
      </c>
      <c r="M5" s="30">
        <v>0.2</v>
      </c>
      <c r="N5" s="25">
        <f t="shared" si="0"/>
        <v>-8368.8079999999991</v>
      </c>
      <c r="O5" s="21"/>
      <c r="P5" s="34"/>
      <c r="Q5" s="15"/>
      <c r="R5" s="15"/>
    </row>
    <row r="6" spans="1:18" s="11" customFormat="1" x14ac:dyDescent="0.35">
      <c r="B6" s="13">
        <f t="shared" ref="B6:G6" si="1">B9+B8</f>
        <v>2889563.77</v>
      </c>
      <c r="C6" s="13">
        <f t="shared" si="1"/>
        <v>1499459.2400000005</v>
      </c>
      <c r="D6" s="13">
        <f t="shared" si="1"/>
        <v>589017.62999999942</v>
      </c>
      <c r="E6" s="13">
        <f t="shared" si="1"/>
        <v>801086.90000000037</v>
      </c>
      <c r="F6" s="13">
        <f t="shared" ca="1" si="1"/>
        <v>275764.7070000004</v>
      </c>
      <c r="G6" s="13">
        <f t="shared" ca="1" si="1"/>
        <v>525322.19299999997</v>
      </c>
      <c r="H6" s="11" t="s">
        <v>817</v>
      </c>
      <c r="L6" s="24" t="str">
        <v>ASIA</v>
      </c>
      <c r="M6" s="30"/>
      <c r="N6" s="25">
        <f t="shared" si="0"/>
        <v>0</v>
      </c>
      <c r="O6" s="21"/>
      <c r="P6" s="15"/>
      <c r="Q6" s="15"/>
      <c r="R6" s="15"/>
    </row>
    <row r="7" spans="1:18" s="11" customFormat="1" x14ac:dyDescent="0.35">
      <c r="L7" s="24" t="str">
        <v>FRANCE</v>
      </c>
      <c r="M7" s="30"/>
      <c r="N7" s="25">
        <f t="shared" si="0"/>
        <v>0</v>
      </c>
      <c r="O7" s="21"/>
      <c r="P7" s="15"/>
      <c r="Q7" s="15"/>
      <c r="R7" s="15"/>
    </row>
    <row r="8" spans="1:18" s="15" customFormat="1" x14ac:dyDescent="0.35">
      <c r="B8" s="16"/>
      <c r="C8" s="16"/>
      <c r="D8" s="16"/>
      <c r="E8" s="16">
        <f>B8-C8-D8</f>
        <v>0</v>
      </c>
      <c r="F8" s="16">
        <f ca="1">P2</f>
        <v>233920.66700000042</v>
      </c>
      <c r="G8" s="8">
        <f t="shared" ref="G8" ca="1" si="2">E8-F8</f>
        <v>-233920.66700000042</v>
      </c>
      <c r="H8" s="15" t="s">
        <v>816</v>
      </c>
      <c r="K8" s="11"/>
      <c r="L8" s="24" t="str">
        <v>HEADQTR</v>
      </c>
      <c r="M8" s="30"/>
      <c r="N8" s="25">
        <f t="shared" si="0"/>
        <v>0</v>
      </c>
      <c r="O8" s="21"/>
    </row>
    <row r="9" spans="1:18" s="15" customFormat="1" x14ac:dyDescent="0.35">
      <c r="B9" s="16">
        <f>SUM(B11:B2008)</f>
        <v>2889563.77</v>
      </c>
      <c r="C9" s="16">
        <f t="shared" ref="C9:G9" si="3">SUM(C11:C2008)</f>
        <v>1499459.2400000005</v>
      </c>
      <c r="D9" s="16">
        <f t="shared" si="3"/>
        <v>589017.62999999942</v>
      </c>
      <c r="E9" s="16">
        <f t="shared" si="3"/>
        <v>801086.90000000037</v>
      </c>
      <c r="F9" s="16">
        <f t="shared" si="3"/>
        <v>41844.039999999994</v>
      </c>
      <c r="G9" s="16">
        <f t="shared" si="3"/>
        <v>759242.86000000034</v>
      </c>
      <c r="H9" s="15" t="s">
        <v>815</v>
      </c>
      <c r="K9" s="11"/>
      <c r="L9" s="24" t="str">
        <v>INFRA</v>
      </c>
      <c r="M9" s="30"/>
      <c r="N9" s="25">
        <f t="shared" si="0"/>
        <v>0</v>
      </c>
      <c r="O9" s="21"/>
    </row>
    <row r="10" spans="1:18" x14ac:dyDescent="0.35">
      <c r="K10" s="11"/>
      <c r="L10" s="24" t="str">
        <v>INTL</v>
      </c>
      <c r="M10" s="30"/>
      <c r="N10" s="25">
        <f t="shared" si="0"/>
        <v>0</v>
      </c>
      <c r="O10" s="21"/>
      <c r="P10" s="15"/>
      <c r="Q10" s="15"/>
      <c r="R10" s="15"/>
    </row>
    <row r="11" spans="1:18" x14ac:dyDescent="0.35">
      <c r="A11" s="11" t="str">
        <f>'TCD-BI Rstt'!A7</f>
        <v>11AAL001</v>
      </c>
      <c r="B11" s="8">
        <f>IF($A11="Total général",0,IF(ISERROR(-VLOOKUP($A11,'TCD-BI CA'!$A$7:$S$2000,$C$1,FALSE)),0,-VLOOKUP($A11,'TCD-BI CA'!$A$7:$S$2000,$C$1,FALSE)))</f>
        <v>0</v>
      </c>
      <c r="C11" s="8">
        <f t="shared" ref="C11:C74" si="4">B11-E11-D11</f>
        <v>0</v>
      </c>
      <c r="D11" s="8">
        <f>IF($A11="Total général",0,IF(ISERROR(VLOOKUP($A11,'TCD-BI Rstt'!$A$7:$S$2000,$C$1,FALSE)),0,IF(OR(LEFT($A11,3)="DIR",$A11="INDSPACAMA",$A11="INDSPACKRU"),VLOOKUP($A11,'TCD-BI Rstt'!$A$7:$S$2000,$C$1,FALSE),0)))</f>
        <v>0</v>
      </c>
      <c r="E11" s="8">
        <f>IF(OR(LEFT($A11,1)="1",LEFT($A11,1)="2"),-VLOOKUP($A11,'TCD-BI Rstt'!$A$7:$S$2000,$C$1,FALSE),0)-D11</f>
        <v>0</v>
      </c>
      <c r="F11" s="8">
        <f>IF($A11="Total général",0,IF(ISERROR(VLOOKUP($A11,'TCD-BI Rstt'!$A$7:$S$2000,$C$1,FALSE)),0,IF(OR(LEFT($A11,1)="1",LEFT($A11,1)="2"),0,VLOOKUP($A11,'TCD-BI Rstt'!$A$7:$S$2000,$C$1,FALSE))))-D11</f>
        <v>0</v>
      </c>
      <c r="G11" s="8">
        <f t="shared" ref="G11:G74" si="5">E11-F11</f>
        <v>0</v>
      </c>
      <c r="K11" s="11"/>
      <c r="L11" s="24" t="str">
        <v>LATAM</v>
      </c>
      <c r="M11" s="30"/>
      <c r="N11" s="25">
        <f t="shared" si="0"/>
        <v>0</v>
      </c>
      <c r="O11" s="21"/>
      <c r="P11" s="15"/>
      <c r="Q11" s="15"/>
      <c r="R11" s="15"/>
    </row>
    <row r="12" spans="1:18" x14ac:dyDescent="0.35">
      <c r="A12" s="11" t="str">
        <f>'TCD-BI Rstt'!A8</f>
        <v>11H001</v>
      </c>
      <c r="B12" s="8">
        <f>IF($A12="Total général",0,IF(ISERROR(-VLOOKUP($A12,'TCD-BI CA'!$A$7:$S$2000,$C$1,FALSE)),0,-VLOOKUP($A12,'TCD-BI CA'!$A$7:$S$2000,$C$1,FALSE)))</f>
        <v>171159.73</v>
      </c>
      <c r="C12" s="8">
        <f t="shared" si="4"/>
        <v>11498.970000000001</v>
      </c>
      <c r="D12" s="8">
        <f>IF($A12="Total général",0,IF(ISERROR(VLOOKUP($A12,'TCD-BI Rstt'!$A$7:$S$2000,$C$1,FALSE)),0,IF(OR(LEFT($A12,3)="DIR",$A12="INDSPACAMA",$A12="INDSPACKRU"),VLOOKUP($A12,'TCD-BI Rstt'!$A$7:$S$2000,$C$1,FALSE),0)))</f>
        <v>0</v>
      </c>
      <c r="E12" s="8">
        <f>IF(OR(LEFT($A12,1)="1",LEFT($A12,1)="2"),-VLOOKUP($A12,'TCD-BI Rstt'!$A$7:$S$2000,$C$1,FALSE),0)-D12</f>
        <v>159660.76</v>
      </c>
      <c r="F12" s="8">
        <f>IF($A12="Total général",0,IF(ISERROR(VLOOKUP($A12,'TCD-BI Rstt'!$A$7:$S$2000,$C$1,FALSE)),0,IF(OR(LEFT($A12,1)="1",LEFT($A12,1)="2"),0,VLOOKUP($A12,'TCD-BI Rstt'!$A$7:$S$2000,$C$1,FALSE))))-D12</f>
        <v>0</v>
      </c>
      <c r="G12" s="8">
        <f t="shared" si="5"/>
        <v>159660.76</v>
      </c>
      <c r="K12" s="11"/>
      <c r="L12" s="24" t="str">
        <v>MENA</v>
      </c>
      <c r="M12" s="30"/>
      <c r="N12" s="25">
        <f t="shared" si="0"/>
        <v>0</v>
      </c>
      <c r="O12" s="21"/>
      <c r="P12" s="15"/>
      <c r="Q12" s="15"/>
      <c r="R12" s="15"/>
    </row>
    <row r="13" spans="1:18" x14ac:dyDescent="0.35">
      <c r="A13" s="11" t="str">
        <f>'TCD-BI Rstt'!A9</f>
        <v>12A159</v>
      </c>
      <c r="B13" s="8">
        <f>IF($A13="Total général",0,IF(ISERROR(-VLOOKUP($A13,'TCD-BI CA'!$A$7:$S$2000,$C$1,FALSE)),0,-VLOOKUP($A13,'TCD-BI CA'!$A$7:$S$2000,$C$1,FALSE)))</f>
        <v>153111.72000000003</v>
      </c>
      <c r="C13" s="8">
        <f t="shared" si="4"/>
        <v>120892.12000000002</v>
      </c>
      <c r="D13" s="8">
        <f>IF($A13="Total général",0,IF(ISERROR(VLOOKUP($A13,'TCD-BI Rstt'!$A$7:$S$2000,$C$1,FALSE)),0,IF(OR(LEFT($A13,3)="DIR",$A13="INDSPACAMA",$A13="INDSPACKRU"),VLOOKUP($A13,'TCD-BI Rstt'!$A$7:$S$2000,$C$1,FALSE),0)))</f>
        <v>0</v>
      </c>
      <c r="E13" s="8">
        <f>IF(OR(LEFT($A13,1)="1",LEFT($A13,1)="2"),-VLOOKUP($A13,'TCD-BI Rstt'!$A$7:$S$2000,$C$1,FALSE),0)-D13</f>
        <v>32219.599999999999</v>
      </c>
      <c r="F13" s="8">
        <f>IF($A13="Total général",0,IF(ISERROR(VLOOKUP($A13,'TCD-BI Rstt'!$A$7:$S$2000,$C$1,FALSE)),0,IF(OR(LEFT($A13,1)="1",LEFT($A13,1)="2"),0,VLOOKUP($A13,'TCD-BI Rstt'!$A$7:$S$2000,$C$1,FALSE))))-D13</f>
        <v>0</v>
      </c>
      <c r="G13" s="8">
        <f t="shared" si="5"/>
        <v>32219.599999999999</v>
      </c>
      <c r="K13" s="11"/>
      <c r="L13" s="24" t="str">
        <v>N/A</v>
      </c>
      <c r="M13" s="30"/>
      <c r="N13" s="25">
        <f t="shared" si="0"/>
        <v>0</v>
      </c>
      <c r="O13" s="21"/>
      <c r="P13" s="15"/>
      <c r="Q13" s="15"/>
      <c r="R13" s="15"/>
    </row>
    <row r="14" spans="1:18" x14ac:dyDescent="0.35">
      <c r="A14" s="11" t="str">
        <f>'TCD-BI Rstt'!A10</f>
        <v>12I001</v>
      </c>
      <c r="B14" s="8">
        <f>IF($A14="Total général",0,IF(ISERROR(-VLOOKUP($A14,'TCD-BI CA'!$A$7:$S$2000,$C$1,FALSE)),0,-VLOOKUP($A14,'TCD-BI CA'!$A$7:$S$2000,$C$1,FALSE)))</f>
        <v>0</v>
      </c>
      <c r="C14" s="8">
        <f t="shared" si="4"/>
        <v>0</v>
      </c>
      <c r="D14" s="8">
        <f>IF($A14="Total général",0,IF(ISERROR(VLOOKUP($A14,'TCD-BI Rstt'!$A$7:$S$2000,$C$1,FALSE)),0,IF(OR(LEFT($A14,3)="DIR",$A14="INDSPACAMA",$A14="INDSPACKRU"),VLOOKUP($A14,'TCD-BI Rstt'!$A$7:$S$2000,$C$1,FALSE),0)))</f>
        <v>0</v>
      </c>
      <c r="E14" s="8">
        <f>IF(OR(LEFT($A14,1)="1",LEFT($A14,1)="2"),-VLOOKUP($A14,'TCD-BI Rstt'!$A$7:$S$2000,$C$1,FALSE),0)-D14</f>
        <v>0</v>
      </c>
      <c r="F14" s="8">
        <f>IF($A14="Total général",0,IF(ISERROR(VLOOKUP($A14,'TCD-BI Rstt'!$A$7:$S$2000,$C$1,FALSE)),0,IF(OR(LEFT($A14,1)="1",LEFT($A14,1)="2"),0,VLOOKUP($A14,'TCD-BI Rstt'!$A$7:$S$2000,$C$1,FALSE))))-D14</f>
        <v>0</v>
      </c>
      <c r="G14" s="8">
        <f t="shared" si="5"/>
        <v>0</v>
      </c>
      <c r="K14" s="11"/>
      <c r="L14" s="24" t="str">
        <v>RUSSIA</v>
      </c>
      <c r="M14" s="30"/>
      <c r="N14" s="25">
        <f t="shared" si="0"/>
        <v>0</v>
      </c>
      <c r="O14" s="21"/>
      <c r="P14" s="15"/>
      <c r="Q14" s="15"/>
      <c r="R14" s="15"/>
    </row>
    <row r="15" spans="1:18" x14ac:dyDescent="0.35">
      <c r="A15" s="11" t="str">
        <f>'TCD-BI Rstt'!A11</f>
        <v>13A089</v>
      </c>
      <c r="B15" s="8">
        <f>IF($A15="Total général",0,IF(ISERROR(-VLOOKUP($A15,'TCD-BI CA'!$A$7:$S$2000,$C$1,FALSE)),0,-VLOOKUP($A15,'TCD-BI CA'!$A$7:$S$2000,$C$1,FALSE)))</f>
        <v>142500</v>
      </c>
      <c r="C15" s="8">
        <f t="shared" si="4"/>
        <v>96050.16</v>
      </c>
      <c r="D15" s="8">
        <f>IF($A15="Total général",0,IF(ISERROR(VLOOKUP($A15,'TCD-BI Rstt'!$A$7:$S$2000,$C$1,FALSE)),0,IF(OR(LEFT($A15,3)="DIR",$A15="INDSPACAMA",$A15="INDSPACKRU"),VLOOKUP($A15,'TCD-BI Rstt'!$A$7:$S$2000,$C$1,FALSE),0)))</f>
        <v>0</v>
      </c>
      <c r="E15" s="8">
        <f>IF(OR(LEFT($A15,1)="1",LEFT($A15,1)="2"),-VLOOKUP($A15,'TCD-BI Rstt'!$A$7:$S$2000,$C$1,FALSE),0)-D15</f>
        <v>46449.84</v>
      </c>
      <c r="F15" s="8">
        <f>IF($A15="Total général",0,IF(ISERROR(VLOOKUP($A15,'TCD-BI Rstt'!$A$7:$S$2000,$C$1,FALSE)),0,IF(OR(LEFT($A15,1)="1",LEFT($A15,1)="2"),0,VLOOKUP($A15,'TCD-BI Rstt'!$A$7:$S$2000,$C$1,FALSE))))-D15</f>
        <v>0</v>
      </c>
      <c r="G15" s="8">
        <f t="shared" si="5"/>
        <v>46449.84</v>
      </c>
      <c r="K15" s="11"/>
      <c r="L15" s="24" t="str">
        <v>SPACE</v>
      </c>
      <c r="M15" s="30"/>
      <c r="N15" s="25">
        <f t="shared" si="0"/>
        <v>0</v>
      </c>
      <c r="O15" s="21"/>
      <c r="P15" s="15"/>
      <c r="Q15" s="15"/>
      <c r="R15" s="15"/>
    </row>
    <row r="16" spans="1:18" x14ac:dyDescent="0.35">
      <c r="A16" s="11" t="str">
        <f>'TCD-BI Rstt'!A12</f>
        <v>13A223</v>
      </c>
      <c r="B16" s="8">
        <f>IF($A16="Total général",0,IF(ISERROR(-VLOOKUP($A16,'TCD-BI CA'!$A$7:$S$2000,$C$1,FALSE)),0,-VLOOKUP($A16,'TCD-BI CA'!$A$7:$S$2000,$C$1,FALSE)))</f>
        <v>149059.55000000002</v>
      </c>
      <c r="C16" s="8">
        <f t="shared" si="4"/>
        <v>78058.890000000043</v>
      </c>
      <c r="D16" s="8">
        <f>IF($A16="Total général",0,IF(ISERROR(VLOOKUP($A16,'TCD-BI Rstt'!$A$7:$S$2000,$C$1,FALSE)),0,IF(OR(LEFT($A16,3)="DIR",$A16="INDSPACAMA",$A16="INDSPACKRU"),VLOOKUP($A16,'TCD-BI Rstt'!$A$7:$S$2000,$C$1,FALSE),0)))</f>
        <v>0</v>
      </c>
      <c r="E16" s="8">
        <f>IF(OR(LEFT($A16,1)="1",LEFT($A16,1)="2"),-VLOOKUP($A16,'TCD-BI Rstt'!$A$7:$S$2000,$C$1,FALSE),0)-D16</f>
        <v>71000.659999999974</v>
      </c>
      <c r="F16" s="8">
        <f>IF($A16="Total général",0,IF(ISERROR(VLOOKUP($A16,'TCD-BI Rstt'!$A$7:$S$2000,$C$1,FALSE)),0,IF(OR(LEFT($A16,1)="1",LEFT($A16,1)="2"),0,VLOOKUP($A16,'TCD-BI Rstt'!$A$7:$S$2000,$C$1,FALSE))))-D16</f>
        <v>0</v>
      </c>
      <c r="G16" s="8">
        <f t="shared" si="5"/>
        <v>71000.659999999974</v>
      </c>
      <c r="K16" s="11"/>
      <c r="L16" s="24" t="str">
        <v>Total général</v>
      </c>
      <c r="M16" s="30"/>
      <c r="N16" s="25">
        <f t="shared" si="0"/>
        <v>0</v>
      </c>
      <c r="O16" s="21"/>
      <c r="P16" s="15"/>
      <c r="Q16" s="15"/>
      <c r="R16" s="15"/>
    </row>
    <row r="17" spans="1:18" x14ac:dyDescent="0.35">
      <c r="A17" s="11" t="str">
        <f>'TCD-BI Rstt'!A13</f>
        <v>13AALP001</v>
      </c>
      <c r="B17" s="8">
        <f>IF($A17="Total général",0,IF(ISERROR(-VLOOKUP($A17,'TCD-BI CA'!$A$7:$S$2000,$C$1,FALSE)),0,-VLOOKUP($A17,'TCD-BI CA'!$A$7:$S$2000,$C$1,FALSE)))</f>
        <v>0</v>
      </c>
      <c r="C17" s="8">
        <f t="shared" si="4"/>
        <v>0</v>
      </c>
      <c r="D17" s="8">
        <f>IF($A17="Total général",0,IF(ISERROR(VLOOKUP($A17,'TCD-BI Rstt'!$A$7:$S$2000,$C$1,FALSE)),0,IF(OR(LEFT($A17,3)="DIR",$A17="INDSPACAMA",$A17="INDSPACKRU"),VLOOKUP($A17,'TCD-BI Rstt'!$A$7:$S$2000,$C$1,FALSE),0)))</f>
        <v>0</v>
      </c>
      <c r="E17" s="8">
        <f>IF(OR(LEFT($A17,1)="1",LEFT($A17,1)="2"),-VLOOKUP($A17,'TCD-BI Rstt'!$A$7:$S$2000,$C$1,FALSE),0)-D17</f>
        <v>0</v>
      </c>
      <c r="F17" s="8">
        <f>IF($A17="Total général",0,IF(ISERROR(VLOOKUP($A17,'TCD-BI Rstt'!$A$7:$S$2000,$C$1,FALSE)),0,IF(OR(LEFT($A17,1)="1",LEFT($A17,1)="2"),0,VLOOKUP($A17,'TCD-BI Rstt'!$A$7:$S$2000,$C$1,FALSE))))-D17</f>
        <v>0</v>
      </c>
      <c r="G17" s="8">
        <f t="shared" si="5"/>
        <v>0</v>
      </c>
      <c r="K17" s="11"/>
      <c r="L17" s="24">
        <v>0</v>
      </c>
      <c r="M17" s="30"/>
      <c r="N17" s="25">
        <f t="shared" si="0"/>
        <v>0</v>
      </c>
      <c r="O17" s="21"/>
      <c r="P17" s="15"/>
      <c r="Q17" s="15"/>
      <c r="R17" s="15"/>
    </row>
    <row r="18" spans="1:18" x14ac:dyDescent="0.35">
      <c r="A18" s="11" t="str">
        <f>'TCD-BI Rstt'!A14</f>
        <v>13H003</v>
      </c>
      <c r="B18" s="8">
        <f>IF($A18="Total général",0,IF(ISERROR(-VLOOKUP($A18,'TCD-BI CA'!$A$7:$S$2000,$C$1,FALSE)),0,-VLOOKUP($A18,'TCD-BI CA'!$A$7:$S$2000,$C$1,FALSE)))</f>
        <v>96103.849999999991</v>
      </c>
      <c r="C18" s="8">
        <f t="shared" si="4"/>
        <v>0</v>
      </c>
      <c r="D18" s="8">
        <f>IF($A18="Total général",0,IF(ISERROR(VLOOKUP($A18,'TCD-BI Rstt'!$A$7:$S$2000,$C$1,FALSE)),0,IF(OR(LEFT($A18,3)="DIR",$A18="INDSPACAMA",$A18="INDSPACKRU"),VLOOKUP($A18,'TCD-BI Rstt'!$A$7:$S$2000,$C$1,FALSE),0)))</f>
        <v>0</v>
      </c>
      <c r="E18" s="8">
        <f>IF(OR(LEFT($A18,1)="1",LEFT($A18,1)="2"),-VLOOKUP($A18,'TCD-BI Rstt'!$A$7:$S$2000,$C$1,FALSE),0)-D18</f>
        <v>96103.849999999991</v>
      </c>
      <c r="F18" s="8">
        <f>IF($A18="Total général",0,IF(ISERROR(VLOOKUP($A18,'TCD-BI Rstt'!$A$7:$S$2000,$C$1,FALSE)),0,IF(OR(LEFT($A18,1)="1",LEFT($A18,1)="2"),0,VLOOKUP($A18,'TCD-BI Rstt'!$A$7:$S$2000,$C$1,FALSE))))-D18</f>
        <v>0</v>
      </c>
      <c r="G18" s="8">
        <f t="shared" si="5"/>
        <v>96103.849999999991</v>
      </c>
      <c r="K18" s="11"/>
      <c r="L18" s="24">
        <v>0</v>
      </c>
      <c r="M18" s="30"/>
      <c r="N18" s="25">
        <f t="shared" si="0"/>
        <v>0</v>
      </c>
      <c r="O18" s="21"/>
      <c r="P18" s="15"/>
      <c r="Q18" s="15"/>
      <c r="R18" s="15"/>
    </row>
    <row r="19" spans="1:18" x14ac:dyDescent="0.35">
      <c r="A19" s="11" t="str">
        <f>'TCD-BI Rstt'!A15</f>
        <v>13I010</v>
      </c>
      <c r="B19" s="8">
        <f>IF($A19="Total général",0,IF(ISERROR(-VLOOKUP($A19,'TCD-BI CA'!$A$7:$S$2000,$C$1,FALSE)),0,-VLOOKUP($A19,'TCD-BI CA'!$A$7:$S$2000,$C$1,FALSE)))</f>
        <v>0</v>
      </c>
      <c r="C19" s="8">
        <f t="shared" si="4"/>
        <v>0</v>
      </c>
      <c r="D19" s="8">
        <f>IF($A19="Total général",0,IF(ISERROR(VLOOKUP($A19,'TCD-BI Rstt'!$A$7:$S$2000,$C$1,FALSE)),0,IF(OR(LEFT($A19,3)="DIR",$A19="INDSPACAMA",$A19="INDSPACKRU"),VLOOKUP($A19,'TCD-BI Rstt'!$A$7:$S$2000,$C$1,FALSE),0)))</f>
        <v>0</v>
      </c>
      <c r="E19" s="8">
        <f>IF(OR(LEFT($A19,1)="1",LEFT($A19,1)="2"),-VLOOKUP($A19,'TCD-BI Rstt'!$A$7:$S$2000,$C$1,FALSE),0)-D19</f>
        <v>0</v>
      </c>
      <c r="F19" s="8">
        <f>IF($A19="Total général",0,IF(ISERROR(VLOOKUP($A19,'TCD-BI Rstt'!$A$7:$S$2000,$C$1,FALSE)),0,IF(OR(LEFT($A19,1)="1",LEFT($A19,1)="2"),0,VLOOKUP($A19,'TCD-BI Rstt'!$A$7:$S$2000,$C$1,FALSE))))-D19</f>
        <v>0</v>
      </c>
      <c r="G19" s="8">
        <f t="shared" si="5"/>
        <v>0</v>
      </c>
      <c r="K19" s="11"/>
      <c r="L19" s="24">
        <v>0</v>
      </c>
      <c r="M19" s="30"/>
      <c r="N19" s="25">
        <f t="shared" si="0"/>
        <v>0</v>
      </c>
      <c r="O19" s="21"/>
      <c r="P19" s="15"/>
      <c r="Q19" s="15"/>
      <c r="R19" s="15"/>
    </row>
    <row r="20" spans="1:18" x14ac:dyDescent="0.35">
      <c r="A20" s="11" t="str">
        <f>'TCD-BI Rstt'!A16</f>
        <v>13N004</v>
      </c>
      <c r="B20" s="8">
        <f>IF($A20="Total général",0,IF(ISERROR(-VLOOKUP($A20,'TCD-BI CA'!$A$7:$S$2000,$C$1,FALSE)),0,-VLOOKUP($A20,'TCD-BI CA'!$A$7:$S$2000,$C$1,FALSE)))</f>
        <v>0</v>
      </c>
      <c r="C20" s="8">
        <f t="shared" si="4"/>
        <v>0</v>
      </c>
      <c r="D20" s="8">
        <f>IF($A20="Total général",0,IF(ISERROR(VLOOKUP($A20,'TCD-BI Rstt'!$A$7:$S$2000,$C$1,FALSE)),0,IF(OR(LEFT($A20,3)="DIR",$A20="INDSPACAMA",$A20="INDSPACKRU"),VLOOKUP($A20,'TCD-BI Rstt'!$A$7:$S$2000,$C$1,FALSE),0)))</f>
        <v>0</v>
      </c>
      <c r="E20" s="8">
        <f>IF(OR(LEFT($A20,1)="1",LEFT($A20,1)="2"),-VLOOKUP($A20,'TCD-BI Rstt'!$A$7:$S$2000,$C$1,FALSE),0)-D20</f>
        <v>0</v>
      </c>
      <c r="F20" s="8">
        <f>IF($A20="Total général",0,IF(ISERROR(VLOOKUP($A20,'TCD-BI Rstt'!$A$7:$S$2000,$C$1,FALSE)),0,IF(OR(LEFT($A20,1)="1",LEFT($A20,1)="2"),0,VLOOKUP($A20,'TCD-BI Rstt'!$A$7:$S$2000,$C$1,FALSE))))-D20</f>
        <v>0</v>
      </c>
      <c r="G20" s="8">
        <f t="shared" si="5"/>
        <v>0</v>
      </c>
      <c r="K20" s="11"/>
      <c r="L20" s="24">
        <v>0</v>
      </c>
      <c r="M20" s="30"/>
      <c r="N20" s="25">
        <f t="shared" si="0"/>
        <v>0</v>
      </c>
      <c r="O20" s="21"/>
      <c r="P20" s="15"/>
      <c r="Q20" s="15"/>
      <c r="R20" s="15"/>
    </row>
    <row r="21" spans="1:18" x14ac:dyDescent="0.35">
      <c r="A21" s="11" t="str">
        <f>'TCD-BI Rstt'!A17</f>
        <v>14A008</v>
      </c>
      <c r="B21" s="8">
        <f>IF($A21="Total général",0,IF(ISERROR(-VLOOKUP($A21,'TCD-BI CA'!$A$7:$S$2000,$C$1,FALSE)),0,-VLOOKUP($A21,'TCD-BI CA'!$A$7:$S$2000,$C$1,FALSE)))</f>
        <v>0</v>
      </c>
      <c r="C21" s="8">
        <f t="shared" si="4"/>
        <v>0</v>
      </c>
      <c r="D21" s="8">
        <f>IF($A21="Total général",0,IF(ISERROR(VLOOKUP($A21,'TCD-BI Rstt'!$A$7:$S$2000,$C$1,FALSE)),0,IF(OR(LEFT($A21,3)="DIR",$A21="INDSPACAMA",$A21="INDSPACKRU"),VLOOKUP($A21,'TCD-BI Rstt'!$A$7:$S$2000,$C$1,FALSE),0)))</f>
        <v>0</v>
      </c>
      <c r="E21" s="8">
        <f>IF(OR(LEFT($A21,1)="1",LEFT($A21,1)="2"),-VLOOKUP($A21,'TCD-BI Rstt'!$A$7:$S$2000,$C$1,FALSE),0)-D21</f>
        <v>0</v>
      </c>
      <c r="F21" s="8">
        <f>IF($A21="Total général",0,IF(ISERROR(VLOOKUP($A21,'TCD-BI Rstt'!$A$7:$S$2000,$C$1,FALSE)),0,IF(OR(LEFT($A21,1)="1",LEFT($A21,1)="2"),0,VLOOKUP($A21,'TCD-BI Rstt'!$A$7:$S$2000,$C$1,FALSE))))-D21</f>
        <v>0</v>
      </c>
      <c r="G21" s="8">
        <f t="shared" si="5"/>
        <v>0</v>
      </c>
      <c r="K21" s="11"/>
      <c r="L21" s="24">
        <v>0</v>
      </c>
      <c r="M21" s="31"/>
      <c r="N21" s="25">
        <f t="shared" si="0"/>
        <v>0</v>
      </c>
      <c r="O21" s="21"/>
      <c r="P21" s="15"/>
      <c r="Q21" s="15"/>
      <c r="R21" s="15"/>
    </row>
    <row r="22" spans="1:18" x14ac:dyDescent="0.35">
      <c r="A22" s="11" t="str">
        <f>'TCD-BI Rstt'!A18</f>
        <v>14A058</v>
      </c>
      <c r="B22" s="8">
        <f>IF($A22="Total général",0,IF(ISERROR(-VLOOKUP($A22,'TCD-BI CA'!$A$7:$S$2000,$C$1,FALSE)),0,-VLOOKUP($A22,'TCD-BI CA'!$A$7:$S$2000,$C$1,FALSE)))</f>
        <v>0</v>
      </c>
      <c r="C22" s="8">
        <f t="shared" si="4"/>
        <v>0</v>
      </c>
      <c r="D22" s="8">
        <f>IF($A22="Total général",0,IF(ISERROR(VLOOKUP($A22,'TCD-BI Rstt'!$A$7:$S$2000,$C$1,FALSE)),0,IF(OR(LEFT($A22,3)="DIR",$A22="INDSPACAMA",$A22="INDSPACKRU"),VLOOKUP($A22,'TCD-BI Rstt'!$A$7:$S$2000,$C$1,FALSE),0)))</f>
        <v>0</v>
      </c>
      <c r="E22" s="8">
        <f>IF(OR(LEFT($A22,1)="1",LEFT($A22,1)="2"),-VLOOKUP($A22,'TCD-BI Rstt'!$A$7:$S$2000,$C$1,FALSE),0)-D22</f>
        <v>0</v>
      </c>
      <c r="F22" s="8">
        <f>IF($A22="Total général",0,IF(ISERROR(VLOOKUP($A22,'TCD-BI Rstt'!$A$7:$S$2000,$C$1,FALSE)),0,IF(OR(LEFT($A22,1)="1",LEFT($A22,1)="2"),0,VLOOKUP($A22,'TCD-BI Rstt'!$A$7:$S$2000,$C$1,FALSE))))-D22</f>
        <v>0</v>
      </c>
      <c r="G22" s="8">
        <f t="shared" si="5"/>
        <v>0</v>
      </c>
      <c r="K22" s="11"/>
      <c r="L22" s="24">
        <v>0</v>
      </c>
      <c r="M22" s="31"/>
      <c r="N22" s="25">
        <f t="shared" si="0"/>
        <v>0</v>
      </c>
      <c r="O22" s="21"/>
    </row>
    <row r="23" spans="1:18" x14ac:dyDescent="0.35">
      <c r="A23" s="11" t="str">
        <f>'TCD-BI Rstt'!A19</f>
        <v>14A093</v>
      </c>
      <c r="B23" s="8">
        <f>IF($A23="Total général",0,IF(ISERROR(-VLOOKUP($A23,'TCD-BI CA'!$A$7:$S$2000,$C$1,FALSE)),0,-VLOOKUP($A23,'TCD-BI CA'!$A$7:$S$2000,$C$1,FALSE)))</f>
        <v>0</v>
      </c>
      <c r="C23" s="8">
        <f t="shared" si="4"/>
        <v>0</v>
      </c>
      <c r="D23" s="8">
        <f>IF($A23="Total général",0,IF(ISERROR(VLOOKUP($A23,'TCD-BI Rstt'!$A$7:$S$2000,$C$1,FALSE)),0,IF(OR(LEFT($A23,3)="DIR",$A23="INDSPACAMA",$A23="INDSPACKRU"),VLOOKUP($A23,'TCD-BI Rstt'!$A$7:$S$2000,$C$1,FALSE),0)))</f>
        <v>0</v>
      </c>
      <c r="E23" s="8">
        <f>IF(OR(LEFT($A23,1)="1",LEFT($A23,1)="2"),-VLOOKUP($A23,'TCD-BI Rstt'!$A$7:$S$2000,$C$1,FALSE),0)-D23</f>
        <v>0</v>
      </c>
      <c r="F23" s="8">
        <f>IF($A23="Total général",0,IF(ISERROR(VLOOKUP($A23,'TCD-BI Rstt'!$A$7:$S$2000,$C$1,FALSE)),0,IF(OR(LEFT($A23,1)="1",LEFT($A23,1)="2"),0,VLOOKUP($A23,'TCD-BI Rstt'!$A$7:$S$2000,$C$1,FALSE))))-D23</f>
        <v>0</v>
      </c>
      <c r="G23" s="8">
        <f t="shared" si="5"/>
        <v>0</v>
      </c>
      <c r="K23" s="11"/>
      <c r="L23" s="24">
        <v>0</v>
      </c>
      <c r="M23" s="31"/>
      <c r="N23" s="25">
        <f t="shared" si="0"/>
        <v>0</v>
      </c>
      <c r="O23" s="21"/>
    </row>
    <row r="24" spans="1:18" x14ac:dyDescent="0.35">
      <c r="A24" s="11" t="str">
        <f>'TCD-BI Rstt'!A20</f>
        <v>14A118</v>
      </c>
      <c r="B24" s="8">
        <f>IF($A24="Total général",0,IF(ISERROR(-VLOOKUP($A24,'TCD-BI CA'!$A$7:$S$2000,$C$1,FALSE)),0,-VLOOKUP($A24,'TCD-BI CA'!$A$7:$S$2000,$C$1,FALSE)))</f>
        <v>0</v>
      </c>
      <c r="C24" s="8">
        <f t="shared" si="4"/>
        <v>0</v>
      </c>
      <c r="D24" s="8">
        <f>IF($A24="Total général",0,IF(ISERROR(VLOOKUP($A24,'TCD-BI Rstt'!$A$7:$S$2000,$C$1,FALSE)),0,IF(OR(LEFT($A24,3)="DIR",$A24="INDSPACAMA",$A24="INDSPACKRU"),VLOOKUP($A24,'TCD-BI Rstt'!$A$7:$S$2000,$C$1,FALSE),0)))</f>
        <v>0</v>
      </c>
      <c r="E24" s="8">
        <f>IF(OR(LEFT($A24,1)="1",LEFT($A24,1)="2"),-VLOOKUP($A24,'TCD-BI Rstt'!$A$7:$S$2000,$C$1,FALSE),0)-D24</f>
        <v>0</v>
      </c>
      <c r="F24" s="8">
        <f>IF($A24="Total général",0,IF(ISERROR(VLOOKUP($A24,'TCD-BI Rstt'!$A$7:$S$2000,$C$1,FALSE)),0,IF(OR(LEFT($A24,1)="1",LEFT($A24,1)="2"),0,VLOOKUP($A24,'TCD-BI Rstt'!$A$7:$S$2000,$C$1,FALSE))))-D24</f>
        <v>0</v>
      </c>
      <c r="G24" s="8">
        <f t="shared" si="5"/>
        <v>0</v>
      </c>
      <c r="K24" s="11"/>
      <c r="L24" s="24">
        <v>0</v>
      </c>
      <c r="M24" s="31"/>
      <c r="N24" s="25">
        <f t="shared" si="0"/>
        <v>0</v>
      </c>
      <c r="O24" s="21"/>
    </row>
    <row r="25" spans="1:18" ht="15" thickBot="1" x14ac:dyDescent="0.4">
      <c r="A25" s="11" t="str">
        <f>'TCD-BI Rstt'!A21</f>
        <v>14A128</v>
      </c>
      <c r="B25" s="8">
        <f>IF($A25="Total général",0,IF(ISERROR(-VLOOKUP($A25,'TCD-BI CA'!$A$7:$S$2000,$C$1,FALSE)),0,-VLOOKUP($A25,'TCD-BI CA'!$A$7:$S$2000,$C$1,FALSE)))</f>
        <v>37900</v>
      </c>
      <c r="C25" s="8">
        <f t="shared" si="4"/>
        <v>16476.589999999997</v>
      </c>
      <c r="D25" s="8">
        <f>IF($A25="Total général",0,IF(ISERROR(VLOOKUP($A25,'TCD-BI Rstt'!$A$7:$S$2000,$C$1,FALSE)),0,IF(OR(LEFT($A25,3)="DIR",$A25="INDSPACAMA",$A25="INDSPACKRU"),VLOOKUP($A25,'TCD-BI Rstt'!$A$7:$S$2000,$C$1,FALSE),0)))</f>
        <v>0</v>
      </c>
      <c r="E25" s="8">
        <f>IF(OR(LEFT($A25,1)="1",LEFT($A25,1)="2"),-VLOOKUP($A25,'TCD-BI Rstt'!$A$7:$S$2000,$C$1,FALSE),0)-D25</f>
        <v>21423.410000000003</v>
      </c>
      <c r="F25" s="8">
        <f>IF($A25="Total général",0,IF(ISERROR(VLOOKUP($A25,'TCD-BI Rstt'!$A$7:$S$2000,$C$1,FALSE)),0,IF(OR(LEFT($A25,1)="1",LEFT($A25,1)="2"),0,VLOOKUP($A25,'TCD-BI Rstt'!$A$7:$S$2000,$C$1,FALSE))))-D25</f>
        <v>0</v>
      </c>
      <c r="G25" s="8">
        <f t="shared" si="5"/>
        <v>21423.410000000003</v>
      </c>
      <c r="K25" s="11"/>
      <c r="L25" s="26">
        <v>0</v>
      </c>
      <c r="M25" s="32"/>
      <c r="N25" s="27">
        <f t="shared" si="0"/>
        <v>0</v>
      </c>
      <c r="O25" s="21"/>
    </row>
    <row r="26" spans="1:18" x14ac:dyDescent="0.35">
      <c r="A26" s="11" t="str">
        <f>'TCD-BI Rstt'!A22</f>
        <v>14A160</v>
      </c>
      <c r="B26" s="8">
        <f>IF($A26="Total général",0,IF(ISERROR(-VLOOKUP($A26,'TCD-BI CA'!$A$7:$S$2000,$C$1,FALSE)),0,-VLOOKUP($A26,'TCD-BI CA'!$A$7:$S$2000,$C$1,FALSE)))</f>
        <v>-39553</v>
      </c>
      <c r="C26" s="8">
        <f t="shared" si="4"/>
        <v>0</v>
      </c>
      <c r="D26" s="8">
        <f>IF($A26="Total général",0,IF(ISERROR(VLOOKUP($A26,'TCD-BI Rstt'!$A$7:$S$2000,$C$1,FALSE)),0,IF(OR(LEFT($A26,3)="DIR",$A26="INDSPACAMA",$A26="INDSPACKRU"),VLOOKUP($A26,'TCD-BI Rstt'!$A$7:$S$2000,$C$1,FALSE),0)))</f>
        <v>0</v>
      </c>
      <c r="E26" s="8">
        <f>IF(OR(LEFT($A26,1)="1",LEFT($A26,1)="2"),-VLOOKUP($A26,'TCD-BI Rstt'!$A$7:$S$2000,$C$1,FALSE),0)-D26</f>
        <v>-39553</v>
      </c>
      <c r="F26" s="8">
        <f>IF($A26="Total général",0,IF(ISERROR(VLOOKUP($A26,'TCD-BI Rstt'!$A$7:$S$2000,$C$1,FALSE)),0,IF(OR(LEFT($A26,1)="1",LEFT($A26,1)="2"),0,VLOOKUP($A26,'TCD-BI Rstt'!$A$7:$S$2000,$C$1,FALSE))))-D26</f>
        <v>0</v>
      </c>
      <c r="G26" s="8">
        <f t="shared" si="5"/>
        <v>-39553</v>
      </c>
      <c r="O26" s="21"/>
    </row>
    <row r="27" spans="1:18" x14ac:dyDescent="0.35">
      <c r="A27" s="11" t="str">
        <f>'TCD-BI Rstt'!A23</f>
        <v>14B015</v>
      </c>
      <c r="B27" s="8">
        <f>IF($A27="Total général",0,IF(ISERROR(-VLOOKUP($A27,'TCD-BI CA'!$A$7:$S$2000,$C$1,FALSE)),0,-VLOOKUP($A27,'TCD-BI CA'!$A$7:$S$2000,$C$1,FALSE)))</f>
        <v>0</v>
      </c>
      <c r="C27" s="8">
        <f t="shared" si="4"/>
        <v>0</v>
      </c>
      <c r="D27" s="8">
        <f>IF($A27="Total général",0,IF(ISERROR(VLOOKUP($A27,'TCD-BI Rstt'!$A$7:$S$2000,$C$1,FALSE)),0,IF(OR(LEFT($A27,3)="DIR",$A27="INDSPACAMA",$A27="INDSPACKRU"),VLOOKUP($A27,'TCD-BI Rstt'!$A$7:$S$2000,$C$1,FALSE),0)))</f>
        <v>0</v>
      </c>
      <c r="E27" s="8">
        <f>IF(OR(LEFT($A27,1)="1",LEFT($A27,1)="2"),-VLOOKUP($A27,'TCD-BI Rstt'!$A$7:$S$2000,$C$1,FALSE),0)-D27</f>
        <v>0</v>
      </c>
      <c r="F27" s="8">
        <f>IF($A27="Total général",0,IF(ISERROR(VLOOKUP($A27,'TCD-BI Rstt'!$A$7:$S$2000,$C$1,FALSE)),0,IF(OR(LEFT($A27,1)="1",LEFT($A27,1)="2"),0,VLOOKUP($A27,'TCD-BI Rstt'!$A$7:$S$2000,$C$1,FALSE))))-D27</f>
        <v>0</v>
      </c>
      <c r="G27" s="8">
        <f t="shared" si="5"/>
        <v>0</v>
      </c>
      <c r="O27" s="21"/>
    </row>
    <row r="28" spans="1:18" x14ac:dyDescent="0.35">
      <c r="A28" s="11" t="str">
        <f>'TCD-BI Rstt'!A24</f>
        <v>14F001</v>
      </c>
      <c r="B28" s="8">
        <f>IF($A28="Total général",0,IF(ISERROR(-VLOOKUP($A28,'TCD-BI CA'!$A$7:$S$2000,$C$1,FALSE)),0,-VLOOKUP($A28,'TCD-BI CA'!$A$7:$S$2000,$C$1,FALSE)))</f>
        <v>0</v>
      </c>
      <c r="C28" s="8">
        <f t="shared" si="4"/>
        <v>0</v>
      </c>
      <c r="D28" s="8">
        <f>IF($A28="Total général",0,IF(ISERROR(VLOOKUP($A28,'TCD-BI Rstt'!$A$7:$S$2000,$C$1,FALSE)),0,IF(OR(LEFT($A28,3)="DIR",$A28="INDSPACAMA",$A28="INDSPACKRU"),VLOOKUP($A28,'TCD-BI Rstt'!$A$7:$S$2000,$C$1,FALSE),0)))</f>
        <v>0</v>
      </c>
      <c r="E28" s="8">
        <f>IF(OR(LEFT($A28,1)="1",LEFT($A28,1)="2"),-VLOOKUP($A28,'TCD-BI Rstt'!$A$7:$S$2000,$C$1,FALSE),0)-D28</f>
        <v>0</v>
      </c>
      <c r="F28" s="8">
        <f>IF($A28="Total général",0,IF(ISERROR(VLOOKUP($A28,'TCD-BI Rstt'!$A$7:$S$2000,$C$1,FALSE)),0,IF(OR(LEFT($A28,1)="1",LEFT($A28,1)="2"),0,VLOOKUP($A28,'TCD-BI Rstt'!$A$7:$S$2000,$C$1,FALSE))))-D28</f>
        <v>0</v>
      </c>
      <c r="G28" s="8">
        <f t="shared" si="5"/>
        <v>0</v>
      </c>
      <c r="O28" s="21"/>
    </row>
    <row r="29" spans="1:18" x14ac:dyDescent="0.35">
      <c r="A29" s="11" t="str">
        <f>'TCD-BI Rstt'!A25</f>
        <v>14GHS001</v>
      </c>
      <c r="B29" s="8">
        <f>IF($A29="Total général",0,IF(ISERROR(-VLOOKUP($A29,'TCD-BI CA'!$A$7:$S$2000,$C$1,FALSE)),0,-VLOOKUP($A29,'TCD-BI CA'!$A$7:$S$2000,$C$1,FALSE)))</f>
        <v>0</v>
      </c>
      <c r="C29" s="8">
        <f t="shared" si="4"/>
        <v>0</v>
      </c>
      <c r="D29" s="8">
        <f>IF($A29="Total général",0,IF(ISERROR(VLOOKUP($A29,'TCD-BI Rstt'!$A$7:$S$2000,$C$1,FALSE)),0,IF(OR(LEFT($A29,3)="DIR",$A29="INDSPACAMA",$A29="INDSPACKRU"),VLOOKUP($A29,'TCD-BI Rstt'!$A$7:$S$2000,$C$1,FALSE),0)))</f>
        <v>0</v>
      </c>
      <c r="E29" s="8">
        <f>IF(OR(LEFT($A29,1)="1",LEFT($A29,1)="2"),-VLOOKUP($A29,'TCD-BI Rstt'!$A$7:$S$2000,$C$1,FALSE),0)-D29</f>
        <v>0</v>
      </c>
      <c r="F29" s="8">
        <f>IF($A29="Total général",0,IF(ISERROR(VLOOKUP($A29,'TCD-BI Rstt'!$A$7:$S$2000,$C$1,FALSE)),0,IF(OR(LEFT($A29,1)="1",LEFT($A29,1)="2"),0,VLOOKUP($A29,'TCD-BI Rstt'!$A$7:$S$2000,$C$1,FALSE))))-D29</f>
        <v>0</v>
      </c>
      <c r="G29" s="8">
        <f t="shared" si="5"/>
        <v>0</v>
      </c>
      <c r="O29" s="21"/>
    </row>
    <row r="30" spans="1:18" x14ac:dyDescent="0.35">
      <c r="A30" s="11" t="str">
        <f>'TCD-BI Rstt'!A26</f>
        <v>14H001</v>
      </c>
      <c r="B30" s="8">
        <f>IF($A30="Total général",0,IF(ISERROR(-VLOOKUP($A30,'TCD-BI CA'!$A$7:$S$2000,$C$1,FALSE)),0,-VLOOKUP($A30,'TCD-BI CA'!$A$7:$S$2000,$C$1,FALSE)))</f>
        <v>3978</v>
      </c>
      <c r="C30" s="8">
        <f t="shared" si="4"/>
        <v>0</v>
      </c>
      <c r="D30" s="8">
        <f>IF($A30="Total général",0,IF(ISERROR(VLOOKUP($A30,'TCD-BI Rstt'!$A$7:$S$2000,$C$1,FALSE)),0,IF(OR(LEFT($A30,3)="DIR",$A30="INDSPACAMA",$A30="INDSPACKRU"),VLOOKUP($A30,'TCD-BI Rstt'!$A$7:$S$2000,$C$1,FALSE),0)))</f>
        <v>0</v>
      </c>
      <c r="E30" s="8">
        <f>IF(OR(LEFT($A30,1)="1",LEFT($A30,1)="2"),-VLOOKUP($A30,'TCD-BI Rstt'!$A$7:$S$2000,$C$1,FALSE),0)-D30</f>
        <v>3978</v>
      </c>
      <c r="F30" s="8">
        <f>IF($A30="Total général",0,IF(ISERROR(VLOOKUP($A30,'TCD-BI Rstt'!$A$7:$S$2000,$C$1,FALSE)),0,IF(OR(LEFT($A30,1)="1",LEFT($A30,1)="2"),0,VLOOKUP($A30,'TCD-BI Rstt'!$A$7:$S$2000,$C$1,FALSE))))-D30</f>
        <v>0</v>
      </c>
      <c r="G30" s="8">
        <f t="shared" si="5"/>
        <v>3978</v>
      </c>
      <c r="O30" s="21"/>
    </row>
    <row r="31" spans="1:18" x14ac:dyDescent="0.35">
      <c r="A31" s="11" t="str">
        <f>'TCD-BI Rstt'!A27</f>
        <v>14H002</v>
      </c>
      <c r="B31" s="8">
        <f>IF($A31="Total général",0,IF(ISERROR(-VLOOKUP($A31,'TCD-BI CA'!$A$7:$S$2000,$C$1,FALSE)),0,-VLOOKUP($A31,'TCD-BI CA'!$A$7:$S$2000,$C$1,FALSE)))</f>
        <v>17508.77</v>
      </c>
      <c r="C31" s="8">
        <f t="shared" si="4"/>
        <v>0</v>
      </c>
      <c r="D31" s="8">
        <f>IF($A31="Total général",0,IF(ISERROR(VLOOKUP($A31,'TCD-BI Rstt'!$A$7:$S$2000,$C$1,FALSE)),0,IF(OR(LEFT($A31,3)="DIR",$A31="INDSPACAMA",$A31="INDSPACKRU"),VLOOKUP($A31,'TCD-BI Rstt'!$A$7:$S$2000,$C$1,FALSE),0)))</f>
        <v>0</v>
      </c>
      <c r="E31" s="8">
        <f>IF(OR(LEFT($A31,1)="1",LEFT($A31,1)="2"),-VLOOKUP($A31,'TCD-BI Rstt'!$A$7:$S$2000,$C$1,FALSE),0)-D31</f>
        <v>17508.77</v>
      </c>
      <c r="F31" s="8">
        <f>IF($A31="Total général",0,IF(ISERROR(VLOOKUP($A31,'TCD-BI Rstt'!$A$7:$S$2000,$C$1,FALSE)),0,IF(OR(LEFT($A31,1)="1",LEFT($A31,1)="2"),0,VLOOKUP($A31,'TCD-BI Rstt'!$A$7:$S$2000,$C$1,FALSE))))-D31</f>
        <v>0</v>
      </c>
      <c r="G31" s="8">
        <f t="shared" si="5"/>
        <v>17508.77</v>
      </c>
      <c r="O31" s="21"/>
    </row>
    <row r="32" spans="1:18" x14ac:dyDescent="0.35">
      <c r="A32" s="11" t="str">
        <f>'TCD-BI Rstt'!A28</f>
        <v>14H006</v>
      </c>
      <c r="B32" s="8">
        <f>IF($A32="Total général",0,IF(ISERROR(-VLOOKUP($A32,'TCD-BI CA'!$A$7:$S$2000,$C$1,FALSE)),0,-VLOOKUP($A32,'TCD-BI CA'!$A$7:$S$2000,$C$1,FALSE)))</f>
        <v>9329.8799999999992</v>
      </c>
      <c r="C32" s="8">
        <f t="shared" si="4"/>
        <v>0</v>
      </c>
      <c r="D32" s="8">
        <f>IF($A32="Total général",0,IF(ISERROR(VLOOKUP($A32,'TCD-BI Rstt'!$A$7:$S$2000,$C$1,FALSE)),0,IF(OR(LEFT($A32,3)="DIR",$A32="INDSPACAMA",$A32="INDSPACKRU"),VLOOKUP($A32,'TCD-BI Rstt'!$A$7:$S$2000,$C$1,FALSE),0)))</f>
        <v>0</v>
      </c>
      <c r="E32" s="8">
        <f>IF(OR(LEFT($A32,1)="1",LEFT($A32,1)="2"),-VLOOKUP($A32,'TCD-BI Rstt'!$A$7:$S$2000,$C$1,FALSE),0)-D32</f>
        <v>9329.8799999999992</v>
      </c>
      <c r="F32" s="8">
        <f>IF($A32="Total général",0,IF(ISERROR(VLOOKUP($A32,'TCD-BI Rstt'!$A$7:$S$2000,$C$1,FALSE)),0,IF(OR(LEFT($A32,1)="1",LEFT($A32,1)="2"),0,VLOOKUP($A32,'TCD-BI Rstt'!$A$7:$S$2000,$C$1,FALSE))))-D32</f>
        <v>0</v>
      </c>
      <c r="G32" s="8">
        <f t="shared" si="5"/>
        <v>9329.8799999999992</v>
      </c>
      <c r="O32" s="21"/>
    </row>
    <row r="33" spans="1:15" x14ac:dyDescent="0.35">
      <c r="A33" s="11" t="str">
        <f>'TCD-BI Rstt'!A29</f>
        <v>14I005</v>
      </c>
      <c r="B33" s="8">
        <f>IF($A33="Total général",0,IF(ISERROR(-VLOOKUP($A33,'TCD-BI CA'!$A$7:$S$2000,$C$1,FALSE)),0,-VLOOKUP($A33,'TCD-BI CA'!$A$7:$S$2000,$C$1,FALSE)))</f>
        <v>0</v>
      </c>
      <c r="C33" s="8">
        <f t="shared" si="4"/>
        <v>0</v>
      </c>
      <c r="D33" s="8">
        <f>IF($A33="Total général",0,IF(ISERROR(VLOOKUP($A33,'TCD-BI Rstt'!$A$7:$S$2000,$C$1,FALSE)),0,IF(OR(LEFT($A33,3)="DIR",$A33="INDSPACAMA",$A33="INDSPACKRU"),VLOOKUP($A33,'TCD-BI Rstt'!$A$7:$S$2000,$C$1,FALSE),0)))</f>
        <v>0</v>
      </c>
      <c r="E33" s="8">
        <f>IF(OR(LEFT($A33,1)="1",LEFT($A33,1)="2"),-VLOOKUP($A33,'TCD-BI Rstt'!$A$7:$S$2000,$C$1,FALSE),0)-D33</f>
        <v>0</v>
      </c>
      <c r="F33" s="8">
        <f>IF($A33="Total général",0,IF(ISERROR(VLOOKUP($A33,'TCD-BI Rstt'!$A$7:$S$2000,$C$1,FALSE)),0,IF(OR(LEFT($A33,1)="1",LEFT($A33,1)="2"),0,VLOOKUP($A33,'TCD-BI Rstt'!$A$7:$S$2000,$C$1,FALSE))))-D33</f>
        <v>0</v>
      </c>
      <c r="G33" s="8">
        <f t="shared" si="5"/>
        <v>0</v>
      </c>
      <c r="O33" s="21"/>
    </row>
    <row r="34" spans="1:15" x14ac:dyDescent="0.35">
      <c r="A34" s="11" t="str">
        <f>'TCD-BI Rstt'!A30</f>
        <v>14I010</v>
      </c>
      <c r="B34" s="8">
        <f>IF($A34="Total général",0,IF(ISERROR(-VLOOKUP($A34,'TCD-BI CA'!$A$7:$S$2000,$C$1,FALSE)),0,-VLOOKUP($A34,'TCD-BI CA'!$A$7:$S$2000,$C$1,FALSE)))</f>
        <v>0</v>
      </c>
      <c r="C34" s="8">
        <f t="shared" si="4"/>
        <v>0</v>
      </c>
      <c r="D34" s="8">
        <f>IF($A34="Total général",0,IF(ISERROR(VLOOKUP($A34,'TCD-BI Rstt'!$A$7:$S$2000,$C$1,FALSE)),0,IF(OR(LEFT($A34,3)="DIR",$A34="INDSPACAMA",$A34="INDSPACKRU"),VLOOKUP($A34,'TCD-BI Rstt'!$A$7:$S$2000,$C$1,FALSE),0)))</f>
        <v>0</v>
      </c>
      <c r="E34" s="8">
        <f>IF(OR(LEFT($A34,1)="1",LEFT($A34,1)="2"),-VLOOKUP($A34,'TCD-BI Rstt'!$A$7:$S$2000,$C$1,FALSE),0)-D34</f>
        <v>0</v>
      </c>
      <c r="F34" s="8">
        <f>IF($A34="Total général",0,IF(ISERROR(VLOOKUP($A34,'TCD-BI Rstt'!$A$7:$S$2000,$C$1,FALSE)),0,IF(OR(LEFT($A34,1)="1",LEFT($A34,1)="2"),0,VLOOKUP($A34,'TCD-BI Rstt'!$A$7:$S$2000,$C$1,FALSE))))-D34</f>
        <v>0</v>
      </c>
      <c r="G34" s="8">
        <f t="shared" si="5"/>
        <v>0</v>
      </c>
      <c r="O34" s="21"/>
    </row>
    <row r="35" spans="1:15" x14ac:dyDescent="0.35">
      <c r="A35" s="11" t="str">
        <f>'TCD-BI Rstt'!A31</f>
        <v>14I011</v>
      </c>
      <c r="B35" s="8">
        <f>IF($A35="Total général",0,IF(ISERROR(-VLOOKUP($A35,'TCD-BI CA'!$A$7:$S$2000,$C$1,FALSE)),0,-VLOOKUP($A35,'TCD-BI CA'!$A$7:$S$2000,$C$1,FALSE)))</f>
        <v>0</v>
      </c>
      <c r="C35" s="8">
        <f t="shared" si="4"/>
        <v>0</v>
      </c>
      <c r="D35" s="8">
        <f>IF($A35="Total général",0,IF(ISERROR(VLOOKUP($A35,'TCD-BI Rstt'!$A$7:$S$2000,$C$1,FALSE)),0,IF(OR(LEFT($A35,3)="DIR",$A35="INDSPACAMA",$A35="INDSPACKRU"),VLOOKUP($A35,'TCD-BI Rstt'!$A$7:$S$2000,$C$1,FALSE),0)))</f>
        <v>0</v>
      </c>
      <c r="E35" s="8">
        <f>IF(OR(LEFT($A35,1)="1",LEFT($A35,1)="2"),-VLOOKUP($A35,'TCD-BI Rstt'!$A$7:$S$2000,$C$1,FALSE),0)-D35</f>
        <v>0</v>
      </c>
      <c r="F35" s="8">
        <f>IF($A35="Total général",0,IF(ISERROR(VLOOKUP($A35,'TCD-BI Rstt'!$A$7:$S$2000,$C$1,FALSE)),0,IF(OR(LEFT($A35,1)="1",LEFT($A35,1)="2"),0,VLOOKUP($A35,'TCD-BI Rstt'!$A$7:$S$2000,$C$1,FALSE))))-D35</f>
        <v>0</v>
      </c>
      <c r="G35" s="8">
        <f t="shared" si="5"/>
        <v>0</v>
      </c>
    </row>
    <row r="36" spans="1:15" x14ac:dyDescent="0.35">
      <c r="A36" s="11" t="str">
        <f>'TCD-BI Rstt'!A32</f>
        <v>14I013</v>
      </c>
      <c r="B36" s="8">
        <f>IF($A36="Total général",0,IF(ISERROR(-VLOOKUP($A36,'TCD-BI CA'!$A$7:$S$2000,$C$1,FALSE)),0,-VLOOKUP($A36,'TCD-BI CA'!$A$7:$S$2000,$C$1,FALSE)))</f>
        <v>0</v>
      </c>
      <c r="C36" s="8">
        <f t="shared" si="4"/>
        <v>0</v>
      </c>
      <c r="D36" s="8">
        <f>IF($A36="Total général",0,IF(ISERROR(VLOOKUP($A36,'TCD-BI Rstt'!$A$7:$S$2000,$C$1,FALSE)),0,IF(OR(LEFT($A36,3)="DIR",$A36="INDSPACAMA",$A36="INDSPACKRU"),VLOOKUP($A36,'TCD-BI Rstt'!$A$7:$S$2000,$C$1,FALSE),0)))</f>
        <v>0</v>
      </c>
      <c r="E36" s="8">
        <f>IF(OR(LEFT($A36,1)="1",LEFT($A36,1)="2"),-VLOOKUP($A36,'TCD-BI Rstt'!$A$7:$S$2000,$C$1,FALSE),0)-D36</f>
        <v>0</v>
      </c>
      <c r="F36" s="8">
        <f>IF($A36="Total général",0,IF(ISERROR(VLOOKUP($A36,'TCD-BI Rstt'!$A$7:$S$2000,$C$1,FALSE)),0,IF(OR(LEFT($A36,1)="1",LEFT($A36,1)="2"),0,VLOOKUP($A36,'TCD-BI Rstt'!$A$7:$S$2000,$C$1,FALSE))))-D36</f>
        <v>0</v>
      </c>
      <c r="G36" s="8">
        <f t="shared" si="5"/>
        <v>0</v>
      </c>
    </row>
    <row r="37" spans="1:15" x14ac:dyDescent="0.35">
      <c r="A37" s="11" t="str">
        <f>'TCD-BI Rstt'!A33</f>
        <v>14I015</v>
      </c>
      <c r="B37" s="8">
        <f>IF($A37="Total général",0,IF(ISERROR(-VLOOKUP($A37,'TCD-BI CA'!$A$7:$S$2000,$C$1,FALSE)),0,-VLOOKUP($A37,'TCD-BI CA'!$A$7:$S$2000,$C$1,FALSE)))</f>
        <v>0</v>
      </c>
      <c r="C37" s="8">
        <f t="shared" si="4"/>
        <v>0</v>
      </c>
      <c r="D37" s="8">
        <f>IF($A37="Total général",0,IF(ISERROR(VLOOKUP($A37,'TCD-BI Rstt'!$A$7:$S$2000,$C$1,FALSE)),0,IF(OR(LEFT($A37,3)="DIR",$A37="INDSPACAMA",$A37="INDSPACKRU"),VLOOKUP($A37,'TCD-BI Rstt'!$A$7:$S$2000,$C$1,FALSE),0)))</f>
        <v>0</v>
      </c>
      <c r="E37" s="8">
        <f>IF(OR(LEFT($A37,1)="1",LEFT($A37,1)="2"),-VLOOKUP($A37,'TCD-BI Rstt'!$A$7:$S$2000,$C$1,FALSE),0)-D37</f>
        <v>0</v>
      </c>
      <c r="F37" s="8">
        <f>IF($A37="Total général",0,IF(ISERROR(VLOOKUP($A37,'TCD-BI Rstt'!$A$7:$S$2000,$C$1,FALSE)),0,IF(OR(LEFT($A37,1)="1",LEFT($A37,1)="2"),0,VLOOKUP($A37,'TCD-BI Rstt'!$A$7:$S$2000,$C$1,FALSE))))-D37</f>
        <v>0</v>
      </c>
      <c r="G37" s="8">
        <f t="shared" si="5"/>
        <v>0</v>
      </c>
    </row>
    <row r="38" spans="1:15" x14ac:dyDescent="0.35">
      <c r="A38" s="11" t="str">
        <f>'TCD-BI Rstt'!A34</f>
        <v>14I020</v>
      </c>
      <c r="B38" s="8">
        <f>IF($A38="Total général",0,IF(ISERROR(-VLOOKUP($A38,'TCD-BI CA'!$A$7:$S$2000,$C$1,FALSE)),0,-VLOOKUP($A38,'TCD-BI CA'!$A$7:$S$2000,$C$1,FALSE)))</f>
        <v>0</v>
      </c>
      <c r="C38" s="8">
        <f t="shared" si="4"/>
        <v>0</v>
      </c>
      <c r="D38" s="8">
        <f>IF($A38="Total général",0,IF(ISERROR(VLOOKUP($A38,'TCD-BI Rstt'!$A$7:$S$2000,$C$1,FALSE)),0,IF(OR(LEFT($A38,3)="DIR",$A38="INDSPACAMA",$A38="INDSPACKRU"),VLOOKUP($A38,'TCD-BI Rstt'!$A$7:$S$2000,$C$1,FALSE),0)))</f>
        <v>0</v>
      </c>
      <c r="E38" s="8">
        <f>IF(OR(LEFT($A38,1)="1",LEFT($A38,1)="2"),-VLOOKUP($A38,'TCD-BI Rstt'!$A$7:$S$2000,$C$1,FALSE),0)-D38</f>
        <v>0</v>
      </c>
      <c r="F38" s="8">
        <f>IF($A38="Total général",0,IF(ISERROR(VLOOKUP($A38,'TCD-BI Rstt'!$A$7:$S$2000,$C$1,FALSE)),0,IF(OR(LEFT($A38,1)="1",LEFT($A38,1)="2"),0,VLOOKUP($A38,'TCD-BI Rstt'!$A$7:$S$2000,$C$1,FALSE))))-D38</f>
        <v>0</v>
      </c>
      <c r="G38" s="8">
        <f t="shared" si="5"/>
        <v>0</v>
      </c>
    </row>
    <row r="39" spans="1:15" x14ac:dyDescent="0.35">
      <c r="A39" s="11" t="str">
        <f>'TCD-BI Rstt'!A35</f>
        <v>14K001</v>
      </c>
      <c r="B39" s="8">
        <f>IF($A39="Total général",0,IF(ISERROR(-VLOOKUP($A39,'TCD-BI CA'!$A$7:$S$2000,$C$1,FALSE)),0,-VLOOKUP($A39,'TCD-BI CA'!$A$7:$S$2000,$C$1,FALSE)))</f>
        <v>0</v>
      </c>
      <c r="C39" s="8">
        <f t="shared" si="4"/>
        <v>0</v>
      </c>
      <c r="D39" s="8">
        <f>IF($A39="Total général",0,IF(ISERROR(VLOOKUP($A39,'TCD-BI Rstt'!$A$7:$S$2000,$C$1,FALSE)),0,IF(OR(LEFT($A39,3)="DIR",$A39="INDSPACAMA",$A39="INDSPACKRU"),VLOOKUP($A39,'TCD-BI Rstt'!$A$7:$S$2000,$C$1,FALSE),0)))</f>
        <v>0</v>
      </c>
      <c r="E39" s="8">
        <f>IF(OR(LEFT($A39,1)="1",LEFT($A39,1)="2"),-VLOOKUP($A39,'TCD-BI Rstt'!$A$7:$S$2000,$C$1,FALSE),0)-D39</f>
        <v>0</v>
      </c>
      <c r="F39" s="8">
        <f>IF($A39="Total général",0,IF(ISERROR(VLOOKUP($A39,'TCD-BI Rstt'!$A$7:$S$2000,$C$1,FALSE)),0,IF(OR(LEFT($A39,1)="1",LEFT($A39,1)="2"),0,VLOOKUP($A39,'TCD-BI Rstt'!$A$7:$S$2000,$C$1,FALSE))))-D39</f>
        <v>0</v>
      </c>
      <c r="G39" s="8">
        <f t="shared" si="5"/>
        <v>0</v>
      </c>
    </row>
    <row r="40" spans="1:15" x14ac:dyDescent="0.35">
      <c r="A40" s="11" t="str">
        <f>'TCD-BI Rstt'!A36</f>
        <v>14N007</v>
      </c>
      <c r="B40" s="8">
        <f>IF($A40="Total général",0,IF(ISERROR(-VLOOKUP($A40,'TCD-BI CA'!$A$7:$S$2000,$C$1,FALSE)),0,-VLOOKUP($A40,'TCD-BI CA'!$A$7:$S$2000,$C$1,FALSE)))</f>
        <v>0</v>
      </c>
      <c r="C40" s="8">
        <f t="shared" si="4"/>
        <v>0</v>
      </c>
      <c r="D40" s="8">
        <f>IF($A40="Total général",0,IF(ISERROR(VLOOKUP($A40,'TCD-BI Rstt'!$A$7:$S$2000,$C$1,FALSE)),0,IF(OR(LEFT($A40,3)="DIR",$A40="INDSPACAMA",$A40="INDSPACKRU"),VLOOKUP($A40,'TCD-BI Rstt'!$A$7:$S$2000,$C$1,FALSE),0)))</f>
        <v>0</v>
      </c>
      <c r="E40" s="8">
        <f>IF(OR(LEFT($A40,1)="1",LEFT($A40,1)="2"),-VLOOKUP($A40,'TCD-BI Rstt'!$A$7:$S$2000,$C$1,FALSE),0)-D40</f>
        <v>0</v>
      </c>
      <c r="F40" s="8">
        <f>IF($A40="Total général",0,IF(ISERROR(VLOOKUP($A40,'TCD-BI Rstt'!$A$7:$S$2000,$C$1,FALSE)),0,IF(OR(LEFT($A40,1)="1",LEFT($A40,1)="2"),0,VLOOKUP($A40,'TCD-BI Rstt'!$A$7:$S$2000,$C$1,FALSE))))-D40</f>
        <v>0</v>
      </c>
      <c r="G40" s="8">
        <f t="shared" si="5"/>
        <v>0</v>
      </c>
    </row>
    <row r="41" spans="1:15" x14ac:dyDescent="0.35">
      <c r="A41" s="11" t="str">
        <f>'TCD-BI Rstt'!A37</f>
        <v>14Q001</v>
      </c>
      <c r="B41" s="8">
        <f>IF($A41="Total général",0,IF(ISERROR(-VLOOKUP($A41,'TCD-BI CA'!$A$7:$S$2000,$C$1,FALSE)),0,-VLOOKUP($A41,'TCD-BI CA'!$A$7:$S$2000,$C$1,FALSE)))</f>
        <v>0</v>
      </c>
      <c r="C41" s="8">
        <f t="shared" si="4"/>
        <v>0</v>
      </c>
      <c r="D41" s="8">
        <f>IF($A41="Total général",0,IF(ISERROR(VLOOKUP($A41,'TCD-BI Rstt'!$A$7:$S$2000,$C$1,FALSE)),0,IF(OR(LEFT($A41,3)="DIR",$A41="INDSPACAMA",$A41="INDSPACKRU"),VLOOKUP($A41,'TCD-BI Rstt'!$A$7:$S$2000,$C$1,FALSE),0)))</f>
        <v>0</v>
      </c>
      <c r="E41" s="8">
        <f>IF(OR(LEFT($A41,1)="1",LEFT($A41,1)="2"),-VLOOKUP($A41,'TCD-BI Rstt'!$A$7:$S$2000,$C$1,FALSE),0)-D41</f>
        <v>0</v>
      </c>
      <c r="F41" s="8">
        <f>IF($A41="Total général",0,IF(ISERROR(VLOOKUP($A41,'TCD-BI Rstt'!$A$7:$S$2000,$C$1,FALSE)),0,IF(OR(LEFT($A41,1)="1",LEFT($A41,1)="2"),0,VLOOKUP($A41,'TCD-BI Rstt'!$A$7:$S$2000,$C$1,FALSE))))-D41</f>
        <v>0</v>
      </c>
      <c r="G41" s="8">
        <f t="shared" si="5"/>
        <v>0</v>
      </c>
    </row>
    <row r="42" spans="1:15" x14ac:dyDescent="0.35">
      <c r="A42" s="11" t="str">
        <f>'TCD-BI Rstt'!A38</f>
        <v>15A004</v>
      </c>
      <c r="B42" s="8">
        <f>IF($A42="Total général",0,IF(ISERROR(-VLOOKUP($A42,'TCD-BI CA'!$A$7:$S$2000,$C$1,FALSE)),0,-VLOOKUP($A42,'TCD-BI CA'!$A$7:$S$2000,$C$1,FALSE)))</f>
        <v>0</v>
      </c>
      <c r="C42" s="8">
        <f t="shared" si="4"/>
        <v>0</v>
      </c>
      <c r="D42" s="8">
        <f>IF($A42="Total général",0,IF(ISERROR(VLOOKUP($A42,'TCD-BI Rstt'!$A$7:$S$2000,$C$1,FALSE)),0,IF(OR(LEFT($A42,3)="DIR",$A42="INDSPACAMA",$A42="INDSPACKRU"),VLOOKUP($A42,'TCD-BI Rstt'!$A$7:$S$2000,$C$1,FALSE),0)))</f>
        <v>0</v>
      </c>
      <c r="E42" s="8">
        <f>IF(OR(LEFT($A42,1)="1",LEFT($A42,1)="2"),-VLOOKUP($A42,'TCD-BI Rstt'!$A$7:$S$2000,$C$1,FALSE),0)-D42</f>
        <v>0</v>
      </c>
      <c r="F42" s="8">
        <f>IF($A42="Total général",0,IF(ISERROR(VLOOKUP($A42,'TCD-BI Rstt'!$A$7:$S$2000,$C$1,FALSE)),0,IF(OR(LEFT($A42,1)="1",LEFT($A42,1)="2"),0,VLOOKUP($A42,'TCD-BI Rstt'!$A$7:$S$2000,$C$1,FALSE))))-D42</f>
        <v>0</v>
      </c>
      <c r="G42" s="8">
        <f t="shared" si="5"/>
        <v>0</v>
      </c>
    </row>
    <row r="43" spans="1:15" x14ac:dyDescent="0.35">
      <c r="A43" s="11" t="str">
        <f>'TCD-BI Rstt'!A39</f>
        <v>15A094</v>
      </c>
      <c r="B43" s="8">
        <f>IF($A43="Total général",0,IF(ISERROR(-VLOOKUP($A43,'TCD-BI CA'!$A$7:$S$2000,$C$1,FALSE)),0,-VLOOKUP($A43,'TCD-BI CA'!$A$7:$S$2000,$C$1,FALSE)))</f>
        <v>20000</v>
      </c>
      <c r="C43" s="8">
        <f t="shared" si="4"/>
        <v>0</v>
      </c>
      <c r="D43" s="8">
        <f>IF($A43="Total général",0,IF(ISERROR(VLOOKUP($A43,'TCD-BI Rstt'!$A$7:$S$2000,$C$1,FALSE)),0,IF(OR(LEFT($A43,3)="DIR",$A43="INDSPACAMA",$A43="INDSPACKRU"),VLOOKUP($A43,'TCD-BI Rstt'!$A$7:$S$2000,$C$1,FALSE),0)))</f>
        <v>0</v>
      </c>
      <c r="E43" s="8">
        <f>IF(OR(LEFT($A43,1)="1",LEFT($A43,1)="2"),-VLOOKUP($A43,'TCD-BI Rstt'!$A$7:$S$2000,$C$1,FALSE),0)-D43</f>
        <v>20000</v>
      </c>
      <c r="F43" s="8">
        <f>IF($A43="Total général",0,IF(ISERROR(VLOOKUP($A43,'TCD-BI Rstt'!$A$7:$S$2000,$C$1,FALSE)),0,IF(OR(LEFT($A43,1)="1",LEFT($A43,1)="2"),0,VLOOKUP($A43,'TCD-BI Rstt'!$A$7:$S$2000,$C$1,FALSE))))-D43</f>
        <v>0</v>
      </c>
      <c r="G43" s="8">
        <f t="shared" si="5"/>
        <v>20000</v>
      </c>
    </row>
    <row r="44" spans="1:15" x14ac:dyDescent="0.35">
      <c r="A44" s="11" t="str">
        <f>'TCD-BI Rstt'!A40</f>
        <v>15A101</v>
      </c>
      <c r="B44" s="8">
        <f>IF($A44="Total général",0,IF(ISERROR(-VLOOKUP($A44,'TCD-BI CA'!$A$7:$S$2000,$C$1,FALSE)),0,-VLOOKUP($A44,'TCD-BI CA'!$A$7:$S$2000,$C$1,FALSE)))</f>
        <v>0</v>
      </c>
      <c r="C44" s="8">
        <f t="shared" si="4"/>
        <v>0</v>
      </c>
      <c r="D44" s="8">
        <f>IF($A44="Total général",0,IF(ISERROR(VLOOKUP($A44,'TCD-BI Rstt'!$A$7:$S$2000,$C$1,FALSE)),0,IF(OR(LEFT($A44,3)="DIR",$A44="INDSPACAMA",$A44="INDSPACKRU"),VLOOKUP($A44,'TCD-BI Rstt'!$A$7:$S$2000,$C$1,FALSE),0)))</f>
        <v>0</v>
      </c>
      <c r="E44" s="8">
        <f>IF(OR(LEFT($A44,1)="1",LEFT($A44,1)="2"),-VLOOKUP($A44,'TCD-BI Rstt'!$A$7:$S$2000,$C$1,FALSE),0)-D44</f>
        <v>0</v>
      </c>
      <c r="F44" s="8">
        <f>IF($A44="Total général",0,IF(ISERROR(VLOOKUP($A44,'TCD-BI Rstt'!$A$7:$S$2000,$C$1,FALSE)),0,IF(OR(LEFT($A44,1)="1",LEFT($A44,1)="2"),0,VLOOKUP($A44,'TCD-BI Rstt'!$A$7:$S$2000,$C$1,FALSE))))-D44</f>
        <v>0</v>
      </c>
      <c r="G44" s="8">
        <f t="shared" si="5"/>
        <v>0</v>
      </c>
    </row>
    <row r="45" spans="1:15" x14ac:dyDescent="0.35">
      <c r="A45" s="11" t="str">
        <f>'TCD-BI Rstt'!A41</f>
        <v>15A124</v>
      </c>
      <c r="B45" s="8">
        <f>IF($A45="Total général",0,IF(ISERROR(-VLOOKUP($A45,'TCD-BI CA'!$A$7:$S$2000,$C$1,FALSE)),0,-VLOOKUP($A45,'TCD-BI CA'!$A$7:$S$2000,$C$1,FALSE)))</f>
        <v>0</v>
      </c>
      <c r="C45" s="8">
        <f t="shared" si="4"/>
        <v>0</v>
      </c>
      <c r="D45" s="8">
        <f>IF($A45="Total général",0,IF(ISERROR(VLOOKUP($A45,'TCD-BI Rstt'!$A$7:$S$2000,$C$1,FALSE)),0,IF(OR(LEFT($A45,3)="DIR",$A45="INDSPACAMA",$A45="INDSPACKRU"),VLOOKUP($A45,'TCD-BI Rstt'!$A$7:$S$2000,$C$1,FALSE),0)))</f>
        <v>0</v>
      </c>
      <c r="E45" s="8">
        <f>IF(OR(LEFT($A45,1)="1",LEFT($A45,1)="2"),-VLOOKUP($A45,'TCD-BI Rstt'!$A$7:$S$2000,$C$1,FALSE),0)-D45</f>
        <v>0</v>
      </c>
      <c r="F45" s="8">
        <f>IF($A45="Total général",0,IF(ISERROR(VLOOKUP($A45,'TCD-BI Rstt'!$A$7:$S$2000,$C$1,FALSE)),0,IF(OR(LEFT($A45,1)="1",LEFT($A45,1)="2"),0,VLOOKUP($A45,'TCD-BI Rstt'!$A$7:$S$2000,$C$1,FALSE))))-D45</f>
        <v>0</v>
      </c>
      <c r="G45" s="8">
        <f t="shared" si="5"/>
        <v>0</v>
      </c>
    </row>
    <row r="46" spans="1:15" x14ac:dyDescent="0.35">
      <c r="A46" s="11" t="str">
        <f>'TCD-BI Rstt'!A42</f>
        <v>15A144</v>
      </c>
      <c r="B46" s="8">
        <f>IF($A46="Total général",0,IF(ISERROR(-VLOOKUP($A46,'TCD-BI CA'!$A$7:$S$2000,$C$1,FALSE)),0,-VLOOKUP($A46,'TCD-BI CA'!$A$7:$S$2000,$C$1,FALSE)))</f>
        <v>0</v>
      </c>
      <c r="C46" s="8">
        <f t="shared" si="4"/>
        <v>0</v>
      </c>
      <c r="D46" s="8">
        <f>IF($A46="Total général",0,IF(ISERROR(VLOOKUP($A46,'TCD-BI Rstt'!$A$7:$S$2000,$C$1,FALSE)),0,IF(OR(LEFT($A46,3)="DIR",$A46="INDSPACAMA",$A46="INDSPACKRU"),VLOOKUP($A46,'TCD-BI Rstt'!$A$7:$S$2000,$C$1,FALSE),0)))</f>
        <v>0</v>
      </c>
      <c r="E46" s="8">
        <f>IF(OR(LEFT($A46,1)="1",LEFT($A46,1)="2"),-VLOOKUP($A46,'TCD-BI Rstt'!$A$7:$S$2000,$C$1,FALSE),0)-D46</f>
        <v>0</v>
      </c>
      <c r="F46" s="8">
        <f>IF($A46="Total général",0,IF(ISERROR(VLOOKUP($A46,'TCD-BI Rstt'!$A$7:$S$2000,$C$1,FALSE)),0,IF(OR(LEFT($A46,1)="1",LEFT($A46,1)="2"),0,VLOOKUP($A46,'TCD-BI Rstt'!$A$7:$S$2000,$C$1,FALSE))))-D46</f>
        <v>0</v>
      </c>
      <c r="G46" s="8">
        <f t="shared" si="5"/>
        <v>0</v>
      </c>
    </row>
    <row r="47" spans="1:15" x14ac:dyDescent="0.35">
      <c r="A47" s="11" t="str">
        <f>'TCD-BI Rstt'!A43</f>
        <v>15A146</v>
      </c>
      <c r="B47" s="8">
        <f>IF($A47="Total général",0,IF(ISERROR(-VLOOKUP($A47,'TCD-BI CA'!$A$7:$S$2000,$C$1,FALSE)),0,-VLOOKUP($A47,'TCD-BI CA'!$A$7:$S$2000,$C$1,FALSE)))</f>
        <v>0</v>
      </c>
      <c r="C47" s="8">
        <f t="shared" si="4"/>
        <v>0</v>
      </c>
      <c r="D47" s="8">
        <f>IF($A47="Total général",0,IF(ISERROR(VLOOKUP($A47,'TCD-BI Rstt'!$A$7:$S$2000,$C$1,FALSE)),0,IF(OR(LEFT($A47,3)="DIR",$A47="INDSPACAMA",$A47="INDSPACKRU"),VLOOKUP($A47,'TCD-BI Rstt'!$A$7:$S$2000,$C$1,FALSE),0)))</f>
        <v>0</v>
      </c>
      <c r="E47" s="8">
        <f>IF(OR(LEFT($A47,1)="1",LEFT($A47,1)="2"),-VLOOKUP($A47,'TCD-BI Rstt'!$A$7:$S$2000,$C$1,FALSE),0)-D47</f>
        <v>0</v>
      </c>
      <c r="F47" s="8">
        <f>IF($A47="Total général",0,IF(ISERROR(VLOOKUP($A47,'TCD-BI Rstt'!$A$7:$S$2000,$C$1,FALSE)),0,IF(OR(LEFT($A47,1)="1",LEFT($A47,1)="2"),0,VLOOKUP($A47,'TCD-BI Rstt'!$A$7:$S$2000,$C$1,FALSE))))-D47</f>
        <v>0</v>
      </c>
      <c r="G47" s="8">
        <f t="shared" si="5"/>
        <v>0</v>
      </c>
    </row>
    <row r="48" spans="1:15" x14ac:dyDescent="0.35">
      <c r="A48" s="11" t="str">
        <f>'TCD-BI Rstt'!A44</f>
        <v>15A159</v>
      </c>
      <c r="B48" s="8">
        <f>IF($A48="Total général",0,IF(ISERROR(-VLOOKUP($A48,'TCD-BI CA'!$A$7:$S$2000,$C$1,FALSE)),0,-VLOOKUP($A48,'TCD-BI CA'!$A$7:$S$2000,$C$1,FALSE)))</f>
        <v>0</v>
      </c>
      <c r="C48" s="8">
        <f t="shared" si="4"/>
        <v>0</v>
      </c>
      <c r="D48" s="8">
        <f>IF($A48="Total général",0,IF(ISERROR(VLOOKUP($A48,'TCD-BI Rstt'!$A$7:$S$2000,$C$1,FALSE)),0,IF(OR(LEFT($A48,3)="DIR",$A48="INDSPACAMA",$A48="INDSPACKRU"),VLOOKUP($A48,'TCD-BI Rstt'!$A$7:$S$2000,$C$1,FALSE),0)))</f>
        <v>0</v>
      </c>
      <c r="E48" s="8">
        <f>IF(OR(LEFT($A48,1)="1",LEFT($A48,1)="2"),-VLOOKUP($A48,'TCD-BI Rstt'!$A$7:$S$2000,$C$1,FALSE),0)-D48</f>
        <v>0</v>
      </c>
      <c r="F48" s="8">
        <f>IF($A48="Total général",0,IF(ISERROR(VLOOKUP($A48,'TCD-BI Rstt'!$A$7:$S$2000,$C$1,FALSE)),0,IF(OR(LEFT($A48,1)="1",LEFT($A48,1)="2"),0,VLOOKUP($A48,'TCD-BI Rstt'!$A$7:$S$2000,$C$1,FALSE))))-D48</f>
        <v>0</v>
      </c>
      <c r="G48" s="8">
        <f t="shared" si="5"/>
        <v>0</v>
      </c>
    </row>
    <row r="49" spans="1:7" x14ac:dyDescent="0.35">
      <c r="A49" s="11" t="str">
        <f>'TCD-BI Rstt'!A45</f>
        <v>15A174</v>
      </c>
      <c r="B49" s="8">
        <f>IF($A49="Total général",0,IF(ISERROR(-VLOOKUP($A49,'TCD-BI CA'!$A$7:$S$2000,$C$1,FALSE)),0,-VLOOKUP($A49,'TCD-BI CA'!$A$7:$S$2000,$C$1,FALSE)))</f>
        <v>0</v>
      </c>
      <c r="C49" s="8">
        <f t="shared" si="4"/>
        <v>0</v>
      </c>
      <c r="D49" s="8">
        <f>IF($A49="Total général",0,IF(ISERROR(VLOOKUP($A49,'TCD-BI Rstt'!$A$7:$S$2000,$C$1,FALSE)),0,IF(OR(LEFT($A49,3)="DIR",$A49="INDSPACAMA",$A49="INDSPACKRU"),VLOOKUP($A49,'TCD-BI Rstt'!$A$7:$S$2000,$C$1,FALSE),0)))</f>
        <v>0</v>
      </c>
      <c r="E49" s="8">
        <f>IF(OR(LEFT($A49,1)="1",LEFT($A49,1)="2"),-VLOOKUP($A49,'TCD-BI Rstt'!$A$7:$S$2000,$C$1,FALSE),0)-D49</f>
        <v>0</v>
      </c>
      <c r="F49" s="8">
        <f>IF($A49="Total général",0,IF(ISERROR(VLOOKUP($A49,'TCD-BI Rstt'!$A$7:$S$2000,$C$1,FALSE)),0,IF(OR(LEFT($A49,1)="1",LEFT($A49,1)="2"),0,VLOOKUP($A49,'TCD-BI Rstt'!$A$7:$S$2000,$C$1,FALSE))))-D49</f>
        <v>0</v>
      </c>
      <c r="G49" s="8">
        <f t="shared" si="5"/>
        <v>0</v>
      </c>
    </row>
    <row r="50" spans="1:7" x14ac:dyDescent="0.35">
      <c r="A50" s="11" t="str">
        <f>'TCD-BI Rstt'!A46</f>
        <v>15A188</v>
      </c>
      <c r="B50" s="8">
        <f>IF($A50="Total général",0,IF(ISERROR(-VLOOKUP($A50,'TCD-BI CA'!$A$7:$S$2000,$C$1,FALSE)),0,-VLOOKUP($A50,'TCD-BI CA'!$A$7:$S$2000,$C$1,FALSE)))</f>
        <v>0</v>
      </c>
      <c r="C50" s="8">
        <f t="shared" si="4"/>
        <v>0</v>
      </c>
      <c r="D50" s="8">
        <f>IF($A50="Total général",0,IF(ISERROR(VLOOKUP($A50,'TCD-BI Rstt'!$A$7:$S$2000,$C$1,FALSE)),0,IF(OR(LEFT($A50,3)="DIR",$A50="INDSPACAMA",$A50="INDSPACKRU"),VLOOKUP($A50,'TCD-BI Rstt'!$A$7:$S$2000,$C$1,FALSE),0)))</f>
        <v>0</v>
      </c>
      <c r="E50" s="8">
        <f>IF(OR(LEFT($A50,1)="1",LEFT($A50,1)="2"),-VLOOKUP($A50,'TCD-BI Rstt'!$A$7:$S$2000,$C$1,FALSE),0)-D50</f>
        <v>0</v>
      </c>
      <c r="F50" s="8">
        <f>IF($A50="Total général",0,IF(ISERROR(VLOOKUP($A50,'TCD-BI Rstt'!$A$7:$S$2000,$C$1,FALSE)),0,IF(OR(LEFT($A50,1)="1",LEFT($A50,1)="2"),0,VLOOKUP($A50,'TCD-BI Rstt'!$A$7:$S$2000,$C$1,FALSE))))-D50</f>
        <v>0</v>
      </c>
      <c r="G50" s="8">
        <f t="shared" si="5"/>
        <v>0</v>
      </c>
    </row>
    <row r="51" spans="1:7" x14ac:dyDescent="0.35">
      <c r="A51" s="11" t="str">
        <f>'TCD-BI Rstt'!A47</f>
        <v>15A192</v>
      </c>
      <c r="B51" s="8">
        <f>IF($A51="Total général",0,IF(ISERROR(-VLOOKUP($A51,'TCD-BI CA'!$A$7:$S$2000,$C$1,FALSE)),0,-VLOOKUP($A51,'TCD-BI CA'!$A$7:$S$2000,$C$1,FALSE)))</f>
        <v>0</v>
      </c>
      <c r="C51" s="8">
        <f t="shared" si="4"/>
        <v>0</v>
      </c>
      <c r="D51" s="8">
        <f>IF($A51="Total général",0,IF(ISERROR(VLOOKUP($A51,'TCD-BI Rstt'!$A$7:$S$2000,$C$1,FALSE)),0,IF(OR(LEFT($A51,3)="DIR",$A51="INDSPACAMA",$A51="INDSPACKRU"),VLOOKUP($A51,'TCD-BI Rstt'!$A$7:$S$2000,$C$1,FALSE),0)))</f>
        <v>0</v>
      </c>
      <c r="E51" s="8">
        <f>IF(OR(LEFT($A51,1)="1",LEFT($A51,1)="2"),-VLOOKUP($A51,'TCD-BI Rstt'!$A$7:$S$2000,$C$1,FALSE),0)-D51</f>
        <v>0</v>
      </c>
      <c r="F51" s="8">
        <f>IF($A51="Total général",0,IF(ISERROR(VLOOKUP($A51,'TCD-BI Rstt'!$A$7:$S$2000,$C$1,FALSE)),0,IF(OR(LEFT($A51,1)="1",LEFT($A51,1)="2"),0,VLOOKUP($A51,'TCD-BI Rstt'!$A$7:$S$2000,$C$1,FALSE))))-D51</f>
        <v>0</v>
      </c>
      <c r="G51" s="8">
        <f t="shared" si="5"/>
        <v>0</v>
      </c>
    </row>
    <row r="52" spans="1:7" x14ac:dyDescent="0.35">
      <c r="A52" s="11" t="str">
        <f>'TCD-BI Rstt'!A48</f>
        <v>15A193</v>
      </c>
      <c r="B52" s="8">
        <f>IF($A52="Total général",0,IF(ISERROR(-VLOOKUP($A52,'TCD-BI CA'!$A$7:$S$2000,$C$1,FALSE)),0,-VLOOKUP($A52,'TCD-BI CA'!$A$7:$S$2000,$C$1,FALSE)))</f>
        <v>0</v>
      </c>
      <c r="C52" s="8">
        <f t="shared" si="4"/>
        <v>0</v>
      </c>
      <c r="D52" s="8">
        <f>IF($A52="Total général",0,IF(ISERROR(VLOOKUP($A52,'TCD-BI Rstt'!$A$7:$S$2000,$C$1,FALSE)),0,IF(OR(LEFT($A52,3)="DIR",$A52="INDSPACAMA",$A52="INDSPACKRU"),VLOOKUP($A52,'TCD-BI Rstt'!$A$7:$S$2000,$C$1,FALSE),0)))</f>
        <v>0</v>
      </c>
      <c r="E52" s="8">
        <f>IF(OR(LEFT($A52,1)="1",LEFT($A52,1)="2"),-VLOOKUP($A52,'TCD-BI Rstt'!$A$7:$S$2000,$C$1,FALSE),0)-D52</f>
        <v>0</v>
      </c>
      <c r="F52" s="8">
        <f>IF($A52="Total général",0,IF(ISERROR(VLOOKUP($A52,'TCD-BI Rstt'!$A$7:$S$2000,$C$1,FALSE)),0,IF(OR(LEFT($A52,1)="1",LEFT($A52,1)="2"),0,VLOOKUP($A52,'TCD-BI Rstt'!$A$7:$S$2000,$C$1,FALSE))))-D52</f>
        <v>0</v>
      </c>
      <c r="G52" s="8">
        <f t="shared" si="5"/>
        <v>0</v>
      </c>
    </row>
    <row r="53" spans="1:7" x14ac:dyDescent="0.35">
      <c r="A53" s="11" t="str">
        <f>'TCD-BI Rstt'!A49</f>
        <v>15AAL035</v>
      </c>
      <c r="B53" s="8">
        <f>IF($A53="Total général",0,IF(ISERROR(-VLOOKUP($A53,'TCD-BI CA'!$A$7:$S$2000,$C$1,FALSE)),0,-VLOOKUP($A53,'TCD-BI CA'!$A$7:$S$2000,$C$1,FALSE)))</f>
        <v>0</v>
      </c>
      <c r="C53" s="8">
        <f t="shared" si="4"/>
        <v>0</v>
      </c>
      <c r="D53" s="8">
        <f>IF($A53="Total général",0,IF(ISERROR(VLOOKUP($A53,'TCD-BI Rstt'!$A$7:$S$2000,$C$1,FALSE)),0,IF(OR(LEFT($A53,3)="DIR",$A53="INDSPACAMA",$A53="INDSPACKRU"),VLOOKUP($A53,'TCD-BI Rstt'!$A$7:$S$2000,$C$1,FALSE),0)))</f>
        <v>0</v>
      </c>
      <c r="E53" s="8">
        <f>IF(OR(LEFT($A53,1)="1",LEFT($A53,1)="2"),-VLOOKUP($A53,'TCD-BI Rstt'!$A$7:$S$2000,$C$1,FALSE),0)-D53</f>
        <v>0</v>
      </c>
      <c r="F53" s="8">
        <f>IF($A53="Total général",0,IF(ISERROR(VLOOKUP($A53,'TCD-BI Rstt'!$A$7:$S$2000,$C$1,FALSE)),0,IF(OR(LEFT($A53,1)="1",LEFT($A53,1)="2"),0,VLOOKUP($A53,'TCD-BI Rstt'!$A$7:$S$2000,$C$1,FALSE))))-D53</f>
        <v>0</v>
      </c>
      <c r="G53" s="8">
        <f t="shared" si="5"/>
        <v>0</v>
      </c>
    </row>
    <row r="54" spans="1:7" x14ac:dyDescent="0.35">
      <c r="A54" s="11" t="str">
        <f>'TCD-BI Rstt'!A50</f>
        <v>15C008</v>
      </c>
      <c r="B54" s="8">
        <f>IF($A54="Total général",0,IF(ISERROR(-VLOOKUP($A54,'TCD-BI CA'!$A$7:$S$2000,$C$1,FALSE)),0,-VLOOKUP($A54,'TCD-BI CA'!$A$7:$S$2000,$C$1,FALSE)))</f>
        <v>0</v>
      </c>
      <c r="C54" s="8">
        <f t="shared" si="4"/>
        <v>0</v>
      </c>
      <c r="D54" s="8">
        <f>IF($A54="Total général",0,IF(ISERROR(VLOOKUP($A54,'TCD-BI Rstt'!$A$7:$S$2000,$C$1,FALSE)),0,IF(OR(LEFT($A54,3)="DIR",$A54="INDSPACAMA",$A54="INDSPACKRU"),VLOOKUP($A54,'TCD-BI Rstt'!$A$7:$S$2000,$C$1,FALSE),0)))</f>
        <v>0</v>
      </c>
      <c r="E54" s="8">
        <f>IF(OR(LEFT($A54,1)="1",LEFT($A54,1)="2"),-VLOOKUP($A54,'TCD-BI Rstt'!$A$7:$S$2000,$C$1,FALSE),0)-D54</f>
        <v>0</v>
      </c>
      <c r="F54" s="8">
        <f>IF($A54="Total général",0,IF(ISERROR(VLOOKUP($A54,'TCD-BI Rstt'!$A$7:$S$2000,$C$1,FALSE)),0,IF(OR(LEFT($A54,1)="1",LEFT($A54,1)="2"),0,VLOOKUP($A54,'TCD-BI Rstt'!$A$7:$S$2000,$C$1,FALSE))))-D54</f>
        <v>0</v>
      </c>
      <c r="G54" s="8">
        <f t="shared" si="5"/>
        <v>0</v>
      </c>
    </row>
    <row r="55" spans="1:7" x14ac:dyDescent="0.35">
      <c r="A55" s="11" t="str">
        <f>'TCD-BI Rstt'!A51</f>
        <v>15C011</v>
      </c>
      <c r="B55" s="8">
        <f>IF($A55="Total général",0,IF(ISERROR(-VLOOKUP($A55,'TCD-BI CA'!$A$7:$S$2000,$C$1,FALSE)),0,-VLOOKUP($A55,'TCD-BI CA'!$A$7:$S$2000,$C$1,FALSE)))</f>
        <v>0</v>
      </c>
      <c r="C55" s="8">
        <f t="shared" si="4"/>
        <v>0</v>
      </c>
      <c r="D55" s="8">
        <f>IF($A55="Total général",0,IF(ISERROR(VLOOKUP($A55,'TCD-BI Rstt'!$A$7:$S$2000,$C$1,FALSE)),0,IF(OR(LEFT($A55,3)="DIR",$A55="INDSPACAMA",$A55="INDSPACKRU"),VLOOKUP($A55,'TCD-BI Rstt'!$A$7:$S$2000,$C$1,FALSE),0)))</f>
        <v>0</v>
      </c>
      <c r="E55" s="8">
        <f>IF(OR(LEFT($A55,1)="1",LEFT($A55,1)="2"),-VLOOKUP($A55,'TCD-BI Rstt'!$A$7:$S$2000,$C$1,FALSE),0)-D55</f>
        <v>0</v>
      </c>
      <c r="F55" s="8">
        <f>IF($A55="Total général",0,IF(ISERROR(VLOOKUP($A55,'TCD-BI Rstt'!$A$7:$S$2000,$C$1,FALSE)),0,IF(OR(LEFT($A55,1)="1",LEFT($A55,1)="2"),0,VLOOKUP($A55,'TCD-BI Rstt'!$A$7:$S$2000,$C$1,FALSE))))-D55</f>
        <v>0</v>
      </c>
      <c r="G55" s="8">
        <f t="shared" si="5"/>
        <v>0</v>
      </c>
    </row>
    <row r="56" spans="1:7" x14ac:dyDescent="0.35">
      <c r="A56" s="11" t="str">
        <f>'TCD-BI Rstt'!A52</f>
        <v>15ESP001</v>
      </c>
      <c r="B56" s="8">
        <f>IF($A56="Total général",0,IF(ISERROR(-VLOOKUP($A56,'TCD-BI CA'!$A$7:$S$2000,$C$1,FALSE)),0,-VLOOKUP($A56,'TCD-BI CA'!$A$7:$S$2000,$C$1,FALSE)))</f>
        <v>0</v>
      </c>
      <c r="C56" s="8">
        <f t="shared" si="4"/>
        <v>0</v>
      </c>
      <c r="D56" s="8">
        <f>IF($A56="Total général",0,IF(ISERROR(VLOOKUP($A56,'TCD-BI Rstt'!$A$7:$S$2000,$C$1,FALSE)),0,IF(OR(LEFT($A56,3)="DIR",$A56="INDSPACAMA",$A56="INDSPACKRU"),VLOOKUP($A56,'TCD-BI Rstt'!$A$7:$S$2000,$C$1,FALSE),0)))</f>
        <v>0</v>
      </c>
      <c r="E56" s="8">
        <f>IF(OR(LEFT($A56,1)="1",LEFT($A56,1)="2"),-VLOOKUP($A56,'TCD-BI Rstt'!$A$7:$S$2000,$C$1,FALSE),0)-D56</f>
        <v>0</v>
      </c>
      <c r="F56" s="8">
        <f>IF($A56="Total général",0,IF(ISERROR(VLOOKUP($A56,'TCD-BI Rstt'!$A$7:$S$2000,$C$1,FALSE)),0,IF(OR(LEFT($A56,1)="1",LEFT($A56,1)="2"),0,VLOOKUP($A56,'TCD-BI Rstt'!$A$7:$S$2000,$C$1,FALSE))))-D56</f>
        <v>0</v>
      </c>
      <c r="G56" s="8">
        <f t="shared" si="5"/>
        <v>0</v>
      </c>
    </row>
    <row r="57" spans="1:7" x14ac:dyDescent="0.35">
      <c r="A57" s="11" t="str">
        <f>'TCD-BI Rstt'!A53</f>
        <v>15H003</v>
      </c>
      <c r="B57" s="8">
        <f>IF($A57="Total général",0,IF(ISERROR(-VLOOKUP($A57,'TCD-BI CA'!$A$7:$S$2000,$C$1,FALSE)),0,-VLOOKUP($A57,'TCD-BI CA'!$A$7:$S$2000,$C$1,FALSE)))</f>
        <v>27074.949999999997</v>
      </c>
      <c r="C57" s="8">
        <f t="shared" si="4"/>
        <v>0</v>
      </c>
      <c r="D57" s="8">
        <f>IF($A57="Total général",0,IF(ISERROR(VLOOKUP($A57,'TCD-BI Rstt'!$A$7:$S$2000,$C$1,FALSE)),0,IF(OR(LEFT($A57,3)="DIR",$A57="INDSPACAMA",$A57="INDSPACKRU"),VLOOKUP($A57,'TCD-BI Rstt'!$A$7:$S$2000,$C$1,FALSE),0)))</f>
        <v>0</v>
      </c>
      <c r="E57" s="8">
        <f>IF(OR(LEFT($A57,1)="1",LEFT($A57,1)="2"),-VLOOKUP($A57,'TCD-BI Rstt'!$A$7:$S$2000,$C$1,FALSE),0)-D57</f>
        <v>27074.949999999997</v>
      </c>
      <c r="F57" s="8">
        <f>IF($A57="Total général",0,IF(ISERROR(VLOOKUP($A57,'TCD-BI Rstt'!$A$7:$S$2000,$C$1,FALSE)),0,IF(OR(LEFT($A57,1)="1",LEFT($A57,1)="2"),0,VLOOKUP($A57,'TCD-BI Rstt'!$A$7:$S$2000,$C$1,FALSE))))-D57</f>
        <v>0</v>
      </c>
      <c r="G57" s="8">
        <f t="shared" si="5"/>
        <v>27074.949999999997</v>
      </c>
    </row>
    <row r="58" spans="1:7" x14ac:dyDescent="0.35">
      <c r="A58" s="11" t="str">
        <f>'TCD-BI Rstt'!A54</f>
        <v>15I005</v>
      </c>
      <c r="B58" s="8">
        <f>IF($A58="Total général",0,IF(ISERROR(-VLOOKUP($A58,'TCD-BI CA'!$A$7:$S$2000,$C$1,FALSE)),0,-VLOOKUP($A58,'TCD-BI CA'!$A$7:$S$2000,$C$1,FALSE)))</f>
        <v>129637.63</v>
      </c>
      <c r="C58" s="8">
        <f t="shared" si="4"/>
        <v>92660.72</v>
      </c>
      <c r="D58" s="8">
        <f>IF($A58="Total général",0,IF(ISERROR(VLOOKUP($A58,'TCD-BI Rstt'!$A$7:$S$2000,$C$1,FALSE)),0,IF(OR(LEFT($A58,3)="DIR",$A58="INDSPACAMA",$A58="INDSPACKRU"),VLOOKUP($A58,'TCD-BI Rstt'!$A$7:$S$2000,$C$1,FALSE),0)))</f>
        <v>0</v>
      </c>
      <c r="E58" s="8">
        <f>IF(OR(LEFT($A58,1)="1",LEFT($A58,1)="2"),-VLOOKUP($A58,'TCD-BI Rstt'!$A$7:$S$2000,$C$1,FALSE),0)-D58</f>
        <v>36976.910000000003</v>
      </c>
      <c r="F58" s="8">
        <f>IF($A58="Total général",0,IF(ISERROR(VLOOKUP($A58,'TCD-BI Rstt'!$A$7:$S$2000,$C$1,FALSE)),0,IF(OR(LEFT($A58,1)="1",LEFT($A58,1)="2"),0,VLOOKUP($A58,'TCD-BI Rstt'!$A$7:$S$2000,$C$1,FALSE))))-D58</f>
        <v>0</v>
      </c>
      <c r="G58" s="8">
        <f t="shared" si="5"/>
        <v>36976.910000000003</v>
      </c>
    </row>
    <row r="59" spans="1:7" x14ac:dyDescent="0.35">
      <c r="A59" s="11" t="str">
        <f>'TCD-BI Rstt'!A55</f>
        <v>15I017</v>
      </c>
      <c r="B59" s="8">
        <f>IF($A59="Total général",0,IF(ISERROR(-VLOOKUP($A59,'TCD-BI CA'!$A$7:$S$2000,$C$1,FALSE)),0,-VLOOKUP($A59,'TCD-BI CA'!$A$7:$S$2000,$C$1,FALSE)))</f>
        <v>0</v>
      </c>
      <c r="C59" s="8">
        <f t="shared" si="4"/>
        <v>0</v>
      </c>
      <c r="D59" s="8">
        <f>IF($A59="Total général",0,IF(ISERROR(VLOOKUP($A59,'TCD-BI Rstt'!$A$7:$S$2000,$C$1,FALSE)),0,IF(OR(LEFT($A59,3)="DIR",$A59="INDSPACAMA",$A59="INDSPACKRU"),VLOOKUP($A59,'TCD-BI Rstt'!$A$7:$S$2000,$C$1,FALSE),0)))</f>
        <v>0</v>
      </c>
      <c r="E59" s="8">
        <f>IF(OR(LEFT($A59,1)="1",LEFT($A59,1)="2"),-VLOOKUP($A59,'TCD-BI Rstt'!$A$7:$S$2000,$C$1,FALSE),0)-D59</f>
        <v>0</v>
      </c>
      <c r="F59" s="8">
        <f>IF($A59="Total général",0,IF(ISERROR(VLOOKUP($A59,'TCD-BI Rstt'!$A$7:$S$2000,$C$1,FALSE)),0,IF(OR(LEFT($A59,1)="1",LEFT($A59,1)="2"),0,VLOOKUP($A59,'TCD-BI Rstt'!$A$7:$S$2000,$C$1,FALSE))))-D59</f>
        <v>0</v>
      </c>
      <c r="G59" s="8">
        <f t="shared" si="5"/>
        <v>0</v>
      </c>
    </row>
    <row r="60" spans="1:7" x14ac:dyDescent="0.35">
      <c r="A60" s="11" t="str">
        <f>'TCD-BI Rstt'!A56</f>
        <v>15I018</v>
      </c>
      <c r="B60" s="8">
        <f>IF($A60="Total général",0,IF(ISERROR(-VLOOKUP($A60,'TCD-BI CA'!$A$7:$S$2000,$C$1,FALSE)),0,-VLOOKUP($A60,'TCD-BI CA'!$A$7:$S$2000,$C$1,FALSE)))</f>
        <v>0</v>
      </c>
      <c r="C60" s="8">
        <f t="shared" si="4"/>
        <v>0</v>
      </c>
      <c r="D60" s="8">
        <f>IF($A60="Total général",0,IF(ISERROR(VLOOKUP($A60,'TCD-BI Rstt'!$A$7:$S$2000,$C$1,FALSE)),0,IF(OR(LEFT($A60,3)="DIR",$A60="INDSPACAMA",$A60="INDSPACKRU"),VLOOKUP($A60,'TCD-BI Rstt'!$A$7:$S$2000,$C$1,FALSE),0)))</f>
        <v>0</v>
      </c>
      <c r="E60" s="8">
        <f>IF(OR(LEFT($A60,1)="1",LEFT($A60,1)="2"),-VLOOKUP($A60,'TCD-BI Rstt'!$A$7:$S$2000,$C$1,FALSE),0)-D60</f>
        <v>0</v>
      </c>
      <c r="F60" s="8">
        <f>IF($A60="Total général",0,IF(ISERROR(VLOOKUP($A60,'TCD-BI Rstt'!$A$7:$S$2000,$C$1,FALSE)),0,IF(OR(LEFT($A60,1)="1",LEFT($A60,1)="2"),0,VLOOKUP($A60,'TCD-BI Rstt'!$A$7:$S$2000,$C$1,FALSE))))-D60</f>
        <v>0</v>
      </c>
      <c r="G60" s="8">
        <f t="shared" si="5"/>
        <v>0</v>
      </c>
    </row>
    <row r="61" spans="1:7" x14ac:dyDescent="0.35">
      <c r="A61" s="11" t="str">
        <f>'TCD-BI Rstt'!A57</f>
        <v>15J009</v>
      </c>
      <c r="B61" s="8">
        <f>IF($A61="Total général",0,IF(ISERROR(-VLOOKUP($A61,'TCD-BI CA'!$A$7:$S$2000,$C$1,FALSE)),0,-VLOOKUP($A61,'TCD-BI CA'!$A$7:$S$2000,$C$1,FALSE)))</f>
        <v>0</v>
      </c>
      <c r="C61" s="8">
        <f t="shared" si="4"/>
        <v>0</v>
      </c>
      <c r="D61" s="8">
        <f>IF($A61="Total général",0,IF(ISERROR(VLOOKUP($A61,'TCD-BI Rstt'!$A$7:$S$2000,$C$1,FALSE)),0,IF(OR(LEFT($A61,3)="DIR",$A61="INDSPACAMA",$A61="INDSPACKRU"),VLOOKUP($A61,'TCD-BI Rstt'!$A$7:$S$2000,$C$1,FALSE),0)))</f>
        <v>0</v>
      </c>
      <c r="E61" s="8">
        <f>IF(OR(LEFT($A61,1)="1",LEFT($A61,1)="2"),-VLOOKUP($A61,'TCD-BI Rstt'!$A$7:$S$2000,$C$1,FALSE),0)-D61</f>
        <v>0</v>
      </c>
      <c r="F61" s="8">
        <f>IF($A61="Total général",0,IF(ISERROR(VLOOKUP($A61,'TCD-BI Rstt'!$A$7:$S$2000,$C$1,FALSE)),0,IF(OR(LEFT($A61,1)="1",LEFT($A61,1)="2"),0,VLOOKUP($A61,'TCD-BI Rstt'!$A$7:$S$2000,$C$1,FALSE))))-D61</f>
        <v>0</v>
      </c>
      <c r="G61" s="8">
        <f t="shared" si="5"/>
        <v>0</v>
      </c>
    </row>
    <row r="62" spans="1:7" x14ac:dyDescent="0.35">
      <c r="A62" s="11" t="str">
        <f>'TCD-BI Rstt'!A58</f>
        <v>15K00</v>
      </c>
      <c r="B62" s="8">
        <f>IF($A62="Total général",0,IF(ISERROR(-VLOOKUP($A62,'TCD-BI CA'!$A$7:$S$2000,$C$1,FALSE)),0,-VLOOKUP($A62,'TCD-BI CA'!$A$7:$S$2000,$C$1,FALSE)))</f>
        <v>0</v>
      </c>
      <c r="C62" s="8">
        <f t="shared" si="4"/>
        <v>0</v>
      </c>
      <c r="D62" s="8">
        <f>IF($A62="Total général",0,IF(ISERROR(VLOOKUP($A62,'TCD-BI Rstt'!$A$7:$S$2000,$C$1,FALSE)),0,IF(OR(LEFT($A62,3)="DIR",$A62="INDSPACAMA",$A62="INDSPACKRU"),VLOOKUP($A62,'TCD-BI Rstt'!$A$7:$S$2000,$C$1,FALSE),0)))</f>
        <v>0</v>
      </c>
      <c r="E62" s="8">
        <f>IF(OR(LEFT($A62,1)="1",LEFT($A62,1)="2"),-VLOOKUP($A62,'TCD-BI Rstt'!$A$7:$S$2000,$C$1,FALSE),0)-D62</f>
        <v>0</v>
      </c>
      <c r="F62" s="8">
        <f>IF($A62="Total général",0,IF(ISERROR(VLOOKUP($A62,'TCD-BI Rstt'!$A$7:$S$2000,$C$1,FALSE)),0,IF(OR(LEFT($A62,1)="1",LEFT($A62,1)="2"),0,VLOOKUP($A62,'TCD-BI Rstt'!$A$7:$S$2000,$C$1,FALSE))))-D62</f>
        <v>0</v>
      </c>
      <c r="G62" s="8">
        <f t="shared" si="5"/>
        <v>0</v>
      </c>
    </row>
    <row r="63" spans="1:7" x14ac:dyDescent="0.35">
      <c r="A63" s="11" t="str">
        <f>'TCD-BI Rstt'!A59</f>
        <v>15K005</v>
      </c>
      <c r="B63" s="8">
        <f>IF($A63="Total général",0,IF(ISERROR(-VLOOKUP($A63,'TCD-BI CA'!$A$7:$S$2000,$C$1,FALSE)),0,-VLOOKUP($A63,'TCD-BI CA'!$A$7:$S$2000,$C$1,FALSE)))</f>
        <v>17621.48</v>
      </c>
      <c r="C63" s="8">
        <f t="shared" si="4"/>
        <v>18136.060000000001</v>
      </c>
      <c r="D63" s="8">
        <f>IF($A63="Total général",0,IF(ISERROR(VLOOKUP($A63,'TCD-BI Rstt'!$A$7:$S$2000,$C$1,FALSE)),0,IF(OR(LEFT($A63,3)="DIR",$A63="INDSPACAMA",$A63="INDSPACKRU"),VLOOKUP($A63,'TCD-BI Rstt'!$A$7:$S$2000,$C$1,FALSE),0)))</f>
        <v>0</v>
      </c>
      <c r="E63" s="8">
        <f>IF(OR(LEFT($A63,1)="1",LEFT($A63,1)="2"),-VLOOKUP($A63,'TCD-BI Rstt'!$A$7:$S$2000,$C$1,FALSE),0)-D63</f>
        <v>-514.58000000000163</v>
      </c>
      <c r="F63" s="8">
        <f>IF($A63="Total général",0,IF(ISERROR(VLOOKUP($A63,'TCD-BI Rstt'!$A$7:$S$2000,$C$1,FALSE)),0,IF(OR(LEFT($A63,1)="1",LEFT($A63,1)="2"),0,VLOOKUP($A63,'TCD-BI Rstt'!$A$7:$S$2000,$C$1,FALSE))))-D63</f>
        <v>0</v>
      </c>
      <c r="G63" s="8">
        <f t="shared" si="5"/>
        <v>-514.58000000000163</v>
      </c>
    </row>
    <row r="64" spans="1:7" x14ac:dyDescent="0.35">
      <c r="A64" s="11" t="str">
        <f>'TCD-BI Rstt'!A60</f>
        <v>15K006</v>
      </c>
      <c r="B64" s="8">
        <f>IF($A64="Total général",0,IF(ISERROR(-VLOOKUP($A64,'TCD-BI CA'!$A$7:$S$2000,$C$1,FALSE)),0,-VLOOKUP($A64,'TCD-BI CA'!$A$7:$S$2000,$C$1,FALSE)))</f>
        <v>0</v>
      </c>
      <c r="C64" s="8">
        <f t="shared" si="4"/>
        <v>0</v>
      </c>
      <c r="D64" s="8">
        <f>IF($A64="Total général",0,IF(ISERROR(VLOOKUP($A64,'TCD-BI Rstt'!$A$7:$S$2000,$C$1,FALSE)),0,IF(OR(LEFT($A64,3)="DIR",$A64="INDSPACAMA",$A64="INDSPACKRU"),VLOOKUP($A64,'TCD-BI Rstt'!$A$7:$S$2000,$C$1,FALSE),0)))</f>
        <v>0</v>
      </c>
      <c r="E64" s="8">
        <f>IF(OR(LEFT($A64,1)="1",LEFT($A64,1)="2"),-VLOOKUP($A64,'TCD-BI Rstt'!$A$7:$S$2000,$C$1,FALSE),0)-D64</f>
        <v>0</v>
      </c>
      <c r="F64" s="8">
        <f>IF($A64="Total général",0,IF(ISERROR(VLOOKUP($A64,'TCD-BI Rstt'!$A$7:$S$2000,$C$1,FALSE)),0,IF(OR(LEFT($A64,1)="1",LEFT($A64,1)="2"),0,VLOOKUP($A64,'TCD-BI Rstt'!$A$7:$S$2000,$C$1,FALSE))))-D64</f>
        <v>0</v>
      </c>
      <c r="G64" s="8">
        <f t="shared" si="5"/>
        <v>0</v>
      </c>
    </row>
    <row r="65" spans="1:7" x14ac:dyDescent="0.35">
      <c r="A65" s="11" t="str">
        <f>'TCD-BI Rstt'!A61</f>
        <v>15K008</v>
      </c>
      <c r="B65" s="8">
        <f>IF($A65="Total général",0,IF(ISERROR(-VLOOKUP($A65,'TCD-BI CA'!$A$7:$S$2000,$C$1,FALSE)),0,-VLOOKUP($A65,'TCD-BI CA'!$A$7:$S$2000,$C$1,FALSE)))</f>
        <v>44153.93</v>
      </c>
      <c r="C65" s="8">
        <f t="shared" si="4"/>
        <v>18821.89</v>
      </c>
      <c r="D65" s="8">
        <f>IF($A65="Total général",0,IF(ISERROR(VLOOKUP($A65,'TCD-BI Rstt'!$A$7:$S$2000,$C$1,FALSE)),0,IF(OR(LEFT($A65,3)="DIR",$A65="INDSPACAMA",$A65="INDSPACKRU"),VLOOKUP($A65,'TCD-BI Rstt'!$A$7:$S$2000,$C$1,FALSE),0)))</f>
        <v>0</v>
      </c>
      <c r="E65" s="8">
        <f>IF(OR(LEFT($A65,1)="1",LEFT($A65,1)="2"),-VLOOKUP($A65,'TCD-BI Rstt'!$A$7:$S$2000,$C$1,FALSE),0)-D65</f>
        <v>25332.04</v>
      </c>
      <c r="F65" s="8">
        <f>IF($A65="Total général",0,IF(ISERROR(VLOOKUP($A65,'TCD-BI Rstt'!$A$7:$S$2000,$C$1,FALSE)),0,IF(OR(LEFT($A65,1)="1",LEFT($A65,1)="2"),0,VLOOKUP($A65,'TCD-BI Rstt'!$A$7:$S$2000,$C$1,FALSE))))-D65</f>
        <v>0</v>
      </c>
      <c r="G65" s="8">
        <f t="shared" si="5"/>
        <v>25332.04</v>
      </c>
    </row>
    <row r="66" spans="1:7" x14ac:dyDescent="0.35">
      <c r="A66" s="11" t="str">
        <f>'TCD-BI Rstt'!A62</f>
        <v>15MAR001</v>
      </c>
      <c r="B66" s="8">
        <f>IF($A66="Total général",0,IF(ISERROR(-VLOOKUP($A66,'TCD-BI CA'!$A$7:$S$2000,$C$1,FALSE)),0,-VLOOKUP($A66,'TCD-BI CA'!$A$7:$S$2000,$C$1,FALSE)))</f>
        <v>0</v>
      </c>
      <c r="C66" s="8">
        <f t="shared" si="4"/>
        <v>13450.77</v>
      </c>
      <c r="D66" s="8">
        <f>IF($A66="Total général",0,IF(ISERROR(VLOOKUP($A66,'TCD-BI Rstt'!$A$7:$S$2000,$C$1,FALSE)),0,IF(OR(LEFT($A66,3)="DIR",$A66="INDSPACAMA",$A66="INDSPACKRU"),VLOOKUP($A66,'TCD-BI Rstt'!$A$7:$S$2000,$C$1,FALSE),0)))</f>
        <v>0</v>
      </c>
      <c r="E66" s="8">
        <f>IF(OR(LEFT($A66,1)="1",LEFT($A66,1)="2"),-VLOOKUP($A66,'TCD-BI Rstt'!$A$7:$S$2000,$C$1,FALSE),0)-D66</f>
        <v>-13450.77</v>
      </c>
      <c r="F66" s="8">
        <f>IF($A66="Total général",0,IF(ISERROR(VLOOKUP($A66,'TCD-BI Rstt'!$A$7:$S$2000,$C$1,FALSE)),0,IF(OR(LEFT($A66,1)="1",LEFT($A66,1)="2"),0,VLOOKUP($A66,'TCD-BI Rstt'!$A$7:$S$2000,$C$1,FALSE))))-D66</f>
        <v>0</v>
      </c>
      <c r="G66" s="8">
        <f t="shared" si="5"/>
        <v>-13450.77</v>
      </c>
    </row>
    <row r="67" spans="1:7" x14ac:dyDescent="0.35">
      <c r="A67" s="11" t="str">
        <f>'TCD-BI Rstt'!A63</f>
        <v>15N007</v>
      </c>
      <c r="B67" s="8">
        <f>IF($A67="Total général",0,IF(ISERROR(-VLOOKUP($A67,'TCD-BI CA'!$A$7:$S$2000,$C$1,FALSE)),0,-VLOOKUP($A67,'TCD-BI CA'!$A$7:$S$2000,$C$1,FALSE)))</f>
        <v>0</v>
      </c>
      <c r="C67" s="8">
        <f t="shared" si="4"/>
        <v>0</v>
      </c>
      <c r="D67" s="8">
        <f>IF($A67="Total général",0,IF(ISERROR(VLOOKUP($A67,'TCD-BI Rstt'!$A$7:$S$2000,$C$1,FALSE)),0,IF(OR(LEFT($A67,3)="DIR",$A67="INDSPACAMA",$A67="INDSPACKRU"),VLOOKUP($A67,'TCD-BI Rstt'!$A$7:$S$2000,$C$1,FALSE),0)))</f>
        <v>0</v>
      </c>
      <c r="E67" s="8">
        <f>IF(OR(LEFT($A67,1)="1",LEFT($A67,1)="2"),-VLOOKUP($A67,'TCD-BI Rstt'!$A$7:$S$2000,$C$1,FALSE),0)-D67</f>
        <v>0</v>
      </c>
      <c r="F67" s="8">
        <f>IF($A67="Total général",0,IF(ISERROR(VLOOKUP($A67,'TCD-BI Rstt'!$A$7:$S$2000,$C$1,FALSE)),0,IF(OR(LEFT($A67,1)="1",LEFT($A67,1)="2"),0,VLOOKUP($A67,'TCD-BI Rstt'!$A$7:$S$2000,$C$1,FALSE))))-D67</f>
        <v>0</v>
      </c>
      <c r="G67" s="8">
        <f t="shared" si="5"/>
        <v>0</v>
      </c>
    </row>
    <row r="68" spans="1:7" x14ac:dyDescent="0.35">
      <c r="A68" s="11" t="str">
        <f>'TCD-BI Rstt'!A64</f>
        <v>15N033</v>
      </c>
      <c r="B68" s="8">
        <f>IF($A68="Total général",0,IF(ISERROR(-VLOOKUP($A68,'TCD-BI CA'!$A$7:$S$2000,$C$1,FALSE)),0,-VLOOKUP($A68,'TCD-BI CA'!$A$7:$S$2000,$C$1,FALSE)))</f>
        <v>0</v>
      </c>
      <c r="C68" s="8">
        <f t="shared" si="4"/>
        <v>0</v>
      </c>
      <c r="D68" s="8">
        <f>IF($A68="Total général",0,IF(ISERROR(VLOOKUP($A68,'TCD-BI Rstt'!$A$7:$S$2000,$C$1,FALSE)),0,IF(OR(LEFT($A68,3)="DIR",$A68="INDSPACAMA",$A68="INDSPACKRU"),VLOOKUP($A68,'TCD-BI Rstt'!$A$7:$S$2000,$C$1,FALSE),0)))</f>
        <v>0</v>
      </c>
      <c r="E68" s="8">
        <f>IF(OR(LEFT($A68,1)="1",LEFT($A68,1)="2"),-VLOOKUP($A68,'TCD-BI Rstt'!$A$7:$S$2000,$C$1,FALSE),0)-D68</f>
        <v>0</v>
      </c>
      <c r="F68" s="8">
        <f>IF($A68="Total général",0,IF(ISERROR(VLOOKUP($A68,'TCD-BI Rstt'!$A$7:$S$2000,$C$1,FALSE)),0,IF(OR(LEFT($A68,1)="1",LEFT($A68,1)="2"),0,VLOOKUP($A68,'TCD-BI Rstt'!$A$7:$S$2000,$C$1,FALSE))))-D68</f>
        <v>0</v>
      </c>
      <c r="G68" s="8">
        <f t="shared" si="5"/>
        <v>0</v>
      </c>
    </row>
    <row r="69" spans="1:7" x14ac:dyDescent="0.35">
      <c r="A69" s="11" t="str">
        <f>'TCD-BI Rstt'!A65</f>
        <v>16A030</v>
      </c>
      <c r="B69" s="8">
        <f>IF($A69="Total général",0,IF(ISERROR(-VLOOKUP($A69,'TCD-BI CA'!$A$7:$S$2000,$C$1,FALSE)),0,-VLOOKUP($A69,'TCD-BI CA'!$A$7:$S$2000,$C$1,FALSE)))</f>
        <v>0</v>
      </c>
      <c r="C69" s="8">
        <f t="shared" si="4"/>
        <v>0</v>
      </c>
      <c r="D69" s="8">
        <f>IF($A69="Total général",0,IF(ISERROR(VLOOKUP($A69,'TCD-BI Rstt'!$A$7:$S$2000,$C$1,FALSE)),0,IF(OR(LEFT($A69,3)="DIR",$A69="INDSPACAMA",$A69="INDSPACKRU"),VLOOKUP($A69,'TCD-BI Rstt'!$A$7:$S$2000,$C$1,FALSE),0)))</f>
        <v>0</v>
      </c>
      <c r="E69" s="8">
        <f>IF(OR(LEFT($A69,1)="1",LEFT($A69,1)="2"),-VLOOKUP($A69,'TCD-BI Rstt'!$A$7:$S$2000,$C$1,FALSE),0)-D69</f>
        <v>0</v>
      </c>
      <c r="F69" s="8">
        <f>IF($A69="Total général",0,IF(ISERROR(VLOOKUP($A69,'TCD-BI Rstt'!$A$7:$S$2000,$C$1,FALSE)),0,IF(OR(LEFT($A69,1)="1",LEFT($A69,1)="2"),0,VLOOKUP($A69,'TCD-BI Rstt'!$A$7:$S$2000,$C$1,FALSE))))-D69</f>
        <v>0</v>
      </c>
      <c r="G69" s="8">
        <f t="shared" si="5"/>
        <v>0</v>
      </c>
    </row>
    <row r="70" spans="1:7" x14ac:dyDescent="0.35">
      <c r="A70" s="11" t="str">
        <f>'TCD-BI Rstt'!A66</f>
        <v>16A046</v>
      </c>
      <c r="B70" s="8">
        <f>IF($A70="Total général",0,IF(ISERROR(-VLOOKUP($A70,'TCD-BI CA'!$A$7:$S$2000,$C$1,FALSE)),0,-VLOOKUP($A70,'TCD-BI CA'!$A$7:$S$2000,$C$1,FALSE)))</f>
        <v>0</v>
      </c>
      <c r="C70" s="8">
        <f t="shared" si="4"/>
        <v>0</v>
      </c>
      <c r="D70" s="8">
        <f>IF($A70="Total général",0,IF(ISERROR(VLOOKUP($A70,'TCD-BI Rstt'!$A$7:$S$2000,$C$1,FALSE)),0,IF(OR(LEFT($A70,3)="DIR",$A70="INDSPACAMA",$A70="INDSPACKRU"),VLOOKUP($A70,'TCD-BI Rstt'!$A$7:$S$2000,$C$1,FALSE),0)))</f>
        <v>0</v>
      </c>
      <c r="E70" s="8">
        <f>IF(OR(LEFT($A70,1)="1",LEFT($A70,1)="2"),-VLOOKUP($A70,'TCD-BI Rstt'!$A$7:$S$2000,$C$1,FALSE),0)-D70</f>
        <v>0</v>
      </c>
      <c r="F70" s="8">
        <f>IF($A70="Total général",0,IF(ISERROR(VLOOKUP($A70,'TCD-BI Rstt'!$A$7:$S$2000,$C$1,FALSE)),0,IF(OR(LEFT($A70,1)="1",LEFT($A70,1)="2"),0,VLOOKUP($A70,'TCD-BI Rstt'!$A$7:$S$2000,$C$1,FALSE))))-D70</f>
        <v>0</v>
      </c>
      <c r="G70" s="8">
        <f t="shared" si="5"/>
        <v>0</v>
      </c>
    </row>
    <row r="71" spans="1:7" x14ac:dyDescent="0.35">
      <c r="A71" s="11" t="str">
        <f>'TCD-BI Rstt'!A67</f>
        <v>16A052</v>
      </c>
      <c r="B71" s="8">
        <f>IF($A71="Total général",0,IF(ISERROR(-VLOOKUP($A71,'TCD-BI CA'!$A$7:$S$2000,$C$1,FALSE)),0,-VLOOKUP($A71,'TCD-BI CA'!$A$7:$S$2000,$C$1,FALSE)))</f>
        <v>0</v>
      </c>
      <c r="C71" s="8">
        <f t="shared" si="4"/>
        <v>0</v>
      </c>
      <c r="D71" s="8">
        <f>IF($A71="Total général",0,IF(ISERROR(VLOOKUP($A71,'TCD-BI Rstt'!$A$7:$S$2000,$C$1,FALSE)),0,IF(OR(LEFT($A71,3)="DIR",$A71="INDSPACAMA",$A71="INDSPACKRU"),VLOOKUP($A71,'TCD-BI Rstt'!$A$7:$S$2000,$C$1,FALSE),0)))</f>
        <v>0</v>
      </c>
      <c r="E71" s="8">
        <f>IF(OR(LEFT($A71,1)="1",LEFT($A71,1)="2"),-VLOOKUP($A71,'TCD-BI Rstt'!$A$7:$S$2000,$C$1,FALSE),0)-D71</f>
        <v>0</v>
      </c>
      <c r="F71" s="8">
        <f>IF($A71="Total général",0,IF(ISERROR(VLOOKUP($A71,'TCD-BI Rstt'!$A$7:$S$2000,$C$1,FALSE)),0,IF(OR(LEFT($A71,1)="1",LEFT($A71,1)="2"),0,VLOOKUP($A71,'TCD-BI Rstt'!$A$7:$S$2000,$C$1,FALSE))))-D71</f>
        <v>0</v>
      </c>
      <c r="G71" s="8">
        <f t="shared" si="5"/>
        <v>0</v>
      </c>
    </row>
    <row r="72" spans="1:7" x14ac:dyDescent="0.35">
      <c r="A72" s="11" t="str">
        <f>'TCD-BI Rstt'!A68</f>
        <v>16A082</v>
      </c>
      <c r="B72" s="8">
        <f>IF($A72="Total général",0,IF(ISERROR(-VLOOKUP($A72,'TCD-BI CA'!$A$7:$S$2000,$C$1,FALSE)),0,-VLOOKUP($A72,'TCD-BI CA'!$A$7:$S$2000,$C$1,FALSE)))</f>
        <v>0</v>
      </c>
      <c r="C72" s="8">
        <f t="shared" si="4"/>
        <v>0</v>
      </c>
      <c r="D72" s="8">
        <f>IF($A72="Total général",0,IF(ISERROR(VLOOKUP($A72,'TCD-BI Rstt'!$A$7:$S$2000,$C$1,FALSE)),0,IF(OR(LEFT($A72,3)="DIR",$A72="INDSPACAMA",$A72="INDSPACKRU"),VLOOKUP($A72,'TCD-BI Rstt'!$A$7:$S$2000,$C$1,FALSE),0)))</f>
        <v>0</v>
      </c>
      <c r="E72" s="8">
        <f>IF(OR(LEFT($A72,1)="1",LEFT($A72,1)="2"),-VLOOKUP($A72,'TCD-BI Rstt'!$A$7:$S$2000,$C$1,FALSE),0)-D72</f>
        <v>0</v>
      </c>
      <c r="F72" s="8">
        <f>IF($A72="Total général",0,IF(ISERROR(VLOOKUP($A72,'TCD-BI Rstt'!$A$7:$S$2000,$C$1,FALSE)),0,IF(OR(LEFT($A72,1)="1",LEFT($A72,1)="2"),0,VLOOKUP($A72,'TCD-BI Rstt'!$A$7:$S$2000,$C$1,FALSE))))-D72</f>
        <v>0</v>
      </c>
      <c r="G72" s="8">
        <f t="shared" si="5"/>
        <v>0</v>
      </c>
    </row>
    <row r="73" spans="1:7" x14ac:dyDescent="0.35">
      <c r="A73" s="11" t="str">
        <f>'TCD-BI Rstt'!A69</f>
        <v>16A096</v>
      </c>
      <c r="B73" s="8">
        <f>IF($A73="Total général",0,IF(ISERROR(-VLOOKUP($A73,'TCD-BI CA'!$A$7:$S$2000,$C$1,FALSE)),0,-VLOOKUP($A73,'TCD-BI CA'!$A$7:$S$2000,$C$1,FALSE)))</f>
        <v>0</v>
      </c>
      <c r="C73" s="8">
        <f t="shared" si="4"/>
        <v>0</v>
      </c>
      <c r="D73" s="8">
        <f>IF($A73="Total général",0,IF(ISERROR(VLOOKUP($A73,'TCD-BI Rstt'!$A$7:$S$2000,$C$1,FALSE)),0,IF(OR(LEFT($A73,3)="DIR",$A73="INDSPACAMA",$A73="INDSPACKRU"),VLOOKUP($A73,'TCD-BI Rstt'!$A$7:$S$2000,$C$1,FALSE),0)))</f>
        <v>0</v>
      </c>
      <c r="E73" s="8">
        <f>IF(OR(LEFT($A73,1)="1",LEFT($A73,1)="2"),-VLOOKUP($A73,'TCD-BI Rstt'!$A$7:$S$2000,$C$1,FALSE),0)-D73</f>
        <v>0</v>
      </c>
      <c r="F73" s="8">
        <f>IF($A73="Total général",0,IF(ISERROR(VLOOKUP($A73,'TCD-BI Rstt'!$A$7:$S$2000,$C$1,FALSE)),0,IF(OR(LEFT($A73,1)="1",LEFT($A73,1)="2"),0,VLOOKUP($A73,'TCD-BI Rstt'!$A$7:$S$2000,$C$1,FALSE))))-D73</f>
        <v>0</v>
      </c>
      <c r="G73" s="8">
        <f t="shared" si="5"/>
        <v>0</v>
      </c>
    </row>
    <row r="74" spans="1:7" x14ac:dyDescent="0.35">
      <c r="A74" s="11" t="str">
        <f>'TCD-BI Rstt'!A70</f>
        <v>16A120</v>
      </c>
      <c r="B74" s="8">
        <f>IF($A74="Total général",0,IF(ISERROR(-VLOOKUP($A74,'TCD-BI CA'!$A$7:$S$2000,$C$1,FALSE)),0,-VLOOKUP($A74,'TCD-BI CA'!$A$7:$S$2000,$C$1,FALSE)))</f>
        <v>91981.93</v>
      </c>
      <c r="C74" s="8">
        <f t="shared" si="4"/>
        <v>71052.899999999994</v>
      </c>
      <c r="D74" s="8">
        <f>IF($A74="Total général",0,IF(ISERROR(VLOOKUP($A74,'TCD-BI Rstt'!$A$7:$S$2000,$C$1,FALSE)),0,IF(OR(LEFT($A74,3)="DIR",$A74="INDSPACAMA",$A74="INDSPACKRU"),VLOOKUP($A74,'TCD-BI Rstt'!$A$7:$S$2000,$C$1,FALSE),0)))</f>
        <v>0</v>
      </c>
      <c r="E74" s="8">
        <f>IF(OR(LEFT($A74,1)="1",LEFT($A74,1)="2"),-VLOOKUP($A74,'TCD-BI Rstt'!$A$7:$S$2000,$C$1,FALSE),0)-D74</f>
        <v>20929.030000000002</v>
      </c>
      <c r="F74" s="8">
        <f>IF($A74="Total général",0,IF(ISERROR(VLOOKUP($A74,'TCD-BI Rstt'!$A$7:$S$2000,$C$1,FALSE)),0,IF(OR(LEFT($A74,1)="1",LEFT($A74,1)="2"),0,VLOOKUP($A74,'TCD-BI Rstt'!$A$7:$S$2000,$C$1,FALSE))))-D74</f>
        <v>0</v>
      </c>
      <c r="G74" s="8">
        <f t="shared" si="5"/>
        <v>20929.030000000002</v>
      </c>
    </row>
    <row r="75" spans="1:7" x14ac:dyDescent="0.35">
      <c r="A75" s="11" t="str">
        <f>'TCD-BI Rstt'!A71</f>
        <v>16A126</v>
      </c>
      <c r="B75" s="8">
        <f>IF($A75="Total général",0,IF(ISERROR(-VLOOKUP($A75,'TCD-BI CA'!$A$7:$S$2000,$C$1,FALSE)),0,-VLOOKUP($A75,'TCD-BI CA'!$A$7:$S$2000,$C$1,FALSE)))</f>
        <v>0</v>
      </c>
      <c r="C75" s="8">
        <f t="shared" ref="C75:C138" si="6">B75-E75-D75</f>
        <v>0</v>
      </c>
      <c r="D75" s="8">
        <f>IF($A75="Total général",0,IF(ISERROR(VLOOKUP($A75,'TCD-BI Rstt'!$A$7:$S$2000,$C$1,FALSE)),0,IF(OR(LEFT($A75,3)="DIR",$A75="INDSPACAMA",$A75="INDSPACKRU"),VLOOKUP($A75,'TCD-BI Rstt'!$A$7:$S$2000,$C$1,FALSE),0)))</f>
        <v>0</v>
      </c>
      <c r="E75" s="8">
        <f>IF(OR(LEFT($A75,1)="1",LEFT($A75,1)="2"),-VLOOKUP($A75,'TCD-BI Rstt'!$A$7:$S$2000,$C$1,FALSE),0)-D75</f>
        <v>0</v>
      </c>
      <c r="F75" s="8">
        <f>IF($A75="Total général",0,IF(ISERROR(VLOOKUP($A75,'TCD-BI Rstt'!$A$7:$S$2000,$C$1,FALSE)),0,IF(OR(LEFT($A75,1)="1",LEFT($A75,1)="2"),0,VLOOKUP($A75,'TCD-BI Rstt'!$A$7:$S$2000,$C$1,FALSE))))-D75</f>
        <v>0</v>
      </c>
      <c r="G75" s="8">
        <f t="shared" ref="G75:G138" si="7">E75-F75</f>
        <v>0</v>
      </c>
    </row>
    <row r="76" spans="1:7" x14ac:dyDescent="0.35">
      <c r="A76" s="11" t="str">
        <f>'TCD-BI Rstt'!A72</f>
        <v>16A127</v>
      </c>
      <c r="B76" s="8">
        <f>IF($A76="Total général",0,IF(ISERROR(-VLOOKUP($A76,'TCD-BI CA'!$A$7:$S$2000,$C$1,FALSE)),0,-VLOOKUP($A76,'TCD-BI CA'!$A$7:$S$2000,$C$1,FALSE)))</f>
        <v>0</v>
      </c>
      <c r="C76" s="8">
        <f t="shared" si="6"/>
        <v>0</v>
      </c>
      <c r="D76" s="8">
        <f>IF($A76="Total général",0,IF(ISERROR(VLOOKUP($A76,'TCD-BI Rstt'!$A$7:$S$2000,$C$1,FALSE)),0,IF(OR(LEFT($A76,3)="DIR",$A76="INDSPACAMA",$A76="INDSPACKRU"),VLOOKUP($A76,'TCD-BI Rstt'!$A$7:$S$2000,$C$1,FALSE),0)))</f>
        <v>0</v>
      </c>
      <c r="E76" s="8">
        <f>IF(OR(LEFT($A76,1)="1",LEFT($A76,1)="2"),-VLOOKUP($A76,'TCD-BI Rstt'!$A$7:$S$2000,$C$1,FALSE),0)-D76</f>
        <v>0</v>
      </c>
      <c r="F76" s="8">
        <f>IF($A76="Total général",0,IF(ISERROR(VLOOKUP($A76,'TCD-BI Rstt'!$A$7:$S$2000,$C$1,FALSE)),0,IF(OR(LEFT($A76,1)="1",LEFT($A76,1)="2"),0,VLOOKUP($A76,'TCD-BI Rstt'!$A$7:$S$2000,$C$1,FALSE))))-D76</f>
        <v>0</v>
      </c>
      <c r="G76" s="8">
        <f t="shared" si="7"/>
        <v>0</v>
      </c>
    </row>
    <row r="77" spans="1:7" x14ac:dyDescent="0.35">
      <c r="A77" s="11" t="str">
        <f>'TCD-BI Rstt'!A73</f>
        <v>16A130</v>
      </c>
      <c r="B77" s="8">
        <f>IF($A77="Total général",0,IF(ISERROR(-VLOOKUP($A77,'TCD-BI CA'!$A$7:$S$2000,$C$1,FALSE)),0,-VLOOKUP($A77,'TCD-BI CA'!$A$7:$S$2000,$C$1,FALSE)))</f>
        <v>0</v>
      </c>
      <c r="C77" s="8">
        <f t="shared" si="6"/>
        <v>0</v>
      </c>
      <c r="D77" s="8">
        <f>IF($A77="Total général",0,IF(ISERROR(VLOOKUP($A77,'TCD-BI Rstt'!$A$7:$S$2000,$C$1,FALSE)),0,IF(OR(LEFT($A77,3)="DIR",$A77="INDSPACAMA",$A77="INDSPACKRU"),VLOOKUP($A77,'TCD-BI Rstt'!$A$7:$S$2000,$C$1,FALSE),0)))</f>
        <v>0</v>
      </c>
      <c r="E77" s="8">
        <f>IF(OR(LEFT($A77,1)="1",LEFT($A77,1)="2"),-VLOOKUP($A77,'TCD-BI Rstt'!$A$7:$S$2000,$C$1,FALSE),0)-D77</f>
        <v>0</v>
      </c>
      <c r="F77" s="8">
        <f>IF($A77="Total général",0,IF(ISERROR(VLOOKUP($A77,'TCD-BI Rstt'!$A$7:$S$2000,$C$1,FALSE)),0,IF(OR(LEFT($A77,1)="1",LEFT($A77,1)="2"),0,VLOOKUP($A77,'TCD-BI Rstt'!$A$7:$S$2000,$C$1,FALSE))))-D77</f>
        <v>0</v>
      </c>
      <c r="G77" s="8">
        <f t="shared" si="7"/>
        <v>0</v>
      </c>
    </row>
    <row r="78" spans="1:7" x14ac:dyDescent="0.35">
      <c r="A78" s="11" t="str">
        <f>'TCD-BI Rstt'!A74</f>
        <v>16A139</v>
      </c>
      <c r="B78" s="8">
        <f>IF($A78="Total général",0,IF(ISERROR(-VLOOKUP($A78,'TCD-BI CA'!$A$7:$S$2000,$C$1,FALSE)),0,-VLOOKUP($A78,'TCD-BI CA'!$A$7:$S$2000,$C$1,FALSE)))</f>
        <v>0</v>
      </c>
      <c r="C78" s="8">
        <f t="shared" si="6"/>
        <v>0</v>
      </c>
      <c r="D78" s="8">
        <f>IF($A78="Total général",0,IF(ISERROR(VLOOKUP($A78,'TCD-BI Rstt'!$A$7:$S$2000,$C$1,FALSE)),0,IF(OR(LEFT($A78,3)="DIR",$A78="INDSPACAMA",$A78="INDSPACKRU"),VLOOKUP($A78,'TCD-BI Rstt'!$A$7:$S$2000,$C$1,FALSE),0)))</f>
        <v>0</v>
      </c>
      <c r="E78" s="8">
        <f>IF(OR(LEFT($A78,1)="1",LEFT($A78,1)="2"),-VLOOKUP($A78,'TCD-BI Rstt'!$A$7:$S$2000,$C$1,FALSE),0)-D78</f>
        <v>0</v>
      </c>
      <c r="F78" s="8">
        <f>IF($A78="Total général",0,IF(ISERROR(VLOOKUP($A78,'TCD-BI Rstt'!$A$7:$S$2000,$C$1,FALSE)),0,IF(OR(LEFT($A78,1)="1",LEFT($A78,1)="2"),0,VLOOKUP($A78,'TCD-BI Rstt'!$A$7:$S$2000,$C$1,FALSE))))-D78</f>
        <v>0</v>
      </c>
      <c r="G78" s="8">
        <f t="shared" si="7"/>
        <v>0</v>
      </c>
    </row>
    <row r="79" spans="1:7" x14ac:dyDescent="0.35">
      <c r="A79" s="11" t="str">
        <f>'TCD-BI Rstt'!A75</f>
        <v>16A140</v>
      </c>
      <c r="B79" s="8">
        <f>IF($A79="Total général",0,IF(ISERROR(-VLOOKUP($A79,'TCD-BI CA'!$A$7:$S$2000,$C$1,FALSE)),0,-VLOOKUP($A79,'TCD-BI CA'!$A$7:$S$2000,$C$1,FALSE)))</f>
        <v>0</v>
      </c>
      <c r="C79" s="8">
        <f t="shared" si="6"/>
        <v>0</v>
      </c>
      <c r="D79" s="8">
        <f>IF($A79="Total général",0,IF(ISERROR(VLOOKUP($A79,'TCD-BI Rstt'!$A$7:$S$2000,$C$1,FALSE)),0,IF(OR(LEFT($A79,3)="DIR",$A79="INDSPACAMA",$A79="INDSPACKRU"),VLOOKUP($A79,'TCD-BI Rstt'!$A$7:$S$2000,$C$1,FALSE),0)))</f>
        <v>0</v>
      </c>
      <c r="E79" s="8">
        <f>IF(OR(LEFT($A79,1)="1",LEFT($A79,1)="2"),-VLOOKUP($A79,'TCD-BI Rstt'!$A$7:$S$2000,$C$1,FALSE),0)-D79</f>
        <v>0</v>
      </c>
      <c r="F79" s="8">
        <f>IF($A79="Total général",0,IF(ISERROR(VLOOKUP($A79,'TCD-BI Rstt'!$A$7:$S$2000,$C$1,FALSE)),0,IF(OR(LEFT($A79,1)="1",LEFT($A79,1)="2"),0,VLOOKUP($A79,'TCD-BI Rstt'!$A$7:$S$2000,$C$1,FALSE))))-D79</f>
        <v>0</v>
      </c>
      <c r="G79" s="8">
        <f t="shared" si="7"/>
        <v>0</v>
      </c>
    </row>
    <row r="80" spans="1:7" x14ac:dyDescent="0.35">
      <c r="A80" s="11" t="str">
        <f>'TCD-BI Rstt'!A76</f>
        <v>16A141</v>
      </c>
      <c r="B80" s="8">
        <f>IF($A80="Total général",0,IF(ISERROR(-VLOOKUP($A80,'TCD-BI CA'!$A$7:$S$2000,$C$1,FALSE)),0,-VLOOKUP($A80,'TCD-BI CA'!$A$7:$S$2000,$C$1,FALSE)))</f>
        <v>0</v>
      </c>
      <c r="C80" s="8">
        <f t="shared" si="6"/>
        <v>0</v>
      </c>
      <c r="D80" s="8">
        <f>IF($A80="Total général",0,IF(ISERROR(VLOOKUP($A80,'TCD-BI Rstt'!$A$7:$S$2000,$C$1,FALSE)),0,IF(OR(LEFT($A80,3)="DIR",$A80="INDSPACAMA",$A80="INDSPACKRU"),VLOOKUP($A80,'TCD-BI Rstt'!$A$7:$S$2000,$C$1,FALSE),0)))</f>
        <v>0</v>
      </c>
      <c r="E80" s="8">
        <f>IF(OR(LEFT($A80,1)="1",LEFT($A80,1)="2"),-VLOOKUP($A80,'TCD-BI Rstt'!$A$7:$S$2000,$C$1,FALSE),0)-D80</f>
        <v>0</v>
      </c>
      <c r="F80" s="8">
        <f>IF($A80="Total général",0,IF(ISERROR(VLOOKUP($A80,'TCD-BI Rstt'!$A$7:$S$2000,$C$1,FALSE)),0,IF(OR(LEFT($A80,1)="1",LEFT($A80,1)="2"),0,VLOOKUP($A80,'TCD-BI Rstt'!$A$7:$S$2000,$C$1,FALSE))))-D80</f>
        <v>0</v>
      </c>
      <c r="G80" s="8">
        <f t="shared" si="7"/>
        <v>0</v>
      </c>
    </row>
    <row r="81" spans="1:7" x14ac:dyDescent="0.35">
      <c r="A81" s="11" t="str">
        <f>'TCD-BI Rstt'!A77</f>
        <v>16A142</v>
      </c>
      <c r="B81" s="8">
        <f>IF($A81="Total général",0,IF(ISERROR(-VLOOKUP($A81,'TCD-BI CA'!$A$7:$S$2000,$C$1,FALSE)),0,-VLOOKUP($A81,'TCD-BI CA'!$A$7:$S$2000,$C$1,FALSE)))</f>
        <v>0</v>
      </c>
      <c r="C81" s="8">
        <f t="shared" si="6"/>
        <v>0</v>
      </c>
      <c r="D81" s="8">
        <f>IF($A81="Total général",0,IF(ISERROR(VLOOKUP($A81,'TCD-BI Rstt'!$A$7:$S$2000,$C$1,FALSE)),0,IF(OR(LEFT($A81,3)="DIR",$A81="INDSPACAMA",$A81="INDSPACKRU"),VLOOKUP($A81,'TCD-BI Rstt'!$A$7:$S$2000,$C$1,FALSE),0)))</f>
        <v>0</v>
      </c>
      <c r="E81" s="8">
        <f>IF(OR(LEFT($A81,1)="1",LEFT($A81,1)="2"),-VLOOKUP($A81,'TCD-BI Rstt'!$A$7:$S$2000,$C$1,FALSE),0)-D81</f>
        <v>0</v>
      </c>
      <c r="F81" s="8">
        <f>IF($A81="Total général",0,IF(ISERROR(VLOOKUP($A81,'TCD-BI Rstt'!$A$7:$S$2000,$C$1,FALSE)),0,IF(OR(LEFT($A81,1)="1",LEFT($A81,1)="2"),0,VLOOKUP($A81,'TCD-BI Rstt'!$A$7:$S$2000,$C$1,FALSE))))-D81</f>
        <v>0</v>
      </c>
      <c r="G81" s="8">
        <f t="shared" si="7"/>
        <v>0</v>
      </c>
    </row>
    <row r="82" spans="1:7" x14ac:dyDescent="0.35">
      <c r="A82" s="11" t="str">
        <f>'TCD-BI Rstt'!A78</f>
        <v>16A151</v>
      </c>
      <c r="B82" s="8">
        <f>IF($A82="Total général",0,IF(ISERROR(-VLOOKUP($A82,'TCD-BI CA'!$A$7:$S$2000,$C$1,FALSE)),0,-VLOOKUP($A82,'TCD-BI CA'!$A$7:$S$2000,$C$1,FALSE)))</f>
        <v>0</v>
      </c>
      <c r="C82" s="8">
        <f t="shared" si="6"/>
        <v>0</v>
      </c>
      <c r="D82" s="8">
        <f>IF($A82="Total général",0,IF(ISERROR(VLOOKUP($A82,'TCD-BI Rstt'!$A$7:$S$2000,$C$1,FALSE)),0,IF(OR(LEFT($A82,3)="DIR",$A82="INDSPACAMA",$A82="INDSPACKRU"),VLOOKUP($A82,'TCD-BI Rstt'!$A$7:$S$2000,$C$1,FALSE),0)))</f>
        <v>0</v>
      </c>
      <c r="E82" s="8">
        <f>IF(OR(LEFT($A82,1)="1",LEFT($A82,1)="2"),-VLOOKUP($A82,'TCD-BI Rstt'!$A$7:$S$2000,$C$1,FALSE),0)-D82</f>
        <v>0</v>
      </c>
      <c r="F82" s="8">
        <f>IF($A82="Total général",0,IF(ISERROR(VLOOKUP($A82,'TCD-BI Rstt'!$A$7:$S$2000,$C$1,FALSE)),0,IF(OR(LEFT($A82,1)="1",LEFT($A82,1)="2"),0,VLOOKUP($A82,'TCD-BI Rstt'!$A$7:$S$2000,$C$1,FALSE))))-D82</f>
        <v>0</v>
      </c>
      <c r="G82" s="8">
        <f t="shared" si="7"/>
        <v>0</v>
      </c>
    </row>
    <row r="83" spans="1:7" x14ac:dyDescent="0.35">
      <c r="A83" s="11" t="str">
        <f>'TCD-BI Rstt'!A79</f>
        <v>16A165</v>
      </c>
      <c r="B83" s="8">
        <f>IF($A83="Total général",0,IF(ISERROR(-VLOOKUP($A83,'TCD-BI CA'!$A$7:$S$2000,$C$1,FALSE)),0,-VLOOKUP($A83,'TCD-BI CA'!$A$7:$S$2000,$C$1,FALSE)))</f>
        <v>9660</v>
      </c>
      <c r="C83" s="8">
        <f t="shared" si="6"/>
        <v>0</v>
      </c>
      <c r="D83" s="8">
        <f>IF($A83="Total général",0,IF(ISERROR(VLOOKUP($A83,'TCD-BI Rstt'!$A$7:$S$2000,$C$1,FALSE)),0,IF(OR(LEFT($A83,3)="DIR",$A83="INDSPACAMA",$A83="INDSPACKRU"),VLOOKUP($A83,'TCD-BI Rstt'!$A$7:$S$2000,$C$1,FALSE),0)))</f>
        <v>0</v>
      </c>
      <c r="E83" s="8">
        <f>IF(OR(LEFT($A83,1)="1",LEFT($A83,1)="2"),-VLOOKUP($A83,'TCD-BI Rstt'!$A$7:$S$2000,$C$1,FALSE),0)-D83</f>
        <v>9660</v>
      </c>
      <c r="F83" s="8">
        <f>IF($A83="Total général",0,IF(ISERROR(VLOOKUP($A83,'TCD-BI Rstt'!$A$7:$S$2000,$C$1,FALSE)),0,IF(OR(LEFT($A83,1)="1",LEFT($A83,1)="2"),0,VLOOKUP($A83,'TCD-BI Rstt'!$A$7:$S$2000,$C$1,FALSE))))-D83</f>
        <v>0</v>
      </c>
      <c r="G83" s="8">
        <f t="shared" si="7"/>
        <v>9660</v>
      </c>
    </row>
    <row r="84" spans="1:7" x14ac:dyDescent="0.35">
      <c r="A84" s="11" t="str">
        <f>'TCD-BI Rstt'!A80</f>
        <v>16A179</v>
      </c>
      <c r="B84" s="8">
        <f>IF($A84="Total général",0,IF(ISERROR(-VLOOKUP($A84,'TCD-BI CA'!$A$7:$S$2000,$C$1,FALSE)),0,-VLOOKUP($A84,'TCD-BI CA'!$A$7:$S$2000,$C$1,FALSE)))</f>
        <v>0</v>
      </c>
      <c r="C84" s="8">
        <f t="shared" si="6"/>
        <v>0</v>
      </c>
      <c r="D84" s="8">
        <f>IF($A84="Total général",0,IF(ISERROR(VLOOKUP($A84,'TCD-BI Rstt'!$A$7:$S$2000,$C$1,FALSE)),0,IF(OR(LEFT($A84,3)="DIR",$A84="INDSPACAMA",$A84="INDSPACKRU"),VLOOKUP($A84,'TCD-BI Rstt'!$A$7:$S$2000,$C$1,FALSE),0)))</f>
        <v>0</v>
      </c>
      <c r="E84" s="8">
        <f>IF(OR(LEFT($A84,1)="1",LEFT($A84,1)="2"),-VLOOKUP($A84,'TCD-BI Rstt'!$A$7:$S$2000,$C$1,FALSE),0)-D84</f>
        <v>0</v>
      </c>
      <c r="F84" s="8">
        <f>IF($A84="Total général",0,IF(ISERROR(VLOOKUP($A84,'TCD-BI Rstt'!$A$7:$S$2000,$C$1,FALSE)),0,IF(OR(LEFT($A84,1)="1",LEFT($A84,1)="2"),0,VLOOKUP($A84,'TCD-BI Rstt'!$A$7:$S$2000,$C$1,FALSE))))-D84</f>
        <v>0</v>
      </c>
      <c r="G84" s="8">
        <f t="shared" si="7"/>
        <v>0</v>
      </c>
    </row>
    <row r="85" spans="1:7" x14ac:dyDescent="0.35">
      <c r="A85" s="11" t="str">
        <f>'TCD-BI Rstt'!A81</f>
        <v>16A190</v>
      </c>
      <c r="B85" s="8">
        <f>IF($A85="Total général",0,IF(ISERROR(-VLOOKUP($A85,'TCD-BI CA'!$A$7:$S$2000,$C$1,FALSE)),0,-VLOOKUP($A85,'TCD-BI CA'!$A$7:$S$2000,$C$1,FALSE)))</f>
        <v>0</v>
      </c>
      <c r="C85" s="8">
        <f t="shared" si="6"/>
        <v>0</v>
      </c>
      <c r="D85" s="8">
        <f>IF($A85="Total général",0,IF(ISERROR(VLOOKUP($A85,'TCD-BI Rstt'!$A$7:$S$2000,$C$1,FALSE)),0,IF(OR(LEFT($A85,3)="DIR",$A85="INDSPACAMA",$A85="INDSPACKRU"),VLOOKUP($A85,'TCD-BI Rstt'!$A$7:$S$2000,$C$1,FALSE),0)))</f>
        <v>0</v>
      </c>
      <c r="E85" s="8">
        <f>IF(OR(LEFT($A85,1)="1",LEFT($A85,1)="2"),-VLOOKUP($A85,'TCD-BI Rstt'!$A$7:$S$2000,$C$1,FALSE),0)-D85</f>
        <v>0</v>
      </c>
      <c r="F85" s="8">
        <f>IF($A85="Total général",0,IF(ISERROR(VLOOKUP($A85,'TCD-BI Rstt'!$A$7:$S$2000,$C$1,FALSE)),0,IF(OR(LEFT($A85,1)="1",LEFT($A85,1)="2"),0,VLOOKUP($A85,'TCD-BI Rstt'!$A$7:$S$2000,$C$1,FALSE))))-D85</f>
        <v>0</v>
      </c>
      <c r="G85" s="8">
        <f t="shared" si="7"/>
        <v>0</v>
      </c>
    </row>
    <row r="86" spans="1:7" x14ac:dyDescent="0.35">
      <c r="A86" s="11" t="str">
        <f>'TCD-BI Rstt'!A82</f>
        <v>16A204</v>
      </c>
      <c r="B86" s="8">
        <f>IF($A86="Total général",0,IF(ISERROR(-VLOOKUP($A86,'TCD-BI CA'!$A$7:$S$2000,$C$1,FALSE)),0,-VLOOKUP($A86,'TCD-BI CA'!$A$7:$S$2000,$C$1,FALSE)))</f>
        <v>0</v>
      </c>
      <c r="C86" s="8">
        <f t="shared" si="6"/>
        <v>0</v>
      </c>
      <c r="D86" s="8">
        <f>IF($A86="Total général",0,IF(ISERROR(VLOOKUP($A86,'TCD-BI Rstt'!$A$7:$S$2000,$C$1,FALSE)),0,IF(OR(LEFT($A86,3)="DIR",$A86="INDSPACAMA",$A86="INDSPACKRU"),VLOOKUP($A86,'TCD-BI Rstt'!$A$7:$S$2000,$C$1,FALSE),0)))</f>
        <v>0</v>
      </c>
      <c r="E86" s="8">
        <f>IF(OR(LEFT($A86,1)="1",LEFT($A86,1)="2"),-VLOOKUP($A86,'TCD-BI Rstt'!$A$7:$S$2000,$C$1,FALSE),0)-D86</f>
        <v>0</v>
      </c>
      <c r="F86" s="8">
        <f>IF($A86="Total général",0,IF(ISERROR(VLOOKUP($A86,'TCD-BI Rstt'!$A$7:$S$2000,$C$1,FALSE)),0,IF(OR(LEFT($A86,1)="1",LEFT($A86,1)="2"),0,VLOOKUP($A86,'TCD-BI Rstt'!$A$7:$S$2000,$C$1,FALSE))))-D86</f>
        <v>0</v>
      </c>
      <c r="G86" s="8">
        <f t="shared" si="7"/>
        <v>0</v>
      </c>
    </row>
    <row r="87" spans="1:7" x14ac:dyDescent="0.35">
      <c r="A87" s="11" t="str">
        <f>'TCD-BI Rstt'!A83</f>
        <v>16A236</v>
      </c>
      <c r="B87" s="8">
        <f>IF($A87="Total général",0,IF(ISERROR(-VLOOKUP($A87,'TCD-BI CA'!$A$7:$S$2000,$C$1,FALSE)),0,-VLOOKUP($A87,'TCD-BI CA'!$A$7:$S$2000,$C$1,FALSE)))</f>
        <v>0</v>
      </c>
      <c r="C87" s="8">
        <f t="shared" si="6"/>
        <v>0</v>
      </c>
      <c r="D87" s="8">
        <f>IF($A87="Total général",0,IF(ISERROR(VLOOKUP($A87,'TCD-BI Rstt'!$A$7:$S$2000,$C$1,FALSE)),0,IF(OR(LEFT($A87,3)="DIR",$A87="INDSPACAMA",$A87="INDSPACKRU"),VLOOKUP($A87,'TCD-BI Rstt'!$A$7:$S$2000,$C$1,FALSE),0)))</f>
        <v>0</v>
      </c>
      <c r="E87" s="8">
        <f>IF(OR(LEFT($A87,1)="1",LEFT($A87,1)="2"),-VLOOKUP($A87,'TCD-BI Rstt'!$A$7:$S$2000,$C$1,FALSE),0)-D87</f>
        <v>0</v>
      </c>
      <c r="F87" s="8">
        <f>IF($A87="Total général",0,IF(ISERROR(VLOOKUP($A87,'TCD-BI Rstt'!$A$7:$S$2000,$C$1,FALSE)),0,IF(OR(LEFT($A87,1)="1",LEFT($A87,1)="2"),0,VLOOKUP($A87,'TCD-BI Rstt'!$A$7:$S$2000,$C$1,FALSE))))-D87</f>
        <v>0</v>
      </c>
      <c r="G87" s="8">
        <f t="shared" si="7"/>
        <v>0</v>
      </c>
    </row>
    <row r="88" spans="1:7" x14ac:dyDescent="0.35">
      <c r="A88" s="11" t="str">
        <f>'TCD-BI Rstt'!A84</f>
        <v>16A263</v>
      </c>
      <c r="B88" s="8">
        <f>IF($A88="Total général",0,IF(ISERROR(-VLOOKUP($A88,'TCD-BI CA'!$A$7:$S$2000,$C$1,FALSE)),0,-VLOOKUP($A88,'TCD-BI CA'!$A$7:$S$2000,$C$1,FALSE)))</f>
        <v>0</v>
      </c>
      <c r="C88" s="8">
        <f t="shared" si="6"/>
        <v>0</v>
      </c>
      <c r="D88" s="8">
        <f>IF($A88="Total général",0,IF(ISERROR(VLOOKUP($A88,'TCD-BI Rstt'!$A$7:$S$2000,$C$1,FALSE)),0,IF(OR(LEFT($A88,3)="DIR",$A88="INDSPACAMA",$A88="INDSPACKRU"),VLOOKUP($A88,'TCD-BI Rstt'!$A$7:$S$2000,$C$1,FALSE),0)))</f>
        <v>0</v>
      </c>
      <c r="E88" s="8">
        <f>IF(OR(LEFT($A88,1)="1",LEFT($A88,1)="2"),-VLOOKUP($A88,'TCD-BI Rstt'!$A$7:$S$2000,$C$1,FALSE),0)-D88</f>
        <v>0</v>
      </c>
      <c r="F88" s="8">
        <f>IF($A88="Total général",0,IF(ISERROR(VLOOKUP($A88,'TCD-BI Rstt'!$A$7:$S$2000,$C$1,FALSE)),0,IF(OR(LEFT($A88,1)="1",LEFT($A88,1)="2"),0,VLOOKUP($A88,'TCD-BI Rstt'!$A$7:$S$2000,$C$1,FALSE))))-D88</f>
        <v>0</v>
      </c>
      <c r="G88" s="8">
        <f t="shared" si="7"/>
        <v>0</v>
      </c>
    </row>
    <row r="89" spans="1:7" x14ac:dyDescent="0.35">
      <c r="A89" s="11" t="str">
        <f>'TCD-BI Rstt'!A85</f>
        <v>16A269</v>
      </c>
      <c r="B89" s="8">
        <f>IF($A89="Total général",0,IF(ISERROR(-VLOOKUP($A89,'TCD-BI CA'!$A$7:$S$2000,$C$1,FALSE)),0,-VLOOKUP($A89,'TCD-BI CA'!$A$7:$S$2000,$C$1,FALSE)))</f>
        <v>0</v>
      </c>
      <c r="C89" s="8">
        <f t="shared" si="6"/>
        <v>0</v>
      </c>
      <c r="D89" s="8">
        <f>IF($A89="Total général",0,IF(ISERROR(VLOOKUP($A89,'TCD-BI Rstt'!$A$7:$S$2000,$C$1,FALSE)),0,IF(OR(LEFT($A89,3)="DIR",$A89="INDSPACAMA",$A89="INDSPACKRU"),VLOOKUP($A89,'TCD-BI Rstt'!$A$7:$S$2000,$C$1,FALSE),0)))</f>
        <v>0</v>
      </c>
      <c r="E89" s="8">
        <f>IF(OR(LEFT($A89,1)="1",LEFT($A89,1)="2"),-VLOOKUP($A89,'TCD-BI Rstt'!$A$7:$S$2000,$C$1,FALSE),0)-D89</f>
        <v>0</v>
      </c>
      <c r="F89" s="8">
        <f>IF($A89="Total général",0,IF(ISERROR(VLOOKUP($A89,'TCD-BI Rstt'!$A$7:$S$2000,$C$1,FALSE)),0,IF(OR(LEFT($A89,1)="1",LEFT($A89,1)="2"),0,VLOOKUP($A89,'TCD-BI Rstt'!$A$7:$S$2000,$C$1,FALSE))))-D89</f>
        <v>0</v>
      </c>
      <c r="G89" s="8">
        <f t="shared" si="7"/>
        <v>0</v>
      </c>
    </row>
    <row r="90" spans="1:7" x14ac:dyDescent="0.35">
      <c r="A90" s="11" t="str">
        <f>'TCD-BI Rstt'!A86</f>
        <v>16A272</v>
      </c>
      <c r="B90" s="8">
        <f>IF($A90="Total général",0,IF(ISERROR(-VLOOKUP($A90,'TCD-BI CA'!$A$7:$S$2000,$C$1,FALSE)),0,-VLOOKUP($A90,'TCD-BI CA'!$A$7:$S$2000,$C$1,FALSE)))</f>
        <v>0</v>
      </c>
      <c r="C90" s="8">
        <f t="shared" si="6"/>
        <v>0</v>
      </c>
      <c r="D90" s="8">
        <f>IF($A90="Total général",0,IF(ISERROR(VLOOKUP($A90,'TCD-BI Rstt'!$A$7:$S$2000,$C$1,FALSE)),0,IF(OR(LEFT($A90,3)="DIR",$A90="INDSPACAMA",$A90="INDSPACKRU"),VLOOKUP($A90,'TCD-BI Rstt'!$A$7:$S$2000,$C$1,FALSE),0)))</f>
        <v>0</v>
      </c>
      <c r="E90" s="8">
        <f>IF(OR(LEFT($A90,1)="1",LEFT($A90,1)="2"),-VLOOKUP($A90,'TCD-BI Rstt'!$A$7:$S$2000,$C$1,FALSE),0)-D90</f>
        <v>0</v>
      </c>
      <c r="F90" s="8">
        <f>IF($A90="Total général",0,IF(ISERROR(VLOOKUP($A90,'TCD-BI Rstt'!$A$7:$S$2000,$C$1,FALSE)),0,IF(OR(LEFT($A90,1)="1",LEFT($A90,1)="2"),0,VLOOKUP($A90,'TCD-BI Rstt'!$A$7:$S$2000,$C$1,FALSE))))-D90</f>
        <v>0</v>
      </c>
      <c r="G90" s="8">
        <f t="shared" si="7"/>
        <v>0</v>
      </c>
    </row>
    <row r="91" spans="1:7" x14ac:dyDescent="0.35">
      <c r="A91" s="11" t="str">
        <f>'TCD-BI Rstt'!A87</f>
        <v>16A273</v>
      </c>
      <c r="B91" s="8">
        <f>IF($A91="Total général",0,IF(ISERROR(-VLOOKUP($A91,'TCD-BI CA'!$A$7:$S$2000,$C$1,FALSE)),0,-VLOOKUP($A91,'TCD-BI CA'!$A$7:$S$2000,$C$1,FALSE)))</f>
        <v>0</v>
      </c>
      <c r="C91" s="8">
        <f t="shared" si="6"/>
        <v>0</v>
      </c>
      <c r="D91" s="8">
        <f>IF($A91="Total général",0,IF(ISERROR(VLOOKUP($A91,'TCD-BI Rstt'!$A$7:$S$2000,$C$1,FALSE)),0,IF(OR(LEFT($A91,3)="DIR",$A91="INDSPACAMA",$A91="INDSPACKRU"),VLOOKUP($A91,'TCD-BI Rstt'!$A$7:$S$2000,$C$1,FALSE),0)))</f>
        <v>0</v>
      </c>
      <c r="E91" s="8">
        <f>IF(OR(LEFT($A91,1)="1",LEFT($A91,1)="2"),-VLOOKUP($A91,'TCD-BI Rstt'!$A$7:$S$2000,$C$1,FALSE),0)-D91</f>
        <v>0</v>
      </c>
      <c r="F91" s="8">
        <f>IF($A91="Total général",0,IF(ISERROR(VLOOKUP($A91,'TCD-BI Rstt'!$A$7:$S$2000,$C$1,FALSE)),0,IF(OR(LEFT($A91,1)="1",LEFT($A91,1)="2"),0,VLOOKUP($A91,'TCD-BI Rstt'!$A$7:$S$2000,$C$1,FALSE))))-D91</f>
        <v>0</v>
      </c>
      <c r="G91" s="8">
        <f t="shared" si="7"/>
        <v>0</v>
      </c>
    </row>
    <row r="92" spans="1:7" x14ac:dyDescent="0.35">
      <c r="A92" s="11" t="str">
        <f>'TCD-BI Rstt'!A88</f>
        <v>16A279</v>
      </c>
      <c r="B92" s="8">
        <f>IF($A92="Total général",0,IF(ISERROR(-VLOOKUP($A92,'TCD-BI CA'!$A$7:$S$2000,$C$1,FALSE)),0,-VLOOKUP($A92,'TCD-BI CA'!$A$7:$S$2000,$C$1,FALSE)))</f>
        <v>0</v>
      </c>
      <c r="C92" s="8">
        <f t="shared" si="6"/>
        <v>0</v>
      </c>
      <c r="D92" s="8">
        <f>IF($A92="Total général",0,IF(ISERROR(VLOOKUP($A92,'TCD-BI Rstt'!$A$7:$S$2000,$C$1,FALSE)),0,IF(OR(LEFT($A92,3)="DIR",$A92="INDSPACAMA",$A92="INDSPACKRU"),VLOOKUP($A92,'TCD-BI Rstt'!$A$7:$S$2000,$C$1,FALSE),0)))</f>
        <v>0</v>
      </c>
      <c r="E92" s="8">
        <f>IF(OR(LEFT($A92,1)="1",LEFT($A92,1)="2"),-VLOOKUP($A92,'TCD-BI Rstt'!$A$7:$S$2000,$C$1,FALSE),0)-D92</f>
        <v>0</v>
      </c>
      <c r="F92" s="8">
        <f>IF($A92="Total général",0,IF(ISERROR(VLOOKUP($A92,'TCD-BI Rstt'!$A$7:$S$2000,$C$1,FALSE)),0,IF(OR(LEFT($A92,1)="1",LEFT($A92,1)="2"),0,VLOOKUP($A92,'TCD-BI Rstt'!$A$7:$S$2000,$C$1,FALSE))))-D92</f>
        <v>0</v>
      </c>
      <c r="G92" s="8">
        <f t="shared" si="7"/>
        <v>0</v>
      </c>
    </row>
    <row r="93" spans="1:7" x14ac:dyDescent="0.35">
      <c r="A93" s="11" t="str">
        <f>'TCD-BI Rstt'!A89</f>
        <v>16A280</v>
      </c>
      <c r="B93" s="8">
        <f>IF($A93="Total général",0,IF(ISERROR(-VLOOKUP($A93,'TCD-BI CA'!$A$7:$S$2000,$C$1,FALSE)),0,-VLOOKUP($A93,'TCD-BI CA'!$A$7:$S$2000,$C$1,FALSE)))</f>
        <v>0</v>
      </c>
      <c r="C93" s="8">
        <f t="shared" si="6"/>
        <v>0</v>
      </c>
      <c r="D93" s="8">
        <f>IF($A93="Total général",0,IF(ISERROR(VLOOKUP($A93,'TCD-BI Rstt'!$A$7:$S$2000,$C$1,FALSE)),0,IF(OR(LEFT($A93,3)="DIR",$A93="INDSPACAMA",$A93="INDSPACKRU"),VLOOKUP($A93,'TCD-BI Rstt'!$A$7:$S$2000,$C$1,FALSE),0)))</f>
        <v>0</v>
      </c>
      <c r="E93" s="8">
        <f>IF(OR(LEFT($A93,1)="1",LEFT($A93,1)="2"),-VLOOKUP($A93,'TCD-BI Rstt'!$A$7:$S$2000,$C$1,FALSE),0)-D93</f>
        <v>0</v>
      </c>
      <c r="F93" s="8">
        <f>IF($A93="Total général",0,IF(ISERROR(VLOOKUP($A93,'TCD-BI Rstt'!$A$7:$S$2000,$C$1,FALSE)),0,IF(OR(LEFT($A93,1)="1",LEFT($A93,1)="2"),0,VLOOKUP($A93,'TCD-BI Rstt'!$A$7:$S$2000,$C$1,FALSE))))-D93</f>
        <v>0</v>
      </c>
      <c r="G93" s="8">
        <f t="shared" si="7"/>
        <v>0</v>
      </c>
    </row>
    <row r="94" spans="1:7" x14ac:dyDescent="0.35">
      <c r="A94" s="11" t="str">
        <f>'TCD-BI Rstt'!A90</f>
        <v>16AAL025</v>
      </c>
      <c r="B94" s="8">
        <f>IF($A94="Total général",0,IF(ISERROR(-VLOOKUP($A94,'TCD-BI CA'!$A$7:$S$2000,$C$1,FALSE)),0,-VLOOKUP($A94,'TCD-BI CA'!$A$7:$S$2000,$C$1,FALSE)))</f>
        <v>0</v>
      </c>
      <c r="C94" s="8">
        <f t="shared" si="6"/>
        <v>0</v>
      </c>
      <c r="D94" s="8">
        <f>IF($A94="Total général",0,IF(ISERROR(VLOOKUP($A94,'TCD-BI Rstt'!$A$7:$S$2000,$C$1,FALSE)),0,IF(OR(LEFT($A94,3)="DIR",$A94="INDSPACAMA",$A94="INDSPACKRU"),VLOOKUP($A94,'TCD-BI Rstt'!$A$7:$S$2000,$C$1,FALSE),0)))</f>
        <v>0</v>
      </c>
      <c r="E94" s="8">
        <f>IF(OR(LEFT($A94,1)="1",LEFT($A94,1)="2"),-VLOOKUP($A94,'TCD-BI Rstt'!$A$7:$S$2000,$C$1,FALSE),0)-D94</f>
        <v>0</v>
      </c>
      <c r="F94" s="8">
        <f>IF($A94="Total général",0,IF(ISERROR(VLOOKUP($A94,'TCD-BI Rstt'!$A$7:$S$2000,$C$1,FALSE)),0,IF(OR(LEFT($A94,1)="1",LEFT($A94,1)="2"),0,VLOOKUP($A94,'TCD-BI Rstt'!$A$7:$S$2000,$C$1,FALSE))))-D94</f>
        <v>0</v>
      </c>
      <c r="G94" s="8">
        <f t="shared" si="7"/>
        <v>0</v>
      </c>
    </row>
    <row r="95" spans="1:7" x14ac:dyDescent="0.35">
      <c r="A95" s="11" t="str">
        <f>'TCD-BI Rstt'!A91</f>
        <v>16B001</v>
      </c>
      <c r="B95" s="8">
        <f>IF($A95="Total général",0,IF(ISERROR(-VLOOKUP($A95,'TCD-BI CA'!$A$7:$S$2000,$C$1,FALSE)),0,-VLOOKUP($A95,'TCD-BI CA'!$A$7:$S$2000,$C$1,FALSE)))</f>
        <v>0</v>
      </c>
      <c r="C95" s="8">
        <f t="shared" si="6"/>
        <v>0</v>
      </c>
      <c r="D95" s="8">
        <f>IF($A95="Total général",0,IF(ISERROR(VLOOKUP($A95,'TCD-BI Rstt'!$A$7:$S$2000,$C$1,FALSE)),0,IF(OR(LEFT($A95,3)="DIR",$A95="INDSPACAMA",$A95="INDSPACKRU"),VLOOKUP($A95,'TCD-BI Rstt'!$A$7:$S$2000,$C$1,FALSE),0)))</f>
        <v>0</v>
      </c>
      <c r="E95" s="8">
        <f>IF(OR(LEFT($A95,1)="1",LEFT($A95,1)="2"),-VLOOKUP($A95,'TCD-BI Rstt'!$A$7:$S$2000,$C$1,FALSE),0)-D95</f>
        <v>0</v>
      </c>
      <c r="F95" s="8">
        <f>IF($A95="Total général",0,IF(ISERROR(VLOOKUP($A95,'TCD-BI Rstt'!$A$7:$S$2000,$C$1,FALSE)),0,IF(OR(LEFT($A95,1)="1",LEFT($A95,1)="2"),0,VLOOKUP($A95,'TCD-BI Rstt'!$A$7:$S$2000,$C$1,FALSE))))-D95</f>
        <v>0</v>
      </c>
      <c r="G95" s="8">
        <f t="shared" si="7"/>
        <v>0</v>
      </c>
    </row>
    <row r="96" spans="1:7" x14ac:dyDescent="0.35">
      <c r="A96" s="11" t="str">
        <f>'TCD-BI Rstt'!A92</f>
        <v>16B003</v>
      </c>
      <c r="B96" s="8">
        <f>IF($A96="Total général",0,IF(ISERROR(-VLOOKUP($A96,'TCD-BI CA'!$A$7:$S$2000,$C$1,FALSE)),0,-VLOOKUP($A96,'TCD-BI CA'!$A$7:$S$2000,$C$1,FALSE)))</f>
        <v>0</v>
      </c>
      <c r="C96" s="8">
        <f t="shared" si="6"/>
        <v>0</v>
      </c>
      <c r="D96" s="8">
        <f>IF($A96="Total général",0,IF(ISERROR(VLOOKUP($A96,'TCD-BI Rstt'!$A$7:$S$2000,$C$1,FALSE)),0,IF(OR(LEFT($A96,3)="DIR",$A96="INDSPACAMA",$A96="INDSPACKRU"),VLOOKUP($A96,'TCD-BI Rstt'!$A$7:$S$2000,$C$1,FALSE),0)))</f>
        <v>0</v>
      </c>
      <c r="E96" s="8">
        <f>IF(OR(LEFT($A96,1)="1",LEFT($A96,1)="2"),-VLOOKUP($A96,'TCD-BI Rstt'!$A$7:$S$2000,$C$1,FALSE),0)-D96</f>
        <v>0</v>
      </c>
      <c r="F96" s="8">
        <f>IF($A96="Total général",0,IF(ISERROR(VLOOKUP($A96,'TCD-BI Rstt'!$A$7:$S$2000,$C$1,FALSE)),0,IF(OR(LEFT($A96,1)="1",LEFT($A96,1)="2"),0,VLOOKUP($A96,'TCD-BI Rstt'!$A$7:$S$2000,$C$1,FALSE))))-D96</f>
        <v>0</v>
      </c>
      <c r="G96" s="8">
        <f t="shared" si="7"/>
        <v>0</v>
      </c>
    </row>
    <row r="97" spans="1:7" x14ac:dyDescent="0.35">
      <c r="A97" s="11" t="str">
        <f>'TCD-BI Rstt'!A93</f>
        <v>16B005</v>
      </c>
      <c r="B97" s="8">
        <f>IF($A97="Total général",0,IF(ISERROR(-VLOOKUP($A97,'TCD-BI CA'!$A$7:$S$2000,$C$1,FALSE)),0,-VLOOKUP($A97,'TCD-BI CA'!$A$7:$S$2000,$C$1,FALSE)))</f>
        <v>0</v>
      </c>
      <c r="C97" s="8">
        <f t="shared" si="6"/>
        <v>0</v>
      </c>
      <c r="D97" s="8">
        <f>IF($A97="Total général",0,IF(ISERROR(VLOOKUP($A97,'TCD-BI Rstt'!$A$7:$S$2000,$C$1,FALSE)),0,IF(OR(LEFT($A97,3)="DIR",$A97="INDSPACAMA",$A97="INDSPACKRU"),VLOOKUP($A97,'TCD-BI Rstt'!$A$7:$S$2000,$C$1,FALSE),0)))</f>
        <v>0</v>
      </c>
      <c r="E97" s="8">
        <f>IF(OR(LEFT($A97,1)="1",LEFT($A97,1)="2"),-VLOOKUP($A97,'TCD-BI Rstt'!$A$7:$S$2000,$C$1,FALSE),0)-D97</f>
        <v>0</v>
      </c>
      <c r="F97" s="8">
        <f>IF($A97="Total général",0,IF(ISERROR(VLOOKUP($A97,'TCD-BI Rstt'!$A$7:$S$2000,$C$1,FALSE)),0,IF(OR(LEFT($A97,1)="1",LEFT($A97,1)="2"),0,VLOOKUP($A97,'TCD-BI Rstt'!$A$7:$S$2000,$C$1,FALSE))))-D97</f>
        <v>0</v>
      </c>
      <c r="G97" s="8">
        <f t="shared" si="7"/>
        <v>0</v>
      </c>
    </row>
    <row r="98" spans="1:7" x14ac:dyDescent="0.35">
      <c r="A98" s="11" t="str">
        <f>'TCD-BI Rstt'!A94</f>
        <v>16B006</v>
      </c>
      <c r="B98" s="8">
        <f>IF($A98="Total général",0,IF(ISERROR(-VLOOKUP($A98,'TCD-BI CA'!$A$7:$S$2000,$C$1,FALSE)),0,-VLOOKUP($A98,'TCD-BI CA'!$A$7:$S$2000,$C$1,FALSE)))</f>
        <v>0</v>
      </c>
      <c r="C98" s="8">
        <f t="shared" si="6"/>
        <v>0</v>
      </c>
      <c r="D98" s="8">
        <f>IF($A98="Total général",0,IF(ISERROR(VLOOKUP($A98,'TCD-BI Rstt'!$A$7:$S$2000,$C$1,FALSE)),0,IF(OR(LEFT($A98,3)="DIR",$A98="INDSPACAMA",$A98="INDSPACKRU"),VLOOKUP($A98,'TCD-BI Rstt'!$A$7:$S$2000,$C$1,FALSE),0)))</f>
        <v>0</v>
      </c>
      <c r="E98" s="8">
        <f>IF(OR(LEFT($A98,1)="1",LEFT($A98,1)="2"),-VLOOKUP($A98,'TCD-BI Rstt'!$A$7:$S$2000,$C$1,FALSE),0)-D98</f>
        <v>0</v>
      </c>
      <c r="F98" s="8">
        <f>IF($A98="Total général",0,IF(ISERROR(VLOOKUP($A98,'TCD-BI Rstt'!$A$7:$S$2000,$C$1,FALSE)),0,IF(OR(LEFT($A98,1)="1",LEFT($A98,1)="2"),0,VLOOKUP($A98,'TCD-BI Rstt'!$A$7:$S$2000,$C$1,FALSE))))-D98</f>
        <v>0</v>
      </c>
      <c r="G98" s="8">
        <f t="shared" si="7"/>
        <v>0</v>
      </c>
    </row>
    <row r="99" spans="1:7" x14ac:dyDescent="0.35">
      <c r="A99" s="11" t="str">
        <f>'TCD-BI Rstt'!A95</f>
        <v>16C008</v>
      </c>
      <c r="B99" s="8">
        <f>IF($A99="Total général",0,IF(ISERROR(-VLOOKUP($A99,'TCD-BI CA'!$A$7:$S$2000,$C$1,FALSE)),0,-VLOOKUP($A99,'TCD-BI CA'!$A$7:$S$2000,$C$1,FALSE)))</f>
        <v>0</v>
      </c>
      <c r="C99" s="8">
        <f t="shared" si="6"/>
        <v>0</v>
      </c>
      <c r="D99" s="8">
        <f>IF($A99="Total général",0,IF(ISERROR(VLOOKUP($A99,'TCD-BI Rstt'!$A$7:$S$2000,$C$1,FALSE)),0,IF(OR(LEFT($A99,3)="DIR",$A99="INDSPACAMA",$A99="INDSPACKRU"),VLOOKUP($A99,'TCD-BI Rstt'!$A$7:$S$2000,$C$1,FALSE),0)))</f>
        <v>0</v>
      </c>
      <c r="E99" s="8">
        <f>IF(OR(LEFT($A99,1)="1",LEFT($A99,1)="2"),-VLOOKUP($A99,'TCD-BI Rstt'!$A$7:$S$2000,$C$1,FALSE),0)-D99</f>
        <v>0</v>
      </c>
      <c r="F99" s="8">
        <f>IF($A99="Total général",0,IF(ISERROR(VLOOKUP($A99,'TCD-BI Rstt'!$A$7:$S$2000,$C$1,FALSE)),0,IF(OR(LEFT($A99,1)="1",LEFT($A99,1)="2"),0,VLOOKUP($A99,'TCD-BI Rstt'!$A$7:$S$2000,$C$1,FALSE))))-D99</f>
        <v>0</v>
      </c>
      <c r="G99" s="8">
        <f t="shared" si="7"/>
        <v>0</v>
      </c>
    </row>
    <row r="100" spans="1:7" x14ac:dyDescent="0.35">
      <c r="A100" s="11" t="str">
        <f>'TCD-BI Rstt'!A96</f>
        <v>16C009</v>
      </c>
      <c r="B100" s="8">
        <f>IF($A100="Total général",0,IF(ISERROR(-VLOOKUP($A100,'TCD-BI CA'!$A$7:$S$2000,$C$1,FALSE)),0,-VLOOKUP($A100,'TCD-BI CA'!$A$7:$S$2000,$C$1,FALSE)))</f>
        <v>0</v>
      </c>
      <c r="C100" s="8">
        <f t="shared" si="6"/>
        <v>0</v>
      </c>
      <c r="D100" s="8">
        <f>IF($A100="Total général",0,IF(ISERROR(VLOOKUP($A100,'TCD-BI Rstt'!$A$7:$S$2000,$C$1,FALSE)),0,IF(OR(LEFT($A100,3)="DIR",$A100="INDSPACAMA",$A100="INDSPACKRU"),VLOOKUP($A100,'TCD-BI Rstt'!$A$7:$S$2000,$C$1,FALSE),0)))</f>
        <v>0</v>
      </c>
      <c r="E100" s="8">
        <f>IF(OR(LEFT($A100,1)="1",LEFT($A100,1)="2"),-VLOOKUP($A100,'TCD-BI Rstt'!$A$7:$S$2000,$C$1,FALSE),0)-D100</f>
        <v>0</v>
      </c>
      <c r="F100" s="8">
        <f>IF($A100="Total général",0,IF(ISERROR(VLOOKUP($A100,'TCD-BI Rstt'!$A$7:$S$2000,$C$1,FALSE)),0,IF(OR(LEFT($A100,1)="1",LEFT($A100,1)="2"),0,VLOOKUP($A100,'TCD-BI Rstt'!$A$7:$S$2000,$C$1,FALSE))))-D100</f>
        <v>0</v>
      </c>
      <c r="G100" s="8">
        <f t="shared" si="7"/>
        <v>0</v>
      </c>
    </row>
    <row r="101" spans="1:7" x14ac:dyDescent="0.35">
      <c r="A101" s="11" t="str">
        <f>'TCD-BI Rstt'!A97</f>
        <v>16C018</v>
      </c>
      <c r="B101" s="8">
        <f>IF($A101="Total général",0,IF(ISERROR(-VLOOKUP($A101,'TCD-BI CA'!$A$7:$S$2000,$C$1,FALSE)),0,-VLOOKUP($A101,'TCD-BI CA'!$A$7:$S$2000,$C$1,FALSE)))</f>
        <v>0</v>
      </c>
      <c r="C101" s="8">
        <f t="shared" si="6"/>
        <v>0</v>
      </c>
      <c r="D101" s="8">
        <f>IF($A101="Total général",0,IF(ISERROR(VLOOKUP($A101,'TCD-BI Rstt'!$A$7:$S$2000,$C$1,FALSE)),0,IF(OR(LEFT($A101,3)="DIR",$A101="INDSPACAMA",$A101="INDSPACKRU"),VLOOKUP($A101,'TCD-BI Rstt'!$A$7:$S$2000,$C$1,FALSE),0)))</f>
        <v>0</v>
      </c>
      <c r="E101" s="8">
        <f>IF(OR(LEFT($A101,1)="1",LEFT($A101,1)="2"),-VLOOKUP($A101,'TCD-BI Rstt'!$A$7:$S$2000,$C$1,FALSE),0)-D101</f>
        <v>0</v>
      </c>
      <c r="F101" s="8">
        <f>IF($A101="Total général",0,IF(ISERROR(VLOOKUP($A101,'TCD-BI Rstt'!$A$7:$S$2000,$C$1,FALSE)),0,IF(OR(LEFT($A101,1)="1",LEFT($A101,1)="2"),0,VLOOKUP($A101,'TCD-BI Rstt'!$A$7:$S$2000,$C$1,FALSE))))-D101</f>
        <v>0</v>
      </c>
      <c r="G101" s="8">
        <f t="shared" si="7"/>
        <v>0</v>
      </c>
    </row>
    <row r="102" spans="1:7" x14ac:dyDescent="0.35">
      <c r="A102" s="11" t="str">
        <f>'TCD-BI Rstt'!A98</f>
        <v>16H001</v>
      </c>
      <c r="B102" s="8">
        <f>IF($A102="Total général",0,IF(ISERROR(-VLOOKUP($A102,'TCD-BI CA'!$A$7:$S$2000,$C$1,FALSE)),0,-VLOOKUP($A102,'TCD-BI CA'!$A$7:$S$2000,$C$1,FALSE)))</f>
        <v>9329.89</v>
      </c>
      <c r="C102" s="8">
        <f t="shared" si="6"/>
        <v>0</v>
      </c>
      <c r="D102" s="8">
        <f>IF($A102="Total général",0,IF(ISERROR(VLOOKUP($A102,'TCD-BI Rstt'!$A$7:$S$2000,$C$1,FALSE)),0,IF(OR(LEFT($A102,3)="DIR",$A102="INDSPACAMA",$A102="INDSPACKRU"),VLOOKUP($A102,'TCD-BI Rstt'!$A$7:$S$2000,$C$1,FALSE),0)))</f>
        <v>0</v>
      </c>
      <c r="E102" s="8">
        <f>IF(OR(LEFT($A102,1)="1",LEFT($A102,1)="2"),-VLOOKUP($A102,'TCD-BI Rstt'!$A$7:$S$2000,$C$1,FALSE),0)-D102</f>
        <v>9329.89</v>
      </c>
      <c r="F102" s="8">
        <f>IF($A102="Total général",0,IF(ISERROR(VLOOKUP($A102,'TCD-BI Rstt'!$A$7:$S$2000,$C$1,FALSE)),0,IF(OR(LEFT($A102,1)="1",LEFT($A102,1)="2"),0,VLOOKUP($A102,'TCD-BI Rstt'!$A$7:$S$2000,$C$1,FALSE))))-D102</f>
        <v>0</v>
      </c>
      <c r="G102" s="8">
        <f t="shared" si="7"/>
        <v>9329.89</v>
      </c>
    </row>
    <row r="103" spans="1:7" x14ac:dyDescent="0.35">
      <c r="A103" s="11" t="str">
        <f>'TCD-BI Rstt'!A99</f>
        <v>16H002</v>
      </c>
      <c r="B103" s="8">
        <f>IF($A103="Total général",0,IF(ISERROR(-VLOOKUP($A103,'TCD-BI CA'!$A$7:$S$2000,$C$1,FALSE)),0,-VLOOKUP($A103,'TCD-BI CA'!$A$7:$S$2000,$C$1,FALSE)))</f>
        <v>0</v>
      </c>
      <c r="C103" s="8">
        <f t="shared" si="6"/>
        <v>0</v>
      </c>
      <c r="D103" s="8">
        <f>IF($A103="Total général",0,IF(ISERROR(VLOOKUP($A103,'TCD-BI Rstt'!$A$7:$S$2000,$C$1,FALSE)),0,IF(OR(LEFT($A103,3)="DIR",$A103="INDSPACAMA",$A103="INDSPACKRU"),VLOOKUP($A103,'TCD-BI Rstt'!$A$7:$S$2000,$C$1,FALSE),0)))</f>
        <v>0</v>
      </c>
      <c r="E103" s="8">
        <f>IF(OR(LEFT($A103,1)="1",LEFT($A103,1)="2"),-VLOOKUP($A103,'TCD-BI Rstt'!$A$7:$S$2000,$C$1,FALSE),0)-D103</f>
        <v>0</v>
      </c>
      <c r="F103" s="8">
        <f>IF($A103="Total général",0,IF(ISERROR(VLOOKUP($A103,'TCD-BI Rstt'!$A$7:$S$2000,$C$1,FALSE)),0,IF(OR(LEFT($A103,1)="1",LEFT($A103,1)="2"),0,VLOOKUP($A103,'TCD-BI Rstt'!$A$7:$S$2000,$C$1,FALSE))))-D103</f>
        <v>0</v>
      </c>
      <c r="G103" s="8">
        <f t="shared" si="7"/>
        <v>0</v>
      </c>
    </row>
    <row r="104" spans="1:7" x14ac:dyDescent="0.35">
      <c r="A104" s="11" t="str">
        <f>'TCD-BI Rstt'!A100</f>
        <v>16H003</v>
      </c>
      <c r="B104" s="8">
        <f>IF($A104="Total général",0,IF(ISERROR(-VLOOKUP($A104,'TCD-BI CA'!$A$7:$S$2000,$C$1,FALSE)),0,-VLOOKUP($A104,'TCD-BI CA'!$A$7:$S$2000,$C$1,FALSE)))</f>
        <v>1905.6100000000001</v>
      </c>
      <c r="C104" s="8">
        <f t="shared" si="6"/>
        <v>0</v>
      </c>
      <c r="D104" s="8">
        <f>IF($A104="Total général",0,IF(ISERROR(VLOOKUP($A104,'TCD-BI Rstt'!$A$7:$S$2000,$C$1,FALSE)),0,IF(OR(LEFT($A104,3)="DIR",$A104="INDSPACAMA",$A104="INDSPACKRU"),VLOOKUP($A104,'TCD-BI Rstt'!$A$7:$S$2000,$C$1,FALSE),0)))</f>
        <v>0</v>
      </c>
      <c r="E104" s="8">
        <f>IF(OR(LEFT($A104,1)="1",LEFT($A104,1)="2"),-VLOOKUP($A104,'TCD-BI Rstt'!$A$7:$S$2000,$C$1,FALSE),0)-D104</f>
        <v>1905.6100000000001</v>
      </c>
      <c r="F104" s="8">
        <f>IF($A104="Total général",0,IF(ISERROR(VLOOKUP($A104,'TCD-BI Rstt'!$A$7:$S$2000,$C$1,FALSE)),0,IF(OR(LEFT($A104,1)="1",LEFT($A104,1)="2"),0,VLOOKUP($A104,'TCD-BI Rstt'!$A$7:$S$2000,$C$1,FALSE))))-D104</f>
        <v>0</v>
      </c>
      <c r="G104" s="8">
        <f t="shared" si="7"/>
        <v>1905.6100000000001</v>
      </c>
    </row>
    <row r="105" spans="1:7" x14ac:dyDescent="0.35">
      <c r="A105" s="11" t="str">
        <f>'TCD-BI Rstt'!A101</f>
        <v>16I006</v>
      </c>
      <c r="B105" s="8">
        <f>IF($A105="Total général",0,IF(ISERROR(-VLOOKUP($A105,'TCD-BI CA'!$A$7:$S$2000,$C$1,FALSE)),0,-VLOOKUP($A105,'TCD-BI CA'!$A$7:$S$2000,$C$1,FALSE)))</f>
        <v>0</v>
      </c>
      <c r="C105" s="8">
        <f t="shared" si="6"/>
        <v>0</v>
      </c>
      <c r="D105" s="8">
        <f>IF($A105="Total général",0,IF(ISERROR(VLOOKUP($A105,'TCD-BI Rstt'!$A$7:$S$2000,$C$1,FALSE)),0,IF(OR(LEFT($A105,3)="DIR",$A105="INDSPACAMA",$A105="INDSPACKRU"),VLOOKUP($A105,'TCD-BI Rstt'!$A$7:$S$2000,$C$1,FALSE),0)))</f>
        <v>0</v>
      </c>
      <c r="E105" s="8">
        <f>IF(OR(LEFT($A105,1)="1",LEFT($A105,1)="2"),-VLOOKUP($A105,'TCD-BI Rstt'!$A$7:$S$2000,$C$1,FALSE),0)-D105</f>
        <v>0</v>
      </c>
      <c r="F105" s="8">
        <f>IF($A105="Total général",0,IF(ISERROR(VLOOKUP($A105,'TCD-BI Rstt'!$A$7:$S$2000,$C$1,FALSE)),0,IF(OR(LEFT($A105,1)="1",LEFT($A105,1)="2"),0,VLOOKUP($A105,'TCD-BI Rstt'!$A$7:$S$2000,$C$1,FALSE))))-D105</f>
        <v>0</v>
      </c>
      <c r="G105" s="8">
        <f t="shared" si="7"/>
        <v>0</v>
      </c>
    </row>
    <row r="106" spans="1:7" x14ac:dyDescent="0.35">
      <c r="A106" s="11" t="str">
        <f>'TCD-BI Rstt'!A102</f>
        <v>16I013</v>
      </c>
      <c r="B106" s="8">
        <f>IF($A106="Total général",0,IF(ISERROR(-VLOOKUP($A106,'TCD-BI CA'!$A$7:$S$2000,$C$1,FALSE)),0,-VLOOKUP($A106,'TCD-BI CA'!$A$7:$S$2000,$C$1,FALSE)))</f>
        <v>0</v>
      </c>
      <c r="C106" s="8">
        <f t="shared" si="6"/>
        <v>0</v>
      </c>
      <c r="D106" s="8">
        <f>IF($A106="Total général",0,IF(ISERROR(VLOOKUP($A106,'TCD-BI Rstt'!$A$7:$S$2000,$C$1,FALSE)),0,IF(OR(LEFT($A106,3)="DIR",$A106="INDSPACAMA",$A106="INDSPACKRU"),VLOOKUP($A106,'TCD-BI Rstt'!$A$7:$S$2000,$C$1,FALSE),0)))</f>
        <v>0</v>
      </c>
      <c r="E106" s="8">
        <f>IF(OR(LEFT($A106,1)="1",LEFT($A106,1)="2"),-VLOOKUP($A106,'TCD-BI Rstt'!$A$7:$S$2000,$C$1,FALSE),0)-D106</f>
        <v>0</v>
      </c>
      <c r="F106" s="8">
        <f>IF($A106="Total général",0,IF(ISERROR(VLOOKUP($A106,'TCD-BI Rstt'!$A$7:$S$2000,$C$1,FALSE)),0,IF(OR(LEFT($A106,1)="1",LEFT($A106,1)="2"),0,VLOOKUP($A106,'TCD-BI Rstt'!$A$7:$S$2000,$C$1,FALSE))))-D106</f>
        <v>0</v>
      </c>
      <c r="G106" s="8">
        <f t="shared" si="7"/>
        <v>0</v>
      </c>
    </row>
    <row r="107" spans="1:7" x14ac:dyDescent="0.35">
      <c r="A107" s="11" t="str">
        <f>'TCD-BI Rstt'!A103</f>
        <v>16I014</v>
      </c>
      <c r="B107" s="8">
        <f>IF($A107="Total général",0,IF(ISERROR(-VLOOKUP($A107,'TCD-BI CA'!$A$7:$S$2000,$C$1,FALSE)),0,-VLOOKUP($A107,'TCD-BI CA'!$A$7:$S$2000,$C$1,FALSE)))</f>
        <v>0</v>
      </c>
      <c r="C107" s="8">
        <f t="shared" si="6"/>
        <v>0</v>
      </c>
      <c r="D107" s="8">
        <f>IF($A107="Total général",0,IF(ISERROR(VLOOKUP($A107,'TCD-BI Rstt'!$A$7:$S$2000,$C$1,FALSE)),0,IF(OR(LEFT($A107,3)="DIR",$A107="INDSPACAMA",$A107="INDSPACKRU"),VLOOKUP($A107,'TCD-BI Rstt'!$A$7:$S$2000,$C$1,FALSE),0)))</f>
        <v>0</v>
      </c>
      <c r="E107" s="8">
        <f>IF(OR(LEFT($A107,1)="1",LEFT($A107,1)="2"),-VLOOKUP($A107,'TCD-BI Rstt'!$A$7:$S$2000,$C$1,FALSE),0)-D107</f>
        <v>0</v>
      </c>
      <c r="F107" s="8">
        <f>IF($A107="Total général",0,IF(ISERROR(VLOOKUP($A107,'TCD-BI Rstt'!$A$7:$S$2000,$C$1,FALSE)),0,IF(OR(LEFT($A107,1)="1",LEFT($A107,1)="2"),0,VLOOKUP($A107,'TCD-BI Rstt'!$A$7:$S$2000,$C$1,FALSE))))-D107</f>
        <v>0</v>
      </c>
      <c r="G107" s="8">
        <f t="shared" si="7"/>
        <v>0</v>
      </c>
    </row>
    <row r="108" spans="1:7" x14ac:dyDescent="0.35">
      <c r="A108" s="11" t="str">
        <f>'TCD-BI Rstt'!A104</f>
        <v>16I015</v>
      </c>
      <c r="B108" s="8">
        <f>IF($A108="Total général",0,IF(ISERROR(-VLOOKUP($A108,'TCD-BI CA'!$A$7:$S$2000,$C$1,FALSE)),0,-VLOOKUP($A108,'TCD-BI CA'!$A$7:$S$2000,$C$1,FALSE)))</f>
        <v>0</v>
      </c>
      <c r="C108" s="8">
        <f t="shared" si="6"/>
        <v>0</v>
      </c>
      <c r="D108" s="8">
        <f>IF($A108="Total général",0,IF(ISERROR(VLOOKUP($A108,'TCD-BI Rstt'!$A$7:$S$2000,$C$1,FALSE)),0,IF(OR(LEFT($A108,3)="DIR",$A108="INDSPACAMA",$A108="INDSPACKRU"),VLOOKUP($A108,'TCD-BI Rstt'!$A$7:$S$2000,$C$1,FALSE),0)))</f>
        <v>0</v>
      </c>
      <c r="E108" s="8">
        <f>IF(OR(LEFT($A108,1)="1",LEFT($A108,1)="2"),-VLOOKUP($A108,'TCD-BI Rstt'!$A$7:$S$2000,$C$1,FALSE),0)-D108</f>
        <v>0</v>
      </c>
      <c r="F108" s="8">
        <f>IF($A108="Total général",0,IF(ISERROR(VLOOKUP($A108,'TCD-BI Rstt'!$A$7:$S$2000,$C$1,FALSE)),0,IF(OR(LEFT($A108,1)="1",LEFT($A108,1)="2"),0,VLOOKUP($A108,'TCD-BI Rstt'!$A$7:$S$2000,$C$1,FALSE))))-D108</f>
        <v>0</v>
      </c>
      <c r="G108" s="8">
        <f t="shared" si="7"/>
        <v>0</v>
      </c>
    </row>
    <row r="109" spans="1:7" x14ac:dyDescent="0.35">
      <c r="A109" s="11" t="str">
        <f>'TCD-BI Rstt'!A105</f>
        <v>16I016</v>
      </c>
      <c r="B109" s="8">
        <f>IF($A109="Total général",0,IF(ISERROR(-VLOOKUP($A109,'TCD-BI CA'!$A$7:$S$2000,$C$1,FALSE)),0,-VLOOKUP($A109,'TCD-BI CA'!$A$7:$S$2000,$C$1,FALSE)))</f>
        <v>0</v>
      </c>
      <c r="C109" s="8">
        <f t="shared" si="6"/>
        <v>0</v>
      </c>
      <c r="D109" s="8">
        <f>IF($A109="Total général",0,IF(ISERROR(VLOOKUP($A109,'TCD-BI Rstt'!$A$7:$S$2000,$C$1,FALSE)),0,IF(OR(LEFT($A109,3)="DIR",$A109="INDSPACAMA",$A109="INDSPACKRU"),VLOOKUP($A109,'TCD-BI Rstt'!$A$7:$S$2000,$C$1,FALSE),0)))</f>
        <v>0</v>
      </c>
      <c r="E109" s="8">
        <f>IF(OR(LEFT($A109,1)="1",LEFT($A109,1)="2"),-VLOOKUP($A109,'TCD-BI Rstt'!$A$7:$S$2000,$C$1,FALSE),0)-D109</f>
        <v>0</v>
      </c>
      <c r="F109" s="8">
        <f>IF($A109="Total général",0,IF(ISERROR(VLOOKUP($A109,'TCD-BI Rstt'!$A$7:$S$2000,$C$1,FALSE)),0,IF(OR(LEFT($A109,1)="1",LEFT($A109,1)="2"),0,VLOOKUP($A109,'TCD-BI Rstt'!$A$7:$S$2000,$C$1,FALSE))))-D109</f>
        <v>0</v>
      </c>
      <c r="G109" s="8">
        <f t="shared" si="7"/>
        <v>0</v>
      </c>
    </row>
    <row r="110" spans="1:7" x14ac:dyDescent="0.35">
      <c r="A110" s="11" t="str">
        <f>'TCD-BI Rstt'!A106</f>
        <v>16I017</v>
      </c>
      <c r="B110" s="8">
        <f>IF($A110="Total général",0,IF(ISERROR(-VLOOKUP($A110,'TCD-BI CA'!$A$7:$S$2000,$C$1,FALSE)),0,-VLOOKUP($A110,'TCD-BI CA'!$A$7:$S$2000,$C$1,FALSE)))</f>
        <v>0</v>
      </c>
      <c r="C110" s="8">
        <f t="shared" si="6"/>
        <v>0</v>
      </c>
      <c r="D110" s="8">
        <f>IF($A110="Total général",0,IF(ISERROR(VLOOKUP($A110,'TCD-BI Rstt'!$A$7:$S$2000,$C$1,FALSE)),0,IF(OR(LEFT($A110,3)="DIR",$A110="INDSPACAMA",$A110="INDSPACKRU"),VLOOKUP($A110,'TCD-BI Rstt'!$A$7:$S$2000,$C$1,FALSE),0)))</f>
        <v>0</v>
      </c>
      <c r="E110" s="8">
        <f>IF(OR(LEFT($A110,1)="1",LEFT($A110,1)="2"),-VLOOKUP($A110,'TCD-BI Rstt'!$A$7:$S$2000,$C$1,FALSE),0)-D110</f>
        <v>0</v>
      </c>
      <c r="F110" s="8">
        <f>IF($A110="Total général",0,IF(ISERROR(VLOOKUP($A110,'TCD-BI Rstt'!$A$7:$S$2000,$C$1,FALSE)),0,IF(OR(LEFT($A110,1)="1",LEFT($A110,1)="2"),0,VLOOKUP($A110,'TCD-BI Rstt'!$A$7:$S$2000,$C$1,FALSE))))-D110</f>
        <v>0</v>
      </c>
      <c r="G110" s="8">
        <f t="shared" si="7"/>
        <v>0</v>
      </c>
    </row>
    <row r="111" spans="1:7" x14ac:dyDescent="0.35">
      <c r="A111" s="11" t="str">
        <f>'TCD-BI Rstt'!A107</f>
        <v>16I018</v>
      </c>
      <c r="B111" s="8">
        <f>IF($A111="Total général",0,IF(ISERROR(-VLOOKUP($A111,'TCD-BI CA'!$A$7:$S$2000,$C$1,FALSE)),0,-VLOOKUP($A111,'TCD-BI CA'!$A$7:$S$2000,$C$1,FALSE)))</f>
        <v>0</v>
      </c>
      <c r="C111" s="8">
        <f t="shared" si="6"/>
        <v>0</v>
      </c>
      <c r="D111" s="8">
        <f>IF($A111="Total général",0,IF(ISERROR(VLOOKUP($A111,'TCD-BI Rstt'!$A$7:$S$2000,$C$1,FALSE)),0,IF(OR(LEFT($A111,3)="DIR",$A111="INDSPACAMA",$A111="INDSPACKRU"),VLOOKUP($A111,'TCD-BI Rstt'!$A$7:$S$2000,$C$1,FALSE),0)))</f>
        <v>0</v>
      </c>
      <c r="E111" s="8">
        <f>IF(OR(LEFT($A111,1)="1",LEFT($A111,1)="2"),-VLOOKUP($A111,'TCD-BI Rstt'!$A$7:$S$2000,$C$1,FALSE),0)-D111</f>
        <v>0</v>
      </c>
      <c r="F111" s="8">
        <f>IF($A111="Total général",0,IF(ISERROR(VLOOKUP($A111,'TCD-BI Rstt'!$A$7:$S$2000,$C$1,FALSE)),0,IF(OR(LEFT($A111,1)="1",LEFT($A111,1)="2"),0,VLOOKUP($A111,'TCD-BI Rstt'!$A$7:$S$2000,$C$1,FALSE))))-D111</f>
        <v>0</v>
      </c>
      <c r="G111" s="8">
        <f t="shared" si="7"/>
        <v>0</v>
      </c>
    </row>
    <row r="112" spans="1:7" x14ac:dyDescent="0.35">
      <c r="A112" s="11" t="str">
        <f>'TCD-BI Rstt'!A108</f>
        <v>16I020</v>
      </c>
      <c r="B112" s="8">
        <f>IF($A112="Total général",0,IF(ISERROR(-VLOOKUP($A112,'TCD-BI CA'!$A$7:$S$2000,$C$1,FALSE)),0,-VLOOKUP($A112,'TCD-BI CA'!$A$7:$S$2000,$C$1,FALSE)))</f>
        <v>0</v>
      </c>
      <c r="C112" s="8">
        <f t="shared" si="6"/>
        <v>0</v>
      </c>
      <c r="D112" s="8">
        <f>IF($A112="Total général",0,IF(ISERROR(VLOOKUP($A112,'TCD-BI Rstt'!$A$7:$S$2000,$C$1,FALSE)),0,IF(OR(LEFT($A112,3)="DIR",$A112="INDSPACAMA",$A112="INDSPACKRU"),VLOOKUP($A112,'TCD-BI Rstt'!$A$7:$S$2000,$C$1,FALSE),0)))</f>
        <v>0</v>
      </c>
      <c r="E112" s="8">
        <f>IF(OR(LEFT($A112,1)="1",LEFT($A112,1)="2"),-VLOOKUP($A112,'TCD-BI Rstt'!$A$7:$S$2000,$C$1,FALSE),0)-D112</f>
        <v>0</v>
      </c>
      <c r="F112" s="8">
        <f>IF($A112="Total général",0,IF(ISERROR(VLOOKUP($A112,'TCD-BI Rstt'!$A$7:$S$2000,$C$1,FALSE)),0,IF(OR(LEFT($A112,1)="1",LEFT($A112,1)="2"),0,VLOOKUP($A112,'TCD-BI Rstt'!$A$7:$S$2000,$C$1,FALSE))))-D112</f>
        <v>0</v>
      </c>
      <c r="G112" s="8">
        <f t="shared" si="7"/>
        <v>0</v>
      </c>
    </row>
    <row r="113" spans="1:7" x14ac:dyDescent="0.35">
      <c r="A113" s="11" t="str">
        <f>'TCD-BI Rstt'!A109</f>
        <v>16I025</v>
      </c>
      <c r="B113" s="8">
        <f>IF($A113="Total général",0,IF(ISERROR(-VLOOKUP($A113,'TCD-BI CA'!$A$7:$S$2000,$C$1,FALSE)),0,-VLOOKUP($A113,'TCD-BI CA'!$A$7:$S$2000,$C$1,FALSE)))</f>
        <v>0</v>
      </c>
      <c r="C113" s="8">
        <f t="shared" si="6"/>
        <v>0</v>
      </c>
      <c r="D113" s="8">
        <f>IF($A113="Total général",0,IF(ISERROR(VLOOKUP($A113,'TCD-BI Rstt'!$A$7:$S$2000,$C$1,FALSE)),0,IF(OR(LEFT($A113,3)="DIR",$A113="INDSPACAMA",$A113="INDSPACKRU"),VLOOKUP($A113,'TCD-BI Rstt'!$A$7:$S$2000,$C$1,FALSE),0)))</f>
        <v>0</v>
      </c>
      <c r="E113" s="8">
        <f>IF(OR(LEFT($A113,1)="1",LEFT($A113,1)="2"),-VLOOKUP($A113,'TCD-BI Rstt'!$A$7:$S$2000,$C$1,FALSE),0)-D113</f>
        <v>0</v>
      </c>
      <c r="F113" s="8">
        <f>IF($A113="Total général",0,IF(ISERROR(VLOOKUP($A113,'TCD-BI Rstt'!$A$7:$S$2000,$C$1,FALSE)),0,IF(OR(LEFT($A113,1)="1",LEFT($A113,1)="2"),0,VLOOKUP($A113,'TCD-BI Rstt'!$A$7:$S$2000,$C$1,FALSE))))-D113</f>
        <v>0</v>
      </c>
      <c r="G113" s="8">
        <f t="shared" si="7"/>
        <v>0</v>
      </c>
    </row>
    <row r="114" spans="1:7" x14ac:dyDescent="0.35">
      <c r="A114" s="11" t="str">
        <f>'TCD-BI Rstt'!A110</f>
        <v>16I026</v>
      </c>
      <c r="B114" s="8">
        <f>IF($A114="Total général",0,IF(ISERROR(-VLOOKUP($A114,'TCD-BI CA'!$A$7:$S$2000,$C$1,FALSE)),0,-VLOOKUP($A114,'TCD-BI CA'!$A$7:$S$2000,$C$1,FALSE)))</f>
        <v>0</v>
      </c>
      <c r="C114" s="8">
        <f t="shared" si="6"/>
        <v>0</v>
      </c>
      <c r="D114" s="8">
        <f>IF($A114="Total général",0,IF(ISERROR(VLOOKUP($A114,'TCD-BI Rstt'!$A$7:$S$2000,$C$1,FALSE)),0,IF(OR(LEFT($A114,3)="DIR",$A114="INDSPACAMA",$A114="INDSPACKRU"),VLOOKUP($A114,'TCD-BI Rstt'!$A$7:$S$2000,$C$1,FALSE),0)))</f>
        <v>0</v>
      </c>
      <c r="E114" s="8">
        <f>IF(OR(LEFT($A114,1)="1",LEFT($A114,1)="2"),-VLOOKUP($A114,'TCD-BI Rstt'!$A$7:$S$2000,$C$1,FALSE),0)-D114</f>
        <v>0</v>
      </c>
      <c r="F114" s="8">
        <f>IF($A114="Total général",0,IF(ISERROR(VLOOKUP($A114,'TCD-BI Rstt'!$A$7:$S$2000,$C$1,FALSE)),0,IF(OR(LEFT($A114,1)="1",LEFT($A114,1)="2"),0,VLOOKUP($A114,'TCD-BI Rstt'!$A$7:$S$2000,$C$1,FALSE))))-D114</f>
        <v>0</v>
      </c>
      <c r="G114" s="8">
        <f t="shared" si="7"/>
        <v>0</v>
      </c>
    </row>
    <row r="115" spans="1:7" x14ac:dyDescent="0.35">
      <c r="A115" s="11" t="str">
        <f>'TCD-BI Rstt'!A111</f>
        <v>16J005</v>
      </c>
      <c r="B115" s="8">
        <f>IF($A115="Total général",0,IF(ISERROR(-VLOOKUP($A115,'TCD-BI CA'!$A$7:$S$2000,$C$1,FALSE)),0,-VLOOKUP($A115,'TCD-BI CA'!$A$7:$S$2000,$C$1,FALSE)))</f>
        <v>0</v>
      </c>
      <c r="C115" s="8">
        <f t="shared" si="6"/>
        <v>0</v>
      </c>
      <c r="D115" s="8">
        <f>IF($A115="Total général",0,IF(ISERROR(VLOOKUP($A115,'TCD-BI Rstt'!$A$7:$S$2000,$C$1,FALSE)),0,IF(OR(LEFT($A115,3)="DIR",$A115="INDSPACAMA",$A115="INDSPACKRU"),VLOOKUP($A115,'TCD-BI Rstt'!$A$7:$S$2000,$C$1,FALSE),0)))</f>
        <v>0</v>
      </c>
      <c r="E115" s="8">
        <f>IF(OR(LEFT($A115,1)="1",LEFT($A115,1)="2"),-VLOOKUP($A115,'TCD-BI Rstt'!$A$7:$S$2000,$C$1,FALSE),0)-D115</f>
        <v>0</v>
      </c>
      <c r="F115" s="8">
        <f>IF($A115="Total général",0,IF(ISERROR(VLOOKUP($A115,'TCD-BI Rstt'!$A$7:$S$2000,$C$1,FALSE)),0,IF(OR(LEFT($A115,1)="1",LEFT($A115,1)="2"),0,VLOOKUP($A115,'TCD-BI Rstt'!$A$7:$S$2000,$C$1,FALSE))))-D115</f>
        <v>0</v>
      </c>
      <c r="G115" s="8">
        <f t="shared" si="7"/>
        <v>0</v>
      </c>
    </row>
    <row r="116" spans="1:7" x14ac:dyDescent="0.35">
      <c r="A116" s="11" t="str">
        <f>'TCD-BI Rstt'!A112</f>
        <v>16J015</v>
      </c>
      <c r="B116" s="8">
        <f>IF($A116="Total général",0,IF(ISERROR(-VLOOKUP($A116,'TCD-BI CA'!$A$7:$S$2000,$C$1,FALSE)),0,-VLOOKUP($A116,'TCD-BI CA'!$A$7:$S$2000,$C$1,FALSE)))</f>
        <v>0</v>
      </c>
      <c r="C116" s="8">
        <f t="shared" si="6"/>
        <v>0</v>
      </c>
      <c r="D116" s="8">
        <f>IF($A116="Total général",0,IF(ISERROR(VLOOKUP($A116,'TCD-BI Rstt'!$A$7:$S$2000,$C$1,FALSE)),0,IF(OR(LEFT($A116,3)="DIR",$A116="INDSPACAMA",$A116="INDSPACKRU"),VLOOKUP($A116,'TCD-BI Rstt'!$A$7:$S$2000,$C$1,FALSE),0)))</f>
        <v>0</v>
      </c>
      <c r="E116" s="8">
        <f>IF(OR(LEFT($A116,1)="1",LEFT($A116,1)="2"),-VLOOKUP($A116,'TCD-BI Rstt'!$A$7:$S$2000,$C$1,FALSE),0)-D116</f>
        <v>0</v>
      </c>
      <c r="F116" s="8">
        <f>IF($A116="Total général",0,IF(ISERROR(VLOOKUP($A116,'TCD-BI Rstt'!$A$7:$S$2000,$C$1,FALSE)),0,IF(OR(LEFT($A116,1)="1",LEFT($A116,1)="2"),0,VLOOKUP($A116,'TCD-BI Rstt'!$A$7:$S$2000,$C$1,FALSE))))-D116</f>
        <v>0</v>
      </c>
      <c r="G116" s="8">
        <f t="shared" si="7"/>
        <v>0</v>
      </c>
    </row>
    <row r="117" spans="1:7" x14ac:dyDescent="0.35">
      <c r="A117" s="11" t="str">
        <f>'TCD-BI Rstt'!A113</f>
        <v>16K007</v>
      </c>
      <c r="B117" s="8">
        <f>IF($A117="Total général",0,IF(ISERROR(-VLOOKUP($A117,'TCD-BI CA'!$A$7:$S$2000,$C$1,FALSE)),0,-VLOOKUP($A117,'TCD-BI CA'!$A$7:$S$2000,$C$1,FALSE)))</f>
        <v>0</v>
      </c>
      <c r="C117" s="8">
        <f t="shared" si="6"/>
        <v>0</v>
      </c>
      <c r="D117" s="8">
        <f>IF($A117="Total général",0,IF(ISERROR(VLOOKUP($A117,'TCD-BI Rstt'!$A$7:$S$2000,$C$1,FALSE)),0,IF(OR(LEFT($A117,3)="DIR",$A117="INDSPACAMA",$A117="INDSPACKRU"),VLOOKUP($A117,'TCD-BI Rstt'!$A$7:$S$2000,$C$1,FALSE),0)))</f>
        <v>0</v>
      </c>
      <c r="E117" s="8">
        <f>IF(OR(LEFT($A117,1)="1",LEFT($A117,1)="2"),-VLOOKUP($A117,'TCD-BI Rstt'!$A$7:$S$2000,$C$1,FALSE),0)-D117</f>
        <v>0</v>
      </c>
      <c r="F117" s="8">
        <f>IF($A117="Total général",0,IF(ISERROR(VLOOKUP($A117,'TCD-BI Rstt'!$A$7:$S$2000,$C$1,FALSE)),0,IF(OR(LEFT($A117,1)="1",LEFT($A117,1)="2"),0,VLOOKUP($A117,'TCD-BI Rstt'!$A$7:$S$2000,$C$1,FALSE))))-D117</f>
        <v>0</v>
      </c>
      <c r="G117" s="8">
        <f t="shared" si="7"/>
        <v>0</v>
      </c>
    </row>
    <row r="118" spans="1:7" x14ac:dyDescent="0.35">
      <c r="A118" s="11" t="str">
        <f>'TCD-BI Rstt'!A114</f>
        <v>16K009</v>
      </c>
      <c r="B118" s="8">
        <f>IF($A118="Total général",0,IF(ISERROR(-VLOOKUP($A118,'TCD-BI CA'!$A$7:$S$2000,$C$1,FALSE)),0,-VLOOKUP($A118,'TCD-BI CA'!$A$7:$S$2000,$C$1,FALSE)))</f>
        <v>0</v>
      </c>
      <c r="C118" s="8">
        <f t="shared" si="6"/>
        <v>0</v>
      </c>
      <c r="D118" s="8">
        <f>IF($A118="Total général",0,IF(ISERROR(VLOOKUP($A118,'TCD-BI Rstt'!$A$7:$S$2000,$C$1,FALSE)),0,IF(OR(LEFT($A118,3)="DIR",$A118="INDSPACAMA",$A118="INDSPACKRU"),VLOOKUP($A118,'TCD-BI Rstt'!$A$7:$S$2000,$C$1,FALSE),0)))</f>
        <v>0</v>
      </c>
      <c r="E118" s="8">
        <f>IF(OR(LEFT($A118,1)="1",LEFT($A118,1)="2"),-VLOOKUP($A118,'TCD-BI Rstt'!$A$7:$S$2000,$C$1,FALSE),0)-D118</f>
        <v>0</v>
      </c>
      <c r="F118" s="8">
        <f>IF($A118="Total général",0,IF(ISERROR(VLOOKUP($A118,'TCD-BI Rstt'!$A$7:$S$2000,$C$1,FALSE)),0,IF(OR(LEFT($A118,1)="1",LEFT($A118,1)="2"),0,VLOOKUP($A118,'TCD-BI Rstt'!$A$7:$S$2000,$C$1,FALSE))))-D118</f>
        <v>0</v>
      </c>
      <c r="G118" s="8">
        <f t="shared" si="7"/>
        <v>0</v>
      </c>
    </row>
    <row r="119" spans="1:7" x14ac:dyDescent="0.35">
      <c r="A119" s="11" t="str">
        <f>'TCD-BI Rstt'!A115</f>
        <v>16K010</v>
      </c>
      <c r="B119" s="8">
        <f>IF($A119="Total général",0,IF(ISERROR(-VLOOKUP($A119,'TCD-BI CA'!$A$7:$S$2000,$C$1,FALSE)),0,-VLOOKUP($A119,'TCD-BI CA'!$A$7:$S$2000,$C$1,FALSE)))</f>
        <v>0</v>
      </c>
      <c r="C119" s="8">
        <f t="shared" si="6"/>
        <v>0</v>
      </c>
      <c r="D119" s="8">
        <f>IF($A119="Total général",0,IF(ISERROR(VLOOKUP($A119,'TCD-BI Rstt'!$A$7:$S$2000,$C$1,FALSE)),0,IF(OR(LEFT($A119,3)="DIR",$A119="INDSPACAMA",$A119="INDSPACKRU"),VLOOKUP($A119,'TCD-BI Rstt'!$A$7:$S$2000,$C$1,FALSE),0)))</f>
        <v>0</v>
      </c>
      <c r="E119" s="8">
        <f>IF(OR(LEFT($A119,1)="1",LEFT($A119,1)="2"),-VLOOKUP($A119,'TCD-BI Rstt'!$A$7:$S$2000,$C$1,FALSE),0)-D119</f>
        <v>0</v>
      </c>
      <c r="F119" s="8">
        <f>IF($A119="Total général",0,IF(ISERROR(VLOOKUP($A119,'TCD-BI Rstt'!$A$7:$S$2000,$C$1,FALSE)),0,IF(OR(LEFT($A119,1)="1",LEFT($A119,1)="2"),0,VLOOKUP($A119,'TCD-BI Rstt'!$A$7:$S$2000,$C$1,FALSE))))-D119</f>
        <v>0</v>
      </c>
      <c r="G119" s="8">
        <f t="shared" si="7"/>
        <v>0</v>
      </c>
    </row>
    <row r="120" spans="1:7" x14ac:dyDescent="0.35">
      <c r="A120" s="11" t="str">
        <f>'TCD-BI Rstt'!A116</f>
        <v>16K011</v>
      </c>
      <c r="B120" s="8">
        <f>IF($A120="Total général",0,IF(ISERROR(-VLOOKUP($A120,'TCD-BI CA'!$A$7:$S$2000,$C$1,FALSE)),0,-VLOOKUP($A120,'TCD-BI CA'!$A$7:$S$2000,$C$1,FALSE)))</f>
        <v>0</v>
      </c>
      <c r="C120" s="8">
        <f t="shared" si="6"/>
        <v>0</v>
      </c>
      <c r="D120" s="8">
        <f>IF($A120="Total général",0,IF(ISERROR(VLOOKUP($A120,'TCD-BI Rstt'!$A$7:$S$2000,$C$1,FALSE)),0,IF(OR(LEFT($A120,3)="DIR",$A120="INDSPACAMA",$A120="INDSPACKRU"),VLOOKUP($A120,'TCD-BI Rstt'!$A$7:$S$2000,$C$1,FALSE),0)))</f>
        <v>0</v>
      </c>
      <c r="E120" s="8">
        <f>IF(OR(LEFT($A120,1)="1",LEFT($A120,1)="2"),-VLOOKUP($A120,'TCD-BI Rstt'!$A$7:$S$2000,$C$1,FALSE),0)-D120</f>
        <v>0</v>
      </c>
      <c r="F120" s="8">
        <f>IF($A120="Total général",0,IF(ISERROR(VLOOKUP($A120,'TCD-BI Rstt'!$A$7:$S$2000,$C$1,FALSE)),0,IF(OR(LEFT($A120,1)="1",LEFT($A120,1)="2"),0,VLOOKUP($A120,'TCD-BI Rstt'!$A$7:$S$2000,$C$1,FALSE))))-D120</f>
        <v>0</v>
      </c>
      <c r="G120" s="8">
        <f t="shared" si="7"/>
        <v>0</v>
      </c>
    </row>
    <row r="121" spans="1:7" x14ac:dyDescent="0.35">
      <c r="A121" s="11" t="str">
        <f>'TCD-BI Rstt'!A117</f>
        <v>16K013</v>
      </c>
      <c r="B121" s="8">
        <f>IF($A121="Total général",0,IF(ISERROR(-VLOOKUP($A121,'TCD-BI CA'!$A$7:$S$2000,$C$1,FALSE)),0,-VLOOKUP($A121,'TCD-BI CA'!$A$7:$S$2000,$C$1,FALSE)))</f>
        <v>0</v>
      </c>
      <c r="C121" s="8">
        <f t="shared" si="6"/>
        <v>0</v>
      </c>
      <c r="D121" s="8">
        <f>IF($A121="Total général",0,IF(ISERROR(VLOOKUP($A121,'TCD-BI Rstt'!$A$7:$S$2000,$C$1,FALSE)),0,IF(OR(LEFT($A121,3)="DIR",$A121="INDSPACAMA",$A121="INDSPACKRU"),VLOOKUP($A121,'TCD-BI Rstt'!$A$7:$S$2000,$C$1,FALSE),0)))</f>
        <v>0</v>
      </c>
      <c r="E121" s="8">
        <f>IF(OR(LEFT($A121,1)="1",LEFT($A121,1)="2"),-VLOOKUP($A121,'TCD-BI Rstt'!$A$7:$S$2000,$C$1,FALSE),0)-D121</f>
        <v>0</v>
      </c>
      <c r="F121" s="8">
        <f>IF($A121="Total général",0,IF(ISERROR(VLOOKUP($A121,'TCD-BI Rstt'!$A$7:$S$2000,$C$1,FALSE)),0,IF(OR(LEFT($A121,1)="1",LEFT($A121,1)="2"),0,VLOOKUP($A121,'TCD-BI Rstt'!$A$7:$S$2000,$C$1,FALSE))))-D121</f>
        <v>0</v>
      </c>
      <c r="G121" s="8">
        <f t="shared" si="7"/>
        <v>0</v>
      </c>
    </row>
    <row r="122" spans="1:7" x14ac:dyDescent="0.35">
      <c r="A122" s="11" t="str">
        <f>'TCD-BI Rstt'!A118</f>
        <v>16K014</v>
      </c>
      <c r="B122" s="8">
        <f>IF($A122="Total général",0,IF(ISERROR(-VLOOKUP($A122,'TCD-BI CA'!$A$7:$S$2000,$C$1,FALSE)),0,-VLOOKUP($A122,'TCD-BI CA'!$A$7:$S$2000,$C$1,FALSE)))</f>
        <v>0</v>
      </c>
      <c r="C122" s="8">
        <f t="shared" si="6"/>
        <v>0</v>
      </c>
      <c r="D122" s="8">
        <f>IF($A122="Total général",0,IF(ISERROR(VLOOKUP($A122,'TCD-BI Rstt'!$A$7:$S$2000,$C$1,FALSE)),0,IF(OR(LEFT($A122,3)="DIR",$A122="INDSPACAMA",$A122="INDSPACKRU"),VLOOKUP($A122,'TCD-BI Rstt'!$A$7:$S$2000,$C$1,FALSE),0)))</f>
        <v>0</v>
      </c>
      <c r="E122" s="8">
        <f>IF(OR(LEFT($A122,1)="1",LEFT($A122,1)="2"),-VLOOKUP($A122,'TCD-BI Rstt'!$A$7:$S$2000,$C$1,FALSE),0)-D122</f>
        <v>0</v>
      </c>
      <c r="F122" s="8">
        <f>IF($A122="Total général",0,IF(ISERROR(VLOOKUP($A122,'TCD-BI Rstt'!$A$7:$S$2000,$C$1,FALSE)),0,IF(OR(LEFT($A122,1)="1",LEFT($A122,1)="2"),0,VLOOKUP($A122,'TCD-BI Rstt'!$A$7:$S$2000,$C$1,FALSE))))-D122</f>
        <v>0</v>
      </c>
      <c r="G122" s="8">
        <f t="shared" si="7"/>
        <v>0</v>
      </c>
    </row>
    <row r="123" spans="1:7" x14ac:dyDescent="0.35">
      <c r="A123" s="11" t="str">
        <f>'TCD-BI Rstt'!A119</f>
        <v>16K017</v>
      </c>
      <c r="B123" s="8">
        <f>IF($A123="Total général",0,IF(ISERROR(-VLOOKUP($A123,'TCD-BI CA'!$A$7:$S$2000,$C$1,FALSE)),0,-VLOOKUP($A123,'TCD-BI CA'!$A$7:$S$2000,$C$1,FALSE)))</f>
        <v>0</v>
      </c>
      <c r="C123" s="8">
        <f t="shared" si="6"/>
        <v>0</v>
      </c>
      <c r="D123" s="8">
        <f>IF($A123="Total général",0,IF(ISERROR(VLOOKUP($A123,'TCD-BI Rstt'!$A$7:$S$2000,$C$1,FALSE)),0,IF(OR(LEFT($A123,3)="DIR",$A123="INDSPACAMA",$A123="INDSPACKRU"),VLOOKUP($A123,'TCD-BI Rstt'!$A$7:$S$2000,$C$1,FALSE),0)))</f>
        <v>0</v>
      </c>
      <c r="E123" s="8">
        <f>IF(OR(LEFT($A123,1)="1",LEFT($A123,1)="2"),-VLOOKUP($A123,'TCD-BI Rstt'!$A$7:$S$2000,$C$1,FALSE),0)-D123</f>
        <v>0</v>
      </c>
      <c r="F123" s="8">
        <f>IF($A123="Total général",0,IF(ISERROR(VLOOKUP($A123,'TCD-BI Rstt'!$A$7:$S$2000,$C$1,FALSE)),0,IF(OR(LEFT($A123,1)="1",LEFT($A123,1)="2"),0,VLOOKUP($A123,'TCD-BI Rstt'!$A$7:$S$2000,$C$1,FALSE))))-D123</f>
        <v>0</v>
      </c>
      <c r="G123" s="8">
        <f t="shared" si="7"/>
        <v>0</v>
      </c>
    </row>
    <row r="124" spans="1:7" x14ac:dyDescent="0.35">
      <c r="A124" s="11" t="str">
        <f>'TCD-BI Rstt'!A120</f>
        <v>16N006</v>
      </c>
      <c r="B124" s="8">
        <f>IF($A124="Total général",0,IF(ISERROR(-VLOOKUP($A124,'TCD-BI CA'!$A$7:$S$2000,$C$1,FALSE)),0,-VLOOKUP($A124,'TCD-BI CA'!$A$7:$S$2000,$C$1,FALSE)))</f>
        <v>0</v>
      </c>
      <c r="C124" s="8">
        <f t="shared" si="6"/>
        <v>0</v>
      </c>
      <c r="D124" s="8">
        <f>IF($A124="Total général",0,IF(ISERROR(VLOOKUP($A124,'TCD-BI Rstt'!$A$7:$S$2000,$C$1,FALSE)),0,IF(OR(LEFT($A124,3)="DIR",$A124="INDSPACAMA",$A124="INDSPACKRU"),VLOOKUP($A124,'TCD-BI Rstt'!$A$7:$S$2000,$C$1,FALSE),0)))</f>
        <v>0</v>
      </c>
      <c r="E124" s="8">
        <f>IF(OR(LEFT($A124,1)="1",LEFT($A124,1)="2"),-VLOOKUP($A124,'TCD-BI Rstt'!$A$7:$S$2000,$C$1,FALSE),0)-D124</f>
        <v>0</v>
      </c>
      <c r="F124" s="8">
        <f>IF($A124="Total général",0,IF(ISERROR(VLOOKUP($A124,'TCD-BI Rstt'!$A$7:$S$2000,$C$1,FALSE)),0,IF(OR(LEFT($A124,1)="1",LEFT($A124,1)="2"),0,VLOOKUP($A124,'TCD-BI Rstt'!$A$7:$S$2000,$C$1,FALSE))))-D124</f>
        <v>0</v>
      </c>
      <c r="G124" s="8">
        <f t="shared" si="7"/>
        <v>0</v>
      </c>
    </row>
    <row r="125" spans="1:7" x14ac:dyDescent="0.35">
      <c r="A125" s="11" t="str">
        <f>'TCD-BI Rstt'!A121</f>
        <v>16N011</v>
      </c>
      <c r="B125" s="8">
        <f>IF($A125="Total général",0,IF(ISERROR(-VLOOKUP($A125,'TCD-BI CA'!$A$7:$S$2000,$C$1,FALSE)),0,-VLOOKUP($A125,'TCD-BI CA'!$A$7:$S$2000,$C$1,FALSE)))</f>
        <v>0</v>
      </c>
      <c r="C125" s="8">
        <f t="shared" si="6"/>
        <v>0</v>
      </c>
      <c r="D125" s="8">
        <f>IF($A125="Total général",0,IF(ISERROR(VLOOKUP($A125,'TCD-BI Rstt'!$A$7:$S$2000,$C$1,FALSE)),0,IF(OR(LEFT($A125,3)="DIR",$A125="INDSPACAMA",$A125="INDSPACKRU"),VLOOKUP($A125,'TCD-BI Rstt'!$A$7:$S$2000,$C$1,FALSE),0)))</f>
        <v>0</v>
      </c>
      <c r="E125" s="8">
        <f>IF(OR(LEFT($A125,1)="1",LEFT($A125,1)="2"),-VLOOKUP($A125,'TCD-BI Rstt'!$A$7:$S$2000,$C$1,FALSE),0)-D125</f>
        <v>0</v>
      </c>
      <c r="F125" s="8">
        <f>IF($A125="Total général",0,IF(ISERROR(VLOOKUP($A125,'TCD-BI Rstt'!$A$7:$S$2000,$C$1,FALSE)),0,IF(OR(LEFT($A125,1)="1",LEFT($A125,1)="2"),0,VLOOKUP($A125,'TCD-BI Rstt'!$A$7:$S$2000,$C$1,FALSE))))-D125</f>
        <v>0</v>
      </c>
      <c r="G125" s="8">
        <f t="shared" si="7"/>
        <v>0</v>
      </c>
    </row>
    <row r="126" spans="1:7" x14ac:dyDescent="0.35">
      <c r="A126" s="11" t="str">
        <f>'TCD-BI Rstt'!A122</f>
        <v>16N020</v>
      </c>
      <c r="B126" s="8">
        <f>IF($A126="Total général",0,IF(ISERROR(-VLOOKUP($A126,'TCD-BI CA'!$A$7:$S$2000,$C$1,FALSE)),0,-VLOOKUP($A126,'TCD-BI CA'!$A$7:$S$2000,$C$1,FALSE)))</f>
        <v>0</v>
      </c>
      <c r="C126" s="8">
        <f t="shared" si="6"/>
        <v>0</v>
      </c>
      <c r="D126" s="8">
        <f>IF($A126="Total général",0,IF(ISERROR(VLOOKUP($A126,'TCD-BI Rstt'!$A$7:$S$2000,$C$1,FALSE)),0,IF(OR(LEFT($A126,3)="DIR",$A126="INDSPACAMA",$A126="INDSPACKRU"),VLOOKUP($A126,'TCD-BI Rstt'!$A$7:$S$2000,$C$1,FALSE),0)))</f>
        <v>0</v>
      </c>
      <c r="E126" s="8">
        <f>IF(OR(LEFT($A126,1)="1",LEFT($A126,1)="2"),-VLOOKUP($A126,'TCD-BI Rstt'!$A$7:$S$2000,$C$1,FALSE),0)-D126</f>
        <v>0</v>
      </c>
      <c r="F126" s="8">
        <f>IF($A126="Total général",0,IF(ISERROR(VLOOKUP($A126,'TCD-BI Rstt'!$A$7:$S$2000,$C$1,FALSE)),0,IF(OR(LEFT($A126,1)="1",LEFT($A126,1)="2"),0,VLOOKUP($A126,'TCD-BI Rstt'!$A$7:$S$2000,$C$1,FALSE))))-D126</f>
        <v>0</v>
      </c>
      <c r="G126" s="8">
        <f t="shared" si="7"/>
        <v>0</v>
      </c>
    </row>
    <row r="127" spans="1:7" x14ac:dyDescent="0.35">
      <c r="A127" s="11" t="str">
        <f>'TCD-BI Rstt'!A123</f>
        <v>17A001</v>
      </c>
      <c r="B127" s="8">
        <f>IF($A127="Total général",0,IF(ISERROR(-VLOOKUP($A127,'TCD-BI CA'!$A$7:$S$2000,$C$1,FALSE)),0,-VLOOKUP($A127,'TCD-BI CA'!$A$7:$S$2000,$C$1,FALSE)))</f>
        <v>0</v>
      </c>
      <c r="C127" s="8">
        <f t="shared" si="6"/>
        <v>0</v>
      </c>
      <c r="D127" s="8">
        <f>IF($A127="Total général",0,IF(ISERROR(VLOOKUP($A127,'TCD-BI Rstt'!$A$7:$S$2000,$C$1,FALSE)),0,IF(OR(LEFT($A127,3)="DIR",$A127="INDSPACAMA",$A127="INDSPACKRU"),VLOOKUP($A127,'TCD-BI Rstt'!$A$7:$S$2000,$C$1,FALSE),0)))</f>
        <v>0</v>
      </c>
      <c r="E127" s="8">
        <f>IF(OR(LEFT($A127,1)="1",LEFT($A127,1)="2"),-VLOOKUP($A127,'TCD-BI Rstt'!$A$7:$S$2000,$C$1,FALSE),0)-D127</f>
        <v>0</v>
      </c>
      <c r="F127" s="8">
        <f>IF($A127="Total général",0,IF(ISERROR(VLOOKUP($A127,'TCD-BI Rstt'!$A$7:$S$2000,$C$1,FALSE)),0,IF(OR(LEFT($A127,1)="1",LEFT($A127,1)="2"),0,VLOOKUP($A127,'TCD-BI Rstt'!$A$7:$S$2000,$C$1,FALSE))))-D127</f>
        <v>0</v>
      </c>
      <c r="G127" s="8">
        <f t="shared" si="7"/>
        <v>0</v>
      </c>
    </row>
    <row r="128" spans="1:7" x14ac:dyDescent="0.35">
      <c r="A128" s="11" t="str">
        <f>'TCD-BI Rstt'!A124</f>
        <v>17A002</v>
      </c>
      <c r="B128" s="8">
        <f>IF($A128="Total général",0,IF(ISERROR(-VLOOKUP($A128,'TCD-BI CA'!$A$7:$S$2000,$C$1,FALSE)),0,-VLOOKUP($A128,'TCD-BI CA'!$A$7:$S$2000,$C$1,FALSE)))</f>
        <v>0</v>
      </c>
      <c r="C128" s="8">
        <f t="shared" si="6"/>
        <v>0</v>
      </c>
      <c r="D128" s="8">
        <f>IF($A128="Total général",0,IF(ISERROR(VLOOKUP($A128,'TCD-BI Rstt'!$A$7:$S$2000,$C$1,FALSE)),0,IF(OR(LEFT($A128,3)="DIR",$A128="INDSPACAMA",$A128="INDSPACKRU"),VLOOKUP($A128,'TCD-BI Rstt'!$A$7:$S$2000,$C$1,FALSE),0)))</f>
        <v>0</v>
      </c>
      <c r="E128" s="8">
        <f>IF(OR(LEFT($A128,1)="1",LEFT($A128,1)="2"),-VLOOKUP($A128,'TCD-BI Rstt'!$A$7:$S$2000,$C$1,FALSE),0)-D128</f>
        <v>0</v>
      </c>
      <c r="F128" s="8">
        <f>IF($A128="Total général",0,IF(ISERROR(VLOOKUP($A128,'TCD-BI Rstt'!$A$7:$S$2000,$C$1,FALSE)),0,IF(OR(LEFT($A128,1)="1",LEFT($A128,1)="2"),0,VLOOKUP($A128,'TCD-BI Rstt'!$A$7:$S$2000,$C$1,FALSE))))-D128</f>
        <v>0</v>
      </c>
      <c r="G128" s="8">
        <f t="shared" si="7"/>
        <v>0</v>
      </c>
    </row>
    <row r="129" spans="1:7" x14ac:dyDescent="0.35">
      <c r="A129" s="11" t="str">
        <f>'TCD-BI Rstt'!A125</f>
        <v>17A004</v>
      </c>
      <c r="B129" s="8">
        <f>IF($A129="Total général",0,IF(ISERROR(-VLOOKUP($A129,'TCD-BI CA'!$A$7:$S$2000,$C$1,FALSE)),0,-VLOOKUP($A129,'TCD-BI CA'!$A$7:$S$2000,$C$1,FALSE)))</f>
        <v>0</v>
      </c>
      <c r="C129" s="8">
        <f t="shared" si="6"/>
        <v>0</v>
      </c>
      <c r="D129" s="8">
        <f>IF($A129="Total général",0,IF(ISERROR(VLOOKUP($A129,'TCD-BI Rstt'!$A$7:$S$2000,$C$1,FALSE)),0,IF(OR(LEFT($A129,3)="DIR",$A129="INDSPACAMA",$A129="INDSPACKRU"),VLOOKUP($A129,'TCD-BI Rstt'!$A$7:$S$2000,$C$1,FALSE),0)))</f>
        <v>0</v>
      </c>
      <c r="E129" s="8">
        <f>IF(OR(LEFT($A129,1)="1",LEFT($A129,1)="2"),-VLOOKUP($A129,'TCD-BI Rstt'!$A$7:$S$2000,$C$1,FALSE),0)-D129</f>
        <v>0</v>
      </c>
      <c r="F129" s="8">
        <f>IF($A129="Total général",0,IF(ISERROR(VLOOKUP($A129,'TCD-BI Rstt'!$A$7:$S$2000,$C$1,FALSE)),0,IF(OR(LEFT($A129,1)="1",LEFT($A129,1)="2"),0,VLOOKUP($A129,'TCD-BI Rstt'!$A$7:$S$2000,$C$1,FALSE))))-D129</f>
        <v>0</v>
      </c>
      <c r="G129" s="8">
        <f t="shared" si="7"/>
        <v>0</v>
      </c>
    </row>
    <row r="130" spans="1:7" x14ac:dyDescent="0.35">
      <c r="A130" s="11" t="str">
        <f>'TCD-BI Rstt'!A126</f>
        <v>17A008</v>
      </c>
      <c r="B130" s="8">
        <f>IF($A130="Total général",0,IF(ISERROR(-VLOOKUP($A130,'TCD-BI CA'!$A$7:$S$2000,$C$1,FALSE)),0,-VLOOKUP($A130,'TCD-BI CA'!$A$7:$S$2000,$C$1,FALSE)))</f>
        <v>0</v>
      </c>
      <c r="C130" s="8">
        <f t="shared" si="6"/>
        <v>0</v>
      </c>
      <c r="D130" s="8">
        <f>IF($A130="Total général",0,IF(ISERROR(VLOOKUP($A130,'TCD-BI Rstt'!$A$7:$S$2000,$C$1,FALSE)),0,IF(OR(LEFT($A130,3)="DIR",$A130="INDSPACAMA",$A130="INDSPACKRU"),VLOOKUP($A130,'TCD-BI Rstt'!$A$7:$S$2000,$C$1,FALSE),0)))</f>
        <v>0</v>
      </c>
      <c r="E130" s="8">
        <f>IF(OR(LEFT($A130,1)="1",LEFT($A130,1)="2"),-VLOOKUP($A130,'TCD-BI Rstt'!$A$7:$S$2000,$C$1,FALSE),0)-D130</f>
        <v>0</v>
      </c>
      <c r="F130" s="8">
        <f>IF($A130="Total général",0,IF(ISERROR(VLOOKUP($A130,'TCD-BI Rstt'!$A$7:$S$2000,$C$1,FALSE)),0,IF(OR(LEFT($A130,1)="1",LEFT($A130,1)="2"),0,VLOOKUP($A130,'TCD-BI Rstt'!$A$7:$S$2000,$C$1,FALSE))))-D130</f>
        <v>0</v>
      </c>
      <c r="G130" s="8">
        <f t="shared" si="7"/>
        <v>0</v>
      </c>
    </row>
    <row r="131" spans="1:7" x14ac:dyDescent="0.35">
      <c r="A131" s="11" t="str">
        <f>'TCD-BI Rstt'!A127</f>
        <v>17A009</v>
      </c>
      <c r="B131" s="8">
        <f>IF($A131="Total général",0,IF(ISERROR(-VLOOKUP($A131,'TCD-BI CA'!$A$7:$S$2000,$C$1,FALSE)),0,-VLOOKUP($A131,'TCD-BI CA'!$A$7:$S$2000,$C$1,FALSE)))</f>
        <v>0</v>
      </c>
      <c r="C131" s="8">
        <f t="shared" si="6"/>
        <v>0</v>
      </c>
      <c r="D131" s="8">
        <f>IF($A131="Total général",0,IF(ISERROR(VLOOKUP($A131,'TCD-BI Rstt'!$A$7:$S$2000,$C$1,FALSE)),0,IF(OR(LEFT($A131,3)="DIR",$A131="INDSPACAMA",$A131="INDSPACKRU"),VLOOKUP($A131,'TCD-BI Rstt'!$A$7:$S$2000,$C$1,FALSE),0)))</f>
        <v>0</v>
      </c>
      <c r="E131" s="8">
        <f>IF(OR(LEFT($A131,1)="1",LEFT($A131,1)="2"),-VLOOKUP($A131,'TCD-BI Rstt'!$A$7:$S$2000,$C$1,FALSE),0)-D131</f>
        <v>0</v>
      </c>
      <c r="F131" s="8">
        <f>IF($A131="Total général",0,IF(ISERROR(VLOOKUP($A131,'TCD-BI Rstt'!$A$7:$S$2000,$C$1,FALSE)),0,IF(OR(LEFT($A131,1)="1",LEFT($A131,1)="2"),0,VLOOKUP($A131,'TCD-BI Rstt'!$A$7:$S$2000,$C$1,FALSE))))-D131</f>
        <v>0</v>
      </c>
      <c r="G131" s="8">
        <f t="shared" si="7"/>
        <v>0</v>
      </c>
    </row>
    <row r="132" spans="1:7" x14ac:dyDescent="0.35">
      <c r="A132" s="11" t="str">
        <f>'TCD-BI Rstt'!A128</f>
        <v>17A010</v>
      </c>
      <c r="B132" s="8">
        <f>IF($A132="Total général",0,IF(ISERROR(-VLOOKUP($A132,'TCD-BI CA'!$A$7:$S$2000,$C$1,FALSE)),0,-VLOOKUP($A132,'TCD-BI CA'!$A$7:$S$2000,$C$1,FALSE)))</f>
        <v>0</v>
      </c>
      <c r="C132" s="8">
        <f t="shared" si="6"/>
        <v>0</v>
      </c>
      <c r="D132" s="8">
        <f>IF($A132="Total général",0,IF(ISERROR(VLOOKUP($A132,'TCD-BI Rstt'!$A$7:$S$2000,$C$1,FALSE)),0,IF(OR(LEFT($A132,3)="DIR",$A132="INDSPACAMA",$A132="INDSPACKRU"),VLOOKUP($A132,'TCD-BI Rstt'!$A$7:$S$2000,$C$1,FALSE),0)))</f>
        <v>0</v>
      </c>
      <c r="E132" s="8">
        <f>IF(OR(LEFT($A132,1)="1",LEFT($A132,1)="2"),-VLOOKUP($A132,'TCD-BI Rstt'!$A$7:$S$2000,$C$1,FALSE),0)-D132</f>
        <v>0</v>
      </c>
      <c r="F132" s="8">
        <f>IF($A132="Total général",0,IF(ISERROR(VLOOKUP($A132,'TCD-BI Rstt'!$A$7:$S$2000,$C$1,FALSE)),0,IF(OR(LEFT($A132,1)="1",LEFT($A132,1)="2"),0,VLOOKUP($A132,'TCD-BI Rstt'!$A$7:$S$2000,$C$1,FALSE))))-D132</f>
        <v>0</v>
      </c>
      <c r="G132" s="8">
        <f t="shared" si="7"/>
        <v>0</v>
      </c>
    </row>
    <row r="133" spans="1:7" x14ac:dyDescent="0.35">
      <c r="A133" s="11" t="str">
        <f>'TCD-BI Rstt'!A129</f>
        <v>17A011</v>
      </c>
      <c r="B133" s="8">
        <f>IF($A133="Total général",0,IF(ISERROR(-VLOOKUP($A133,'TCD-BI CA'!$A$7:$S$2000,$C$1,FALSE)),0,-VLOOKUP($A133,'TCD-BI CA'!$A$7:$S$2000,$C$1,FALSE)))</f>
        <v>0</v>
      </c>
      <c r="C133" s="8">
        <f t="shared" si="6"/>
        <v>0</v>
      </c>
      <c r="D133" s="8">
        <f>IF($A133="Total général",0,IF(ISERROR(VLOOKUP($A133,'TCD-BI Rstt'!$A$7:$S$2000,$C$1,FALSE)),0,IF(OR(LEFT($A133,3)="DIR",$A133="INDSPACAMA",$A133="INDSPACKRU"),VLOOKUP($A133,'TCD-BI Rstt'!$A$7:$S$2000,$C$1,FALSE),0)))</f>
        <v>0</v>
      </c>
      <c r="E133" s="8">
        <f>IF(OR(LEFT($A133,1)="1",LEFT($A133,1)="2"),-VLOOKUP($A133,'TCD-BI Rstt'!$A$7:$S$2000,$C$1,FALSE),0)-D133</f>
        <v>0</v>
      </c>
      <c r="F133" s="8">
        <f>IF($A133="Total général",0,IF(ISERROR(VLOOKUP($A133,'TCD-BI Rstt'!$A$7:$S$2000,$C$1,FALSE)),0,IF(OR(LEFT($A133,1)="1",LEFT($A133,1)="2"),0,VLOOKUP($A133,'TCD-BI Rstt'!$A$7:$S$2000,$C$1,FALSE))))-D133</f>
        <v>0</v>
      </c>
      <c r="G133" s="8">
        <f t="shared" si="7"/>
        <v>0</v>
      </c>
    </row>
    <row r="134" spans="1:7" x14ac:dyDescent="0.35">
      <c r="A134" s="11" t="str">
        <f>'TCD-BI Rstt'!A130</f>
        <v>17A013</v>
      </c>
      <c r="B134" s="8">
        <f>IF($A134="Total général",0,IF(ISERROR(-VLOOKUP($A134,'TCD-BI CA'!$A$7:$S$2000,$C$1,FALSE)),0,-VLOOKUP($A134,'TCD-BI CA'!$A$7:$S$2000,$C$1,FALSE)))</f>
        <v>0</v>
      </c>
      <c r="C134" s="8">
        <f t="shared" si="6"/>
        <v>0</v>
      </c>
      <c r="D134" s="8">
        <f>IF($A134="Total général",0,IF(ISERROR(VLOOKUP($A134,'TCD-BI Rstt'!$A$7:$S$2000,$C$1,FALSE)),0,IF(OR(LEFT($A134,3)="DIR",$A134="INDSPACAMA",$A134="INDSPACKRU"),VLOOKUP($A134,'TCD-BI Rstt'!$A$7:$S$2000,$C$1,FALSE),0)))</f>
        <v>0</v>
      </c>
      <c r="E134" s="8">
        <f>IF(OR(LEFT($A134,1)="1",LEFT($A134,1)="2"),-VLOOKUP($A134,'TCD-BI Rstt'!$A$7:$S$2000,$C$1,FALSE),0)-D134</f>
        <v>0</v>
      </c>
      <c r="F134" s="8">
        <f>IF($A134="Total général",0,IF(ISERROR(VLOOKUP($A134,'TCD-BI Rstt'!$A$7:$S$2000,$C$1,FALSE)),0,IF(OR(LEFT($A134,1)="1",LEFT($A134,1)="2"),0,VLOOKUP($A134,'TCD-BI Rstt'!$A$7:$S$2000,$C$1,FALSE))))-D134</f>
        <v>0</v>
      </c>
      <c r="G134" s="8">
        <f t="shared" si="7"/>
        <v>0</v>
      </c>
    </row>
    <row r="135" spans="1:7" x14ac:dyDescent="0.35">
      <c r="A135" s="11" t="str">
        <f>'TCD-BI Rstt'!A131</f>
        <v>17A014</v>
      </c>
      <c r="B135" s="8">
        <f>IF($A135="Total général",0,IF(ISERROR(-VLOOKUP($A135,'TCD-BI CA'!$A$7:$S$2000,$C$1,FALSE)),0,-VLOOKUP($A135,'TCD-BI CA'!$A$7:$S$2000,$C$1,FALSE)))</f>
        <v>0</v>
      </c>
      <c r="C135" s="8">
        <f t="shared" si="6"/>
        <v>0</v>
      </c>
      <c r="D135" s="8">
        <f>IF($A135="Total général",0,IF(ISERROR(VLOOKUP($A135,'TCD-BI Rstt'!$A$7:$S$2000,$C$1,FALSE)),0,IF(OR(LEFT($A135,3)="DIR",$A135="INDSPACAMA",$A135="INDSPACKRU"),VLOOKUP($A135,'TCD-BI Rstt'!$A$7:$S$2000,$C$1,FALSE),0)))</f>
        <v>0</v>
      </c>
      <c r="E135" s="8">
        <f>IF(OR(LEFT($A135,1)="1",LEFT($A135,1)="2"),-VLOOKUP($A135,'TCD-BI Rstt'!$A$7:$S$2000,$C$1,FALSE),0)-D135</f>
        <v>0</v>
      </c>
      <c r="F135" s="8">
        <f>IF($A135="Total général",0,IF(ISERROR(VLOOKUP($A135,'TCD-BI Rstt'!$A$7:$S$2000,$C$1,FALSE)),0,IF(OR(LEFT($A135,1)="1",LEFT($A135,1)="2"),0,VLOOKUP($A135,'TCD-BI Rstt'!$A$7:$S$2000,$C$1,FALSE))))-D135</f>
        <v>0</v>
      </c>
      <c r="G135" s="8">
        <f t="shared" si="7"/>
        <v>0</v>
      </c>
    </row>
    <row r="136" spans="1:7" x14ac:dyDescent="0.35">
      <c r="A136" s="11" t="str">
        <f>'TCD-BI Rstt'!A132</f>
        <v>17A015</v>
      </c>
      <c r="B136" s="8">
        <f>IF($A136="Total général",0,IF(ISERROR(-VLOOKUP($A136,'TCD-BI CA'!$A$7:$S$2000,$C$1,FALSE)),0,-VLOOKUP($A136,'TCD-BI CA'!$A$7:$S$2000,$C$1,FALSE)))</f>
        <v>0</v>
      </c>
      <c r="C136" s="8">
        <f t="shared" si="6"/>
        <v>0</v>
      </c>
      <c r="D136" s="8">
        <f>IF($A136="Total général",0,IF(ISERROR(VLOOKUP($A136,'TCD-BI Rstt'!$A$7:$S$2000,$C$1,FALSE)),0,IF(OR(LEFT($A136,3)="DIR",$A136="INDSPACAMA",$A136="INDSPACKRU"),VLOOKUP($A136,'TCD-BI Rstt'!$A$7:$S$2000,$C$1,FALSE),0)))</f>
        <v>0</v>
      </c>
      <c r="E136" s="8">
        <f>IF(OR(LEFT($A136,1)="1",LEFT($A136,1)="2"),-VLOOKUP($A136,'TCD-BI Rstt'!$A$7:$S$2000,$C$1,FALSE),0)-D136</f>
        <v>0</v>
      </c>
      <c r="F136" s="8">
        <f>IF($A136="Total général",0,IF(ISERROR(VLOOKUP($A136,'TCD-BI Rstt'!$A$7:$S$2000,$C$1,FALSE)),0,IF(OR(LEFT($A136,1)="1",LEFT($A136,1)="2"),0,VLOOKUP($A136,'TCD-BI Rstt'!$A$7:$S$2000,$C$1,FALSE))))-D136</f>
        <v>0</v>
      </c>
      <c r="G136" s="8">
        <f t="shared" si="7"/>
        <v>0</v>
      </c>
    </row>
    <row r="137" spans="1:7" x14ac:dyDescent="0.35">
      <c r="A137" s="11" t="str">
        <f>'TCD-BI Rstt'!A133</f>
        <v>17A017</v>
      </c>
      <c r="B137" s="8">
        <f>IF($A137="Total général",0,IF(ISERROR(-VLOOKUP($A137,'TCD-BI CA'!$A$7:$S$2000,$C$1,FALSE)),0,-VLOOKUP($A137,'TCD-BI CA'!$A$7:$S$2000,$C$1,FALSE)))</f>
        <v>0</v>
      </c>
      <c r="C137" s="8">
        <f t="shared" si="6"/>
        <v>0</v>
      </c>
      <c r="D137" s="8">
        <f>IF($A137="Total général",0,IF(ISERROR(VLOOKUP($A137,'TCD-BI Rstt'!$A$7:$S$2000,$C$1,FALSE)),0,IF(OR(LEFT($A137,3)="DIR",$A137="INDSPACAMA",$A137="INDSPACKRU"),VLOOKUP($A137,'TCD-BI Rstt'!$A$7:$S$2000,$C$1,FALSE),0)))</f>
        <v>0</v>
      </c>
      <c r="E137" s="8">
        <f>IF(OR(LEFT($A137,1)="1",LEFT($A137,1)="2"),-VLOOKUP($A137,'TCD-BI Rstt'!$A$7:$S$2000,$C$1,FALSE),0)-D137</f>
        <v>0</v>
      </c>
      <c r="F137" s="8">
        <f>IF($A137="Total général",0,IF(ISERROR(VLOOKUP($A137,'TCD-BI Rstt'!$A$7:$S$2000,$C$1,FALSE)),0,IF(OR(LEFT($A137,1)="1",LEFT($A137,1)="2"),0,VLOOKUP($A137,'TCD-BI Rstt'!$A$7:$S$2000,$C$1,FALSE))))-D137</f>
        <v>0</v>
      </c>
      <c r="G137" s="8">
        <f t="shared" si="7"/>
        <v>0</v>
      </c>
    </row>
    <row r="138" spans="1:7" x14ac:dyDescent="0.35">
      <c r="A138" s="11" t="str">
        <f>'TCD-BI Rstt'!A134</f>
        <v>17A019</v>
      </c>
      <c r="B138" s="8">
        <f>IF($A138="Total général",0,IF(ISERROR(-VLOOKUP($A138,'TCD-BI CA'!$A$7:$S$2000,$C$1,FALSE)),0,-VLOOKUP($A138,'TCD-BI CA'!$A$7:$S$2000,$C$1,FALSE)))</f>
        <v>0</v>
      </c>
      <c r="C138" s="8">
        <f t="shared" si="6"/>
        <v>0</v>
      </c>
      <c r="D138" s="8">
        <f>IF($A138="Total général",0,IF(ISERROR(VLOOKUP($A138,'TCD-BI Rstt'!$A$7:$S$2000,$C$1,FALSE)),0,IF(OR(LEFT($A138,3)="DIR",$A138="INDSPACAMA",$A138="INDSPACKRU"),VLOOKUP($A138,'TCD-BI Rstt'!$A$7:$S$2000,$C$1,FALSE),0)))</f>
        <v>0</v>
      </c>
      <c r="E138" s="8">
        <f>IF(OR(LEFT($A138,1)="1",LEFT($A138,1)="2"),-VLOOKUP($A138,'TCD-BI Rstt'!$A$7:$S$2000,$C$1,FALSE),0)-D138</f>
        <v>0</v>
      </c>
      <c r="F138" s="8">
        <f>IF($A138="Total général",0,IF(ISERROR(VLOOKUP($A138,'TCD-BI Rstt'!$A$7:$S$2000,$C$1,FALSE)),0,IF(OR(LEFT($A138,1)="1",LEFT($A138,1)="2"),0,VLOOKUP($A138,'TCD-BI Rstt'!$A$7:$S$2000,$C$1,FALSE))))-D138</f>
        <v>0</v>
      </c>
      <c r="G138" s="8">
        <f t="shared" si="7"/>
        <v>0</v>
      </c>
    </row>
    <row r="139" spans="1:7" x14ac:dyDescent="0.35">
      <c r="A139" s="11" t="str">
        <f>'TCD-BI Rstt'!A135</f>
        <v>17A020</v>
      </c>
      <c r="B139" s="8">
        <f>IF($A139="Total général",0,IF(ISERROR(-VLOOKUP($A139,'TCD-BI CA'!$A$7:$S$2000,$C$1,FALSE)),0,-VLOOKUP($A139,'TCD-BI CA'!$A$7:$S$2000,$C$1,FALSE)))</f>
        <v>0</v>
      </c>
      <c r="C139" s="8">
        <f t="shared" ref="C139:C202" si="8">B139-E139-D139</f>
        <v>0</v>
      </c>
      <c r="D139" s="8">
        <f>IF($A139="Total général",0,IF(ISERROR(VLOOKUP($A139,'TCD-BI Rstt'!$A$7:$S$2000,$C$1,FALSE)),0,IF(OR(LEFT($A139,3)="DIR",$A139="INDSPACAMA",$A139="INDSPACKRU"),VLOOKUP($A139,'TCD-BI Rstt'!$A$7:$S$2000,$C$1,FALSE),0)))</f>
        <v>0</v>
      </c>
      <c r="E139" s="8">
        <f>IF(OR(LEFT($A139,1)="1",LEFT($A139,1)="2"),-VLOOKUP($A139,'TCD-BI Rstt'!$A$7:$S$2000,$C$1,FALSE),0)-D139</f>
        <v>0</v>
      </c>
      <c r="F139" s="8">
        <f>IF($A139="Total général",0,IF(ISERROR(VLOOKUP($A139,'TCD-BI Rstt'!$A$7:$S$2000,$C$1,FALSE)),0,IF(OR(LEFT($A139,1)="1",LEFT($A139,1)="2"),0,VLOOKUP($A139,'TCD-BI Rstt'!$A$7:$S$2000,$C$1,FALSE))))-D139</f>
        <v>0</v>
      </c>
      <c r="G139" s="8">
        <f t="shared" ref="G139:G202" si="9">E139-F139</f>
        <v>0</v>
      </c>
    </row>
    <row r="140" spans="1:7" x14ac:dyDescent="0.35">
      <c r="A140" s="11" t="str">
        <f>'TCD-BI Rstt'!A136</f>
        <v>17A022</v>
      </c>
      <c r="B140" s="8">
        <f>IF($A140="Total général",0,IF(ISERROR(-VLOOKUP($A140,'TCD-BI CA'!$A$7:$S$2000,$C$1,FALSE)),0,-VLOOKUP($A140,'TCD-BI CA'!$A$7:$S$2000,$C$1,FALSE)))</f>
        <v>0</v>
      </c>
      <c r="C140" s="8">
        <f t="shared" si="8"/>
        <v>0</v>
      </c>
      <c r="D140" s="8">
        <f>IF($A140="Total général",0,IF(ISERROR(VLOOKUP($A140,'TCD-BI Rstt'!$A$7:$S$2000,$C$1,FALSE)),0,IF(OR(LEFT($A140,3)="DIR",$A140="INDSPACAMA",$A140="INDSPACKRU"),VLOOKUP($A140,'TCD-BI Rstt'!$A$7:$S$2000,$C$1,FALSE),0)))</f>
        <v>0</v>
      </c>
      <c r="E140" s="8">
        <f>IF(OR(LEFT($A140,1)="1",LEFT($A140,1)="2"),-VLOOKUP($A140,'TCD-BI Rstt'!$A$7:$S$2000,$C$1,FALSE),0)-D140</f>
        <v>0</v>
      </c>
      <c r="F140" s="8">
        <f>IF($A140="Total général",0,IF(ISERROR(VLOOKUP($A140,'TCD-BI Rstt'!$A$7:$S$2000,$C$1,FALSE)),0,IF(OR(LEFT($A140,1)="1",LEFT($A140,1)="2"),0,VLOOKUP($A140,'TCD-BI Rstt'!$A$7:$S$2000,$C$1,FALSE))))-D140</f>
        <v>0</v>
      </c>
      <c r="G140" s="8">
        <f t="shared" si="9"/>
        <v>0</v>
      </c>
    </row>
    <row r="141" spans="1:7" x14ac:dyDescent="0.35">
      <c r="A141" s="11" t="str">
        <f>'TCD-BI Rstt'!A137</f>
        <v>17A023</v>
      </c>
      <c r="B141" s="8">
        <f>IF($A141="Total général",0,IF(ISERROR(-VLOOKUP($A141,'TCD-BI CA'!$A$7:$S$2000,$C$1,FALSE)),0,-VLOOKUP($A141,'TCD-BI CA'!$A$7:$S$2000,$C$1,FALSE)))</f>
        <v>0</v>
      </c>
      <c r="C141" s="8">
        <f t="shared" si="8"/>
        <v>0</v>
      </c>
      <c r="D141" s="8">
        <f>IF($A141="Total général",0,IF(ISERROR(VLOOKUP($A141,'TCD-BI Rstt'!$A$7:$S$2000,$C$1,FALSE)),0,IF(OR(LEFT($A141,3)="DIR",$A141="INDSPACAMA",$A141="INDSPACKRU"),VLOOKUP($A141,'TCD-BI Rstt'!$A$7:$S$2000,$C$1,FALSE),0)))</f>
        <v>0</v>
      </c>
      <c r="E141" s="8">
        <f>IF(OR(LEFT($A141,1)="1",LEFT($A141,1)="2"),-VLOOKUP($A141,'TCD-BI Rstt'!$A$7:$S$2000,$C$1,FALSE),0)-D141</f>
        <v>0</v>
      </c>
      <c r="F141" s="8">
        <f>IF($A141="Total général",0,IF(ISERROR(VLOOKUP($A141,'TCD-BI Rstt'!$A$7:$S$2000,$C$1,FALSE)),0,IF(OR(LEFT($A141,1)="1",LEFT($A141,1)="2"),0,VLOOKUP($A141,'TCD-BI Rstt'!$A$7:$S$2000,$C$1,FALSE))))-D141</f>
        <v>0</v>
      </c>
      <c r="G141" s="8">
        <f t="shared" si="9"/>
        <v>0</v>
      </c>
    </row>
    <row r="142" spans="1:7" x14ac:dyDescent="0.35">
      <c r="A142" s="11" t="str">
        <f>'TCD-BI Rstt'!A138</f>
        <v>17A024</v>
      </c>
      <c r="B142" s="8">
        <f>IF($A142="Total général",0,IF(ISERROR(-VLOOKUP($A142,'TCD-BI CA'!$A$7:$S$2000,$C$1,FALSE)),0,-VLOOKUP($A142,'TCD-BI CA'!$A$7:$S$2000,$C$1,FALSE)))</f>
        <v>0</v>
      </c>
      <c r="C142" s="8">
        <f t="shared" si="8"/>
        <v>0</v>
      </c>
      <c r="D142" s="8">
        <f>IF($A142="Total général",0,IF(ISERROR(VLOOKUP($A142,'TCD-BI Rstt'!$A$7:$S$2000,$C$1,FALSE)),0,IF(OR(LEFT($A142,3)="DIR",$A142="INDSPACAMA",$A142="INDSPACKRU"),VLOOKUP($A142,'TCD-BI Rstt'!$A$7:$S$2000,$C$1,FALSE),0)))</f>
        <v>0</v>
      </c>
      <c r="E142" s="8">
        <f>IF(OR(LEFT($A142,1)="1",LEFT($A142,1)="2"),-VLOOKUP($A142,'TCD-BI Rstt'!$A$7:$S$2000,$C$1,FALSE),0)-D142</f>
        <v>0</v>
      </c>
      <c r="F142" s="8">
        <f>IF($A142="Total général",0,IF(ISERROR(VLOOKUP($A142,'TCD-BI Rstt'!$A$7:$S$2000,$C$1,FALSE)),0,IF(OR(LEFT($A142,1)="1",LEFT($A142,1)="2"),0,VLOOKUP($A142,'TCD-BI Rstt'!$A$7:$S$2000,$C$1,FALSE))))-D142</f>
        <v>0</v>
      </c>
      <c r="G142" s="8">
        <f t="shared" si="9"/>
        <v>0</v>
      </c>
    </row>
    <row r="143" spans="1:7" x14ac:dyDescent="0.35">
      <c r="A143" s="11" t="str">
        <f>'TCD-BI Rstt'!A139</f>
        <v>17A025</v>
      </c>
      <c r="B143" s="8">
        <f>IF($A143="Total général",0,IF(ISERROR(-VLOOKUP($A143,'TCD-BI CA'!$A$7:$S$2000,$C$1,FALSE)),0,-VLOOKUP($A143,'TCD-BI CA'!$A$7:$S$2000,$C$1,FALSE)))</f>
        <v>0</v>
      </c>
      <c r="C143" s="8">
        <f t="shared" si="8"/>
        <v>0</v>
      </c>
      <c r="D143" s="8">
        <f>IF($A143="Total général",0,IF(ISERROR(VLOOKUP($A143,'TCD-BI Rstt'!$A$7:$S$2000,$C$1,FALSE)),0,IF(OR(LEFT($A143,3)="DIR",$A143="INDSPACAMA",$A143="INDSPACKRU"),VLOOKUP($A143,'TCD-BI Rstt'!$A$7:$S$2000,$C$1,FALSE),0)))</f>
        <v>0</v>
      </c>
      <c r="E143" s="8">
        <f>IF(OR(LEFT($A143,1)="1",LEFT($A143,1)="2"),-VLOOKUP($A143,'TCD-BI Rstt'!$A$7:$S$2000,$C$1,FALSE),0)-D143</f>
        <v>0</v>
      </c>
      <c r="F143" s="8">
        <f>IF($A143="Total général",0,IF(ISERROR(VLOOKUP($A143,'TCD-BI Rstt'!$A$7:$S$2000,$C$1,FALSE)),0,IF(OR(LEFT($A143,1)="1",LEFT($A143,1)="2"),0,VLOOKUP($A143,'TCD-BI Rstt'!$A$7:$S$2000,$C$1,FALSE))))-D143</f>
        <v>0</v>
      </c>
      <c r="G143" s="8">
        <f t="shared" si="9"/>
        <v>0</v>
      </c>
    </row>
    <row r="144" spans="1:7" x14ac:dyDescent="0.35">
      <c r="A144" s="11" t="str">
        <f>'TCD-BI Rstt'!A140</f>
        <v>17A026</v>
      </c>
      <c r="B144" s="8">
        <f>IF($A144="Total général",0,IF(ISERROR(-VLOOKUP($A144,'TCD-BI CA'!$A$7:$S$2000,$C$1,FALSE)),0,-VLOOKUP($A144,'TCD-BI CA'!$A$7:$S$2000,$C$1,FALSE)))</f>
        <v>0</v>
      </c>
      <c r="C144" s="8">
        <f t="shared" si="8"/>
        <v>0</v>
      </c>
      <c r="D144" s="8">
        <f>IF($A144="Total général",0,IF(ISERROR(VLOOKUP($A144,'TCD-BI Rstt'!$A$7:$S$2000,$C$1,FALSE)),0,IF(OR(LEFT($A144,3)="DIR",$A144="INDSPACAMA",$A144="INDSPACKRU"),VLOOKUP($A144,'TCD-BI Rstt'!$A$7:$S$2000,$C$1,FALSE),0)))</f>
        <v>0</v>
      </c>
      <c r="E144" s="8">
        <f>IF(OR(LEFT($A144,1)="1",LEFT($A144,1)="2"),-VLOOKUP($A144,'TCD-BI Rstt'!$A$7:$S$2000,$C$1,FALSE),0)-D144</f>
        <v>0</v>
      </c>
      <c r="F144" s="8">
        <f>IF($A144="Total général",0,IF(ISERROR(VLOOKUP($A144,'TCD-BI Rstt'!$A$7:$S$2000,$C$1,FALSE)),0,IF(OR(LEFT($A144,1)="1",LEFT($A144,1)="2"),0,VLOOKUP($A144,'TCD-BI Rstt'!$A$7:$S$2000,$C$1,FALSE))))-D144</f>
        <v>0</v>
      </c>
      <c r="G144" s="8">
        <f t="shared" si="9"/>
        <v>0</v>
      </c>
    </row>
    <row r="145" spans="1:7" x14ac:dyDescent="0.35">
      <c r="A145" s="11" t="str">
        <f>'TCD-BI Rstt'!A141</f>
        <v>17A028</v>
      </c>
      <c r="B145" s="8">
        <f>IF($A145="Total général",0,IF(ISERROR(-VLOOKUP($A145,'TCD-BI CA'!$A$7:$S$2000,$C$1,FALSE)),0,-VLOOKUP($A145,'TCD-BI CA'!$A$7:$S$2000,$C$1,FALSE)))</f>
        <v>0</v>
      </c>
      <c r="C145" s="8">
        <f t="shared" si="8"/>
        <v>0</v>
      </c>
      <c r="D145" s="8">
        <f>IF($A145="Total général",0,IF(ISERROR(VLOOKUP($A145,'TCD-BI Rstt'!$A$7:$S$2000,$C$1,FALSE)),0,IF(OR(LEFT($A145,3)="DIR",$A145="INDSPACAMA",$A145="INDSPACKRU"),VLOOKUP($A145,'TCD-BI Rstt'!$A$7:$S$2000,$C$1,FALSE),0)))</f>
        <v>0</v>
      </c>
      <c r="E145" s="8">
        <f>IF(OR(LEFT($A145,1)="1",LEFT($A145,1)="2"),-VLOOKUP($A145,'TCD-BI Rstt'!$A$7:$S$2000,$C$1,FALSE),0)-D145</f>
        <v>0</v>
      </c>
      <c r="F145" s="8">
        <f>IF($A145="Total général",0,IF(ISERROR(VLOOKUP($A145,'TCD-BI Rstt'!$A$7:$S$2000,$C$1,FALSE)),0,IF(OR(LEFT($A145,1)="1",LEFT($A145,1)="2"),0,VLOOKUP($A145,'TCD-BI Rstt'!$A$7:$S$2000,$C$1,FALSE))))-D145</f>
        <v>0</v>
      </c>
      <c r="G145" s="8">
        <f t="shared" si="9"/>
        <v>0</v>
      </c>
    </row>
    <row r="146" spans="1:7" x14ac:dyDescent="0.35">
      <c r="A146" s="11" t="str">
        <f>'TCD-BI Rstt'!A142</f>
        <v>17A029</v>
      </c>
      <c r="B146" s="8">
        <f>IF($A146="Total général",0,IF(ISERROR(-VLOOKUP($A146,'TCD-BI CA'!$A$7:$S$2000,$C$1,FALSE)),0,-VLOOKUP($A146,'TCD-BI CA'!$A$7:$S$2000,$C$1,FALSE)))</f>
        <v>0</v>
      </c>
      <c r="C146" s="8">
        <f t="shared" si="8"/>
        <v>0</v>
      </c>
      <c r="D146" s="8">
        <f>IF($A146="Total général",0,IF(ISERROR(VLOOKUP($A146,'TCD-BI Rstt'!$A$7:$S$2000,$C$1,FALSE)),0,IF(OR(LEFT($A146,3)="DIR",$A146="INDSPACAMA",$A146="INDSPACKRU"),VLOOKUP($A146,'TCD-BI Rstt'!$A$7:$S$2000,$C$1,FALSE),0)))</f>
        <v>0</v>
      </c>
      <c r="E146" s="8">
        <f>IF(OR(LEFT($A146,1)="1",LEFT($A146,1)="2"),-VLOOKUP($A146,'TCD-BI Rstt'!$A$7:$S$2000,$C$1,FALSE),0)-D146</f>
        <v>0</v>
      </c>
      <c r="F146" s="8">
        <f>IF($A146="Total général",0,IF(ISERROR(VLOOKUP($A146,'TCD-BI Rstt'!$A$7:$S$2000,$C$1,FALSE)),0,IF(OR(LEFT($A146,1)="1",LEFT($A146,1)="2"),0,VLOOKUP($A146,'TCD-BI Rstt'!$A$7:$S$2000,$C$1,FALSE))))-D146</f>
        <v>0</v>
      </c>
      <c r="G146" s="8">
        <f t="shared" si="9"/>
        <v>0</v>
      </c>
    </row>
    <row r="147" spans="1:7" x14ac:dyDescent="0.35">
      <c r="A147" s="11" t="str">
        <f>'TCD-BI Rstt'!A143</f>
        <v>17A031</v>
      </c>
      <c r="B147" s="8">
        <f>IF($A147="Total général",0,IF(ISERROR(-VLOOKUP($A147,'TCD-BI CA'!$A$7:$S$2000,$C$1,FALSE)),0,-VLOOKUP($A147,'TCD-BI CA'!$A$7:$S$2000,$C$1,FALSE)))</f>
        <v>0</v>
      </c>
      <c r="C147" s="8">
        <f t="shared" si="8"/>
        <v>0</v>
      </c>
      <c r="D147" s="8">
        <f>IF($A147="Total général",0,IF(ISERROR(VLOOKUP($A147,'TCD-BI Rstt'!$A$7:$S$2000,$C$1,FALSE)),0,IF(OR(LEFT($A147,3)="DIR",$A147="INDSPACAMA",$A147="INDSPACKRU"),VLOOKUP($A147,'TCD-BI Rstt'!$A$7:$S$2000,$C$1,FALSE),0)))</f>
        <v>0</v>
      </c>
      <c r="E147" s="8">
        <f>IF(OR(LEFT($A147,1)="1",LEFT($A147,1)="2"),-VLOOKUP($A147,'TCD-BI Rstt'!$A$7:$S$2000,$C$1,FALSE),0)-D147</f>
        <v>0</v>
      </c>
      <c r="F147" s="8">
        <f>IF($A147="Total général",0,IF(ISERROR(VLOOKUP($A147,'TCD-BI Rstt'!$A$7:$S$2000,$C$1,FALSE)),0,IF(OR(LEFT($A147,1)="1",LEFT($A147,1)="2"),0,VLOOKUP($A147,'TCD-BI Rstt'!$A$7:$S$2000,$C$1,FALSE))))-D147</f>
        <v>0</v>
      </c>
      <c r="G147" s="8">
        <f t="shared" si="9"/>
        <v>0</v>
      </c>
    </row>
    <row r="148" spans="1:7" x14ac:dyDescent="0.35">
      <c r="A148" s="11" t="str">
        <f>'TCD-BI Rstt'!A144</f>
        <v>17A033</v>
      </c>
      <c r="B148" s="8">
        <f>IF($A148="Total général",0,IF(ISERROR(-VLOOKUP($A148,'TCD-BI CA'!$A$7:$S$2000,$C$1,FALSE)),0,-VLOOKUP($A148,'TCD-BI CA'!$A$7:$S$2000,$C$1,FALSE)))</f>
        <v>0</v>
      </c>
      <c r="C148" s="8">
        <f t="shared" si="8"/>
        <v>0</v>
      </c>
      <c r="D148" s="8">
        <f>IF($A148="Total général",0,IF(ISERROR(VLOOKUP($A148,'TCD-BI Rstt'!$A$7:$S$2000,$C$1,FALSE)),0,IF(OR(LEFT($A148,3)="DIR",$A148="INDSPACAMA",$A148="INDSPACKRU"),VLOOKUP($A148,'TCD-BI Rstt'!$A$7:$S$2000,$C$1,FALSE),0)))</f>
        <v>0</v>
      </c>
      <c r="E148" s="8">
        <f>IF(OR(LEFT($A148,1)="1",LEFT($A148,1)="2"),-VLOOKUP($A148,'TCD-BI Rstt'!$A$7:$S$2000,$C$1,FALSE),0)-D148</f>
        <v>0</v>
      </c>
      <c r="F148" s="8">
        <f>IF($A148="Total général",0,IF(ISERROR(VLOOKUP($A148,'TCD-BI Rstt'!$A$7:$S$2000,$C$1,FALSE)),0,IF(OR(LEFT($A148,1)="1",LEFT($A148,1)="2"),0,VLOOKUP($A148,'TCD-BI Rstt'!$A$7:$S$2000,$C$1,FALSE))))-D148</f>
        <v>0</v>
      </c>
      <c r="G148" s="8">
        <f t="shared" si="9"/>
        <v>0</v>
      </c>
    </row>
    <row r="149" spans="1:7" x14ac:dyDescent="0.35">
      <c r="A149" s="11" t="str">
        <f>'TCD-BI Rstt'!A145</f>
        <v>17A035</v>
      </c>
      <c r="B149" s="8">
        <f>IF($A149="Total général",0,IF(ISERROR(-VLOOKUP($A149,'TCD-BI CA'!$A$7:$S$2000,$C$1,FALSE)),0,-VLOOKUP($A149,'TCD-BI CA'!$A$7:$S$2000,$C$1,FALSE)))</f>
        <v>0</v>
      </c>
      <c r="C149" s="8">
        <f t="shared" si="8"/>
        <v>0</v>
      </c>
      <c r="D149" s="8">
        <f>IF($A149="Total général",0,IF(ISERROR(VLOOKUP($A149,'TCD-BI Rstt'!$A$7:$S$2000,$C$1,FALSE)),0,IF(OR(LEFT($A149,3)="DIR",$A149="INDSPACAMA",$A149="INDSPACKRU"),VLOOKUP($A149,'TCD-BI Rstt'!$A$7:$S$2000,$C$1,FALSE),0)))</f>
        <v>0</v>
      </c>
      <c r="E149" s="8">
        <f>IF(OR(LEFT($A149,1)="1",LEFT($A149,1)="2"),-VLOOKUP($A149,'TCD-BI Rstt'!$A$7:$S$2000,$C$1,FALSE),0)-D149</f>
        <v>0</v>
      </c>
      <c r="F149" s="8">
        <f>IF($A149="Total général",0,IF(ISERROR(VLOOKUP($A149,'TCD-BI Rstt'!$A$7:$S$2000,$C$1,FALSE)),0,IF(OR(LEFT($A149,1)="1",LEFT($A149,1)="2"),0,VLOOKUP($A149,'TCD-BI Rstt'!$A$7:$S$2000,$C$1,FALSE))))-D149</f>
        <v>0</v>
      </c>
      <c r="G149" s="8">
        <f t="shared" si="9"/>
        <v>0</v>
      </c>
    </row>
    <row r="150" spans="1:7" x14ac:dyDescent="0.35">
      <c r="A150" s="11" t="str">
        <f>'TCD-BI Rstt'!A146</f>
        <v>17A036</v>
      </c>
      <c r="B150" s="8">
        <f>IF($A150="Total général",0,IF(ISERROR(-VLOOKUP($A150,'TCD-BI CA'!$A$7:$S$2000,$C$1,FALSE)),0,-VLOOKUP($A150,'TCD-BI CA'!$A$7:$S$2000,$C$1,FALSE)))</f>
        <v>0</v>
      </c>
      <c r="C150" s="8">
        <f t="shared" si="8"/>
        <v>0</v>
      </c>
      <c r="D150" s="8">
        <f>IF($A150="Total général",0,IF(ISERROR(VLOOKUP($A150,'TCD-BI Rstt'!$A$7:$S$2000,$C$1,FALSE)),0,IF(OR(LEFT($A150,3)="DIR",$A150="INDSPACAMA",$A150="INDSPACKRU"),VLOOKUP($A150,'TCD-BI Rstt'!$A$7:$S$2000,$C$1,FALSE),0)))</f>
        <v>0</v>
      </c>
      <c r="E150" s="8">
        <f>IF(OR(LEFT($A150,1)="1",LEFT($A150,1)="2"),-VLOOKUP($A150,'TCD-BI Rstt'!$A$7:$S$2000,$C$1,FALSE),0)-D150</f>
        <v>0</v>
      </c>
      <c r="F150" s="8">
        <f>IF($A150="Total général",0,IF(ISERROR(VLOOKUP($A150,'TCD-BI Rstt'!$A$7:$S$2000,$C$1,FALSE)),0,IF(OR(LEFT($A150,1)="1",LEFT($A150,1)="2"),0,VLOOKUP($A150,'TCD-BI Rstt'!$A$7:$S$2000,$C$1,FALSE))))-D150</f>
        <v>0</v>
      </c>
      <c r="G150" s="8">
        <f t="shared" si="9"/>
        <v>0</v>
      </c>
    </row>
    <row r="151" spans="1:7" x14ac:dyDescent="0.35">
      <c r="A151" s="11" t="str">
        <f>'TCD-BI Rstt'!A147</f>
        <v>17A038</v>
      </c>
      <c r="B151" s="8">
        <f>IF($A151="Total général",0,IF(ISERROR(-VLOOKUP($A151,'TCD-BI CA'!$A$7:$S$2000,$C$1,FALSE)),0,-VLOOKUP($A151,'TCD-BI CA'!$A$7:$S$2000,$C$1,FALSE)))</f>
        <v>0</v>
      </c>
      <c r="C151" s="8">
        <f t="shared" si="8"/>
        <v>0</v>
      </c>
      <c r="D151" s="8">
        <f>IF($A151="Total général",0,IF(ISERROR(VLOOKUP($A151,'TCD-BI Rstt'!$A$7:$S$2000,$C$1,FALSE)),0,IF(OR(LEFT($A151,3)="DIR",$A151="INDSPACAMA",$A151="INDSPACKRU"),VLOOKUP($A151,'TCD-BI Rstt'!$A$7:$S$2000,$C$1,FALSE),0)))</f>
        <v>0</v>
      </c>
      <c r="E151" s="8">
        <f>IF(OR(LEFT($A151,1)="1",LEFT($A151,1)="2"),-VLOOKUP($A151,'TCD-BI Rstt'!$A$7:$S$2000,$C$1,FALSE),0)-D151</f>
        <v>0</v>
      </c>
      <c r="F151" s="8">
        <f>IF($A151="Total général",0,IF(ISERROR(VLOOKUP($A151,'TCD-BI Rstt'!$A$7:$S$2000,$C$1,FALSE)),0,IF(OR(LEFT($A151,1)="1",LEFT($A151,1)="2"),0,VLOOKUP($A151,'TCD-BI Rstt'!$A$7:$S$2000,$C$1,FALSE))))-D151</f>
        <v>0</v>
      </c>
      <c r="G151" s="8">
        <f t="shared" si="9"/>
        <v>0</v>
      </c>
    </row>
    <row r="152" spans="1:7" x14ac:dyDescent="0.35">
      <c r="A152" s="11" t="str">
        <f>'TCD-BI Rstt'!A148</f>
        <v>17A040</v>
      </c>
      <c r="B152" s="8">
        <f>IF($A152="Total général",0,IF(ISERROR(-VLOOKUP($A152,'TCD-BI CA'!$A$7:$S$2000,$C$1,FALSE)),0,-VLOOKUP($A152,'TCD-BI CA'!$A$7:$S$2000,$C$1,FALSE)))</f>
        <v>0</v>
      </c>
      <c r="C152" s="8">
        <f t="shared" si="8"/>
        <v>0</v>
      </c>
      <c r="D152" s="8">
        <f>IF($A152="Total général",0,IF(ISERROR(VLOOKUP($A152,'TCD-BI Rstt'!$A$7:$S$2000,$C$1,FALSE)),0,IF(OR(LEFT($A152,3)="DIR",$A152="INDSPACAMA",$A152="INDSPACKRU"),VLOOKUP($A152,'TCD-BI Rstt'!$A$7:$S$2000,$C$1,FALSE),0)))</f>
        <v>0</v>
      </c>
      <c r="E152" s="8">
        <f>IF(OR(LEFT($A152,1)="1",LEFT($A152,1)="2"),-VLOOKUP($A152,'TCD-BI Rstt'!$A$7:$S$2000,$C$1,FALSE),0)-D152</f>
        <v>0</v>
      </c>
      <c r="F152" s="8">
        <f>IF($A152="Total général",0,IF(ISERROR(VLOOKUP($A152,'TCD-BI Rstt'!$A$7:$S$2000,$C$1,FALSE)),0,IF(OR(LEFT($A152,1)="1",LEFT($A152,1)="2"),0,VLOOKUP($A152,'TCD-BI Rstt'!$A$7:$S$2000,$C$1,FALSE))))-D152</f>
        <v>0</v>
      </c>
      <c r="G152" s="8">
        <f t="shared" si="9"/>
        <v>0</v>
      </c>
    </row>
    <row r="153" spans="1:7" x14ac:dyDescent="0.35">
      <c r="A153" s="11" t="str">
        <f>'TCD-BI Rstt'!A149</f>
        <v>17A043</v>
      </c>
      <c r="B153" s="8">
        <f>IF($A153="Total général",0,IF(ISERROR(-VLOOKUP($A153,'TCD-BI CA'!$A$7:$S$2000,$C$1,FALSE)),0,-VLOOKUP($A153,'TCD-BI CA'!$A$7:$S$2000,$C$1,FALSE)))</f>
        <v>0</v>
      </c>
      <c r="C153" s="8">
        <f t="shared" si="8"/>
        <v>0</v>
      </c>
      <c r="D153" s="8">
        <f>IF($A153="Total général",0,IF(ISERROR(VLOOKUP($A153,'TCD-BI Rstt'!$A$7:$S$2000,$C$1,FALSE)),0,IF(OR(LEFT($A153,3)="DIR",$A153="INDSPACAMA",$A153="INDSPACKRU"),VLOOKUP($A153,'TCD-BI Rstt'!$A$7:$S$2000,$C$1,FALSE),0)))</f>
        <v>0</v>
      </c>
      <c r="E153" s="8">
        <f>IF(OR(LEFT($A153,1)="1",LEFT($A153,1)="2"),-VLOOKUP($A153,'TCD-BI Rstt'!$A$7:$S$2000,$C$1,FALSE),0)-D153</f>
        <v>0</v>
      </c>
      <c r="F153" s="8">
        <f>IF($A153="Total général",0,IF(ISERROR(VLOOKUP($A153,'TCD-BI Rstt'!$A$7:$S$2000,$C$1,FALSE)),0,IF(OR(LEFT($A153,1)="1",LEFT($A153,1)="2"),0,VLOOKUP($A153,'TCD-BI Rstt'!$A$7:$S$2000,$C$1,FALSE))))-D153</f>
        <v>0</v>
      </c>
      <c r="G153" s="8">
        <f t="shared" si="9"/>
        <v>0</v>
      </c>
    </row>
    <row r="154" spans="1:7" x14ac:dyDescent="0.35">
      <c r="A154" s="11" t="str">
        <f>'TCD-BI Rstt'!A150</f>
        <v>17A045</v>
      </c>
      <c r="B154" s="8">
        <f>IF($A154="Total général",0,IF(ISERROR(-VLOOKUP($A154,'TCD-BI CA'!$A$7:$S$2000,$C$1,FALSE)),0,-VLOOKUP($A154,'TCD-BI CA'!$A$7:$S$2000,$C$1,FALSE)))</f>
        <v>0</v>
      </c>
      <c r="C154" s="8">
        <f t="shared" si="8"/>
        <v>0</v>
      </c>
      <c r="D154" s="8">
        <f>IF($A154="Total général",0,IF(ISERROR(VLOOKUP($A154,'TCD-BI Rstt'!$A$7:$S$2000,$C$1,FALSE)),0,IF(OR(LEFT($A154,3)="DIR",$A154="INDSPACAMA",$A154="INDSPACKRU"),VLOOKUP($A154,'TCD-BI Rstt'!$A$7:$S$2000,$C$1,FALSE),0)))</f>
        <v>0</v>
      </c>
      <c r="E154" s="8">
        <f>IF(OR(LEFT($A154,1)="1",LEFT($A154,1)="2"),-VLOOKUP($A154,'TCD-BI Rstt'!$A$7:$S$2000,$C$1,FALSE),0)-D154</f>
        <v>0</v>
      </c>
      <c r="F154" s="8">
        <f>IF($A154="Total général",0,IF(ISERROR(VLOOKUP($A154,'TCD-BI Rstt'!$A$7:$S$2000,$C$1,FALSE)),0,IF(OR(LEFT($A154,1)="1",LEFT($A154,1)="2"),0,VLOOKUP($A154,'TCD-BI Rstt'!$A$7:$S$2000,$C$1,FALSE))))-D154</f>
        <v>0</v>
      </c>
      <c r="G154" s="8">
        <f t="shared" si="9"/>
        <v>0</v>
      </c>
    </row>
    <row r="155" spans="1:7" x14ac:dyDescent="0.35">
      <c r="A155" s="11" t="str">
        <f>'TCD-BI Rstt'!A151</f>
        <v>17A048</v>
      </c>
      <c r="B155" s="8">
        <f>IF($A155="Total général",0,IF(ISERROR(-VLOOKUP($A155,'TCD-BI CA'!$A$7:$S$2000,$C$1,FALSE)),0,-VLOOKUP($A155,'TCD-BI CA'!$A$7:$S$2000,$C$1,FALSE)))</f>
        <v>252006.88999999998</v>
      </c>
      <c r="C155" s="8">
        <f t="shared" si="8"/>
        <v>198928.89000000007</v>
      </c>
      <c r="D155" s="8">
        <f>IF($A155="Total général",0,IF(ISERROR(VLOOKUP($A155,'TCD-BI Rstt'!$A$7:$S$2000,$C$1,FALSE)),0,IF(OR(LEFT($A155,3)="DIR",$A155="INDSPACAMA",$A155="INDSPACKRU"),VLOOKUP($A155,'TCD-BI Rstt'!$A$7:$S$2000,$C$1,FALSE),0)))</f>
        <v>0</v>
      </c>
      <c r="E155" s="8">
        <f>IF(OR(LEFT($A155,1)="1",LEFT($A155,1)="2"),-VLOOKUP($A155,'TCD-BI Rstt'!$A$7:$S$2000,$C$1,FALSE),0)-D155</f>
        <v>53077.999999999913</v>
      </c>
      <c r="F155" s="8">
        <f>IF($A155="Total général",0,IF(ISERROR(VLOOKUP($A155,'TCD-BI Rstt'!$A$7:$S$2000,$C$1,FALSE)),0,IF(OR(LEFT($A155,1)="1",LEFT($A155,1)="2"),0,VLOOKUP($A155,'TCD-BI Rstt'!$A$7:$S$2000,$C$1,FALSE))))-D155</f>
        <v>0</v>
      </c>
      <c r="G155" s="8">
        <f t="shared" si="9"/>
        <v>53077.999999999913</v>
      </c>
    </row>
    <row r="156" spans="1:7" x14ac:dyDescent="0.35">
      <c r="A156" s="11" t="str">
        <f>'TCD-BI Rstt'!A152</f>
        <v>17A050</v>
      </c>
      <c r="B156" s="8">
        <f>IF($A156="Total général",0,IF(ISERROR(-VLOOKUP($A156,'TCD-BI CA'!$A$7:$S$2000,$C$1,FALSE)),0,-VLOOKUP($A156,'TCD-BI CA'!$A$7:$S$2000,$C$1,FALSE)))</f>
        <v>0</v>
      </c>
      <c r="C156" s="8">
        <f t="shared" si="8"/>
        <v>0</v>
      </c>
      <c r="D156" s="8">
        <f>IF($A156="Total général",0,IF(ISERROR(VLOOKUP($A156,'TCD-BI Rstt'!$A$7:$S$2000,$C$1,FALSE)),0,IF(OR(LEFT($A156,3)="DIR",$A156="INDSPACAMA",$A156="INDSPACKRU"),VLOOKUP($A156,'TCD-BI Rstt'!$A$7:$S$2000,$C$1,FALSE),0)))</f>
        <v>0</v>
      </c>
      <c r="E156" s="8">
        <f>IF(OR(LEFT($A156,1)="1",LEFT($A156,1)="2"),-VLOOKUP($A156,'TCD-BI Rstt'!$A$7:$S$2000,$C$1,FALSE),0)-D156</f>
        <v>0</v>
      </c>
      <c r="F156" s="8">
        <f>IF($A156="Total général",0,IF(ISERROR(VLOOKUP($A156,'TCD-BI Rstt'!$A$7:$S$2000,$C$1,FALSE)),0,IF(OR(LEFT($A156,1)="1",LEFT($A156,1)="2"),0,VLOOKUP($A156,'TCD-BI Rstt'!$A$7:$S$2000,$C$1,FALSE))))-D156</f>
        <v>0</v>
      </c>
      <c r="G156" s="8">
        <f t="shared" si="9"/>
        <v>0</v>
      </c>
    </row>
    <row r="157" spans="1:7" x14ac:dyDescent="0.35">
      <c r="A157" s="11" t="str">
        <f>'TCD-BI Rstt'!A153</f>
        <v>17A051</v>
      </c>
      <c r="B157" s="8">
        <f>IF($A157="Total général",0,IF(ISERROR(-VLOOKUP($A157,'TCD-BI CA'!$A$7:$S$2000,$C$1,FALSE)),0,-VLOOKUP($A157,'TCD-BI CA'!$A$7:$S$2000,$C$1,FALSE)))</f>
        <v>0</v>
      </c>
      <c r="C157" s="8">
        <f t="shared" si="8"/>
        <v>0</v>
      </c>
      <c r="D157" s="8">
        <f>IF($A157="Total général",0,IF(ISERROR(VLOOKUP($A157,'TCD-BI Rstt'!$A$7:$S$2000,$C$1,FALSE)),0,IF(OR(LEFT($A157,3)="DIR",$A157="INDSPACAMA",$A157="INDSPACKRU"),VLOOKUP($A157,'TCD-BI Rstt'!$A$7:$S$2000,$C$1,FALSE),0)))</f>
        <v>0</v>
      </c>
      <c r="E157" s="8">
        <f>IF(OR(LEFT($A157,1)="1",LEFT($A157,1)="2"),-VLOOKUP($A157,'TCD-BI Rstt'!$A$7:$S$2000,$C$1,FALSE),0)-D157</f>
        <v>0</v>
      </c>
      <c r="F157" s="8">
        <f>IF($A157="Total général",0,IF(ISERROR(VLOOKUP($A157,'TCD-BI Rstt'!$A$7:$S$2000,$C$1,FALSE)),0,IF(OR(LEFT($A157,1)="1",LEFT($A157,1)="2"),0,VLOOKUP($A157,'TCD-BI Rstt'!$A$7:$S$2000,$C$1,FALSE))))-D157</f>
        <v>0</v>
      </c>
      <c r="G157" s="8">
        <f t="shared" si="9"/>
        <v>0</v>
      </c>
    </row>
    <row r="158" spans="1:7" x14ac:dyDescent="0.35">
      <c r="A158" s="11" t="str">
        <f>'TCD-BI Rstt'!A154</f>
        <v>17A052</v>
      </c>
      <c r="B158" s="8">
        <f>IF($A158="Total général",0,IF(ISERROR(-VLOOKUP($A158,'TCD-BI CA'!$A$7:$S$2000,$C$1,FALSE)),0,-VLOOKUP($A158,'TCD-BI CA'!$A$7:$S$2000,$C$1,FALSE)))</f>
        <v>0</v>
      </c>
      <c r="C158" s="8">
        <f t="shared" si="8"/>
        <v>0</v>
      </c>
      <c r="D158" s="8">
        <f>IF($A158="Total général",0,IF(ISERROR(VLOOKUP($A158,'TCD-BI Rstt'!$A$7:$S$2000,$C$1,FALSE)),0,IF(OR(LEFT($A158,3)="DIR",$A158="INDSPACAMA",$A158="INDSPACKRU"),VLOOKUP($A158,'TCD-BI Rstt'!$A$7:$S$2000,$C$1,FALSE),0)))</f>
        <v>0</v>
      </c>
      <c r="E158" s="8">
        <f>IF(OR(LEFT($A158,1)="1",LEFT($A158,1)="2"),-VLOOKUP($A158,'TCD-BI Rstt'!$A$7:$S$2000,$C$1,FALSE),0)-D158</f>
        <v>0</v>
      </c>
      <c r="F158" s="8">
        <f>IF($A158="Total général",0,IF(ISERROR(VLOOKUP($A158,'TCD-BI Rstt'!$A$7:$S$2000,$C$1,FALSE)),0,IF(OR(LEFT($A158,1)="1",LEFT($A158,1)="2"),0,VLOOKUP($A158,'TCD-BI Rstt'!$A$7:$S$2000,$C$1,FALSE))))-D158</f>
        <v>0</v>
      </c>
      <c r="G158" s="8">
        <f t="shared" si="9"/>
        <v>0</v>
      </c>
    </row>
    <row r="159" spans="1:7" x14ac:dyDescent="0.35">
      <c r="A159" s="11" t="str">
        <f>'TCD-BI Rstt'!A155</f>
        <v>17A053</v>
      </c>
      <c r="B159" s="8">
        <f>IF($A159="Total général",0,IF(ISERROR(-VLOOKUP($A159,'TCD-BI CA'!$A$7:$S$2000,$C$1,FALSE)),0,-VLOOKUP($A159,'TCD-BI CA'!$A$7:$S$2000,$C$1,FALSE)))</f>
        <v>0</v>
      </c>
      <c r="C159" s="8">
        <f t="shared" si="8"/>
        <v>0</v>
      </c>
      <c r="D159" s="8">
        <f>IF($A159="Total général",0,IF(ISERROR(VLOOKUP($A159,'TCD-BI Rstt'!$A$7:$S$2000,$C$1,FALSE)),0,IF(OR(LEFT($A159,3)="DIR",$A159="INDSPACAMA",$A159="INDSPACKRU"),VLOOKUP($A159,'TCD-BI Rstt'!$A$7:$S$2000,$C$1,FALSE),0)))</f>
        <v>0</v>
      </c>
      <c r="E159" s="8">
        <f>IF(OR(LEFT($A159,1)="1",LEFT($A159,1)="2"),-VLOOKUP($A159,'TCD-BI Rstt'!$A$7:$S$2000,$C$1,FALSE),0)-D159</f>
        <v>0</v>
      </c>
      <c r="F159" s="8">
        <f>IF($A159="Total général",0,IF(ISERROR(VLOOKUP($A159,'TCD-BI Rstt'!$A$7:$S$2000,$C$1,FALSE)),0,IF(OR(LEFT($A159,1)="1",LEFT($A159,1)="2"),0,VLOOKUP($A159,'TCD-BI Rstt'!$A$7:$S$2000,$C$1,FALSE))))-D159</f>
        <v>0</v>
      </c>
      <c r="G159" s="8">
        <f t="shared" si="9"/>
        <v>0</v>
      </c>
    </row>
    <row r="160" spans="1:7" x14ac:dyDescent="0.35">
      <c r="A160" s="11" t="str">
        <f>'TCD-BI Rstt'!A156</f>
        <v>17A055</v>
      </c>
      <c r="B160" s="8">
        <f>IF($A160="Total général",0,IF(ISERROR(-VLOOKUP($A160,'TCD-BI CA'!$A$7:$S$2000,$C$1,FALSE)),0,-VLOOKUP($A160,'TCD-BI CA'!$A$7:$S$2000,$C$1,FALSE)))</f>
        <v>0</v>
      </c>
      <c r="C160" s="8">
        <f t="shared" si="8"/>
        <v>0</v>
      </c>
      <c r="D160" s="8">
        <f>IF($A160="Total général",0,IF(ISERROR(VLOOKUP($A160,'TCD-BI Rstt'!$A$7:$S$2000,$C$1,FALSE)),0,IF(OR(LEFT($A160,3)="DIR",$A160="INDSPACAMA",$A160="INDSPACKRU"),VLOOKUP($A160,'TCD-BI Rstt'!$A$7:$S$2000,$C$1,FALSE),0)))</f>
        <v>0</v>
      </c>
      <c r="E160" s="8">
        <f>IF(OR(LEFT($A160,1)="1",LEFT($A160,1)="2"),-VLOOKUP($A160,'TCD-BI Rstt'!$A$7:$S$2000,$C$1,FALSE),0)-D160</f>
        <v>0</v>
      </c>
      <c r="F160" s="8">
        <f>IF($A160="Total général",0,IF(ISERROR(VLOOKUP($A160,'TCD-BI Rstt'!$A$7:$S$2000,$C$1,FALSE)),0,IF(OR(LEFT($A160,1)="1",LEFT($A160,1)="2"),0,VLOOKUP($A160,'TCD-BI Rstt'!$A$7:$S$2000,$C$1,FALSE))))-D160</f>
        <v>0</v>
      </c>
      <c r="G160" s="8">
        <f t="shared" si="9"/>
        <v>0</v>
      </c>
    </row>
    <row r="161" spans="1:7" x14ac:dyDescent="0.35">
      <c r="A161" s="11" t="str">
        <f>'TCD-BI Rstt'!A157</f>
        <v>17A059</v>
      </c>
      <c r="B161" s="8">
        <f>IF($A161="Total général",0,IF(ISERROR(-VLOOKUP($A161,'TCD-BI CA'!$A$7:$S$2000,$C$1,FALSE)),0,-VLOOKUP($A161,'TCD-BI CA'!$A$7:$S$2000,$C$1,FALSE)))</f>
        <v>0</v>
      </c>
      <c r="C161" s="8">
        <f t="shared" si="8"/>
        <v>0</v>
      </c>
      <c r="D161" s="8">
        <f>IF($A161="Total général",0,IF(ISERROR(VLOOKUP($A161,'TCD-BI Rstt'!$A$7:$S$2000,$C$1,FALSE)),0,IF(OR(LEFT($A161,3)="DIR",$A161="INDSPACAMA",$A161="INDSPACKRU"),VLOOKUP($A161,'TCD-BI Rstt'!$A$7:$S$2000,$C$1,FALSE),0)))</f>
        <v>0</v>
      </c>
      <c r="E161" s="8">
        <f>IF(OR(LEFT($A161,1)="1",LEFT($A161,1)="2"),-VLOOKUP($A161,'TCD-BI Rstt'!$A$7:$S$2000,$C$1,FALSE),0)-D161</f>
        <v>0</v>
      </c>
      <c r="F161" s="8">
        <f>IF($A161="Total général",0,IF(ISERROR(VLOOKUP($A161,'TCD-BI Rstt'!$A$7:$S$2000,$C$1,FALSE)),0,IF(OR(LEFT($A161,1)="1",LEFT($A161,1)="2"),0,VLOOKUP($A161,'TCD-BI Rstt'!$A$7:$S$2000,$C$1,FALSE))))-D161</f>
        <v>0</v>
      </c>
      <c r="G161" s="8">
        <f t="shared" si="9"/>
        <v>0</v>
      </c>
    </row>
    <row r="162" spans="1:7" x14ac:dyDescent="0.35">
      <c r="A162" s="11" t="str">
        <f>'TCD-BI Rstt'!A158</f>
        <v>17A060</v>
      </c>
      <c r="B162" s="8">
        <f>IF($A162="Total général",0,IF(ISERROR(-VLOOKUP($A162,'TCD-BI CA'!$A$7:$S$2000,$C$1,FALSE)),0,-VLOOKUP($A162,'TCD-BI CA'!$A$7:$S$2000,$C$1,FALSE)))</f>
        <v>0</v>
      </c>
      <c r="C162" s="8">
        <f t="shared" si="8"/>
        <v>0</v>
      </c>
      <c r="D162" s="8">
        <f>IF($A162="Total général",0,IF(ISERROR(VLOOKUP($A162,'TCD-BI Rstt'!$A$7:$S$2000,$C$1,FALSE)),0,IF(OR(LEFT($A162,3)="DIR",$A162="INDSPACAMA",$A162="INDSPACKRU"),VLOOKUP($A162,'TCD-BI Rstt'!$A$7:$S$2000,$C$1,FALSE),0)))</f>
        <v>0</v>
      </c>
      <c r="E162" s="8">
        <f>IF(OR(LEFT($A162,1)="1",LEFT($A162,1)="2"),-VLOOKUP($A162,'TCD-BI Rstt'!$A$7:$S$2000,$C$1,FALSE),0)-D162</f>
        <v>0</v>
      </c>
      <c r="F162" s="8">
        <f>IF($A162="Total général",0,IF(ISERROR(VLOOKUP($A162,'TCD-BI Rstt'!$A$7:$S$2000,$C$1,FALSE)),0,IF(OR(LEFT($A162,1)="1",LEFT($A162,1)="2"),0,VLOOKUP($A162,'TCD-BI Rstt'!$A$7:$S$2000,$C$1,FALSE))))-D162</f>
        <v>0</v>
      </c>
      <c r="G162" s="8">
        <f t="shared" si="9"/>
        <v>0</v>
      </c>
    </row>
    <row r="163" spans="1:7" x14ac:dyDescent="0.35">
      <c r="A163" s="11" t="str">
        <f>'TCD-BI Rstt'!A159</f>
        <v>17A062</v>
      </c>
      <c r="B163" s="8">
        <f>IF($A163="Total général",0,IF(ISERROR(-VLOOKUP($A163,'TCD-BI CA'!$A$7:$S$2000,$C$1,FALSE)),0,-VLOOKUP($A163,'TCD-BI CA'!$A$7:$S$2000,$C$1,FALSE)))</f>
        <v>0</v>
      </c>
      <c r="C163" s="8">
        <f t="shared" si="8"/>
        <v>0</v>
      </c>
      <c r="D163" s="8">
        <f>IF($A163="Total général",0,IF(ISERROR(VLOOKUP($A163,'TCD-BI Rstt'!$A$7:$S$2000,$C$1,FALSE)),0,IF(OR(LEFT($A163,3)="DIR",$A163="INDSPACAMA",$A163="INDSPACKRU"),VLOOKUP($A163,'TCD-BI Rstt'!$A$7:$S$2000,$C$1,FALSE),0)))</f>
        <v>0</v>
      </c>
      <c r="E163" s="8">
        <f>IF(OR(LEFT($A163,1)="1",LEFT($A163,1)="2"),-VLOOKUP($A163,'TCD-BI Rstt'!$A$7:$S$2000,$C$1,FALSE),0)-D163</f>
        <v>0</v>
      </c>
      <c r="F163" s="8">
        <f>IF($A163="Total général",0,IF(ISERROR(VLOOKUP($A163,'TCD-BI Rstt'!$A$7:$S$2000,$C$1,FALSE)),0,IF(OR(LEFT($A163,1)="1",LEFT($A163,1)="2"),0,VLOOKUP($A163,'TCD-BI Rstt'!$A$7:$S$2000,$C$1,FALSE))))-D163</f>
        <v>0</v>
      </c>
      <c r="G163" s="8">
        <f t="shared" si="9"/>
        <v>0</v>
      </c>
    </row>
    <row r="164" spans="1:7" x14ac:dyDescent="0.35">
      <c r="A164" s="11" t="str">
        <f>'TCD-BI Rstt'!A160</f>
        <v>17A063</v>
      </c>
      <c r="B164" s="8">
        <f>IF($A164="Total général",0,IF(ISERROR(-VLOOKUP($A164,'TCD-BI CA'!$A$7:$S$2000,$C$1,FALSE)),0,-VLOOKUP($A164,'TCD-BI CA'!$A$7:$S$2000,$C$1,FALSE)))</f>
        <v>0</v>
      </c>
      <c r="C164" s="8">
        <f t="shared" si="8"/>
        <v>0</v>
      </c>
      <c r="D164" s="8">
        <f>IF($A164="Total général",0,IF(ISERROR(VLOOKUP($A164,'TCD-BI Rstt'!$A$7:$S$2000,$C$1,FALSE)),0,IF(OR(LEFT($A164,3)="DIR",$A164="INDSPACAMA",$A164="INDSPACKRU"),VLOOKUP($A164,'TCD-BI Rstt'!$A$7:$S$2000,$C$1,FALSE),0)))</f>
        <v>0</v>
      </c>
      <c r="E164" s="8">
        <f>IF(OR(LEFT($A164,1)="1",LEFT($A164,1)="2"),-VLOOKUP($A164,'TCD-BI Rstt'!$A$7:$S$2000,$C$1,FALSE),0)-D164</f>
        <v>0</v>
      </c>
      <c r="F164" s="8">
        <f>IF($A164="Total général",0,IF(ISERROR(VLOOKUP($A164,'TCD-BI Rstt'!$A$7:$S$2000,$C$1,FALSE)),0,IF(OR(LEFT($A164,1)="1",LEFT($A164,1)="2"),0,VLOOKUP($A164,'TCD-BI Rstt'!$A$7:$S$2000,$C$1,FALSE))))-D164</f>
        <v>0</v>
      </c>
      <c r="G164" s="8">
        <f t="shared" si="9"/>
        <v>0</v>
      </c>
    </row>
    <row r="165" spans="1:7" x14ac:dyDescent="0.35">
      <c r="A165" s="11" t="str">
        <f>'TCD-BI Rstt'!A161</f>
        <v>17A064</v>
      </c>
      <c r="B165" s="8">
        <f>IF($A165="Total général",0,IF(ISERROR(-VLOOKUP($A165,'TCD-BI CA'!$A$7:$S$2000,$C$1,FALSE)),0,-VLOOKUP($A165,'TCD-BI CA'!$A$7:$S$2000,$C$1,FALSE)))</f>
        <v>0</v>
      </c>
      <c r="C165" s="8">
        <f t="shared" si="8"/>
        <v>0</v>
      </c>
      <c r="D165" s="8">
        <f>IF($A165="Total général",0,IF(ISERROR(VLOOKUP($A165,'TCD-BI Rstt'!$A$7:$S$2000,$C$1,FALSE)),0,IF(OR(LEFT($A165,3)="DIR",$A165="INDSPACAMA",$A165="INDSPACKRU"),VLOOKUP($A165,'TCD-BI Rstt'!$A$7:$S$2000,$C$1,FALSE),0)))</f>
        <v>0</v>
      </c>
      <c r="E165" s="8">
        <f>IF(OR(LEFT($A165,1)="1",LEFT($A165,1)="2"),-VLOOKUP($A165,'TCD-BI Rstt'!$A$7:$S$2000,$C$1,FALSE),0)-D165</f>
        <v>0</v>
      </c>
      <c r="F165" s="8">
        <f>IF($A165="Total général",0,IF(ISERROR(VLOOKUP($A165,'TCD-BI Rstt'!$A$7:$S$2000,$C$1,FALSE)),0,IF(OR(LEFT($A165,1)="1",LEFT($A165,1)="2"),0,VLOOKUP($A165,'TCD-BI Rstt'!$A$7:$S$2000,$C$1,FALSE))))-D165</f>
        <v>0</v>
      </c>
      <c r="G165" s="8">
        <f t="shared" si="9"/>
        <v>0</v>
      </c>
    </row>
    <row r="166" spans="1:7" x14ac:dyDescent="0.35">
      <c r="A166" s="11" t="str">
        <f>'TCD-BI Rstt'!A162</f>
        <v>17A065</v>
      </c>
      <c r="B166" s="8">
        <f>IF($A166="Total général",0,IF(ISERROR(-VLOOKUP($A166,'TCD-BI CA'!$A$7:$S$2000,$C$1,FALSE)),0,-VLOOKUP($A166,'TCD-BI CA'!$A$7:$S$2000,$C$1,FALSE)))</f>
        <v>0</v>
      </c>
      <c r="C166" s="8">
        <f t="shared" si="8"/>
        <v>0</v>
      </c>
      <c r="D166" s="8">
        <f>IF($A166="Total général",0,IF(ISERROR(VLOOKUP($A166,'TCD-BI Rstt'!$A$7:$S$2000,$C$1,FALSE)),0,IF(OR(LEFT($A166,3)="DIR",$A166="INDSPACAMA",$A166="INDSPACKRU"),VLOOKUP($A166,'TCD-BI Rstt'!$A$7:$S$2000,$C$1,FALSE),0)))</f>
        <v>0</v>
      </c>
      <c r="E166" s="8">
        <f>IF(OR(LEFT($A166,1)="1",LEFT($A166,1)="2"),-VLOOKUP($A166,'TCD-BI Rstt'!$A$7:$S$2000,$C$1,FALSE),0)-D166</f>
        <v>0</v>
      </c>
      <c r="F166" s="8">
        <f>IF($A166="Total général",0,IF(ISERROR(VLOOKUP($A166,'TCD-BI Rstt'!$A$7:$S$2000,$C$1,FALSE)),0,IF(OR(LEFT($A166,1)="1",LEFT($A166,1)="2"),0,VLOOKUP($A166,'TCD-BI Rstt'!$A$7:$S$2000,$C$1,FALSE))))-D166</f>
        <v>0</v>
      </c>
      <c r="G166" s="8">
        <f t="shared" si="9"/>
        <v>0</v>
      </c>
    </row>
    <row r="167" spans="1:7" x14ac:dyDescent="0.35">
      <c r="A167" s="11" t="str">
        <f>'TCD-BI Rstt'!A163</f>
        <v>17A068</v>
      </c>
      <c r="B167" s="8">
        <f>IF($A167="Total général",0,IF(ISERROR(-VLOOKUP($A167,'TCD-BI CA'!$A$7:$S$2000,$C$1,FALSE)),0,-VLOOKUP($A167,'TCD-BI CA'!$A$7:$S$2000,$C$1,FALSE)))</f>
        <v>0</v>
      </c>
      <c r="C167" s="8">
        <f t="shared" si="8"/>
        <v>0</v>
      </c>
      <c r="D167" s="8">
        <f>IF($A167="Total général",0,IF(ISERROR(VLOOKUP($A167,'TCD-BI Rstt'!$A$7:$S$2000,$C$1,FALSE)),0,IF(OR(LEFT($A167,3)="DIR",$A167="INDSPACAMA",$A167="INDSPACKRU"),VLOOKUP($A167,'TCD-BI Rstt'!$A$7:$S$2000,$C$1,FALSE),0)))</f>
        <v>0</v>
      </c>
      <c r="E167" s="8">
        <f>IF(OR(LEFT($A167,1)="1",LEFT($A167,1)="2"),-VLOOKUP($A167,'TCD-BI Rstt'!$A$7:$S$2000,$C$1,FALSE),0)-D167</f>
        <v>0</v>
      </c>
      <c r="F167" s="8">
        <f>IF($A167="Total général",0,IF(ISERROR(VLOOKUP($A167,'TCD-BI Rstt'!$A$7:$S$2000,$C$1,FALSE)),0,IF(OR(LEFT($A167,1)="1",LEFT($A167,1)="2"),0,VLOOKUP($A167,'TCD-BI Rstt'!$A$7:$S$2000,$C$1,FALSE))))-D167</f>
        <v>0</v>
      </c>
      <c r="G167" s="8">
        <f t="shared" si="9"/>
        <v>0</v>
      </c>
    </row>
    <row r="168" spans="1:7" x14ac:dyDescent="0.35">
      <c r="A168" s="11" t="str">
        <f>'TCD-BI Rstt'!A164</f>
        <v>17A075</v>
      </c>
      <c r="B168" s="8">
        <f>IF($A168="Total général",0,IF(ISERROR(-VLOOKUP($A168,'TCD-BI CA'!$A$7:$S$2000,$C$1,FALSE)),0,-VLOOKUP($A168,'TCD-BI CA'!$A$7:$S$2000,$C$1,FALSE)))</f>
        <v>0</v>
      </c>
      <c r="C168" s="8">
        <f t="shared" si="8"/>
        <v>0</v>
      </c>
      <c r="D168" s="8">
        <f>IF($A168="Total général",0,IF(ISERROR(VLOOKUP($A168,'TCD-BI Rstt'!$A$7:$S$2000,$C$1,FALSE)),0,IF(OR(LEFT($A168,3)="DIR",$A168="INDSPACAMA",$A168="INDSPACKRU"),VLOOKUP($A168,'TCD-BI Rstt'!$A$7:$S$2000,$C$1,FALSE),0)))</f>
        <v>0</v>
      </c>
      <c r="E168" s="8">
        <f>IF(OR(LEFT($A168,1)="1",LEFT($A168,1)="2"),-VLOOKUP($A168,'TCD-BI Rstt'!$A$7:$S$2000,$C$1,FALSE),0)-D168</f>
        <v>0</v>
      </c>
      <c r="F168" s="8">
        <f>IF($A168="Total général",0,IF(ISERROR(VLOOKUP($A168,'TCD-BI Rstt'!$A$7:$S$2000,$C$1,FALSE)),0,IF(OR(LEFT($A168,1)="1",LEFT($A168,1)="2"),0,VLOOKUP($A168,'TCD-BI Rstt'!$A$7:$S$2000,$C$1,FALSE))))-D168</f>
        <v>0</v>
      </c>
      <c r="G168" s="8">
        <f t="shared" si="9"/>
        <v>0</v>
      </c>
    </row>
    <row r="169" spans="1:7" x14ac:dyDescent="0.35">
      <c r="A169" s="11" t="str">
        <f>'TCD-BI Rstt'!A165</f>
        <v>17A076</v>
      </c>
      <c r="B169" s="8">
        <f>IF($A169="Total général",0,IF(ISERROR(-VLOOKUP($A169,'TCD-BI CA'!$A$7:$S$2000,$C$1,FALSE)),0,-VLOOKUP($A169,'TCD-BI CA'!$A$7:$S$2000,$C$1,FALSE)))</f>
        <v>0</v>
      </c>
      <c r="C169" s="8">
        <f t="shared" si="8"/>
        <v>0</v>
      </c>
      <c r="D169" s="8">
        <f>IF($A169="Total général",0,IF(ISERROR(VLOOKUP($A169,'TCD-BI Rstt'!$A$7:$S$2000,$C$1,FALSE)),0,IF(OR(LEFT($A169,3)="DIR",$A169="INDSPACAMA",$A169="INDSPACKRU"),VLOOKUP($A169,'TCD-BI Rstt'!$A$7:$S$2000,$C$1,FALSE),0)))</f>
        <v>0</v>
      </c>
      <c r="E169" s="8">
        <f>IF(OR(LEFT($A169,1)="1",LEFT($A169,1)="2"),-VLOOKUP($A169,'TCD-BI Rstt'!$A$7:$S$2000,$C$1,FALSE),0)-D169</f>
        <v>0</v>
      </c>
      <c r="F169" s="8">
        <f>IF($A169="Total général",0,IF(ISERROR(VLOOKUP($A169,'TCD-BI Rstt'!$A$7:$S$2000,$C$1,FALSE)),0,IF(OR(LEFT($A169,1)="1",LEFT($A169,1)="2"),0,VLOOKUP($A169,'TCD-BI Rstt'!$A$7:$S$2000,$C$1,FALSE))))-D169</f>
        <v>0</v>
      </c>
      <c r="G169" s="8">
        <f t="shared" si="9"/>
        <v>0</v>
      </c>
    </row>
    <row r="170" spans="1:7" x14ac:dyDescent="0.35">
      <c r="A170" s="11" t="str">
        <f>'TCD-BI Rstt'!A166</f>
        <v>17A079</v>
      </c>
      <c r="B170" s="8">
        <f>IF($A170="Total général",0,IF(ISERROR(-VLOOKUP($A170,'TCD-BI CA'!$A$7:$S$2000,$C$1,FALSE)),0,-VLOOKUP($A170,'TCD-BI CA'!$A$7:$S$2000,$C$1,FALSE)))</f>
        <v>0</v>
      </c>
      <c r="C170" s="8">
        <f t="shared" si="8"/>
        <v>0</v>
      </c>
      <c r="D170" s="8">
        <f>IF($A170="Total général",0,IF(ISERROR(VLOOKUP($A170,'TCD-BI Rstt'!$A$7:$S$2000,$C$1,FALSE)),0,IF(OR(LEFT($A170,3)="DIR",$A170="INDSPACAMA",$A170="INDSPACKRU"),VLOOKUP($A170,'TCD-BI Rstt'!$A$7:$S$2000,$C$1,FALSE),0)))</f>
        <v>0</v>
      </c>
      <c r="E170" s="8">
        <f>IF(OR(LEFT($A170,1)="1",LEFT($A170,1)="2"),-VLOOKUP($A170,'TCD-BI Rstt'!$A$7:$S$2000,$C$1,FALSE),0)-D170</f>
        <v>0</v>
      </c>
      <c r="F170" s="8">
        <f>IF($A170="Total général",0,IF(ISERROR(VLOOKUP($A170,'TCD-BI Rstt'!$A$7:$S$2000,$C$1,FALSE)),0,IF(OR(LEFT($A170,1)="1",LEFT($A170,1)="2"),0,VLOOKUP($A170,'TCD-BI Rstt'!$A$7:$S$2000,$C$1,FALSE))))-D170</f>
        <v>0</v>
      </c>
      <c r="G170" s="8">
        <f t="shared" si="9"/>
        <v>0</v>
      </c>
    </row>
    <row r="171" spans="1:7" x14ac:dyDescent="0.35">
      <c r="A171" s="11" t="str">
        <f>'TCD-BI Rstt'!A167</f>
        <v>17A080</v>
      </c>
      <c r="B171" s="8">
        <f>IF($A171="Total général",0,IF(ISERROR(-VLOOKUP($A171,'TCD-BI CA'!$A$7:$S$2000,$C$1,FALSE)),0,-VLOOKUP($A171,'TCD-BI CA'!$A$7:$S$2000,$C$1,FALSE)))</f>
        <v>0</v>
      </c>
      <c r="C171" s="8">
        <f t="shared" si="8"/>
        <v>0</v>
      </c>
      <c r="D171" s="8">
        <f>IF($A171="Total général",0,IF(ISERROR(VLOOKUP($A171,'TCD-BI Rstt'!$A$7:$S$2000,$C$1,FALSE)),0,IF(OR(LEFT($A171,3)="DIR",$A171="INDSPACAMA",$A171="INDSPACKRU"),VLOOKUP($A171,'TCD-BI Rstt'!$A$7:$S$2000,$C$1,FALSE),0)))</f>
        <v>0</v>
      </c>
      <c r="E171" s="8">
        <f>IF(OR(LEFT($A171,1)="1",LEFT($A171,1)="2"),-VLOOKUP($A171,'TCD-BI Rstt'!$A$7:$S$2000,$C$1,FALSE),0)-D171</f>
        <v>0</v>
      </c>
      <c r="F171" s="8">
        <f>IF($A171="Total général",0,IF(ISERROR(VLOOKUP($A171,'TCD-BI Rstt'!$A$7:$S$2000,$C$1,FALSE)),0,IF(OR(LEFT($A171,1)="1",LEFT($A171,1)="2"),0,VLOOKUP($A171,'TCD-BI Rstt'!$A$7:$S$2000,$C$1,FALSE))))-D171</f>
        <v>0</v>
      </c>
      <c r="G171" s="8">
        <f t="shared" si="9"/>
        <v>0</v>
      </c>
    </row>
    <row r="172" spans="1:7" x14ac:dyDescent="0.35">
      <c r="A172" s="11" t="str">
        <f>'TCD-BI Rstt'!A168</f>
        <v>17A083</v>
      </c>
      <c r="B172" s="8">
        <f>IF($A172="Total général",0,IF(ISERROR(-VLOOKUP($A172,'TCD-BI CA'!$A$7:$S$2000,$C$1,FALSE)),0,-VLOOKUP($A172,'TCD-BI CA'!$A$7:$S$2000,$C$1,FALSE)))</f>
        <v>0</v>
      </c>
      <c r="C172" s="8">
        <f t="shared" si="8"/>
        <v>0</v>
      </c>
      <c r="D172" s="8">
        <f>IF($A172="Total général",0,IF(ISERROR(VLOOKUP($A172,'TCD-BI Rstt'!$A$7:$S$2000,$C$1,FALSE)),0,IF(OR(LEFT($A172,3)="DIR",$A172="INDSPACAMA",$A172="INDSPACKRU"),VLOOKUP($A172,'TCD-BI Rstt'!$A$7:$S$2000,$C$1,FALSE),0)))</f>
        <v>0</v>
      </c>
      <c r="E172" s="8">
        <f>IF(OR(LEFT($A172,1)="1",LEFT($A172,1)="2"),-VLOOKUP($A172,'TCD-BI Rstt'!$A$7:$S$2000,$C$1,FALSE),0)-D172</f>
        <v>0</v>
      </c>
      <c r="F172" s="8">
        <f>IF($A172="Total général",0,IF(ISERROR(VLOOKUP($A172,'TCD-BI Rstt'!$A$7:$S$2000,$C$1,FALSE)),0,IF(OR(LEFT($A172,1)="1",LEFT($A172,1)="2"),0,VLOOKUP($A172,'TCD-BI Rstt'!$A$7:$S$2000,$C$1,FALSE))))-D172</f>
        <v>0</v>
      </c>
      <c r="G172" s="8">
        <f t="shared" si="9"/>
        <v>0</v>
      </c>
    </row>
    <row r="173" spans="1:7" x14ac:dyDescent="0.35">
      <c r="A173" s="11" t="str">
        <f>'TCD-BI Rstt'!A169</f>
        <v>17A088</v>
      </c>
      <c r="B173" s="8">
        <f>IF($A173="Total général",0,IF(ISERROR(-VLOOKUP($A173,'TCD-BI CA'!$A$7:$S$2000,$C$1,FALSE)),0,-VLOOKUP($A173,'TCD-BI CA'!$A$7:$S$2000,$C$1,FALSE)))</f>
        <v>0</v>
      </c>
      <c r="C173" s="8">
        <f t="shared" si="8"/>
        <v>0</v>
      </c>
      <c r="D173" s="8">
        <f>IF($A173="Total général",0,IF(ISERROR(VLOOKUP($A173,'TCD-BI Rstt'!$A$7:$S$2000,$C$1,FALSE)),0,IF(OR(LEFT($A173,3)="DIR",$A173="INDSPACAMA",$A173="INDSPACKRU"),VLOOKUP($A173,'TCD-BI Rstt'!$A$7:$S$2000,$C$1,FALSE),0)))</f>
        <v>0</v>
      </c>
      <c r="E173" s="8">
        <f>IF(OR(LEFT($A173,1)="1",LEFT($A173,1)="2"),-VLOOKUP($A173,'TCD-BI Rstt'!$A$7:$S$2000,$C$1,FALSE),0)-D173</f>
        <v>0</v>
      </c>
      <c r="F173" s="8">
        <f>IF($A173="Total général",0,IF(ISERROR(VLOOKUP($A173,'TCD-BI Rstt'!$A$7:$S$2000,$C$1,FALSE)),0,IF(OR(LEFT($A173,1)="1",LEFT($A173,1)="2"),0,VLOOKUP($A173,'TCD-BI Rstt'!$A$7:$S$2000,$C$1,FALSE))))-D173</f>
        <v>0</v>
      </c>
      <c r="G173" s="8">
        <f t="shared" si="9"/>
        <v>0</v>
      </c>
    </row>
    <row r="174" spans="1:7" x14ac:dyDescent="0.35">
      <c r="A174" s="11" t="str">
        <f>'TCD-BI Rstt'!A170</f>
        <v>17A089</v>
      </c>
      <c r="B174" s="8">
        <f>IF($A174="Total général",0,IF(ISERROR(-VLOOKUP($A174,'TCD-BI CA'!$A$7:$S$2000,$C$1,FALSE)),0,-VLOOKUP($A174,'TCD-BI CA'!$A$7:$S$2000,$C$1,FALSE)))</f>
        <v>0</v>
      </c>
      <c r="C174" s="8">
        <f t="shared" si="8"/>
        <v>0</v>
      </c>
      <c r="D174" s="8">
        <f>IF($A174="Total général",0,IF(ISERROR(VLOOKUP($A174,'TCD-BI Rstt'!$A$7:$S$2000,$C$1,FALSE)),0,IF(OR(LEFT($A174,3)="DIR",$A174="INDSPACAMA",$A174="INDSPACKRU"),VLOOKUP($A174,'TCD-BI Rstt'!$A$7:$S$2000,$C$1,FALSE),0)))</f>
        <v>0</v>
      </c>
      <c r="E174" s="8">
        <f>IF(OR(LEFT($A174,1)="1",LEFT($A174,1)="2"),-VLOOKUP($A174,'TCD-BI Rstt'!$A$7:$S$2000,$C$1,FALSE),0)-D174</f>
        <v>0</v>
      </c>
      <c r="F174" s="8">
        <f>IF($A174="Total général",0,IF(ISERROR(VLOOKUP($A174,'TCD-BI Rstt'!$A$7:$S$2000,$C$1,FALSE)),0,IF(OR(LEFT($A174,1)="1",LEFT($A174,1)="2"),0,VLOOKUP($A174,'TCD-BI Rstt'!$A$7:$S$2000,$C$1,FALSE))))-D174</f>
        <v>0</v>
      </c>
      <c r="G174" s="8">
        <f t="shared" si="9"/>
        <v>0</v>
      </c>
    </row>
    <row r="175" spans="1:7" x14ac:dyDescent="0.35">
      <c r="A175" s="11" t="str">
        <f>'TCD-BI Rstt'!A171</f>
        <v>17A090</v>
      </c>
      <c r="B175" s="8">
        <f>IF($A175="Total général",0,IF(ISERROR(-VLOOKUP($A175,'TCD-BI CA'!$A$7:$S$2000,$C$1,FALSE)),0,-VLOOKUP($A175,'TCD-BI CA'!$A$7:$S$2000,$C$1,FALSE)))</f>
        <v>0</v>
      </c>
      <c r="C175" s="8">
        <f t="shared" si="8"/>
        <v>0</v>
      </c>
      <c r="D175" s="8">
        <f>IF($A175="Total général",0,IF(ISERROR(VLOOKUP($A175,'TCD-BI Rstt'!$A$7:$S$2000,$C$1,FALSE)),0,IF(OR(LEFT($A175,3)="DIR",$A175="INDSPACAMA",$A175="INDSPACKRU"),VLOOKUP($A175,'TCD-BI Rstt'!$A$7:$S$2000,$C$1,FALSE),0)))</f>
        <v>0</v>
      </c>
      <c r="E175" s="8">
        <f>IF(OR(LEFT($A175,1)="1",LEFT($A175,1)="2"),-VLOOKUP($A175,'TCD-BI Rstt'!$A$7:$S$2000,$C$1,FALSE),0)-D175</f>
        <v>0</v>
      </c>
      <c r="F175" s="8">
        <f>IF($A175="Total général",0,IF(ISERROR(VLOOKUP($A175,'TCD-BI Rstt'!$A$7:$S$2000,$C$1,FALSE)),0,IF(OR(LEFT($A175,1)="1",LEFT($A175,1)="2"),0,VLOOKUP($A175,'TCD-BI Rstt'!$A$7:$S$2000,$C$1,FALSE))))-D175</f>
        <v>0</v>
      </c>
      <c r="G175" s="8">
        <f t="shared" si="9"/>
        <v>0</v>
      </c>
    </row>
    <row r="176" spans="1:7" x14ac:dyDescent="0.35">
      <c r="A176" s="11" t="str">
        <f>'TCD-BI Rstt'!A172</f>
        <v>17A092</v>
      </c>
      <c r="B176" s="8">
        <f>IF($A176="Total général",0,IF(ISERROR(-VLOOKUP($A176,'TCD-BI CA'!$A$7:$S$2000,$C$1,FALSE)),0,-VLOOKUP($A176,'TCD-BI CA'!$A$7:$S$2000,$C$1,FALSE)))</f>
        <v>21232.5</v>
      </c>
      <c r="C176" s="8">
        <f t="shared" si="8"/>
        <v>15473.78</v>
      </c>
      <c r="D176" s="8">
        <f>IF($A176="Total général",0,IF(ISERROR(VLOOKUP($A176,'TCD-BI Rstt'!$A$7:$S$2000,$C$1,FALSE)),0,IF(OR(LEFT($A176,3)="DIR",$A176="INDSPACAMA",$A176="INDSPACKRU"),VLOOKUP($A176,'TCD-BI Rstt'!$A$7:$S$2000,$C$1,FALSE),0)))</f>
        <v>0</v>
      </c>
      <c r="E176" s="8">
        <f>IF(OR(LEFT($A176,1)="1",LEFT($A176,1)="2"),-VLOOKUP($A176,'TCD-BI Rstt'!$A$7:$S$2000,$C$1,FALSE),0)-D176</f>
        <v>5758.7199999999993</v>
      </c>
      <c r="F176" s="8">
        <f>IF($A176="Total général",0,IF(ISERROR(VLOOKUP($A176,'TCD-BI Rstt'!$A$7:$S$2000,$C$1,FALSE)),0,IF(OR(LEFT($A176,1)="1",LEFT($A176,1)="2"),0,VLOOKUP($A176,'TCD-BI Rstt'!$A$7:$S$2000,$C$1,FALSE))))-D176</f>
        <v>0</v>
      </c>
      <c r="G176" s="8">
        <f t="shared" si="9"/>
        <v>5758.7199999999993</v>
      </c>
    </row>
    <row r="177" spans="1:7" x14ac:dyDescent="0.35">
      <c r="A177" s="11" t="str">
        <f>'TCD-BI Rstt'!A173</f>
        <v>17A096</v>
      </c>
      <c r="B177" s="8">
        <f>IF($A177="Total général",0,IF(ISERROR(-VLOOKUP($A177,'TCD-BI CA'!$A$7:$S$2000,$C$1,FALSE)),0,-VLOOKUP($A177,'TCD-BI CA'!$A$7:$S$2000,$C$1,FALSE)))</f>
        <v>0</v>
      </c>
      <c r="C177" s="8">
        <f t="shared" si="8"/>
        <v>0</v>
      </c>
      <c r="D177" s="8">
        <f>IF($A177="Total général",0,IF(ISERROR(VLOOKUP($A177,'TCD-BI Rstt'!$A$7:$S$2000,$C$1,FALSE)),0,IF(OR(LEFT($A177,3)="DIR",$A177="INDSPACAMA",$A177="INDSPACKRU"),VLOOKUP($A177,'TCD-BI Rstt'!$A$7:$S$2000,$C$1,FALSE),0)))</f>
        <v>0</v>
      </c>
      <c r="E177" s="8">
        <f>IF(OR(LEFT($A177,1)="1",LEFT($A177,1)="2"),-VLOOKUP($A177,'TCD-BI Rstt'!$A$7:$S$2000,$C$1,FALSE),0)-D177</f>
        <v>0</v>
      </c>
      <c r="F177" s="8">
        <f>IF($A177="Total général",0,IF(ISERROR(VLOOKUP($A177,'TCD-BI Rstt'!$A$7:$S$2000,$C$1,FALSE)),0,IF(OR(LEFT($A177,1)="1",LEFT($A177,1)="2"),0,VLOOKUP($A177,'TCD-BI Rstt'!$A$7:$S$2000,$C$1,FALSE))))-D177</f>
        <v>0</v>
      </c>
      <c r="G177" s="8">
        <f t="shared" si="9"/>
        <v>0</v>
      </c>
    </row>
    <row r="178" spans="1:7" x14ac:dyDescent="0.35">
      <c r="A178" s="11" t="str">
        <f>'TCD-BI Rstt'!A174</f>
        <v>17A097</v>
      </c>
      <c r="B178" s="8">
        <f>IF($A178="Total général",0,IF(ISERROR(-VLOOKUP($A178,'TCD-BI CA'!$A$7:$S$2000,$C$1,FALSE)),0,-VLOOKUP($A178,'TCD-BI CA'!$A$7:$S$2000,$C$1,FALSE)))</f>
        <v>0</v>
      </c>
      <c r="C178" s="8">
        <f t="shared" si="8"/>
        <v>0</v>
      </c>
      <c r="D178" s="8">
        <f>IF($A178="Total général",0,IF(ISERROR(VLOOKUP($A178,'TCD-BI Rstt'!$A$7:$S$2000,$C$1,FALSE)),0,IF(OR(LEFT($A178,3)="DIR",$A178="INDSPACAMA",$A178="INDSPACKRU"),VLOOKUP($A178,'TCD-BI Rstt'!$A$7:$S$2000,$C$1,FALSE),0)))</f>
        <v>0</v>
      </c>
      <c r="E178" s="8">
        <f>IF(OR(LEFT($A178,1)="1",LEFT($A178,1)="2"),-VLOOKUP($A178,'TCD-BI Rstt'!$A$7:$S$2000,$C$1,FALSE),0)-D178</f>
        <v>0</v>
      </c>
      <c r="F178" s="8">
        <f>IF($A178="Total général",0,IF(ISERROR(VLOOKUP($A178,'TCD-BI Rstt'!$A$7:$S$2000,$C$1,FALSE)),0,IF(OR(LEFT($A178,1)="1",LEFT($A178,1)="2"),0,VLOOKUP($A178,'TCD-BI Rstt'!$A$7:$S$2000,$C$1,FALSE))))-D178</f>
        <v>0</v>
      </c>
      <c r="G178" s="8">
        <f t="shared" si="9"/>
        <v>0</v>
      </c>
    </row>
    <row r="179" spans="1:7" x14ac:dyDescent="0.35">
      <c r="A179" s="11" t="str">
        <f>'TCD-BI Rstt'!A175</f>
        <v>17A098</v>
      </c>
      <c r="B179" s="8">
        <f>IF($A179="Total général",0,IF(ISERROR(-VLOOKUP($A179,'TCD-BI CA'!$A$7:$S$2000,$C$1,FALSE)),0,-VLOOKUP($A179,'TCD-BI CA'!$A$7:$S$2000,$C$1,FALSE)))</f>
        <v>0</v>
      </c>
      <c r="C179" s="8">
        <f t="shared" si="8"/>
        <v>0</v>
      </c>
      <c r="D179" s="8">
        <f>IF($A179="Total général",0,IF(ISERROR(VLOOKUP($A179,'TCD-BI Rstt'!$A$7:$S$2000,$C$1,FALSE)),0,IF(OR(LEFT($A179,3)="DIR",$A179="INDSPACAMA",$A179="INDSPACKRU"),VLOOKUP($A179,'TCD-BI Rstt'!$A$7:$S$2000,$C$1,FALSE),0)))</f>
        <v>0</v>
      </c>
      <c r="E179" s="8">
        <f>IF(OR(LEFT($A179,1)="1",LEFT($A179,1)="2"),-VLOOKUP($A179,'TCD-BI Rstt'!$A$7:$S$2000,$C$1,FALSE),0)-D179</f>
        <v>0</v>
      </c>
      <c r="F179" s="8">
        <f>IF($A179="Total général",0,IF(ISERROR(VLOOKUP($A179,'TCD-BI Rstt'!$A$7:$S$2000,$C$1,FALSE)),0,IF(OR(LEFT($A179,1)="1",LEFT($A179,1)="2"),0,VLOOKUP($A179,'TCD-BI Rstt'!$A$7:$S$2000,$C$1,FALSE))))-D179</f>
        <v>0</v>
      </c>
      <c r="G179" s="8">
        <f t="shared" si="9"/>
        <v>0</v>
      </c>
    </row>
    <row r="180" spans="1:7" x14ac:dyDescent="0.35">
      <c r="A180" s="11" t="str">
        <f>'TCD-BI Rstt'!A176</f>
        <v>17A099</v>
      </c>
      <c r="B180" s="8">
        <f>IF($A180="Total général",0,IF(ISERROR(-VLOOKUP($A180,'TCD-BI CA'!$A$7:$S$2000,$C$1,FALSE)),0,-VLOOKUP($A180,'TCD-BI CA'!$A$7:$S$2000,$C$1,FALSE)))</f>
        <v>0</v>
      </c>
      <c r="C180" s="8">
        <f t="shared" si="8"/>
        <v>0</v>
      </c>
      <c r="D180" s="8">
        <f>IF($A180="Total général",0,IF(ISERROR(VLOOKUP($A180,'TCD-BI Rstt'!$A$7:$S$2000,$C$1,FALSE)),0,IF(OR(LEFT($A180,3)="DIR",$A180="INDSPACAMA",$A180="INDSPACKRU"),VLOOKUP($A180,'TCD-BI Rstt'!$A$7:$S$2000,$C$1,FALSE),0)))</f>
        <v>0</v>
      </c>
      <c r="E180" s="8">
        <f>IF(OR(LEFT($A180,1)="1",LEFT($A180,1)="2"),-VLOOKUP($A180,'TCD-BI Rstt'!$A$7:$S$2000,$C$1,FALSE),0)-D180</f>
        <v>0</v>
      </c>
      <c r="F180" s="8">
        <f>IF($A180="Total général",0,IF(ISERROR(VLOOKUP($A180,'TCD-BI Rstt'!$A$7:$S$2000,$C$1,FALSE)),0,IF(OR(LEFT($A180,1)="1",LEFT($A180,1)="2"),0,VLOOKUP($A180,'TCD-BI Rstt'!$A$7:$S$2000,$C$1,FALSE))))-D180</f>
        <v>0</v>
      </c>
      <c r="G180" s="8">
        <f t="shared" si="9"/>
        <v>0</v>
      </c>
    </row>
    <row r="181" spans="1:7" x14ac:dyDescent="0.35">
      <c r="A181" s="11" t="str">
        <f>'TCD-BI Rstt'!A177</f>
        <v>17A100</v>
      </c>
      <c r="B181" s="8">
        <f>IF($A181="Total général",0,IF(ISERROR(-VLOOKUP($A181,'TCD-BI CA'!$A$7:$S$2000,$C$1,FALSE)),0,-VLOOKUP($A181,'TCD-BI CA'!$A$7:$S$2000,$C$1,FALSE)))</f>
        <v>0</v>
      </c>
      <c r="C181" s="8">
        <f t="shared" si="8"/>
        <v>0</v>
      </c>
      <c r="D181" s="8">
        <f>IF($A181="Total général",0,IF(ISERROR(VLOOKUP($A181,'TCD-BI Rstt'!$A$7:$S$2000,$C$1,FALSE)),0,IF(OR(LEFT($A181,3)="DIR",$A181="INDSPACAMA",$A181="INDSPACKRU"),VLOOKUP($A181,'TCD-BI Rstt'!$A$7:$S$2000,$C$1,FALSE),0)))</f>
        <v>0</v>
      </c>
      <c r="E181" s="8">
        <f>IF(OR(LEFT($A181,1)="1",LEFT($A181,1)="2"),-VLOOKUP($A181,'TCD-BI Rstt'!$A$7:$S$2000,$C$1,FALSE),0)-D181</f>
        <v>0</v>
      </c>
      <c r="F181" s="8">
        <f>IF($A181="Total général",0,IF(ISERROR(VLOOKUP($A181,'TCD-BI Rstt'!$A$7:$S$2000,$C$1,FALSE)),0,IF(OR(LEFT($A181,1)="1",LEFT($A181,1)="2"),0,VLOOKUP($A181,'TCD-BI Rstt'!$A$7:$S$2000,$C$1,FALSE))))-D181</f>
        <v>0</v>
      </c>
      <c r="G181" s="8">
        <f t="shared" si="9"/>
        <v>0</v>
      </c>
    </row>
    <row r="182" spans="1:7" x14ac:dyDescent="0.35">
      <c r="A182" s="11" t="str">
        <f>'TCD-BI Rstt'!A178</f>
        <v>17A104</v>
      </c>
      <c r="B182" s="8">
        <f>IF($A182="Total général",0,IF(ISERROR(-VLOOKUP($A182,'TCD-BI CA'!$A$7:$S$2000,$C$1,FALSE)),0,-VLOOKUP($A182,'TCD-BI CA'!$A$7:$S$2000,$C$1,FALSE)))</f>
        <v>0</v>
      </c>
      <c r="C182" s="8">
        <f t="shared" si="8"/>
        <v>0</v>
      </c>
      <c r="D182" s="8">
        <f>IF($A182="Total général",0,IF(ISERROR(VLOOKUP($A182,'TCD-BI Rstt'!$A$7:$S$2000,$C$1,FALSE)),0,IF(OR(LEFT($A182,3)="DIR",$A182="INDSPACAMA",$A182="INDSPACKRU"),VLOOKUP($A182,'TCD-BI Rstt'!$A$7:$S$2000,$C$1,FALSE),0)))</f>
        <v>0</v>
      </c>
      <c r="E182" s="8">
        <f>IF(OR(LEFT($A182,1)="1",LEFT($A182,1)="2"),-VLOOKUP($A182,'TCD-BI Rstt'!$A$7:$S$2000,$C$1,FALSE),0)-D182</f>
        <v>0</v>
      </c>
      <c r="F182" s="8">
        <f>IF($A182="Total général",0,IF(ISERROR(VLOOKUP($A182,'TCD-BI Rstt'!$A$7:$S$2000,$C$1,FALSE)),0,IF(OR(LEFT($A182,1)="1",LEFT($A182,1)="2"),0,VLOOKUP($A182,'TCD-BI Rstt'!$A$7:$S$2000,$C$1,FALSE))))-D182</f>
        <v>0</v>
      </c>
      <c r="G182" s="8">
        <f t="shared" si="9"/>
        <v>0</v>
      </c>
    </row>
    <row r="183" spans="1:7" x14ac:dyDescent="0.35">
      <c r="A183" s="11" t="str">
        <f>'TCD-BI Rstt'!A179</f>
        <v>17A105</v>
      </c>
      <c r="B183" s="8">
        <f>IF($A183="Total général",0,IF(ISERROR(-VLOOKUP($A183,'TCD-BI CA'!$A$7:$S$2000,$C$1,FALSE)),0,-VLOOKUP($A183,'TCD-BI CA'!$A$7:$S$2000,$C$1,FALSE)))</f>
        <v>0</v>
      </c>
      <c r="C183" s="8">
        <f t="shared" si="8"/>
        <v>0</v>
      </c>
      <c r="D183" s="8">
        <f>IF($A183="Total général",0,IF(ISERROR(VLOOKUP($A183,'TCD-BI Rstt'!$A$7:$S$2000,$C$1,FALSE)),0,IF(OR(LEFT($A183,3)="DIR",$A183="INDSPACAMA",$A183="INDSPACKRU"),VLOOKUP($A183,'TCD-BI Rstt'!$A$7:$S$2000,$C$1,FALSE),0)))</f>
        <v>0</v>
      </c>
      <c r="E183" s="8">
        <f>IF(OR(LEFT($A183,1)="1",LEFT($A183,1)="2"),-VLOOKUP($A183,'TCD-BI Rstt'!$A$7:$S$2000,$C$1,FALSE),0)-D183</f>
        <v>0</v>
      </c>
      <c r="F183" s="8">
        <f>IF($A183="Total général",0,IF(ISERROR(VLOOKUP($A183,'TCD-BI Rstt'!$A$7:$S$2000,$C$1,FALSE)),0,IF(OR(LEFT($A183,1)="1",LEFT($A183,1)="2"),0,VLOOKUP($A183,'TCD-BI Rstt'!$A$7:$S$2000,$C$1,FALSE))))-D183</f>
        <v>0</v>
      </c>
      <c r="G183" s="8">
        <f t="shared" si="9"/>
        <v>0</v>
      </c>
    </row>
    <row r="184" spans="1:7" x14ac:dyDescent="0.35">
      <c r="A184" s="11" t="str">
        <f>'TCD-BI Rstt'!A180</f>
        <v>17A107</v>
      </c>
      <c r="B184" s="8">
        <f>IF($A184="Total général",0,IF(ISERROR(-VLOOKUP($A184,'TCD-BI CA'!$A$7:$S$2000,$C$1,FALSE)),0,-VLOOKUP($A184,'TCD-BI CA'!$A$7:$S$2000,$C$1,FALSE)))</f>
        <v>0</v>
      </c>
      <c r="C184" s="8">
        <f t="shared" si="8"/>
        <v>0</v>
      </c>
      <c r="D184" s="8">
        <f>IF($A184="Total général",0,IF(ISERROR(VLOOKUP($A184,'TCD-BI Rstt'!$A$7:$S$2000,$C$1,FALSE)),0,IF(OR(LEFT($A184,3)="DIR",$A184="INDSPACAMA",$A184="INDSPACKRU"),VLOOKUP($A184,'TCD-BI Rstt'!$A$7:$S$2000,$C$1,FALSE),0)))</f>
        <v>0</v>
      </c>
      <c r="E184" s="8">
        <f>IF(OR(LEFT($A184,1)="1",LEFT($A184,1)="2"),-VLOOKUP($A184,'TCD-BI Rstt'!$A$7:$S$2000,$C$1,FALSE),0)-D184</f>
        <v>0</v>
      </c>
      <c r="F184" s="8">
        <f>IF($A184="Total général",0,IF(ISERROR(VLOOKUP($A184,'TCD-BI Rstt'!$A$7:$S$2000,$C$1,FALSE)),0,IF(OR(LEFT($A184,1)="1",LEFT($A184,1)="2"),0,VLOOKUP($A184,'TCD-BI Rstt'!$A$7:$S$2000,$C$1,FALSE))))-D184</f>
        <v>0</v>
      </c>
      <c r="G184" s="8">
        <f t="shared" si="9"/>
        <v>0</v>
      </c>
    </row>
    <row r="185" spans="1:7" x14ac:dyDescent="0.35">
      <c r="A185" s="11" t="str">
        <f>'TCD-BI Rstt'!A181</f>
        <v>17A108</v>
      </c>
      <c r="B185" s="8">
        <f>IF($A185="Total général",0,IF(ISERROR(-VLOOKUP($A185,'TCD-BI CA'!$A$7:$S$2000,$C$1,FALSE)),0,-VLOOKUP($A185,'TCD-BI CA'!$A$7:$S$2000,$C$1,FALSE)))</f>
        <v>0</v>
      </c>
      <c r="C185" s="8">
        <f t="shared" si="8"/>
        <v>0</v>
      </c>
      <c r="D185" s="8">
        <f>IF($A185="Total général",0,IF(ISERROR(VLOOKUP($A185,'TCD-BI Rstt'!$A$7:$S$2000,$C$1,FALSE)),0,IF(OR(LEFT($A185,3)="DIR",$A185="INDSPACAMA",$A185="INDSPACKRU"),VLOOKUP($A185,'TCD-BI Rstt'!$A$7:$S$2000,$C$1,FALSE),0)))</f>
        <v>0</v>
      </c>
      <c r="E185" s="8">
        <f>IF(OR(LEFT($A185,1)="1",LEFT($A185,1)="2"),-VLOOKUP($A185,'TCD-BI Rstt'!$A$7:$S$2000,$C$1,FALSE),0)-D185</f>
        <v>0</v>
      </c>
      <c r="F185" s="8">
        <f>IF($A185="Total général",0,IF(ISERROR(VLOOKUP($A185,'TCD-BI Rstt'!$A$7:$S$2000,$C$1,FALSE)),0,IF(OR(LEFT($A185,1)="1",LEFT($A185,1)="2"),0,VLOOKUP($A185,'TCD-BI Rstt'!$A$7:$S$2000,$C$1,FALSE))))-D185</f>
        <v>0</v>
      </c>
      <c r="G185" s="8">
        <f t="shared" si="9"/>
        <v>0</v>
      </c>
    </row>
    <row r="186" spans="1:7" x14ac:dyDescent="0.35">
      <c r="A186" s="11" t="str">
        <f>'TCD-BI Rstt'!A182</f>
        <v>17A109</v>
      </c>
      <c r="B186" s="8">
        <f>IF($A186="Total général",0,IF(ISERROR(-VLOOKUP($A186,'TCD-BI CA'!$A$7:$S$2000,$C$1,FALSE)),0,-VLOOKUP($A186,'TCD-BI CA'!$A$7:$S$2000,$C$1,FALSE)))</f>
        <v>0</v>
      </c>
      <c r="C186" s="8">
        <f t="shared" si="8"/>
        <v>0</v>
      </c>
      <c r="D186" s="8">
        <f>IF($A186="Total général",0,IF(ISERROR(VLOOKUP($A186,'TCD-BI Rstt'!$A$7:$S$2000,$C$1,FALSE)),0,IF(OR(LEFT($A186,3)="DIR",$A186="INDSPACAMA",$A186="INDSPACKRU"),VLOOKUP($A186,'TCD-BI Rstt'!$A$7:$S$2000,$C$1,FALSE),0)))</f>
        <v>0</v>
      </c>
      <c r="E186" s="8">
        <f>IF(OR(LEFT($A186,1)="1",LEFT($A186,1)="2"),-VLOOKUP($A186,'TCD-BI Rstt'!$A$7:$S$2000,$C$1,FALSE),0)-D186</f>
        <v>0</v>
      </c>
      <c r="F186" s="8">
        <f>IF($A186="Total général",0,IF(ISERROR(VLOOKUP($A186,'TCD-BI Rstt'!$A$7:$S$2000,$C$1,FALSE)),0,IF(OR(LEFT($A186,1)="1",LEFT($A186,1)="2"),0,VLOOKUP($A186,'TCD-BI Rstt'!$A$7:$S$2000,$C$1,FALSE))))-D186</f>
        <v>0</v>
      </c>
      <c r="G186" s="8">
        <f t="shared" si="9"/>
        <v>0</v>
      </c>
    </row>
    <row r="187" spans="1:7" x14ac:dyDescent="0.35">
      <c r="A187" s="11" t="str">
        <f>'TCD-BI Rstt'!A183</f>
        <v>17A111</v>
      </c>
      <c r="B187" s="8">
        <f>IF($A187="Total général",0,IF(ISERROR(-VLOOKUP($A187,'TCD-BI CA'!$A$7:$S$2000,$C$1,FALSE)),0,-VLOOKUP($A187,'TCD-BI CA'!$A$7:$S$2000,$C$1,FALSE)))</f>
        <v>0</v>
      </c>
      <c r="C187" s="8">
        <f t="shared" si="8"/>
        <v>0</v>
      </c>
      <c r="D187" s="8">
        <f>IF($A187="Total général",0,IF(ISERROR(VLOOKUP($A187,'TCD-BI Rstt'!$A$7:$S$2000,$C$1,FALSE)),0,IF(OR(LEFT($A187,3)="DIR",$A187="INDSPACAMA",$A187="INDSPACKRU"),VLOOKUP($A187,'TCD-BI Rstt'!$A$7:$S$2000,$C$1,FALSE),0)))</f>
        <v>0</v>
      </c>
      <c r="E187" s="8">
        <f>IF(OR(LEFT($A187,1)="1",LEFT($A187,1)="2"),-VLOOKUP($A187,'TCD-BI Rstt'!$A$7:$S$2000,$C$1,FALSE),0)-D187</f>
        <v>0</v>
      </c>
      <c r="F187" s="8">
        <f>IF($A187="Total général",0,IF(ISERROR(VLOOKUP($A187,'TCD-BI Rstt'!$A$7:$S$2000,$C$1,FALSE)),0,IF(OR(LEFT($A187,1)="1",LEFT($A187,1)="2"),0,VLOOKUP($A187,'TCD-BI Rstt'!$A$7:$S$2000,$C$1,FALSE))))-D187</f>
        <v>0</v>
      </c>
      <c r="G187" s="8">
        <f t="shared" si="9"/>
        <v>0</v>
      </c>
    </row>
    <row r="188" spans="1:7" x14ac:dyDescent="0.35">
      <c r="A188" s="11" t="str">
        <f>'TCD-BI Rstt'!A184</f>
        <v>17A112</v>
      </c>
      <c r="B188" s="8">
        <f>IF($A188="Total général",0,IF(ISERROR(-VLOOKUP($A188,'TCD-BI CA'!$A$7:$S$2000,$C$1,FALSE)),0,-VLOOKUP($A188,'TCD-BI CA'!$A$7:$S$2000,$C$1,FALSE)))</f>
        <v>0</v>
      </c>
      <c r="C188" s="8">
        <f t="shared" si="8"/>
        <v>0</v>
      </c>
      <c r="D188" s="8">
        <f>IF($A188="Total général",0,IF(ISERROR(VLOOKUP($A188,'TCD-BI Rstt'!$A$7:$S$2000,$C$1,FALSE)),0,IF(OR(LEFT($A188,3)="DIR",$A188="INDSPACAMA",$A188="INDSPACKRU"),VLOOKUP($A188,'TCD-BI Rstt'!$A$7:$S$2000,$C$1,FALSE),0)))</f>
        <v>0</v>
      </c>
      <c r="E188" s="8">
        <f>IF(OR(LEFT($A188,1)="1",LEFT($A188,1)="2"),-VLOOKUP($A188,'TCD-BI Rstt'!$A$7:$S$2000,$C$1,FALSE),0)-D188</f>
        <v>0</v>
      </c>
      <c r="F188" s="8">
        <f>IF($A188="Total général",0,IF(ISERROR(VLOOKUP($A188,'TCD-BI Rstt'!$A$7:$S$2000,$C$1,FALSE)),0,IF(OR(LEFT($A188,1)="1",LEFT($A188,1)="2"),0,VLOOKUP($A188,'TCD-BI Rstt'!$A$7:$S$2000,$C$1,FALSE))))-D188</f>
        <v>0</v>
      </c>
      <c r="G188" s="8">
        <f t="shared" si="9"/>
        <v>0</v>
      </c>
    </row>
    <row r="189" spans="1:7" x14ac:dyDescent="0.35">
      <c r="A189" s="11" t="str">
        <f>'TCD-BI Rstt'!A185</f>
        <v>17A114</v>
      </c>
      <c r="B189" s="8">
        <f>IF($A189="Total général",0,IF(ISERROR(-VLOOKUP($A189,'TCD-BI CA'!$A$7:$S$2000,$C$1,FALSE)),0,-VLOOKUP($A189,'TCD-BI CA'!$A$7:$S$2000,$C$1,FALSE)))</f>
        <v>0</v>
      </c>
      <c r="C189" s="8">
        <f t="shared" si="8"/>
        <v>0</v>
      </c>
      <c r="D189" s="8">
        <f>IF($A189="Total général",0,IF(ISERROR(VLOOKUP($A189,'TCD-BI Rstt'!$A$7:$S$2000,$C$1,FALSE)),0,IF(OR(LEFT($A189,3)="DIR",$A189="INDSPACAMA",$A189="INDSPACKRU"),VLOOKUP($A189,'TCD-BI Rstt'!$A$7:$S$2000,$C$1,FALSE),0)))</f>
        <v>0</v>
      </c>
      <c r="E189" s="8">
        <f>IF(OR(LEFT($A189,1)="1",LEFT($A189,1)="2"),-VLOOKUP($A189,'TCD-BI Rstt'!$A$7:$S$2000,$C$1,FALSE),0)-D189</f>
        <v>0</v>
      </c>
      <c r="F189" s="8">
        <f>IF($A189="Total général",0,IF(ISERROR(VLOOKUP($A189,'TCD-BI Rstt'!$A$7:$S$2000,$C$1,FALSE)),0,IF(OR(LEFT($A189,1)="1",LEFT($A189,1)="2"),0,VLOOKUP($A189,'TCD-BI Rstt'!$A$7:$S$2000,$C$1,FALSE))))-D189</f>
        <v>0</v>
      </c>
      <c r="G189" s="8">
        <f t="shared" si="9"/>
        <v>0</v>
      </c>
    </row>
    <row r="190" spans="1:7" x14ac:dyDescent="0.35">
      <c r="A190" s="11" t="str">
        <f>'TCD-BI Rstt'!A186</f>
        <v>17A119</v>
      </c>
      <c r="B190" s="8">
        <f>IF($A190="Total général",0,IF(ISERROR(-VLOOKUP($A190,'TCD-BI CA'!$A$7:$S$2000,$C$1,FALSE)),0,-VLOOKUP($A190,'TCD-BI CA'!$A$7:$S$2000,$C$1,FALSE)))</f>
        <v>0</v>
      </c>
      <c r="C190" s="8">
        <f t="shared" si="8"/>
        <v>0</v>
      </c>
      <c r="D190" s="8">
        <f>IF($A190="Total général",0,IF(ISERROR(VLOOKUP($A190,'TCD-BI Rstt'!$A$7:$S$2000,$C$1,FALSE)),0,IF(OR(LEFT($A190,3)="DIR",$A190="INDSPACAMA",$A190="INDSPACKRU"),VLOOKUP($A190,'TCD-BI Rstt'!$A$7:$S$2000,$C$1,FALSE),0)))</f>
        <v>0</v>
      </c>
      <c r="E190" s="8">
        <f>IF(OR(LEFT($A190,1)="1",LEFT($A190,1)="2"),-VLOOKUP($A190,'TCD-BI Rstt'!$A$7:$S$2000,$C$1,FALSE),0)-D190</f>
        <v>0</v>
      </c>
      <c r="F190" s="8">
        <f>IF($A190="Total général",0,IF(ISERROR(VLOOKUP($A190,'TCD-BI Rstt'!$A$7:$S$2000,$C$1,FALSE)),0,IF(OR(LEFT($A190,1)="1",LEFT($A190,1)="2"),0,VLOOKUP($A190,'TCD-BI Rstt'!$A$7:$S$2000,$C$1,FALSE))))-D190</f>
        <v>0</v>
      </c>
      <c r="G190" s="8">
        <f t="shared" si="9"/>
        <v>0</v>
      </c>
    </row>
    <row r="191" spans="1:7" x14ac:dyDescent="0.35">
      <c r="A191" s="11" t="str">
        <f>'TCD-BI Rstt'!A187</f>
        <v>17A121</v>
      </c>
      <c r="B191" s="8">
        <f>IF($A191="Total général",0,IF(ISERROR(-VLOOKUP($A191,'TCD-BI CA'!$A$7:$S$2000,$C$1,FALSE)),0,-VLOOKUP($A191,'TCD-BI CA'!$A$7:$S$2000,$C$1,FALSE)))</f>
        <v>0</v>
      </c>
      <c r="C191" s="8">
        <f t="shared" si="8"/>
        <v>0</v>
      </c>
      <c r="D191" s="8">
        <f>IF($A191="Total général",0,IF(ISERROR(VLOOKUP($A191,'TCD-BI Rstt'!$A$7:$S$2000,$C$1,FALSE)),0,IF(OR(LEFT($A191,3)="DIR",$A191="INDSPACAMA",$A191="INDSPACKRU"),VLOOKUP($A191,'TCD-BI Rstt'!$A$7:$S$2000,$C$1,FALSE),0)))</f>
        <v>0</v>
      </c>
      <c r="E191" s="8">
        <f>IF(OR(LEFT($A191,1)="1",LEFT($A191,1)="2"),-VLOOKUP($A191,'TCD-BI Rstt'!$A$7:$S$2000,$C$1,FALSE),0)-D191</f>
        <v>0</v>
      </c>
      <c r="F191" s="8">
        <f>IF($A191="Total général",0,IF(ISERROR(VLOOKUP($A191,'TCD-BI Rstt'!$A$7:$S$2000,$C$1,FALSE)),0,IF(OR(LEFT($A191,1)="1",LEFT($A191,1)="2"),0,VLOOKUP($A191,'TCD-BI Rstt'!$A$7:$S$2000,$C$1,FALSE))))-D191</f>
        <v>0</v>
      </c>
      <c r="G191" s="8">
        <f t="shared" si="9"/>
        <v>0</v>
      </c>
    </row>
    <row r="192" spans="1:7" x14ac:dyDescent="0.35">
      <c r="A192" s="11" t="str">
        <f>'TCD-BI Rstt'!A188</f>
        <v>17A122</v>
      </c>
      <c r="B192" s="8">
        <f>IF($A192="Total général",0,IF(ISERROR(-VLOOKUP($A192,'TCD-BI CA'!$A$7:$S$2000,$C$1,FALSE)),0,-VLOOKUP($A192,'TCD-BI CA'!$A$7:$S$2000,$C$1,FALSE)))</f>
        <v>0</v>
      </c>
      <c r="C192" s="8">
        <f t="shared" si="8"/>
        <v>0</v>
      </c>
      <c r="D192" s="8">
        <f>IF($A192="Total général",0,IF(ISERROR(VLOOKUP($A192,'TCD-BI Rstt'!$A$7:$S$2000,$C$1,FALSE)),0,IF(OR(LEFT($A192,3)="DIR",$A192="INDSPACAMA",$A192="INDSPACKRU"),VLOOKUP($A192,'TCD-BI Rstt'!$A$7:$S$2000,$C$1,FALSE),0)))</f>
        <v>0</v>
      </c>
      <c r="E192" s="8">
        <f>IF(OR(LEFT($A192,1)="1",LEFT($A192,1)="2"),-VLOOKUP($A192,'TCD-BI Rstt'!$A$7:$S$2000,$C$1,FALSE),0)-D192</f>
        <v>0</v>
      </c>
      <c r="F192" s="8">
        <f>IF($A192="Total général",0,IF(ISERROR(VLOOKUP($A192,'TCD-BI Rstt'!$A$7:$S$2000,$C$1,FALSE)),0,IF(OR(LEFT($A192,1)="1",LEFT($A192,1)="2"),0,VLOOKUP($A192,'TCD-BI Rstt'!$A$7:$S$2000,$C$1,FALSE))))-D192</f>
        <v>0</v>
      </c>
      <c r="G192" s="8">
        <f t="shared" si="9"/>
        <v>0</v>
      </c>
    </row>
    <row r="193" spans="1:7" x14ac:dyDescent="0.35">
      <c r="A193" s="11" t="str">
        <f>'TCD-BI Rstt'!A189</f>
        <v>17A127</v>
      </c>
      <c r="B193" s="8">
        <f>IF($A193="Total général",0,IF(ISERROR(-VLOOKUP($A193,'TCD-BI CA'!$A$7:$S$2000,$C$1,FALSE)),0,-VLOOKUP($A193,'TCD-BI CA'!$A$7:$S$2000,$C$1,FALSE)))</f>
        <v>0</v>
      </c>
      <c r="C193" s="8">
        <f t="shared" si="8"/>
        <v>0</v>
      </c>
      <c r="D193" s="8">
        <f>IF($A193="Total général",0,IF(ISERROR(VLOOKUP($A193,'TCD-BI Rstt'!$A$7:$S$2000,$C$1,FALSE)),0,IF(OR(LEFT($A193,3)="DIR",$A193="INDSPACAMA",$A193="INDSPACKRU"),VLOOKUP($A193,'TCD-BI Rstt'!$A$7:$S$2000,$C$1,FALSE),0)))</f>
        <v>0</v>
      </c>
      <c r="E193" s="8">
        <f>IF(OR(LEFT($A193,1)="1",LEFT($A193,1)="2"),-VLOOKUP($A193,'TCD-BI Rstt'!$A$7:$S$2000,$C$1,FALSE),0)-D193</f>
        <v>0</v>
      </c>
      <c r="F193" s="8">
        <f>IF($A193="Total général",0,IF(ISERROR(VLOOKUP($A193,'TCD-BI Rstt'!$A$7:$S$2000,$C$1,FALSE)),0,IF(OR(LEFT($A193,1)="1",LEFT($A193,1)="2"),0,VLOOKUP($A193,'TCD-BI Rstt'!$A$7:$S$2000,$C$1,FALSE))))-D193</f>
        <v>0</v>
      </c>
      <c r="G193" s="8">
        <f t="shared" si="9"/>
        <v>0</v>
      </c>
    </row>
    <row r="194" spans="1:7" x14ac:dyDescent="0.35">
      <c r="A194" s="11" t="str">
        <f>'TCD-BI Rstt'!A190</f>
        <v>17A129</v>
      </c>
      <c r="B194" s="8">
        <f>IF($A194="Total général",0,IF(ISERROR(-VLOOKUP($A194,'TCD-BI CA'!$A$7:$S$2000,$C$1,FALSE)),0,-VLOOKUP($A194,'TCD-BI CA'!$A$7:$S$2000,$C$1,FALSE)))</f>
        <v>0</v>
      </c>
      <c r="C194" s="8">
        <f t="shared" si="8"/>
        <v>0</v>
      </c>
      <c r="D194" s="8">
        <f>IF($A194="Total général",0,IF(ISERROR(VLOOKUP($A194,'TCD-BI Rstt'!$A$7:$S$2000,$C$1,FALSE)),0,IF(OR(LEFT($A194,3)="DIR",$A194="INDSPACAMA",$A194="INDSPACKRU"),VLOOKUP($A194,'TCD-BI Rstt'!$A$7:$S$2000,$C$1,FALSE),0)))</f>
        <v>0</v>
      </c>
      <c r="E194" s="8">
        <f>IF(OR(LEFT($A194,1)="1",LEFT($A194,1)="2"),-VLOOKUP($A194,'TCD-BI Rstt'!$A$7:$S$2000,$C$1,FALSE),0)-D194</f>
        <v>0</v>
      </c>
      <c r="F194" s="8">
        <f>IF($A194="Total général",0,IF(ISERROR(VLOOKUP($A194,'TCD-BI Rstt'!$A$7:$S$2000,$C$1,FALSE)),0,IF(OR(LEFT($A194,1)="1",LEFT($A194,1)="2"),0,VLOOKUP($A194,'TCD-BI Rstt'!$A$7:$S$2000,$C$1,FALSE))))-D194</f>
        <v>0</v>
      </c>
      <c r="G194" s="8">
        <f t="shared" si="9"/>
        <v>0</v>
      </c>
    </row>
    <row r="195" spans="1:7" x14ac:dyDescent="0.35">
      <c r="A195" s="11" t="str">
        <f>'TCD-BI Rstt'!A191</f>
        <v>17A132</v>
      </c>
      <c r="B195" s="8">
        <f>IF($A195="Total général",0,IF(ISERROR(-VLOOKUP($A195,'TCD-BI CA'!$A$7:$S$2000,$C$1,FALSE)),0,-VLOOKUP($A195,'TCD-BI CA'!$A$7:$S$2000,$C$1,FALSE)))</f>
        <v>0</v>
      </c>
      <c r="C195" s="8">
        <f t="shared" si="8"/>
        <v>0</v>
      </c>
      <c r="D195" s="8">
        <f>IF($A195="Total général",0,IF(ISERROR(VLOOKUP($A195,'TCD-BI Rstt'!$A$7:$S$2000,$C$1,FALSE)),0,IF(OR(LEFT($A195,3)="DIR",$A195="INDSPACAMA",$A195="INDSPACKRU"),VLOOKUP($A195,'TCD-BI Rstt'!$A$7:$S$2000,$C$1,FALSE),0)))</f>
        <v>0</v>
      </c>
      <c r="E195" s="8">
        <f>IF(OR(LEFT($A195,1)="1",LEFT($A195,1)="2"),-VLOOKUP($A195,'TCD-BI Rstt'!$A$7:$S$2000,$C$1,FALSE),0)-D195</f>
        <v>0</v>
      </c>
      <c r="F195" s="8">
        <f>IF($A195="Total général",0,IF(ISERROR(VLOOKUP($A195,'TCD-BI Rstt'!$A$7:$S$2000,$C$1,FALSE)),0,IF(OR(LEFT($A195,1)="1",LEFT($A195,1)="2"),0,VLOOKUP($A195,'TCD-BI Rstt'!$A$7:$S$2000,$C$1,FALSE))))-D195</f>
        <v>0</v>
      </c>
      <c r="G195" s="8">
        <f t="shared" si="9"/>
        <v>0</v>
      </c>
    </row>
    <row r="196" spans="1:7" x14ac:dyDescent="0.35">
      <c r="A196" s="11" t="str">
        <f>'TCD-BI Rstt'!A192</f>
        <v>17A136</v>
      </c>
      <c r="B196" s="8">
        <f>IF($A196="Total général",0,IF(ISERROR(-VLOOKUP($A196,'TCD-BI CA'!$A$7:$S$2000,$C$1,FALSE)),0,-VLOOKUP($A196,'TCD-BI CA'!$A$7:$S$2000,$C$1,FALSE)))</f>
        <v>0</v>
      </c>
      <c r="C196" s="8">
        <f t="shared" si="8"/>
        <v>0</v>
      </c>
      <c r="D196" s="8">
        <f>IF($A196="Total général",0,IF(ISERROR(VLOOKUP($A196,'TCD-BI Rstt'!$A$7:$S$2000,$C$1,FALSE)),0,IF(OR(LEFT($A196,3)="DIR",$A196="INDSPACAMA",$A196="INDSPACKRU"),VLOOKUP($A196,'TCD-BI Rstt'!$A$7:$S$2000,$C$1,FALSE),0)))</f>
        <v>0</v>
      </c>
      <c r="E196" s="8">
        <f>IF(OR(LEFT($A196,1)="1",LEFT($A196,1)="2"),-VLOOKUP($A196,'TCD-BI Rstt'!$A$7:$S$2000,$C$1,FALSE),0)-D196</f>
        <v>0</v>
      </c>
      <c r="F196" s="8">
        <f>IF($A196="Total général",0,IF(ISERROR(VLOOKUP($A196,'TCD-BI Rstt'!$A$7:$S$2000,$C$1,FALSE)),0,IF(OR(LEFT($A196,1)="1",LEFT($A196,1)="2"),0,VLOOKUP($A196,'TCD-BI Rstt'!$A$7:$S$2000,$C$1,FALSE))))-D196</f>
        <v>0</v>
      </c>
      <c r="G196" s="8">
        <f t="shared" si="9"/>
        <v>0</v>
      </c>
    </row>
    <row r="197" spans="1:7" x14ac:dyDescent="0.35">
      <c r="A197" s="11" t="str">
        <f>'TCD-BI Rstt'!A193</f>
        <v>17A138</v>
      </c>
      <c r="B197" s="8">
        <f>IF($A197="Total général",0,IF(ISERROR(-VLOOKUP($A197,'TCD-BI CA'!$A$7:$S$2000,$C$1,FALSE)),0,-VLOOKUP($A197,'TCD-BI CA'!$A$7:$S$2000,$C$1,FALSE)))</f>
        <v>0</v>
      </c>
      <c r="C197" s="8">
        <f t="shared" si="8"/>
        <v>0</v>
      </c>
      <c r="D197" s="8">
        <f>IF($A197="Total général",0,IF(ISERROR(VLOOKUP($A197,'TCD-BI Rstt'!$A$7:$S$2000,$C$1,FALSE)),0,IF(OR(LEFT($A197,3)="DIR",$A197="INDSPACAMA",$A197="INDSPACKRU"),VLOOKUP($A197,'TCD-BI Rstt'!$A$7:$S$2000,$C$1,FALSE),0)))</f>
        <v>0</v>
      </c>
      <c r="E197" s="8">
        <f>IF(OR(LEFT($A197,1)="1",LEFT($A197,1)="2"),-VLOOKUP($A197,'TCD-BI Rstt'!$A$7:$S$2000,$C$1,FALSE),0)-D197</f>
        <v>0</v>
      </c>
      <c r="F197" s="8">
        <f>IF($A197="Total général",0,IF(ISERROR(VLOOKUP($A197,'TCD-BI Rstt'!$A$7:$S$2000,$C$1,FALSE)),0,IF(OR(LEFT($A197,1)="1",LEFT($A197,1)="2"),0,VLOOKUP($A197,'TCD-BI Rstt'!$A$7:$S$2000,$C$1,FALSE))))-D197</f>
        <v>0</v>
      </c>
      <c r="G197" s="8">
        <f t="shared" si="9"/>
        <v>0</v>
      </c>
    </row>
    <row r="198" spans="1:7" x14ac:dyDescent="0.35">
      <c r="A198" s="11" t="str">
        <f>'TCD-BI Rstt'!A194</f>
        <v>17A140</v>
      </c>
      <c r="B198" s="8">
        <f>IF($A198="Total général",0,IF(ISERROR(-VLOOKUP($A198,'TCD-BI CA'!$A$7:$S$2000,$C$1,FALSE)),0,-VLOOKUP($A198,'TCD-BI CA'!$A$7:$S$2000,$C$1,FALSE)))</f>
        <v>0</v>
      </c>
      <c r="C198" s="8">
        <f t="shared" si="8"/>
        <v>0</v>
      </c>
      <c r="D198" s="8">
        <f>IF($A198="Total général",0,IF(ISERROR(VLOOKUP($A198,'TCD-BI Rstt'!$A$7:$S$2000,$C$1,FALSE)),0,IF(OR(LEFT($A198,3)="DIR",$A198="INDSPACAMA",$A198="INDSPACKRU"),VLOOKUP($A198,'TCD-BI Rstt'!$A$7:$S$2000,$C$1,FALSE),0)))</f>
        <v>0</v>
      </c>
      <c r="E198" s="8">
        <f>IF(OR(LEFT($A198,1)="1",LEFT($A198,1)="2"),-VLOOKUP($A198,'TCD-BI Rstt'!$A$7:$S$2000,$C$1,FALSE),0)-D198</f>
        <v>0</v>
      </c>
      <c r="F198" s="8">
        <f>IF($A198="Total général",0,IF(ISERROR(VLOOKUP($A198,'TCD-BI Rstt'!$A$7:$S$2000,$C$1,FALSE)),0,IF(OR(LEFT($A198,1)="1",LEFT($A198,1)="2"),0,VLOOKUP($A198,'TCD-BI Rstt'!$A$7:$S$2000,$C$1,FALSE))))-D198</f>
        <v>0</v>
      </c>
      <c r="G198" s="8">
        <f t="shared" si="9"/>
        <v>0</v>
      </c>
    </row>
    <row r="199" spans="1:7" x14ac:dyDescent="0.35">
      <c r="A199" s="11" t="str">
        <f>'TCD-BI Rstt'!A195</f>
        <v>17A141</v>
      </c>
      <c r="B199" s="8">
        <f>IF($A199="Total général",0,IF(ISERROR(-VLOOKUP($A199,'TCD-BI CA'!$A$7:$S$2000,$C$1,FALSE)),0,-VLOOKUP($A199,'TCD-BI CA'!$A$7:$S$2000,$C$1,FALSE)))</f>
        <v>0</v>
      </c>
      <c r="C199" s="8">
        <f t="shared" si="8"/>
        <v>0</v>
      </c>
      <c r="D199" s="8">
        <f>IF($A199="Total général",0,IF(ISERROR(VLOOKUP($A199,'TCD-BI Rstt'!$A$7:$S$2000,$C$1,FALSE)),0,IF(OR(LEFT($A199,3)="DIR",$A199="INDSPACAMA",$A199="INDSPACKRU"),VLOOKUP($A199,'TCD-BI Rstt'!$A$7:$S$2000,$C$1,FALSE),0)))</f>
        <v>0</v>
      </c>
      <c r="E199" s="8">
        <f>IF(OR(LEFT($A199,1)="1",LEFT($A199,1)="2"),-VLOOKUP($A199,'TCD-BI Rstt'!$A$7:$S$2000,$C$1,FALSE),0)-D199</f>
        <v>0</v>
      </c>
      <c r="F199" s="8">
        <f>IF($A199="Total général",0,IF(ISERROR(VLOOKUP($A199,'TCD-BI Rstt'!$A$7:$S$2000,$C$1,FALSE)),0,IF(OR(LEFT($A199,1)="1",LEFT($A199,1)="2"),0,VLOOKUP($A199,'TCD-BI Rstt'!$A$7:$S$2000,$C$1,FALSE))))-D199</f>
        <v>0</v>
      </c>
      <c r="G199" s="8">
        <f t="shared" si="9"/>
        <v>0</v>
      </c>
    </row>
    <row r="200" spans="1:7" x14ac:dyDescent="0.35">
      <c r="A200" s="11" t="str">
        <f>'TCD-BI Rstt'!A196</f>
        <v>17A144</v>
      </c>
      <c r="B200" s="8">
        <f>IF($A200="Total général",0,IF(ISERROR(-VLOOKUP($A200,'TCD-BI CA'!$A$7:$S$2000,$C$1,FALSE)),0,-VLOOKUP($A200,'TCD-BI CA'!$A$7:$S$2000,$C$1,FALSE)))</f>
        <v>0</v>
      </c>
      <c r="C200" s="8">
        <f t="shared" si="8"/>
        <v>0</v>
      </c>
      <c r="D200" s="8">
        <f>IF($A200="Total général",0,IF(ISERROR(VLOOKUP($A200,'TCD-BI Rstt'!$A$7:$S$2000,$C$1,FALSE)),0,IF(OR(LEFT($A200,3)="DIR",$A200="INDSPACAMA",$A200="INDSPACKRU"),VLOOKUP($A200,'TCD-BI Rstt'!$A$7:$S$2000,$C$1,FALSE),0)))</f>
        <v>0</v>
      </c>
      <c r="E200" s="8">
        <f>IF(OR(LEFT($A200,1)="1",LEFT($A200,1)="2"),-VLOOKUP($A200,'TCD-BI Rstt'!$A$7:$S$2000,$C$1,FALSE),0)-D200</f>
        <v>0</v>
      </c>
      <c r="F200" s="8">
        <f>IF($A200="Total général",0,IF(ISERROR(VLOOKUP($A200,'TCD-BI Rstt'!$A$7:$S$2000,$C$1,FALSE)),0,IF(OR(LEFT($A200,1)="1",LEFT($A200,1)="2"),0,VLOOKUP($A200,'TCD-BI Rstt'!$A$7:$S$2000,$C$1,FALSE))))-D200</f>
        <v>0</v>
      </c>
      <c r="G200" s="8">
        <f t="shared" si="9"/>
        <v>0</v>
      </c>
    </row>
    <row r="201" spans="1:7" x14ac:dyDescent="0.35">
      <c r="A201" s="11" t="str">
        <f>'TCD-BI Rstt'!A197</f>
        <v>17A146</v>
      </c>
      <c r="B201" s="8">
        <f>IF($A201="Total général",0,IF(ISERROR(-VLOOKUP($A201,'TCD-BI CA'!$A$7:$S$2000,$C$1,FALSE)),0,-VLOOKUP($A201,'TCD-BI CA'!$A$7:$S$2000,$C$1,FALSE)))</f>
        <v>0</v>
      </c>
      <c r="C201" s="8">
        <f t="shared" si="8"/>
        <v>0</v>
      </c>
      <c r="D201" s="8">
        <f>IF($A201="Total général",0,IF(ISERROR(VLOOKUP($A201,'TCD-BI Rstt'!$A$7:$S$2000,$C$1,FALSE)),0,IF(OR(LEFT($A201,3)="DIR",$A201="INDSPACAMA",$A201="INDSPACKRU"),VLOOKUP($A201,'TCD-BI Rstt'!$A$7:$S$2000,$C$1,FALSE),0)))</f>
        <v>0</v>
      </c>
      <c r="E201" s="8">
        <f>IF(OR(LEFT($A201,1)="1",LEFT($A201,1)="2"),-VLOOKUP($A201,'TCD-BI Rstt'!$A$7:$S$2000,$C$1,FALSE),0)-D201</f>
        <v>0</v>
      </c>
      <c r="F201" s="8">
        <f>IF($A201="Total général",0,IF(ISERROR(VLOOKUP($A201,'TCD-BI Rstt'!$A$7:$S$2000,$C$1,FALSE)),0,IF(OR(LEFT($A201,1)="1",LEFT($A201,1)="2"),0,VLOOKUP($A201,'TCD-BI Rstt'!$A$7:$S$2000,$C$1,FALSE))))-D201</f>
        <v>0</v>
      </c>
      <c r="G201" s="8">
        <f t="shared" si="9"/>
        <v>0</v>
      </c>
    </row>
    <row r="202" spans="1:7" x14ac:dyDescent="0.35">
      <c r="A202" s="11" t="str">
        <f>'TCD-BI Rstt'!A198</f>
        <v>17A150</v>
      </c>
      <c r="B202" s="8">
        <f>IF($A202="Total général",0,IF(ISERROR(-VLOOKUP($A202,'TCD-BI CA'!$A$7:$S$2000,$C$1,FALSE)),0,-VLOOKUP($A202,'TCD-BI CA'!$A$7:$S$2000,$C$1,FALSE)))</f>
        <v>0</v>
      </c>
      <c r="C202" s="8">
        <f t="shared" si="8"/>
        <v>0</v>
      </c>
      <c r="D202" s="8">
        <f>IF($A202="Total général",0,IF(ISERROR(VLOOKUP($A202,'TCD-BI Rstt'!$A$7:$S$2000,$C$1,FALSE)),0,IF(OR(LEFT($A202,3)="DIR",$A202="INDSPACAMA",$A202="INDSPACKRU"),VLOOKUP($A202,'TCD-BI Rstt'!$A$7:$S$2000,$C$1,FALSE),0)))</f>
        <v>0</v>
      </c>
      <c r="E202" s="8">
        <f>IF(OR(LEFT($A202,1)="1",LEFT($A202,1)="2"),-VLOOKUP($A202,'TCD-BI Rstt'!$A$7:$S$2000,$C$1,FALSE),0)-D202</f>
        <v>0</v>
      </c>
      <c r="F202" s="8">
        <f>IF($A202="Total général",0,IF(ISERROR(VLOOKUP($A202,'TCD-BI Rstt'!$A$7:$S$2000,$C$1,FALSE)),0,IF(OR(LEFT($A202,1)="1",LEFT($A202,1)="2"),0,VLOOKUP($A202,'TCD-BI Rstt'!$A$7:$S$2000,$C$1,FALSE))))-D202</f>
        <v>0</v>
      </c>
      <c r="G202" s="8">
        <f t="shared" si="9"/>
        <v>0</v>
      </c>
    </row>
    <row r="203" spans="1:7" x14ac:dyDescent="0.35">
      <c r="A203" s="11" t="str">
        <f>'TCD-BI Rstt'!A199</f>
        <v>17A151</v>
      </c>
      <c r="B203" s="8">
        <f>IF($A203="Total général",0,IF(ISERROR(-VLOOKUP($A203,'TCD-BI CA'!$A$7:$S$2000,$C$1,FALSE)),0,-VLOOKUP($A203,'TCD-BI CA'!$A$7:$S$2000,$C$1,FALSE)))</f>
        <v>0</v>
      </c>
      <c r="C203" s="8">
        <f t="shared" ref="C203:C266" si="10">B203-E203-D203</f>
        <v>0</v>
      </c>
      <c r="D203" s="8">
        <f>IF($A203="Total général",0,IF(ISERROR(VLOOKUP($A203,'TCD-BI Rstt'!$A$7:$S$2000,$C$1,FALSE)),0,IF(OR(LEFT($A203,3)="DIR",$A203="INDSPACAMA",$A203="INDSPACKRU"),VLOOKUP($A203,'TCD-BI Rstt'!$A$7:$S$2000,$C$1,FALSE),0)))</f>
        <v>0</v>
      </c>
      <c r="E203" s="8">
        <f>IF(OR(LEFT($A203,1)="1",LEFT($A203,1)="2"),-VLOOKUP($A203,'TCD-BI Rstt'!$A$7:$S$2000,$C$1,FALSE),0)-D203</f>
        <v>0</v>
      </c>
      <c r="F203" s="8">
        <f>IF($A203="Total général",0,IF(ISERROR(VLOOKUP($A203,'TCD-BI Rstt'!$A$7:$S$2000,$C$1,FALSE)),0,IF(OR(LEFT($A203,1)="1",LEFT($A203,1)="2"),0,VLOOKUP($A203,'TCD-BI Rstt'!$A$7:$S$2000,$C$1,FALSE))))-D203</f>
        <v>0</v>
      </c>
      <c r="G203" s="8">
        <f t="shared" ref="G203:G266" si="11">E203-F203</f>
        <v>0</v>
      </c>
    </row>
    <row r="204" spans="1:7" x14ac:dyDescent="0.35">
      <c r="A204" s="11" t="str">
        <f>'TCD-BI Rstt'!A200</f>
        <v>17A157</v>
      </c>
      <c r="B204" s="8">
        <f>IF($A204="Total général",0,IF(ISERROR(-VLOOKUP($A204,'TCD-BI CA'!$A$7:$S$2000,$C$1,FALSE)),0,-VLOOKUP($A204,'TCD-BI CA'!$A$7:$S$2000,$C$1,FALSE)))</f>
        <v>0</v>
      </c>
      <c r="C204" s="8">
        <f t="shared" si="10"/>
        <v>0</v>
      </c>
      <c r="D204" s="8">
        <f>IF($A204="Total général",0,IF(ISERROR(VLOOKUP($A204,'TCD-BI Rstt'!$A$7:$S$2000,$C$1,FALSE)),0,IF(OR(LEFT($A204,3)="DIR",$A204="INDSPACAMA",$A204="INDSPACKRU"),VLOOKUP($A204,'TCD-BI Rstt'!$A$7:$S$2000,$C$1,FALSE),0)))</f>
        <v>0</v>
      </c>
      <c r="E204" s="8">
        <f>IF(OR(LEFT($A204,1)="1",LEFT($A204,1)="2"),-VLOOKUP($A204,'TCD-BI Rstt'!$A$7:$S$2000,$C$1,FALSE),0)-D204</f>
        <v>0</v>
      </c>
      <c r="F204" s="8">
        <f>IF($A204="Total général",0,IF(ISERROR(VLOOKUP($A204,'TCD-BI Rstt'!$A$7:$S$2000,$C$1,FALSE)),0,IF(OR(LEFT($A204,1)="1",LEFT($A204,1)="2"),0,VLOOKUP($A204,'TCD-BI Rstt'!$A$7:$S$2000,$C$1,FALSE))))-D204</f>
        <v>0</v>
      </c>
      <c r="G204" s="8">
        <f t="shared" si="11"/>
        <v>0</v>
      </c>
    </row>
    <row r="205" spans="1:7" x14ac:dyDescent="0.35">
      <c r="A205" s="11" t="str">
        <f>'TCD-BI Rstt'!A201</f>
        <v>17A158</v>
      </c>
      <c r="B205" s="8">
        <f>IF($A205="Total général",0,IF(ISERROR(-VLOOKUP($A205,'TCD-BI CA'!$A$7:$S$2000,$C$1,FALSE)),0,-VLOOKUP($A205,'TCD-BI CA'!$A$7:$S$2000,$C$1,FALSE)))</f>
        <v>0</v>
      </c>
      <c r="C205" s="8">
        <f t="shared" si="10"/>
        <v>0</v>
      </c>
      <c r="D205" s="8">
        <f>IF($A205="Total général",0,IF(ISERROR(VLOOKUP($A205,'TCD-BI Rstt'!$A$7:$S$2000,$C$1,FALSE)),0,IF(OR(LEFT($A205,3)="DIR",$A205="INDSPACAMA",$A205="INDSPACKRU"),VLOOKUP($A205,'TCD-BI Rstt'!$A$7:$S$2000,$C$1,FALSE),0)))</f>
        <v>0</v>
      </c>
      <c r="E205" s="8">
        <f>IF(OR(LEFT($A205,1)="1",LEFT($A205,1)="2"),-VLOOKUP($A205,'TCD-BI Rstt'!$A$7:$S$2000,$C$1,FALSE),0)-D205</f>
        <v>0</v>
      </c>
      <c r="F205" s="8">
        <f>IF($A205="Total général",0,IF(ISERROR(VLOOKUP($A205,'TCD-BI Rstt'!$A$7:$S$2000,$C$1,FALSE)),0,IF(OR(LEFT($A205,1)="1",LEFT($A205,1)="2"),0,VLOOKUP($A205,'TCD-BI Rstt'!$A$7:$S$2000,$C$1,FALSE))))-D205</f>
        <v>0</v>
      </c>
      <c r="G205" s="8">
        <f t="shared" si="11"/>
        <v>0</v>
      </c>
    </row>
    <row r="206" spans="1:7" x14ac:dyDescent="0.35">
      <c r="A206" s="11" t="str">
        <f>'TCD-BI Rstt'!A202</f>
        <v>17A159</v>
      </c>
      <c r="B206" s="8">
        <f>IF($A206="Total général",0,IF(ISERROR(-VLOOKUP($A206,'TCD-BI CA'!$A$7:$S$2000,$C$1,FALSE)),0,-VLOOKUP($A206,'TCD-BI CA'!$A$7:$S$2000,$C$1,FALSE)))</f>
        <v>0</v>
      </c>
      <c r="C206" s="8">
        <f t="shared" si="10"/>
        <v>0</v>
      </c>
      <c r="D206" s="8">
        <f>IF($A206="Total général",0,IF(ISERROR(VLOOKUP($A206,'TCD-BI Rstt'!$A$7:$S$2000,$C$1,FALSE)),0,IF(OR(LEFT($A206,3)="DIR",$A206="INDSPACAMA",$A206="INDSPACKRU"),VLOOKUP($A206,'TCD-BI Rstt'!$A$7:$S$2000,$C$1,FALSE),0)))</f>
        <v>0</v>
      </c>
      <c r="E206" s="8">
        <f>IF(OR(LEFT($A206,1)="1",LEFT($A206,1)="2"),-VLOOKUP($A206,'TCD-BI Rstt'!$A$7:$S$2000,$C$1,FALSE),0)-D206</f>
        <v>0</v>
      </c>
      <c r="F206" s="8">
        <f>IF($A206="Total général",0,IF(ISERROR(VLOOKUP($A206,'TCD-BI Rstt'!$A$7:$S$2000,$C$1,FALSE)),0,IF(OR(LEFT($A206,1)="1",LEFT($A206,1)="2"),0,VLOOKUP($A206,'TCD-BI Rstt'!$A$7:$S$2000,$C$1,FALSE))))-D206</f>
        <v>0</v>
      </c>
      <c r="G206" s="8">
        <f t="shared" si="11"/>
        <v>0</v>
      </c>
    </row>
    <row r="207" spans="1:7" x14ac:dyDescent="0.35">
      <c r="A207" s="11" t="str">
        <f>'TCD-BI Rstt'!A203</f>
        <v>17A160</v>
      </c>
      <c r="B207" s="8">
        <f>IF($A207="Total général",0,IF(ISERROR(-VLOOKUP($A207,'TCD-BI CA'!$A$7:$S$2000,$C$1,FALSE)),0,-VLOOKUP($A207,'TCD-BI CA'!$A$7:$S$2000,$C$1,FALSE)))</f>
        <v>0</v>
      </c>
      <c r="C207" s="8">
        <f t="shared" si="10"/>
        <v>0</v>
      </c>
      <c r="D207" s="8">
        <f>IF($A207="Total général",0,IF(ISERROR(VLOOKUP($A207,'TCD-BI Rstt'!$A$7:$S$2000,$C$1,FALSE)),0,IF(OR(LEFT($A207,3)="DIR",$A207="INDSPACAMA",$A207="INDSPACKRU"),VLOOKUP($A207,'TCD-BI Rstt'!$A$7:$S$2000,$C$1,FALSE),0)))</f>
        <v>0</v>
      </c>
      <c r="E207" s="8">
        <f>IF(OR(LEFT($A207,1)="1",LEFT($A207,1)="2"),-VLOOKUP($A207,'TCD-BI Rstt'!$A$7:$S$2000,$C$1,FALSE),0)-D207</f>
        <v>0</v>
      </c>
      <c r="F207" s="8">
        <f>IF($A207="Total général",0,IF(ISERROR(VLOOKUP($A207,'TCD-BI Rstt'!$A$7:$S$2000,$C$1,FALSE)),0,IF(OR(LEFT($A207,1)="1",LEFT($A207,1)="2"),0,VLOOKUP($A207,'TCD-BI Rstt'!$A$7:$S$2000,$C$1,FALSE))))-D207</f>
        <v>0</v>
      </c>
      <c r="G207" s="8">
        <f t="shared" si="11"/>
        <v>0</v>
      </c>
    </row>
    <row r="208" spans="1:7" x14ac:dyDescent="0.35">
      <c r="A208" s="11" t="str">
        <f>'TCD-BI Rstt'!A204</f>
        <v>17A161</v>
      </c>
      <c r="B208" s="8">
        <f>IF($A208="Total général",0,IF(ISERROR(-VLOOKUP($A208,'TCD-BI CA'!$A$7:$S$2000,$C$1,FALSE)),0,-VLOOKUP($A208,'TCD-BI CA'!$A$7:$S$2000,$C$1,FALSE)))</f>
        <v>0</v>
      </c>
      <c r="C208" s="8">
        <f t="shared" si="10"/>
        <v>0</v>
      </c>
      <c r="D208" s="8">
        <f>IF($A208="Total général",0,IF(ISERROR(VLOOKUP($A208,'TCD-BI Rstt'!$A$7:$S$2000,$C$1,FALSE)),0,IF(OR(LEFT($A208,3)="DIR",$A208="INDSPACAMA",$A208="INDSPACKRU"),VLOOKUP($A208,'TCD-BI Rstt'!$A$7:$S$2000,$C$1,FALSE),0)))</f>
        <v>0</v>
      </c>
      <c r="E208" s="8">
        <f>IF(OR(LEFT($A208,1)="1",LEFT($A208,1)="2"),-VLOOKUP($A208,'TCD-BI Rstt'!$A$7:$S$2000,$C$1,FALSE),0)-D208</f>
        <v>0</v>
      </c>
      <c r="F208" s="8">
        <f>IF($A208="Total général",0,IF(ISERROR(VLOOKUP($A208,'TCD-BI Rstt'!$A$7:$S$2000,$C$1,FALSE)),0,IF(OR(LEFT($A208,1)="1",LEFT($A208,1)="2"),0,VLOOKUP($A208,'TCD-BI Rstt'!$A$7:$S$2000,$C$1,FALSE))))-D208</f>
        <v>0</v>
      </c>
      <c r="G208" s="8">
        <f t="shared" si="11"/>
        <v>0</v>
      </c>
    </row>
    <row r="209" spans="1:7" x14ac:dyDescent="0.35">
      <c r="A209" s="11" t="str">
        <f>'TCD-BI Rstt'!A205</f>
        <v>17A162</v>
      </c>
      <c r="B209" s="8">
        <f>IF($A209="Total général",0,IF(ISERROR(-VLOOKUP($A209,'TCD-BI CA'!$A$7:$S$2000,$C$1,FALSE)),0,-VLOOKUP($A209,'TCD-BI CA'!$A$7:$S$2000,$C$1,FALSE)))</f>
        <v>0</v>
      </c>
      <c r="C209" s="8">
        <f t="shared" si="10"/>
        <v>0</v>
      </c>
      <c r="D209" s="8">
        <f>IF($A209="Total général",0,IF(ISERROR(VLOOKUP($A209,'TCD-BI Rstt'!$A$7:$S$2000,$C$1,FALSE)),0,IF(OR(LEFT($A209,3)="DIR",$A209="INDSPACAMA",$A209="INDSPACKRU"),VLOOKUP($A209,'TCD-BI Rstt'!$A$7:$S$2000,$C$1,FALSE),0)))</f>
        <v>0</v>
      </c>
      <c r="E209" s="8">
        <f>IF(OR(LEFT($A209,1)="1",LEFT($A209,1)="2"),-VLOOKUP($A209,'TCD-BI Rstt'!$A$7:$S$2000,$C$1,FALSE),0)-D209</f>
        <v>0</v>
      </c>
      <c r="F209" s="8">
        <f>IF($A209="Total général",0,IF(ISERROR(VLOOKUP($A209,'TCD-BI Rstt'!$A$7:$S$2000,$C$1,FALSE)),0,IF(OR(LEFT($A209,1)="1",LEFT($A209,1)="2"),0,VLOOKUP($A209,'TCD-BI Rstt'!$A$7:$S$2000,$C$1,FALSE))))-D209</f>
        <v>0</v>
      </c>
      <c r="G209" s="8">
        <f t="shared" si="11"/>
        <v>0</v>
      </c>
    </row>
    <row r="210" spans="1:7" x14ac:dyDescent="0.35">
      <c r="A210" s="11" t="str">
        <f>'TCD-BI Rstt'!A206</f>
        <v>17A163</v>
      </c>
      <c r="B210" s="8">
        <f>IF($A210="Total général",0,IF(ISERROR(-VLOOKUP($A210,'TCD-BI CA'!$A$7:$S$2000,$C$1,FALSE)),0,-VLOOKUP($A210,'TCD-BI CA'!$A$7:$S$2000,$C$1,FALSE)))</f>
        <v>0</v>
      </c>
      <c r="C210" s="8">
        <f t="shared" si="10"/>
        <v>0</v>
      </c>
      <c r="D210" s="8">
        <f>IF($A210="Total général",0,IF(ISERROR(VLOOKUP($A210,'TCD-BI Rstt'!$A$7:$S$2000,$C$1,FALSE)),0,IF(OR(LEFT($A210,3)="DIR",$A210="INDSPACAMA",$A210="INDSPACKRU"),VLOOKUP($A210,'TCD-BI Rstt'!$A$7:$S$2000,$C$1,FALSE),0)))</f>
        <v>0</v>
      </c>
      <c r="E210" s="8">
        <f>IF(OR(LEFT($A210,1)="1",LEFT($A210,1)="2"),-VLOOKUP($A210,'TCD-BI Rstt'!$A$7:$S$2000,$C$1,FALSE),0)-D210</f>
        <v>0</v>
      </c>
      <c r="F210" s="8">
        <f>IF($A210="Total général",0,IF(ISERROR(VLOOKUP($A210,'TCD-BI Rstt'!$A$7:$S$2000,$C$1,FALSE)),0,IF(OR(LEFT($A210,1)="1",LEFT($A210,1)="2"),0,VLOOKUP($A210,'TCD-BI Rstt'!$A$7:$S$2000,$C$1,FALSE))))-D210</f>
        <v>0</v>
      </c>
      <c r="G210" s="8">
        <f t="shared" si="11"/>
        <v>0</v>
      </c>
    </row>
    <row r="211" spans="1:7" x14ac:dyDescent="0.35">
      <c r="A211" s="11" t="str">
        <f>'TCD-BI Rstt'!A207</f>
        <v>17A164</v>
      </c>
      <c r="B211" s="8">
        <f>IF($A211="Total général",0,IF(ISERROR(-VLOOKUP($A211,'TCD-BI CA'!$A$7:$S$2000,$C$1,FALSE)),0,-VLOOKUP($A211,'TCD-BI CA'!$A$7:$S$2000,$C$1,FALSE)))</f>
        <v>0</v>
      </c>
      <c r="C211" s="8">
        <f t="shared" si="10"/>
        <v>0</v>
      </c>
      <c r="D211" s="8">
        <f>IF($A211="Total général",0,IF(ISERROR(VLOOKUP($A211,'TCD-BI Rstt'!$A$7:$S$2000,$C$1,FALSE)),0,IF(OR(LEFT($A211,3)="DIR",$A211="INDSPACAMA",$A211="INDSPACKRU"),VLOOKUP($A211,'TCD-BI Rstt'!$A$7:$S$2000,$C$1,FALSE),0)))</f>
        <v>0</v>
      </c>
      <c r="E211" s="8">
        <f>IF(OR(LEFT($A211,1)="1",LEFT($A211,1)="2"),-VLOOKUP($A211,'TCD-BI Rstt'!$A$7:$S$2000,$C$1,FALSE),0)-D211</f>
        <v>0</v>
      </c>
      <c r="F211" s="8">
        <f>IF($A211="Total général",0,IF(ISERROR(VLOOKUP($A211,'TCD-BI Rstt'!$A$7:$S$2000,$C$1,FALSE)),0,IF(OR(LEFT($A211,1)="1",LEFT($A211,1)="2"),0,VLOOKUP($A211,'TCD-BI Rstt'!$A$7:$S$2000,$C$1,FALSE))))-D211</f>
        <v>0</v>
      </c>
      <c r="G211" s="8">
        <f t="shared" si="11"/>
        <v>0</v>
      </c>
    </row>
    <row r="212" spans="1:7" x14ac:dyDescent="0.35">
      <c r="A212" s="11" t="str">
        <f>'TCD-BI Rstt'!A208</f>
        <v>17A166</v>
      </c>
      <c r="B212" s="8">
        <f>IF($A212="Total général",0,IF(ISERROR(-VLOOKUP($A212,'TCD-BI CA'!$A$7:$S$2000,$C$1,FALSE)),0,-VLOOKUP($A212,'TCD-BI CA'!$A$7:$S$2000,$C$1,FALSE)))</f>
        <v>0</v>
      </c>
      <c r="C212" s="8">
        <f t="shared" si="10"/>
        <v>0</v>
      </c>
      <c r="D212" s="8">
        <f>IF($A212="Total général",0,IF(ISERROR(VLOOKUP($A212,'TCD-BI Rstt'!$A$7:$S$2000,$C$1,FALSE)),0,IF(OR(LEFT($A212,3)="DIR",$A212="INDSPACAMA",$A212="INDSPACKRU"),VLOOKUP($A212,'TCD-BI Rstt'!$A$7:$S$2000,$C$1,FALSE),0)))</f>
        <v>0</v>
      </c>
      <c r="E212" s="8">
        <f>IF(OR(LEFT($A212,1)="1",LEFT($A212,1)="2"),-VLOOKUP($A212,'TCD-BI Rstt'!$A$7:$S$2000,$C$1,FALSE),0)-D212</f>
        <v>0</v>
      </c>
      <c r="F212" s="8">
        <f>IF($A212="Total général",0,IF(ISERROR(VLOOKUP($A212,'TCD-BI Rstt'!$A$7:$S$2000,$C$1,FALSE)),0,IF(OR(LEFT($A212,1)="1",LEFT($A212,1)="2"),0,VLOOKUP($A212,'TCD-BI Rstt'!$A$7:$S$2000,$C$1,FALSE))))-D212</f>
        <v>0</v>
      </c>
      <c r="G212" s="8">
        <f t="shared" si="11"/>
        <v>0</v>
      </c>
    </row>
    <row r="213" spans="1:7" x14ac:dyDescent="0.35">
      <c r="A213" s="11" t="str">
        <f>'TCD-BI Rstt'!A209</f>
        <v>17A167</v>
      </c>
      <c r="B213" s="8">
        <f>IF($A213="Total général",0,IF(ISERROR(-VLOOKUP($A213,'TCD-BI CA'!$A$7:$S$2000,$C$1,FALSE)),0,-VLOOKUP($A213,'TCD-BI CA'!$A$7:$S$2000,$C$1,FALSE)))</f>
        <v>0</v>
      </c>
      <c r="C213" s="8">
        <f t="shared" si="10"/>
        <v>0</v>
      </c>
      <c r="D213" s="8">
        <f>IF($A213="Total général",0,IF(ISERROR(VLOOKUP($A213,'TCD-BI Rstt'!$A$7:$S$2000,$C$1,FALSE)),0,IF(OR(LEFT($A213,3)="DIR",$A213="INDSPACAMA",$A213="INDSPACKRU"),VLOOKUP($A213,'TCD-BI Rstt'!$A$7:$S$2000,$C$1,FALSE),0)))</f>
        <v>0</v>
      </c>
      <c r="E213" s="8">
        <f>IF(OR(LEFT($A213,1)="1",LEFT($A213,1)="2"),-VLOOKUP($A213,'TCD-BI Rstt'!$A$7:$S$2000,$C$1,FALSE),0)-D213</f>
        <v>0</v>
      </c>
      <c r="F213" s="8">
        <f>IF($A213="Total général",0,IF(ISERROR(VLOOKUP($A213,'TCD-BI Rstt'!$A$7:$S$2000,$C$1,FALSE)),0,IF(OR(LEFT($A213,1)="1",LEFT($A213,1)="2"),0,VLOOKUP($A213,'TCD-BI Rstt'!$A$7:$S$2000,$C$1,FALSE))))-D213</f>
        <v>0</v>
      </c>
      <c r="G213" s="8">
        <f t="shared" si="11"/>
        <v>0</v>
      </c>
    </row>
    <row r="214" spans="1:7" x14ac:dyDescent="0.35">
      <c r="A214" s="11" t="str">
        <f>'TCD-BI Rstt'!A210</f>
        <v>17A168</v>
      </c>
      <c r="B214" s="8">
        <f>IF($A214="Total général",0,IF(ISERROR(-VLOOKUP($A214,'TCD-BI CA'!$A$7:$S$2000,$C$1,FALSE)),0,-VLOOKUP($A214,'TCD-BI CA'!$A$7:$S$2000,$C$1,FALSE)))</f>
        <v>0</v>
      </c>
      <c r="C214" s="8">
        <f t="shared" si="10"/>
        <v>0</v>
      </c>
      <c r="D214" s="8">
        <f>IF($A214="Total général",0,IF(ISERROR(VLOOKUP($A214,'TCD-BI Rstt'!$A$7:$S$2000,$C$1,FALSE)),0,IF(OR(LEFT($A214,3)="DIR",$A214="INDSPACAMA",$A214="INDSPACKRU"),VLOOKUP($A214,'TCD-BI Rstt'!$A$7:$S$2000,$C$1,FALSE),0)))</f>
        <v>0</v>
      </c>
      <c r="E214" s="8">
        <f>IF(OR(LEFT($A214,1)="1",LEFT($A214,1)="2"),-VLOOKUP($A214,'TCD-BI Rstt'!$A$7:$S$2000,$C$1,FALSE),0)-D214</f>
        <v>0</v>
      </c>
      <c r="F214" s="8">
        <f>IF($A214="Total général",0,IF(ISERROR(VLOOKUP($A214,'TCD-BI Rstt'!$A$7:$S$2000,$C$1,FALSE)),0,IF(OR(LEFT($A214,1)="1",LEFT($A214,1)="2"),0,VLOOKUP($A214,'TCD-BI Rstt'!$A$7:$S$2000,$C$1,FALSE))))-D214</f>
        <v>0</v>
      </c>
      <c r="G214" s="8">
        <f t="shared" si="11"/>
        <v>0</v>
      </c>
    </row>
    <row r="215" spans="1:7" x14ac:dyDescent="0.35">
      <c r="A215" s="11" t="str">
        <f>'TCD-BI Rstt'!A211</f>
        <v>17A169</v>
      </c>
      <c r="B215" s="8">
        <f>IF($A215="Total général",0,IF(ISERROR(-VLOOKUP($A215,'TCD-BI CA'!$A$7:$S$2000,$C$1,FALSE)),0,-VLOOKUP($A215,'TCD-BI CA'!$A$7:$S$2000,$C$1,FALSE)))</f>
        <v>0</v>
      </c>
      <c r="C215" s="8">
        <f t="shared" si="10"/>
        <v>0</v>
      </c>
      <c r="D215" s="8">
        <f>IF($A215="Total général",0,IF(ISERROR(VLOOKUP($A215,'TCD-BI Rstt'!$A$7:$S$2000,$C$1,FALSE)),0,IF(OR(LEFT($A215,3)="DIR",$A215="INDSPACAMA",$A215="INDSPACKRU"),VLOOKUP($A215,'TCD-BI Rstt'!$A$7:$S$2000,$C$1,FALSE),0)))</f>
        <v>0</v>
      </c>
      <c r="E215" s="8">
        <f>IF(OR(LEFT($A215,1)="1",LEFT($A215,1)="2"),-VLOOKUP($A215,'TCD-BI Rstt'!$A$7:$S$2000,$C$1,FALSE),0)-D215</f>
        <v>0</v>
      </c>
      <c r="F215" s="8">
        <f>IF($A215="Total général",0,IF(ISERROR(VLOOKUP($A215,'TCD-BI Rstt'!$A$7:$S$2000,$C$1,FALSE)),0,IF(OR(LEFT($A215,1)="1",LEFT($A215,1)="2"),0,VLOOKUP($A215,'TCD-BI Rstt'!$A$7:$S$2000,$C$1,FALSE))))-D215</f>
        <v>0</v>
      </c>
      <c r="G215" s="8">
        <f t="shared" si="11"/>
        <v>0</v>
      </c>
    </row>
    <row r="216" spans="1:7" x14ac:dyDescent="0.35">
      <c r="A216" s="11" t="str">
        <f>'TCD-BI Rstt'!A212</f>
        <v>17A171</v>
      </c>
      <c r="B216" s="8">
        <f>IF($A216="Total général",0,IF(ISERROR(-VLOOKUP($A216,'TCD-BI CA'!$A$7:$S$2000,$C$1,FALSE)),0,-VLOOKUP($A216,'TCD-BI CA'!$A$7:$S$2000,$C$1,FALSE)))</f>
        <v>0</v>
      </c>
      <c r="C216" s="8">
        <f t="shared" si="10"/>
        <v>0</v>
      </c>
      <c r="D216" s="8">
        <f>IF($A216="Total général",0,IF(ISERROR(VLOOKUP($A216,'TCD-BI Rstt'!$A$7:$S$2000,$C$1,FALSE)),0,IF(OR(LEFT($A216,3)="DIR",$A216="INDSPACAMA",$A216="INDSPACKRU"),VLOOKUP($A216,'TCD-BI Rstt'!$A$7:$S$2000,$C$1,FALSE),0)))</f>
        <v>0</v>
      </c>
      <c r="E216" s="8">
        <f>IF(OR(LEFT($A216,1)="1",LEFT($A216,1)="2"),-VLOOKUP($A216,'TCD-BI Rstt'!$A$7:$S$2000,$C$1,FALSE),0)-D216</f>
        <v>0</v>
      </c>
      <c r="F216" s="8">
        <f>IF($A216="Total général",0,IF(ISERROR(VLOOKUP($A216,'TCD-BI Rstt'!$A$7:$S$2000,$C$1,FALSE)),0,IF(OR(LEFT($A216,1)="1",LEFT($A216,1)="2"),0,VLOOKUP($A216,'TCD-BI Rstt'!$A$7:$S$2000,$C$1,FALSE))))-D216</f>
        <v>0</v>
      </c>
      <c r="G216" s="8">
        <f t="shared" si="11"/>
        <v>0</v>
      </c>
    </row>
    <row r="217" spans="1:7" x14ac:dyDescent="0.35">
      <c r="A217" s="11" t="str">
        <f>'TCD-BI Rstt'!A213</f>
        <v>17A173</v>
      </c>
      <c r="B217" s="8">
        <f>IF($A217="Total général",0,IF(ISERROR(-VLOOKUP($A217,'TCD-BI CA'!$A$7:$S$2000,$C$1,FALSE)),0,-VLOOKUP($A217,'TCD-BI CA'!$A$7:$S$2000,$C$1,FALSE)))</f>
        <v>0</v>
      </c>
      <c r="C217" s="8">
        <f t="shared" si="10"/>
        <v>0</v>
      </c>
      <c r="D217" s="8">
        <f>IF($A217="Total général",0,IF(ISERROR(VLOOKUP($A217,'TCD-BI Rstt'!$A$7:$S$2000,$C$1,FALSE)),0,IF(OR(LEFT($A217,3)="DIR",$A217="INDSPACAMA",$A217="INDSPACKRU"),VLOOKUP($A217,'TCD-BI Rstt'!$A$7:$S$2000,$C$1,FALSE),0)))</f>
        <v>0</v>
      </c>
      <c r="E217" s="8">
        <f>IF(OR(LEFT($A217,1)="1",LEFT($A217,1)="2"),-VLOOKUP($A217,'TCD-BI Rstt'!$A$7:$S$2000,$C$1,FALSE),0)-D217</f>
        <v>0</v>
      </c>
      <c r="F217" s="8">
        <f>IF($A217="Total général",0,IF(ISERROR(VLOOKUP($A217,'TCD-BI Rstt'!$A$7:$S$2000,$C$1,FALSE)),0,IF(OR(LEFT($A217,1)="1",LEFT($A217,1)="2"),0,VLOOKUP($A217,'TCD-BI Rstt'!$A$7:$S$2000,$C$1,FALSE))))-D217</f>
        <v>0</v>
      </c>
      <c r="G217" s="8">
        <f t="shared" si="11"/>
        <v>0</v>
      </c>
    </row>
    <row r="218" spans="1:7" x14ac:dyDescent="0.35">
      <c r="A218" s="11" t="str">
        <f>'TCD-BI Rstt'!A214</f>
        <v>17A176</v>
      </c>
      <c r="B218" s="8">
        <f>IF($A218="Total général",0,IF(ISERROR(-VLOOKUP($A218,'TCD-BI CA'!$A$7:$S$2000,$C$1,FALSE)),0,-VLOOKUP($A218,'TCD-BI CA'!$A$7:$S$2000,$C$1,FALSE)))</f>
        <v>0</v>
      </c>
      <c r="C218" s="8">
        <f t="shared" si="10"/>
        <v>0</v>
      </c>
      <c r="D218" s="8">
        <f>IF($A218="Total général",0,IF(ISERROR(VLOOKUP($A218,'TCD-BI Rstt'!$A$7:$S$2000,$C$1,FALSE)),0,IF(OR(LEFT($A218,3)="DIR",$A218="INDSPACAMA",$A218="INDSPACKRU"),VLOOKUP($A218,'TCD-BI Rstt'!$A$7:$S$2000,$C$1,FALSE),0)))</f>
        <v>0</v>
      </c>
      <c r="E218" s="8">
        <f>IF(OR(LEFT($A218,1)="1",LEFT($A218,1)="2"),-VLOOKUP($A218,'TCD-BI Rstt'!$A$7:$S$2000,$C$1,FALSE),0)-D218</f>
        <v>0</v>
      </c>
      <c r="F218" s="8">
        <f>IF($A218="Total général",0,IF(ISERROR(VLOOKUP($A218,'TCD-BI Rstt'!$A$7:$S$2000,$C$1,FALSE)),0,IF(OR(LEFT($A218,1)="1",LEFT($A218,1)="2"),0,VLOOKUP($A218,'TCD-BI Rstt'!$A$7:$S$2000,$C$1,FALSE))))-D218</f>
        <v>0</v>
      </c>
      <c r="G218" s="8">
        <f t="shared" si="11"/>
        <v>0</v>
      </c>
    </row>
    <row r="219" spans="1:7" x14ac:dyDescent="0.35">
      <c r="A219" s="11" t="str">
        <f>'TCD-BI Rstt'!A215</f>
        <v>17A182</v>
      </c>
      <c r="B219" s="8">
        <f>IF($A219="Total général",0,IF(ISERROR(-VLOOKUP($A219,'TCD-BI CA'!$A$7:$S$2000,$C$1,FALSE)),0,-VLOOKUP($A219,'TCD-BI CA'!$A$7:$S$2000,$C$1,FALSE)))</f>
        <v>0</v>
      </c>
      <c r="C219" s="8">
        <f t="shared" si="10"/>
        <v>0</v>
      </c>
      <c r="D219" s="8">
        <f>IF($A219="Total général",0,IF(ISERROR(VLOOKUP($A219,'TCD-BI Rstt'!$A$7:$S$2000,$C$1,FALSE)),0,IF(OR(LEFT($A219,3)="DIR",$A219="INDSPACAMA",$A219="INDSPACKRU"),VLOOKUP($A219,'TCD-BI Rstt'!$A$7:$S$2000,$C$1,FALSE),0)))</f>
        <v>0</v>
      </c>
      <c r="E219" s="8">
        <f>IF(OR(LEFT($A219,1)="1",LEFT($A219,1)="2"),-VLOOKUP($A219,'TCD-BI Rstt'!$A$7:$S$2000,$C$1,FALSE),0)-D219</f>
        <v>0</v>
      </c>
      <c r="F219" s="8">
        <f>IF($A219="Total général",0,IF(ISERROR(VLOOKUP($A219,'TCD-BI Rstt'!$A$7:$S$2000,$C$1,FALSE)),0,IF(OR(LEFT($A219,1)="1",LEFT($A219,1)="2"),0,VLOOKUP($A219,'TCD-BI Rstt'!$A$7:$S$2000,$C$1,FALSE))))-D219</f>
        <v>0</v>
      </c>
      <c r="G219" s="8">
        <f t="shared" si="11"/>
        <v>0</v>
      </c>
    </row>
    <row r="220" spans="1:7" x14ac:dyDescent="0.35">
      <c r="A220" s="11" t="str">
        <f>'TCD-BI Rstt'!A216</f>
        <v>17A184</v>
      </c>
      <c r="B220" s="8">
        <f>IF($A220="Total général",0,IF(ISERROR(-VLOOKUP($A220,'TCD-BI CA'!$A$7:$S$2000,$C$1,FALSE)),0,-VLOOKUP($A220,'TCD-BI CA'!$A$7:$S$2000,$C$1,FALSE)))</f>
        <v>0</v>
      </c>
      <c r="C220" s="8">
        <f t="shared" si="10"/>
        <v>0</v>
      </c>
      <c r="D220" s="8">
        <f>IF($A220="Total général",0,IF(ISERROR(VLOOKUP($A220,'TCD-BI Rstt'!$A$7:$S$2000,$C$1,FALSE)),0,IF(OR(LEFT($A220,3)="DIR",$A220="INDSPACAMA",$A220="INDSPACKRU"),VLOOKUP($A220,'TCD-BI Rstt'!$A$7:$S$2000,$C$1,FALSE),0)))</f>
        <v>0</v>
      </c>
      <c r="E220" s="8">
        <f>IF(OR(LEFT($A220,1)="1",LEFT($A220,1)="2"),-VLOOKUP($A220,'TCD-BI Rstt'!$A$7:$S$2000,$C$1,FALSE),0)-D220</f>
        <v>0</v>
      </c>
      <c r="F220" s="8">
        <f>IF($A220="Total général",0,IF(ISERROR(VLOOKUP($A220,'TCD-BI Rstt'!$A$7:$S$2000,$C$1,FALSE)),0,IF(OR(LEFT($A220,1)="1",LEFT($A220,1)="2"),0,VLOOKUP($A220,'TCD-BI Rstt'!$A$7:$S$2000,$C$1,FALSE))))-D220</f>
        <v>0</v>
      </c>
      <c r="G220" s="8">
        <f t="shared" si="11"/>
        <v>0</v>
      </c>
    </row>
    <row r="221" spans="1:7" x14ac:dyDescent="0.35">
      <c r="A221" s="11" t="str">
        <f>'TCD-BI Rstt'!A217</f>
        <v>17A189</v>
      </c>
      <c r="B221" s="8">
        <f>IF($A221="Total général",0,IF(ISERROR(-VLOOKUP($A221,'TCD-BI CA'!$A$7:$S$2000,$C$1,FALSE)),0,-VLOOKUP($A221,'TCD-BI CA'!$A$7:$S$2000,$C$1,FALSE)))</f>
        <v>0</v>
      </c>
      <c r="C221" s="8">
        <f t="shared" si="10"/>
        <v>0</v>
      </c>
      <c r="D221" s="8">
        <f>IF($A221="Total général",0,IF(ISERROR(VLOOKUP($A221,'TCD-BI Rstt'!$A$7:$S$2000,$C$1,FALSE)),0,IF(OR(LEFT($A221,3)="DIR",$A221="INDSPACAMA",$A221="INDSPACKRU"),VLOOKUP($A221,'TCD-BI Rstt'!$A$7:$S$2000,$C$1,FALSE),0)))</f>
        <v>0</v>
      </c>
      <c r="E221" s="8">
        <f>IF(OR(LEFT($A221,1)="1",LEFT($A221,1)="2"),-VLOOKUP($A221,'TCD-BI Rstt'!$A$7:$S$2000,$C$1,FALSE),0)-D221</f>
        <v>0</v>
      </c>
      <c r="F221" s="8">
        <f>IF($A221="Total général",0,IF(ISERROR(VLOOKUP($A221,'TCD-BI Rstt'!$A$7:$S$2000,$C$1,FALSE)),0,IF(OR(LEFT($A221,1)="1",LEFT($A221,1)="2"),0,VLOOKUP($A221,'TCD-BI Rstt'!$A$7:$S$2000,$C$1,FALSE))))-D221</f>
        <v>0</v>
      </c>
      <c r="G221" s="8">
        <f t="shared" si="11"/>
        <v>0</v>
      </c>
    </row>
    <row r="222" spans="1:7" x14ac:dyDescent="0.35">
      <c r="A222" s="11" t="str">
        <f>'TCD-BI Rstt'!A218</f>
        <v>17A192</v>
      </c>
      <c r="B222" s="8">
        <f>IF($A222="Total général",0,IF(ISERROR(-VLOOKUP($A222,'TCD-BI CA'!$A$7:$S$2000,$C$1,FALSE)),0,-VLOOKUP($A222,'TCD-BI CA'!$A$7:$S$2000,$C$1,FALSE)))</f>
        <v>0</v>
      </c>
      <c r="C222" s="8">
        <f t="shared" si="10"/>
        <v>0</v>
      </c>
      <c r="D222" s="8">
        <f>IF($A222="Total général",0,IF(ISERROR(VLOOKUP($A222,'TCD-BI Rstt'!$A$7:$S$2000,$C$1,FALSE)),0,IF(OR(LEFT($A222,3)="DIR",$A222="INDSPACAMA",$A222="INDSPACKRU"),VLOOKUP($A222,'TCD-BI Rstt'!$A$7:$S$2000,$C$1,FALSE),0)))</f>
        <v>0</v>
      </c>
      <c r="E222" s="8">
        <f>IF(OR(LEFT($A222,1)="1",LEFT($A222,1)="2"),-VLOOKUP($A222,'TCD-BI Rstt'!$A$7:$S$2000,$C$1,FALSE),0)-D222</f>
        <v>0</v>
      </c>
      <c r="F222" s="8">
        <f>IF($A222="Total général",0,IF(ISERROR(VLOOKUP($A222,'TCD-BI Rstt'!$A$7:$S$2000,$C$1,FALSE)),0,IF(OR(LEFT($A222,1)="1",LEFT($A222,1)="2"),0,VLOOKUP($A222,'TCD-BI Rstt'!$A$7:$S$2000,$C$1,FALSE))))-D222</f>
        <v>0</v>
      </c>
      <c r="G222" s="8">
        <f t="shared" si="11"/>
        <v>0</v>
      </c>
    </row>
    <row r="223" spans="1:7" x14ac:dyDescent="0.35">
      <c r="A223" s="11" t="str">
        <f>'TCD-BI Rstt'!A219</f>
        <v>17A205</v>
      </c>
      <c r="B223" s="8">
        <f>IF($A223="Total général",0,IF(ISERROR(-VLOOKUP($A223,'TCD-BI CA'!$A$7:$S$2000,$C$1,FALSE)),0,-VLOOKUP($A223,'TCD-BI CA'!$A$7:$S$2000,$C$1,FALSE)))</f>
        <v>0</v>
      </c>
      <c r="C223" s="8">
        <f t="shared" si="10"/>
        <v>0</v>
      </c>
      <c r="D223" s="8">
        <f>IF($A223="Total général",0,IF(ISERROR(VLOOKUP($A223,'TCD-BI Rstt'!$A$7:$S$2000,$C$1,FALSE)),0,IF(OR(LEFT($A223,3)="DIR",$A223="INDSPACAMA",$A223="INDSPACKRU"),VLOOKUP($A223,'TCD-BI Rstt'!$A$7:$S$2000,$C$1,FALSE),0)))</f>
        <v>0</v>
      </c>
      <c r="E223" s="8">
        <f>IF(OR(LEFT($A223,1)="1",LEFT($A223,1)="2"),-VLOOKUP($A223,'TCD-BI Rstt'!$A$7:$S$2000,$C$1,FALSE),0)-D223</f>
        <v>0</v>
      </c>
      <c r="F223" s="8">
        <f>IF($A223="Total général",0,IF(ISERROR(VLOOKUP($A223,'TCD-BI Rstt'!$A$7:$S$2000,$C$1,FALSE)),0,IF(OR(LEFT($A223,1)="1",LEFT($A223,1)="2"),0,VLOOKUP($A223,'TCD-BI Rstt'!$A$7:$S$2000,$C$1,FALSE))))-D223</f>
        <v>0</v>
      </c>
      <c r="G223" s="8">
        <f t="shared" si="11"/>
        <v>0</v>
      </c>
    </row>
    <row r="224" spans="1:7" x14ac:dyDescent="0.35">
      <c r="A224" s="11" t="str">
        <f>'TCD-BI Rstt'!A220</f>
        <v>17A206</v>
      </c>
      <c r="B224" s="8">
        <f>IF($A224="Total général",0,IF(ISERROR(-VLOOKUP($A224,'TCD-BI CA'!$A$7:$S$2000,$C$1,FALSE)),0,-VLOOKUP($A224,'TCD-BI CA'!$A$7:$S$2000,$C$1,FALSE)))</f>
        <v>0</v>
      </c>
      <c r="C224" s="8">
        <f t="shared" si="10"/>
        <v>0</v>
      </c>
      <c r="D224" s="8">
        <f>IF($A224="Total général",0,IF(ISERROR(VLOOKUP($A224,'TCD-BI Rstt'!$A$7:$S$2000,$C$1,FALSE)),0,IF(OR(LEFT($A224,3)="DIR",$A224="INDSPACAMA",$A224="INDSPACKRU"),VLOOKUP($A224,'TCD-BI Rstt'!$A$7:$S$2000,$C$1,FALSE),0)))</f>
        <v>0</v>
      </c>
      <c r="E224" s="8">
        <f>IF(OR(LEFT($A224,1)="1",LEFT($A224,1)="2"),-VLOOKUP($A224,'TCD-BI Rstt'!$A$7:$S$2000,$C$1,FALSE),0)-D224</f>
        <v>0</v>
      </c>
      <c r="F224" s="8">
        <f>IF($A224="Total général",0,IF(ISERROR(VLOOKUP($A224,'TCD-BI Rstt'!$A$7:$S$2000,$C$1,FALSE)),0,IF(OR(LEFT($A224,1)="1",LEFT($A224,1)="2"),0,VLOOKUP($A224,'TCD-BI Rstt'!$A$7:$S$2000,$C$1,FALSE))))-D224</f>
        <v>0</v>
      </c>
      <c r="G224" s="8">
        <f t="shared" si="11"/>
        <v>0</v>
      </c>
    </row>
    <row r="225" spans="1:7" x14ac:dyDescent="0.35">
      <c r="A225" s="11" t="str">
        <f>'TCD-BI Rstt'!A221</f>
        <v>17A209</v>
      </c>
      <c r="B225" s="8">
        <f>IF($A225="Total général",0,IF(ISERROR(-VLOOKUP($A225,'TCD-BI CA'!$A$7:$S$2000,$C$1,FALSE)),0,-VLOOKUP($A225,'TCD-BI CA'!$A$7:$S$2000,$C$1,FALSE)))</f>
        <v>0</v>
      </c>
      <c r="C225" s="8">
        <f t="shared" si="10"/>
        <v>0</v>
      </c>
      <c r="D225" s="8">
        <f>IF($A225="Total général",0,IF(ISERROR(VLOOKUP($A225,'TCD-BI Rstt'!$A$7:$S$2000,$C$1,FALSE)),0,IF(OR(LEFT($A225,3)="DIR",$A225="INDSPACAMA",$A225="INDSPACKRU"),VLOOKUP($A225,'TCD-BI Rstt'!$A$7:$S$2000,$C$1,FALSE),0)))</f>
        <v>0</v>
      </c>
      <c r="E225" s="8">
        <f>IF(OR(LEFT($A225,1)="1",LEFT($A225,1)="2"),-VLOOKUP($A225,'TCD-BI Rstt'!$A$7:$S$2000,$C$1,FALSE),0)-D225</f>
        <v>0</v>
      </c>
      <c r="F225" s="8">
        <f>IF($A225="Total général",0,IF(ISERROR(VLOOKUP($A225,'TCD-BI Rstt'!$A$7:$S$2000,$C$1,FALSE)),0,IF(OR(LEFT($A225,1)="1",LEFT($A225,1)="2"),0,VLOOKUP($A225,'TCD-BI Rstt'!$A$7:$S$2000,$C$1,FALSE))))-D225</f>
        <v>0</v>
      </c>
      <c r="G225" s="8">
        <f t="shared" si="11"/>
        <v>0</v>
      </c>
    </row>
    <row r="226" spans="1:7" x14ac:dyDescent="0.35">
      <c r="A226" s="11" t="str">
        <f>'TCD-BI Rstt'!A222</f>
        <v>17A214</v>
      </c>
      <c r="B226" s="8">
        <f>IF($A226="Total général",0,IF(ISERROR(-VLOOKUP($A226,'TCD-BI CA'!$A$7:$S$2000,$C$1,FALSE)),0,-VLOOKUP($A226,'TCD-BI CA'!$A$7:$S$2000,$C$1,FALSE)))</f>
        <v>0</v>
      </c>
      <c r="C226" s="8">
        <f t="shared" si="10"/>
        <v>0</v>
      </c>
      <c r="D226" s="8">
        <f>IF($A226="Total général",0,IF(ISERROR(VLOOKUP($A226,'TCD-BI Rstt'!$A$7:$S$2000,$C$1,FALSE)),0,IF(OR(LEFT($A226,3)="DIR",$A226="INDSPACAMA",$A226="INDSPACKRU"),VLOOKUP($A226,'TCD-BI Rstt'!$A$7:$S$2000,$C$1,FALSE),0)))</f>
        <v>0</v>
      </c>
      <c r="E226" s="8">
        <f>IF(OR(LEFT($A226,1)="1",LEFT($A226,1)="2"),-VLOOKUP($A226,'TCD-BI Rstt'!$A$7:$S$2000,$C$1,FALSE),0)-D226</f>
        <v>0</v>
      </c>
      <c r="F226" s="8">
        <f>IF($A226="Total général",0,IF(ISERROR(VLOOKUP($A226,'TCD-BI Rstt'!$A$7:$S$2000,$C$1,FALSE)),0,IF(OR(LEFT($A226,1)="1",LEFT($A226,1)="2"),0,VLOOKUP($A226,'TCD-BI Rstt'!$A$7:$S$2000,$C$1,FALSE))))-D226</f>
        <v>0</v>
      </c>
      <c r="G226" s="8">
        <f t="shared" si="11"/>
        <v>0</v>
      </c>
    </row>
    <row r="227" spans="1:7" x14ac:dyDescent="0.35">
      <c r="A227" s="11" t="str">
        <f>'TCD-BI Rstt'!A223</f>
        <v>17A215</v>
      </c>
      <c r="B227" s="8">
        <f>IF($A227="Total général",0,IF(ISERROR(-VLOOKUP($A227,'TCD-BI CA'!$A$7:$S$2000,$C$1,FALSE)),0,-VLOOKUP($A227,'TCD-BI CA'!$A$7:$S$2000,$C$1,FALSE)))</f>
        <v>0</v>
      </c>
      <c r="C227" s="8">
        <f t="shared" si="10"/>
        <v>0</v>
      </c>
      <c r="D227" s="8">
        <f>IF($A227="Total général",0,IF(ISERROR(VLOOKUP($A227,'TCD-BI Rstt'!$A$7:$S$2000,$C$1,FALSE)),0,IF(OR(LEFT($A227,3)="DIR",$A227="INDSPACAMA",$A227="INDSPACKRU"),VLOOKUP($A227,'TCD-BI Rstt'!$A$7:$S$2000,$C$1,FALSE),0)))</f>
        <v>0</v>
      </c>
      <c r="E227" s="8">
        <f>IF(OR(LEFT($A227,1)="1",LEFT($A227,1)="2"),-VLOOKUP($A227,'TCD-BI Rstt'!$A$7:$S$2000,$C$1,FALSE),0)-D227</f>
        <v>0</v>
      </c>
      <c r="F227" s="8">
        <f>IF($A227="Total général",0,IF(ISERROR(VLOOKUP($A227,'TCD-BI Rstt'!$A$7:$S$2000,$C$1,FALSE)),0,IF(OR(LEFT($A227,1)="1",LEFT($A227,1)="2"),0,VLOOKUP($A227,'TCD-BI Rstt'!$A$7:$S$2000,$C$1,FALSE))))-D227</f>
        <v>0</v>
      </c>
      <c r="G227" s="8">
        <f t="shared" si="11"/>
        <v>0</v>
      </c>
    </row>
    <row r="228" spans="1:7" x14ac:dyDescent="0.35">
      <c r="A228" s="11" t="str">
        <f>'TCD-BI Rstt'!A224</f>
        <v>17A216</v>
      </c>
      <c r="B228" s="8">
        <f>IF($A228="Total général",0,IF(ISERROR(-VLOOKUP($A228,'TCD-BI CA'!$A$7:$S$2000,$C$1,FALSE)),0,-VLOOKUP($A228,'TCD-BI CA'!$A$7:$S$2000,$C$1,FALSE)))</f>
        <v>0</v>
      </c>
      <c r="C228" s="8">
        <f t="shared" si="10"/>
        <v>0</v>
      </c>
      <c r="D228" s="8">
        <f>IF($A228="Total général",0,IF(ISERROR(VLOOKUP($A228,'TCD-BI Rstt'!$A$7:$S$2000,$C$1,FALSE)),0,IF(OR(LEFT($A228,3)="DIR",$A228="INDSPACAMA",$A228="INDSPACKRU"),VLOOKUP($A228,'TCD-BI Rstt'!$A$7:$S$2000,$C$1,FALSE),0)))</f>
        <v>0</v>
      </c>
      <c r="E228" s="8">
        <f>IF(OR(LEFT($A228,1)="1",LEFT($A228,1)="2"),-VLOOKUP($A228,'TCD-BI Rstt'!$A$7:$S$2000,$C$1,FALSE),0)-D228</f>
        <v>0</v>
      </c>
      <c r="F228" s="8">
        <f>IF($A228="Total général",0,IF(ISERROR(VLOOKUP($A228,'TCD-BI Rstt'!$A$7:$S$2000,$C$1,FALSE)),0,IF(OR(LEFT($A228,1)="1",LEFT($A228,1)="2"),0,VLOOKUP($A228,'TCD-BI Rstt'!$A$7:$S$2000,$C$1,FALSE))))-D228</f>
        <v>0</v>
      </c>
      <c r="G228" s="8">
        <f t="shared" si="11"/>
        <v>0</v>
      </c>
    </row>
    <row r="229" spans="1:7" x14ac:dyDescent="0.35">
      <c r="A229" s="11" t="str">
        <f>'TCD-BI Rstt'!A225</f>
        <v>17A220</v>
      </c>
      <c r="B229" s="8">
        <f>IF($A229="Total général",0,IF(ISERROR(-VLOOKUP($A229,'TCD-BI CA'!$A$7:$S$2000,$C$1,FALSE)),0,-VLOOKUP($A229,'TCD-BI CA'!$A$7:$S$2000,$C$1,FALSE)))</f>
        <v>0</v>
      </c>
      <c r="C229" s="8">
        <f t="shared" si="10"/>
        <v>0</v>
      </c>
      <c r="D229" s="8">
        <f>IF($A229="Total général",0,IF(ISERROR(VLOOKUP($A229,'TCD-BI Rstt'!$A$7:$S$2000,$C$1,FALSE)),0,IF(OR(LEFT($A229,3)="DIR",$A229="INDSPACAMA",$A229="INDSPACKRU"),VLOOKUP($A229,'TCD-BI Rstt'!$A$7:$S$2000,$C$1,FALSE),0)))</f>
        <v>0</v>
      </c>
      <c r="E229" s="8">
        <f>IF(OR(LEFT($A229,1)="1",LEFT($A229,1)="2"),-VLOOKUP($A229,'TCD-BI Rstt'!$A$7:$S$2000,$C$1,FALSE),0)-D229</f>
        <v>0</v>
      </c>
      <c r="F229" s="8">
        <f>IF($A229="Total général",0,IF(ISERROR(VLOOKUP($A229,'TCD-BI Rstt'!$A$7:$S$2000,$C$1,FALSE)),0,IF(OR(LEFT($A229,1)="1",LEFT($A229,1)="2"),0,VLOOKUP($A229,'TCD-BI Rstt'!$A$7:$S$2000,$C$1,FALSE))))-D229</f>
        <v>0</v>
      </c>
      <c r="G229" s="8">
        <f t="shared" si="11"/>
        <v>0</v>
      </c>
    </row>
    <row r="230" spans="1:7" x14ac:dyDescent="0.35">
      <c r="A230" s="11" t="str">
        <f>'TCD-BI Rstt'!A226</f>
        <v>17A221</v>
      </c>
      <c r="B230" s="8">
        <f>IF($A230="Total général",0,IF(ISERROR(-VLOOKUP($A230,'TCD-BI CA'!$A$7:$S$2000,$C$1,FALSE)),0,-VLOOKUP($A230,'TCD-BI CA'!$A$7:$S$2000,$C$1,FALSE)))</f>
        <v>0</v>
      </c>
      <c r="C230" s="8">
        <f t="shared" si="10"/>
        <v>0</v>
      </c>
      <c r="D230" s="8">
        <f>IF($A230="Total général",0,IF(ISERROR(VLOOKUP($A230,'TCD-BI Rstt'!$A$7:$S$2000,$C$1,FALSE)),0,IF(OR(LEFT($A230,3)="DIR",$A230="INDSPACAMA",$A230="INDSPACKRU"),VLOOKUP($A230,'TCD-BI Rstt'!$A$7:$S$2000,$C$1,FALSE),0)))</f>
        <v>0</v>
      </c>
      <c r="E230" s="8">
        <f>IF(OR(LEFT($A230,1)="1",LEFT($A230,1)="2"),-VLOOKUP($A230,'TCD-BI Rstt'!$A$7:$S$2000,$C$1,FALSE),0)-D230</f>
        <v>0</v>
      </c>
      <c r="F230" s="8">
        <f>IF($A230="Total général",0,IF(ISERROR(VLOOKUP($A230,'TCD-BI Rstt'!$A$7:$S$2000,$C$1,FALSE)),0,IF(OR(LEFT($A230,1)="1",LEFT($A230,1)="2"),0,VLOOKUP($A230,'TCD-BI Rstt'!$A$7:$S$2000,$C$1,FALSE))))-D230</f>
        <v>0</v>
      </c>
      <c r="G230" s="8">
        <f t="shared" si="11"/>
        <v>0</v>
      </c>
    </row>
    <row r="231" spans="1:7" x14ac:dyDescent="0.35">
      <c r="A231" s="11" t="str">
        <f>'TCD-BI Rstt'!A227</f>
        <v>17A223</v>
      </c>
      <c r="B231" s="8">
        <f>IF($A231="Total général",0,IF(ISERROR(-VLOOKUP($A231,'TCD-BI CA'!$A$7:$S$2000,$C$1,FALSE)),0,-VLOOKUP($A231,'TCD-BI CA'!$A$7:$S$2000,$C$1,FALSE)))</f>
        <v>0</v>
      </c>
      <c r="C231" s="8">
        <f t="shared" si="10"/>
        <v>0</v>
      </c>
      <c r="D231" s="8">
        <f>IF($A231="Total général",0,IF(ISERROR(VLOOKUP($A231,'TCD-BI Rstt'!$A$7:$S$2000,$C$1,FALSE)),0,IF(OR(LEFT($A231,3)="DIR",$A231="INDSPACAMA",$A231="INDSPACKRU"),VLOOKUP($A231,'TCD-BI Rstt'!$A$7:$S$2000,$C$1,FALSE),0)))</f>
        <v>0</v>
      </c>
      <c r="E231" s="8">
        <f>IF(OR(LEFT($A231,1)="1",LEFT($A231,1)="2"),-VLOOKUP($A231,'TCD-BI Rstt'!$A$7:$S$2000,$C$1,FALSE),0)-D231</f>
        <v>0</v>
      </c>
      <c r="F231" s="8">
        <f>IF($A231="Total général",0,IF(ISERROR(VLOOKUP($A231,'TCD-BI Rstt'!$A$7:$S$2000,$C$1,FALSE)),0,IF(OR(LEFT($A231,1)="1",LEFT($A231,1)="2"),0,VLOOKUP($A231,'TCD-BI Rstt'!$A$7:$S$2000,$C$1,FALSE))))-D231</f>
        <v>0</v>
      </c>
      <c r="G231" s="8">
        <f t="shared" si="11"/>
        <v>0</v>
      </c>
    </row>
    <row r="232" spans="1:7" x14ac:dyDescent="0.35">
      <c r="A232" s="11" t="str">
        <f>'TCD-BI Rstt'!A228</f>
        <v>17A225</v>
      </c>
      <c r="B232" s="8">
        <f>IF($A232="Total général",0,IF(ISERROR(-VLOOKUP($A232,'TCD-BI CA'!$A$7:$S$2000,$C$1,FALSE)),0,-VLOOKUP($A232,'TCD-BI CA'!$A$7:$S$2000,$C$1,FALSE)))</f>
        <v>0</v>
      </c>
      <c r="C232" s="8">
        <f t="shared" si="10"/>
        <v>0</v>
      </c>
      <c r="D232" s="8">
        <f>IF($A232="Total général",0,IF(ISERROR(VLOOKUP($A232,'TCD-BI Rstt'!$A$7:$S$2000,$C$1,FALSE)),0,IF(OR(LEFT($A232,3)="DIR",$A232="INDSPACAMA",$A232="INDSPACKRU"),VLOOKUP($A232,'TCD-BI Rstt'!$A$7:$S$2000,$C$1,FALSE),0)))</f>
        <v>0</v>
      </c>
      <c r="E232" s="8">
        <f>IF(OR(LEFT($A232,1)="1",LEFT($A232,1)="2"),-VLOOKUP($A232,'TCD-BI Rstt'!$A$7:$S$2000,$C$1,FALSE),0)-D232</f>
        <v>0</v>
      </c>
      <c r="F232" s="8">
        <f>IF($A232="Total général",0,IF(ISERROR(VLOOKUP($A232,'TCD-BI Rstt'!$A$7:$S$2000,$C$1,FALSE)),0,IF(OR(LEFT($A232,1)="1",LEFT($A232,1)="2"),0,VLOOKUP($A232,'TCD-BI Rstt'!$A$7:$S$2000,$C$1,FALSE))))-D232</f>
        <v>0</v>
      </c>
      <c r="G232" s="8">
        <f t="shared" si="11"/>
        <v>0</v>
      </c>
    </row>
    <row r="233" spans="1:7" x14ac:dyDescent="0.35">
      <c r="A233" s="11" t="str">
        <f>'TCD-BI Rstt'!A229</f>
        <v>17A226</v>
      </c>
      <c r="B233" s="8">
        <f>IF($A233="Total général",0,IF(ISERROR(-VLOOKUP($A233,'TCD-BI CA'!$A$7:$S$2000,$C$1,FALSE)),0,-VLOOKUP($A233,'TCD-BI CA'!$A$7:$S$2000,$C$1,FALSE)))</f>
        <v>0</v>
      </c>
      <c r="C233" s="8">
        <f t="shared" si="10"/>
        <v>0</v>
      </c>
      <c r="D233" s="8">
        <f>IF($A233="Total général",0,IF(ISERROR(VLOOKUP($A233,'TCD-BI Rstt'!$A$7:$S$2000,$C$1,FALSE)),0,IF(OR(LEFT($A233,3)="DIR",$A233="INDSPACAMA",$A233="INDSPACKRU"),VLOOKUP($A233,'TCD-BI Rstt'!$A$7:$S$2000,$C$1,FALSE),0)))</f>
        <v>0</v>
      </c>
      <c r="E233" s="8">
        <f>IF(OR(LEFT($A233,1)="1",LEFT($A233,1)="2"),-VLOOKUP($A233,'TCD-BI Rstt'!$A$7:$S$2000,$C$1,FALSE),0)-D233</f>
        <v>0</v>
      </c>
      <c r="F233" s="8">
        <f>IF($A233="Total général",0,IF(ISERROR(VLOOKUP($A233,'TCD-BI Rstt'!$A$7:$S$2000,$C$1,FALSE)),0,IF(OR(LEFT($A233,1)="1",LEFT($A233,1)="2"),0,VLOOKUP($A233,'TCD-BI Rstt'!$A$7:$S$2000,$C$1,FALSE))))-D233</f>
        <v>0</v>
      </c>
      <c r="G233" s="8">
        <f t="shared" si="11"/>
        <v>0</v>
      </c>
    </row>
    <row r="234" spans="1:7" x14ac:dyDescent="0.35">
      <c r="A234" s="11" t="str">
        <f>'TCD-BI Rstt'!A230</f>
        <v>17A228</v>
      </c>
      <c r="B234" s="8">
        <f>IF($A234="Total général",0,IF(ISERROR(-VLOOKUP($A234,'TCD-BI CA'!$A$7:$S$2000,$C$1,FALSE)),0,-VLOOKUP($A234,'TCD-BI CA'!$A$7:$S$2000,$C$1,FALSE)))</f>
        <v>0</v>
      </c>
      <c r="C234" s="8">
        <f t="shared" si="10"/>
        <v>0</v>
      </c>
      <c r="D234" s="8">
        <f>IF($A234="Total général",0,IF(ISERROR(VLOOKUP($A234,'TCD-BI Rstt'!$A$7:$S$2000,$C$1,FALSE)),0,IF(OR(LEFT($A234,3)="DIR",$A234="INDSPACAMA",$A234="INDSPACKRU"),VLOOKUP($A234,'TCD-BI Rstt'!$A$7:$S$2000,$C$1,FALSE),0)))</f>
        <v>0</v>
      </c>
      <c r="E234" s="8">
        <f>IF(OR(LEFT($A234,1)="1",LEFT($A234,1)="2"),-VLOOKUP($A234,'TCD-BI Rstt'!$A$7:$S$2000,$C$1,FALSE),0)-D234</f>
        <v>0</v>
      </c>
      <c r="F234" s="8">
        <f>IF($A234="Total général",0,IF(ISERROR(VLOOKUP($A234,'TCD-BI Rstt'!$A$7:$S$2000,$C$1,FALSE)),0,IF(OR(LEFT($A234,1)="1",LEFT($A234,1)="2"),0,VLOOKUP($A234,'TCD-BI Rstt'!$A$7:$S$2000,$C$1,FALSE))))-D234</f>
        <v>0</v>
      </c>
      <c r="G234" s="8">
        <f t="shared" si="11"/>
        <v>0</v>
      </c>
    </row>
    <row r="235" spans="1:7" x14ac:dyDescent="0.35">
      <c r="A235" s="11" t="str">
        <f>'TCD-BI Rstt'!A231</f>
        <v>17A229</v>
      </c>
      <c r="B235" s="8">
        <f>IF($A235="Total général",0,IF(ISERROR(-VLOOKUP($A235,'TCD-BI CA'!$A$7:$S$2000,$C$1,FALSE)),0,-VLOOKUP($A235,'TCD-BI CA'!$A$7:$S$2000,$C$1,FALSE)))</f>
        <v>0</v>
      </c>
      <c r="C235" s="8">
        <f t="shared" si="10"/>
        <v>0</v>
      </c>
      <c r="D235" s="8">
        <f>IF($A235="Total général",0,IF(ISERROR(VLOOKUP($A235,'TCD-BI Rstt'!$A$7:$S$2000,$C$1,FALSE)),0,IF(OR(LEFT($A235,3)="DIR",$A235="INDSPACAMA",$A235="INDSPACKRU"),VLOOKUP($A235,'TCD-BI Rstt'!$A$7:$S$2000,$C$1,FALSE),0)))</f>
        <v>0</v>
      </c>
      <c r="E235" s="8">
        <f>IF(OR(LEFT($A235,1)="1",LEFT($A235,1)="2"),-VLOOKUP($A235,'TCD-BI Rstt'!$A$7:$S$2000,$C$1,FALSE),0)-D235</f>
        <v>0</v>
      </c>
      <c r="F235" s="8">
        <f>IF($A235="Total général",0,IF(ISERROR(VLOOKUP($A235,'TCD-BI Rstt'!$A$7:$S$2000,$C$1,FALSE)),0,IF(OR(LEFT($A235,1)="1",LEFT($A235,1)="2"),0,VLOOKUP($A235,'TCD-BI Rstt'!$A$7:$S$2000,$C$1,FALSE))))-D235</f>
        <v>0</v>
      </c>
      <c r="G235" s="8">
        <f t="shared" si="11"/>
        <v>0</v>
      </c>
    </row>
    <row r="236" spans="1:7" x14ac:dyDescent="0.35">
      <c r="A236" s="11" t="str">
        <f>'TCD-BI Rstt'!A232</f>
        <v>17A232</v>
      </c>
      <c r="B236" s="8">
        <f>IF($A236="Total général",0,IF(ISERROR(-VLOOKUP($A236,'TCD-BI CA'!$A$7:$S$2000,$C$1,FALSE)),0,-VLOOKUP($A236,'TCD-BI CA'!$A$7:$S$2000,$C$1,FALSE)))</f>
        <v>0</v>
      </c>
      <c r="C236" s="8">
        <f t="shared" si="10"/>
        <v>0</v>
      </c>
      <c r="D236" s="8">
        <f>IF($A236="Total général",0,IF(ISERROR(VLOOKUP($A236,'TCD-BI Rstt'!$A$7:$S$2000,$C$1,FALSE)),0,IF(OR(LEFT($A236,3)="DIR",$A236="INDSPACAMA",$A236="INDSPACKRU"),VLOOKUP($A236,'TCD-BI Rstt'!$A$7:$S$2000,$C$1,FALSE),0)))</f>
        <v>0</v>
      </c>
      <c r="E236" s="8">
        <f>IF(OR(LEFT($A236,1)="1",LEFT($A236,1)="2"),-VLOOKUP($A236,'TCD-BI Rstt'!$A$7:$S$2000,$C$1,FALSE),0)-D236</f>
        <v>0</v>
      </c>
      <c r="F236" s="8">
        <f>IF($A236="Total général",0,IF(ISERROR(VLOOKUP($A236,'TCD-BI Rstt'!$A$7:$S$2000,$C$1,FALSE)),0,IF(OR(LEFT($A236,1)="1",LEFT($A236,1)="2"),0,VLOOKUP($A236,'TCD-BI Rstt'!$A$7:$S$2000,$C$1,FALSE))))-D236</f>
        <v>0</v>
      </c>
      <c r="G236" s="8">
        <f t="shared" si="11"/>
        <v>0</v>
      </c>
    </row>
    <row r="237" spans="1:7" x14ac:dyDescent="0.35">
      <c r="A237" s="11" t="str">
        <f>'TCD-BI Rstt'!A233</f>
        <v>17A233</v>
      </c>
      <c r="B237" s="8">
        <f>IF($A237="Total général",0,IF(ISERROR(-VLOOKUP($A237,'TCD-BI CA'!$A$7:$S$2000,$C$1,FALSE)),0,-VLOOKUP($A237,'TCD-BI CA'!$A$7:$S$2000,$C$1,FALSE)))</f>
        <v>0</v>
      </c>
      <c r="C237" s="8">
        <f t="shared" si="10"/>
        <v>0</v>
      </c>
      <c r="D237" s="8">
        <f>IF($A237="Total général",0,IF(ISERROR(VLOOKUP($A237,'TCD-BI Rstt'!$A$7:$S$2000,$C$1,FALSE)),0,IF(OR(LEFT($A237,3)="DIR",$A237="INDSPACAMA",$A237="INDSPACKRU"),VLOOKUP($A237,'TCD-BI Rstt'!$A$7:$S$2000,$C$1,FALSE),0)))</f>
        <v>0</v>
      </c>
      <c r="E237" s="8">
        <f>IF(OR(LEFT($A237,1)="1",LEFT($A237,1)="2"),-VLOOKUP($A237,'TCD-BI Rstt'!$A$7:$S$2000,$C$1,FALSE),0)-D237</f>
        <v>0</v>
      </c>
      <c r="F237" s="8">
        <f>IF($A237="Total général",0,IF(ISERROR(VLOOKUP($A237,'TCD-BI Rstt'!$A$7:$S$2000,$C$1,FALSE)),0,IF(OR(LEFT($A237,1)="1",LEFT($A237,1)="2"),0,VLOOKUP($A237,'TCD-BI Rstt'!$A$7:$S$2000,$C$1,FALSE))))-D237</f>
        <v>0</v>
      </c>
      <c r="G237" s="8">
        <f t="shared" si="11"/>
        <v>0</v>
      </c>
    </row>
    <row r="238" spans="1:7" x14ac:dyDescent="0.35">
      <c r="A238" s="11" t="str">
        <f>'TCD-BI Rstt'!A234</f>
        <v>17A235</v>
      </c>
      <c r="B238" s="8">
        <f>IF($A238="Total général",0,IF(ISERROR(-VLOOKUP($A238,'TCD-BI CA'!$A$7:$S$2000,$C$1,FALSE)),0,-VLOOKUP($A238,'TCD-BI CA'!$A$7:$S$2000,$C$1,FALSE)))</f>
        <v>0</v>
      </c>
      <c r="C238" s="8">
        <f t="shared" si="10"/>
        <v>0</v>
      </c>
      <c r="D238" s="8">
        <f>IF($A238="Total général",0,IF(ISERROR(VLOOKUP($A238,'TCD-BI Rstt'!$A$7:$S$2000,$C$1,FALSE)),0,IF(OR(LEFT($A238,3)="DIR",$A238="INDSPACAMA",$A238="INDSPACKRU"),VLOOKUP($A238,'TCD-BI Rstt'!$A$7:$S$2000,$C$1,FALSE),0)))</f>
        <v>0</v>
      </c>
      <c r="E238" s="8">
        <f>IF(OR(LEFT($A238,1)="1",LEFT($A238,1)="2"),-VLOOKUP($A238,'TCD-BI Rstt'!$A$7:$S$2000,$C$1,FALSE),0)-D238</f>
        <v>0</v>
      </c>
      <c r="F238" s="8">
        <f>IF($A238="Total général",0,IF(ISERROR(VLOOKUP($A238,'TCD-BI Rstt'!$A$7:$S$2000,$C$1,FALSE)),0,IF(OR(LEFT($A238,1)="1",LEFT($A238,1)="2"),0,VLOOKUP($A238,'TCD-BI Rstt'!$A$7:$S$2000,$C$1,FALSE))))-D238</f>
        <v>0</v>
      </c>
      <c r="G238" s="8">
        <f t="shared" si="11"/>
        <v>0</v>
      </c>
    </row>
    <row r="239" spans="1:7" x14ac:dyDescent="0.35">
      <c r="A239" s="11" t="str">
        <f>'TCD-BI Rstt'!A235</f>
        <v>17A236</v>
      </c>
      <c r="B239" s="8">
        <f>IF($A239="Total général",0,IF(ISERROR(-VLOOKUP($A239,'TCD-BI CA'!$A$7:$S$2000,$C$1,FALSE)),0,-VLOOKUP($A239,'TCD-BI CA'!$A$7:$S$2000,$C$1,FALSE)))</f>
        <v>0</v>
      </c>
      <c r="C239" s="8">
        <f t="shared" si="10"/>
        <v>0</v>
      </c>
      <c r="D239" s="8">
        <f>IF($A239="Total général",0,IF(ISERROR(VLOOKUP($A239,'TCD-BI Rstt'!$A$7:$S$2000,$C$1,FALSE)),0,IF(OR(LEFT($A239,3)="DIR",$A239="INDSPACAMA",$A239="INDSPACKRU"),VLOOKUP($A239,'TCD-BI Rstt'!$A$7:$S$2000,$C$1,FALSE),0)))</f>
        <v>0</v>
      </c>
      <c r="E239" s="8">
        <f>IF(OR(LEFT($A239,1)="1",LEFT($A239,1)="2"),-VLOOKUP($A239,'TCD-BI Rstt'!$A$7:$S$2000,$C$1,FALSE),0)-D239</f>
        <v>0</v>
      </c>
      <c r="F239" s="8">
        <f>IF($A239="Total général",0,IF(ISERROR(VLOOKUP($A239,'TCD-BI Rstt'!$A$7:$S$2000,$C$1,FALSE)),0,IF(OR(LEFT($A239,1)="1",LEFT($A239,1)="2"),0,VLOOKUP($A239,'TCD-BI Rstt'!$A$7:$S$2000,$C$1,FALSE))))-D239</f>
        <v>0</v>
      </c>
      <c r="G239" s="8">
        <f t="shared" si="11"/>
        <v>0</v>
      </c>
    </row>
    <row r="240" spans="1:7" x14ac:dyDescent="0.35">
      <c r="A240" s="11" t="str">
        <f>'TCD-BI Rstt'!A236</f>
        <v>17A239</v>
      </c>
      <c r="B240" s="8">
        <f>IF($A240="Total général",0,IF(ISERROR(-VLOOKUP($A240,'TCD-BI CA'!$A$7:$S$2000,$C$1,FALSE)),0,-VLOOKUP($A240,'TCD-BI CA'!$A$7:$S$2000,$C$1,FALSE)))</f>
        <v>0</v>
      </c>
      <c r="C240" s="8">
        <f t="shared" si="10"/>
        <v>0</v>
      </c>
      <c r="D240" s="8">
        <f>IF($A240="Total général",0,IF(ISERROR(VLOOKUP($A240,'TCD-BI Rstt'!$A$7:$S$2000,$C$1,FALSE)),0,IF(OR(LEFT($A240,3)="DIR",$A240="INDSPACAMA",$A240="INDSPACKRU"),VLOOKUP($A240,'TCD-BI Rstt'!$A$7:$S$2000,$C$1,FALSE),0)))</f>
        <v>0</v>
      </c>
      <c r="E240" s="8">
        <f>IF(OR(LEFT($A240,1)="1",LEFT($A240,1)="2"),-VLOOKUP($A240,'TCD-BI Rstt'!$A$7:$S$2000,$C$1,FALSE),0)-D240</f>
        <v>0</v>
      </c>
      <c r="F240" s="8">
        <f>IF($A240="Total général",0,IF(ISERROR(VLOOKUP($A240,'TCD-BI Rstt'!$A$7:$S$2000,$C$1,FALSE)),0,IF(OR(LEFT($A240,1)="1",LEFT($A240,1)="2"),0,VLOOKUP($A240,'TCD-BI Rstt'!$A$7:$S$2000,$C$1,FALSE))))-D240</f>
        <v>0</v>
      </c>
      <c r="G240" s="8">
        <f t="shared" si="11"/>
        <v>0</v>
      </c>
    </row>
    <row r="241" spans="1:7" x14ac:dyDescent="0.35">
      <c r="A241" s="11" t="str">
        <f>'TCD-BI Rstt'!A237</f>
        <v>17A241</v>
      </c>
      <c r="B241" s="8">
        <f>IF($A241="Total général",0,IF(ISERROR(-VLOOKUP($A241,'TCD-BI CA'!$A$7:$S$2000,$C$1,FALSE)),0,-VLOOKUP($A241,'TCD-BI CA'!$A$7:$S$2000,$C$1,FALSE)))</f>
        <v>0</v>
      </c>
      <c r="C241" s="8">
        <f t="shared" si="10"/>
        <v>0</v>
      </c>
      <c r="D241" s="8">
        <f>IF($A241="Total général",0,IF(ISERROR(VLOOKUP($A241,'TCD-BI Rstt'!$A$7:$S$2000,$C$1,FALSE)),0,IF(OR(LEFT($A241,3)="DIR",$A241="INDSPACAMA",$A241="INDSPACKRU"),VLOOKUP($A241,'TCD-BI Rstt'!$A$7:$S$2000,$C$1,FALSE),0)))</f>
        <v>0</v>
      </c>
      <c r="E241" s="8">
        <f>IF(OR(LEFT($A241,1)="1",LEFT($A241,1)="2"),-VLOOKUP($A241,'TCD-BI Rstt'!$A$7:$S$2000,$C$1,FALSE),0)-D241</f>
        <v>0</v>
      </c>
      <c r="F241" s="8">
        <f>IF($A241="Total général",0,IF(ISERROR(VLOOKUP($A241,'TCD-BI Rstt'!$A$7:$S$2000,$C$1,FALSE)),0,IF(OR(LEFT($A241,1)="1",LEFT($A241,1)="2"),0,VLOOKUP($A241,'TCD-BI Rstt'!$A$7:$S$2000,$C$1,FALSE))))-D241</f>
        <v>0</v>
      </c>
      <c r="G241" s="8">
        <f t="shared" si="11"/>
        <v>0</v>
      </c>
    </row>
    <row r="242" spans="1:7" x14ac:dyDescent="0.35">
      <c r="A242" s="11" t="str">
        <f>'TCD-BI Rstt'!A238</f>
        <v>17A242</v>
      </c>
      <c r="B242" s="8">
        <f>IF($A242="Total général",0,IF(ISERROR(-VLOOKUP($A242,'TCD-BI CA'!$A$7:$S$2000,$C$1,FALSE)),0,-VLOOKUP($A242,'TCD-BI CA'!$A$7:$S$2000,$C$1,FALSE)))</f>
        <v>0</v>
      </c>
      <c r="C242" s="8">
        <f t="shared" si="10"/>
        <v>0</v>
      </c>
      <c r="D242" s="8">
        <f>IF($A242="Total général",0,IF(ISERROR(VLOOKUP($A242,'TCD-BI Rstt'!$A$7:$S$2000,$C$1,FALSE)),0,IF(OR(LEFT($A242,3)="DIR",$A242="INDSPACAMA",$A242="INDSPACKRU"),VLOOKUP($A242,'TCD-BI Rstt'!$A$7:$S$2000,$C$1,FALSE),0)))</f>
        <v>0</v>
      </c>
      <c r="E242" s="8">
        <f>IF(OR(LEFT($A242,1)="1",LEFT($A242,1)="2"),-VLOOKUP($A242,'TCD-BI Rstt'!$A$7:$S$2000,$C$1,FALSE),0)-D242</f>
        <v>0</v>
      </c>
      <c r="F242" s="8">
        <f>IF($A242="Total général",0,IF(ISERROR(VLOOKUP($A242,'TCD-BI Rstt'!$A$7:$S$2000,$C$1,FALSE)),0,IF(OR(LEFT($A242,1)="1",LEFT($A242,1)="2"),0,VLOOKUP($A242,'TCD-BI Rstt'!$A$7:$S$2000,$C$1,FALSE))))-D242</f>
        <v>0</v>
      </c>
      <c r="G242" s="8">
        <f t="shared" si="11"/>
        <v>0</v>
      </c>
    </row>
    <row r="243" spans="1:7" x14ac:dyDescent="0.35">
      <c r="A243" s="11" t="str">
        <f>'TCD-BI Rstt'!A239</f>
        <v>17AAL008</v>
      </c>
      <c r="B243" s="8">
        <f>IF($A243="Total général",0,IF(ISERROR(-VLOOKUP($A243,'TCD-BI CA'!$A$7:$S$2000,$C$1,FALSE)),0,-VLOOKUP($A243,'TCD-BI CA'!$A$7:$S$2000,$C$1,FALSE)))</f>
        <v>0</v>
      </c>
      <c r="C243" s="8">
        <f t="shared" si="10"/>
        <v>0</v>
      </c>
      <c r="D243" s="8">
        <f>IF($A243="Total général",0,IF(ISERROR(VLOOKUP($A243,'TCD-BI Rstt'!$A$7:$S$2000,$C$1,FALSE)),0,IF(OR(LEFT($A243,3)="DIR",$A243="INDSPACAMA",$A243="INDSPACKRU"),VLOOKUP($A243,'TCD-BI Rstt'!$A$7:$S$2000,$C$1,FALSE),0)))</f>
        <v>0</v>
      </c>
      <c r="E243" s="8">
        <f>IF(OR(LEFT($A243,1)="1",LEFT($A243,1)="2"),-VLOOKUP($A243,'TCD-BI Rstt'!$A$7:$S$2000,$C$1,FALSE),0)-D243</f>
        <v>0</v>
      </c>
      <c r="F243" s="8">
        <f>IF($A243="Total général",0,IF(ISERROR(VLOOKUP($A243,'TCD-BI Rstt'!$A$7:$S$2000,$C$1,FALSE)),0,IF(OR(LEFT($A243,1)="1",LEFT($A243,1)="2"),0,VLOOKUP($A243,'TCD-BI Rstt'!$A$7:$S$2000,$C$1,FALSE))))-D243</f>
        <v>0</v>
      </c>
      <c r="G243" s="8">
        <f t="shared" si="11"/>
        <v>0</v>
      </c>
    </row>
    <row r="244" spans="1:7" x14ac:dyDescent="0.35">
      <c r="A244" s="11" t="str">
        <f>'TCD-BI Rstt'!A240</f>
        <v>17AAL010</v>
      </c>
      <c r="B244" s="8">
        <f>IF($A244="Total général",0,IF(ISERROR(-VLOOKUP($A244,'TCD-BI CA'!$A$7:$S$2000,$C$1,FALSE)),0,-VLOOKUP($A244,'TCD-BI CA'!$A$7:$S$2000,$C$1,FALSE)))</f>
        <v>0</v>
      </c>
      <c r="C244" s="8">
        <f t="shared" si="10"/>
        <v>0</v>
      </c>
      <c r="D244" s="8">
        <f>IF($A244="Total général",0,IF(ISERROR(VLOOKUP($A244,'TCD-BI Rstt'!$A$7:$S$2000,$C$1,FALSE)),0,IF(OR(LEFT($A244,3)="DIR",$A244="INDSPACAMA",$A244="INDSPACKRU"),VLOOKUP($A244,'TCD-BI Rstt'!$A$7:$S$2000,$C$1,FALSE),0)))</f>
        <v>0</v>
      </c>
      <c r="E244" s="8">
        <f>IF(OR(LEFT($A244,1)="1",LEFT($A244,1)="2"),-VLOOKUP($A244,'TCD-BI Rstt'!$A$7:$S$2000,$C$1,FALSE),0)-D244</f>
        <v>0</v>
      </c>
      <c r="F244" s="8">
        <f>IF($A244="Total général",0,IF(ISERROR(VLOOKUP($A244,'TCD-BI Rstt'!$A$7:$S$2000,$C$1,FALSE)),0,IF(OR(LEFT($A244,1)="1",LEFT($A244,1)="2"),0,VLOOKUP($A244,'TCD-BI Rstt'!$A$7:$S$2000,$C$1,FALSE))))-D244</f>
        <v>0</v>
      </c>
      <c r="G244" s="8">
        <f t="shared" si="11"/>
        <v>0</v>
      </c>
    </row>
    <row r="245" spans="1:7" x14ac:dyDescent="0.35">
      <c r="A245" s="11" t="str">
        <f>'TCD-BI Rstt'!A241</f>
        <v>17AAL012</v>
      </c>
      <c r="B245" s="8">
        <f>IF($A245="Total général",0,IF(ISERROR(-VLOOKUP($A245,'TCD-BI CA'!$A$7:$S$2000,$C$1,FALSE)),0,-VLOOKUP($A245,'TCD-BI CA'!$A$7:$S$2000,$C$1,FALSE)))</f>
        <v>0</v>
      </c>
      <c r="C245" s="8">
        <f t="shared" si="10"/>
        <v>0</v>
      </c>
      <c r="D245" s="8">
        <f>IF($A245="Total général",0,IF(ISERROR(VLOOKUP($A245,'TCD-BI Rstt'!$A$7:$S$2000,$C$1,FALSE)),0,IF(OR(LEFT($A245,3)="DIR",$A245="INDSPACAMA",$A245="INDSPACKRU"),VLOOKUP($A245,'TCD-BI Rstt'!$A$7:$S$2000,$C$1,FALSE),0)))</f>
        <v>0</v>
      </c>
      <c r="E245" s="8">
        <f>IF(OR(LEFT($A245,1)="1",LEFT($A245,1)="2"),-VLOOKUP($A245,'TCD-BI Rstt'!$A$7:$S$2000,$C$1,FALSE),0)-D245</f>
        <v>0</v>
      </c>
      <c r="F245" s="8">
        <f>IF($A245="Total général",0,IF(ISERROR(VLOOKUP($A245,'TCD-BI Rstt'!$A$7:$S$2000,$C$1,FALSE)),0,IF(OR(LEFT($A245,1)="1",LEFT($A245,1)="2"),0,VLOOKUP($A245,'TCD-BI Rstt'!$A$7:$S$2000,$C$1,FALSE))))-D245</f>
        <v>0</v>
      </c>
      <c r="G245" s="8">
        <f t="shared" si="11"/>
        <v>0</v>
      </c>
    </row>
    <row r="246" spans="1:7" x14ac:dyDescent="0.35">
      <c r="A246" s="11" t="str">
        <f>'TCD-BI Rstt'!A242</f>
        <v>17AAL014</v>
      </c>
      <c r="B246" s="8">
        <f>IF($A246="Total général",0,IF(ISERROR(-VLOOKUP($A246,'TCD-BI CA'!$A$7:$S$2000,$C$1,FALSE)),0,-VLOOKUP($A246,'TCD-BI CA'!$A$7:$S$2000,$C$1,FALSE)))</f>
        <v>0</v>
      </c>
      <c r="C246" s="8">
        <f t="shared" si="10"/>
        <v>0</v>
      </c>
      <c r="D246" s="8">
        <f>IF($A246="Total général",0,IF(ISERROR(VLOOKUP($A246,'TCD-BI Rstt'!$A$7:$S$2000,$C$1,FALSE)),0,IF(OR(LEFT($A246,3)="DIR",$A246="INDSPACAMA",$A246="INDSPACKRU"),VLOOKUP($A246,'TCD-BI Rstt'!$A$7:$S$2000,$C$1,FALSE),0)))</f>
        <v>0</v>
      </c>
      <c r="E246" s="8">
        <f>IF(OR(LEFT($A246,1)="1",LEFT($A246,1)="2"),-VLOOKUP($A246,'TCD-BI Rstt'!$A$7:$S$2000,$C$1,FALSE),0)-D246</f>
        <v>0</v>
      </c>
      <c r="F246" s="8">
        <f>IF($A246="Total général",0,IF(ISERROR(VLOOKUP($A246,'TCD-BI Rstt'!$A$7:$S$2000,$C$1,FALSE)),0,IF(OR(LEFT($A246,1)="1",LEFT($A246,1)="2"),0,VLOOKUP($A246,'TCD-BI Rstt'!$A$7:$S$2000,$C$1,FALSE))))-D246</f>
        <v>0</v>
      </c>
      <c r="G246" s="8">
        <f t="shared" si="11"/>
        <v>0</v>
      </c>
    </row>
    <row r="247" spans="1:7" x14ac:dyDescent="0.35">
      <c r="A247" s="11" t="str">
        <f>'TCD-BI Rstt'!A243</f>
        <v>17AAL017</v>
      </c>
      <c r="B247" s="8">
        <f>IF($A247="Total général",0,IF(ISERROR(-VLOOKUP($A247,'TCD-BI CA'!$A$7:$S$2000,$C$1,FALSE)),0,-VLOOKUP($A247,'TCD-BI CA'!$A$7:$S$2000,$C$1,FALSE)))</f>
        <v>0</v>
      </c>
      <c r="C247" s="8">
        <f t="shared" si="10"/>
        <v>0</v>
      </c>
      <c r="D247" s="8">
        <f>IF($A247="Total général",0,IF(ISERROR(VLOOKUP($A247,'TCD-BI Rstt'!$A$7:$S$2000,$C$1,FALSE)),0,IF(OR(LEFT($A247,3)="DIR",$A247="INDSPACAMA",$A247="INDSPACKRU"),VLOOKUP($A247,'TCD-BI Rstt'!$A$7:$S$2000,$C$1,FALSE),0)))</f>
        <v>0</v>
      </c>
      <c r="E247" s="8">
        <f>IF(OR(LEFT($A247,1)="1",LEFT($A247,1)="2"),-VLOOKUP($A247,'TCD-BI Rstt'!$A$7:$S$2000,$C$1,FALSE),0)-D247</f>
        <v>0</v>
      </c>
      <c r="F247" s="8">
        <f>IF($A247="Total général",0,IF(ISERROR(VLOOKUP($A247,'TCD-BI Rstt'!$A$7:$S$2000,$C$1,FALSE)),0,IF(OR(LEFT($A247,1)="1",LEFT($A247,1)="2"),0,VLOOKUP($A247,'TCD-BI Rstt'!$A$7:$S$2000,$C$1,FALSE))))-D247</f>
        <v>0</v>
      </c>
      <c r="G247" s="8">
        <f t="shared" si="11"/>
        <v>0</v>
      </c>
    </row>
    <row r="248" spans="1:7" x14ac:dyDescent="0.35">
      <c r="A248" s="11" t="str">
        <f>'TCD-BI Rstt'!A244</f>
        <v>17AAL018</v>
      </c>
      <c r="B248" s="8">
        <f>IF($A248="Total général",0,IF(ISERROR(-VLOOKUP($A248,'TCD-BI CA'!$A$7:$S$2000,$C$1,FALSE)),0,-VLOOKUP($A248,'TCD-BI CA'!$A$7:$S$2000,$C$1,FALSE)))</f>
        <v>0</v>
      </c>
      <c r="C248" s="8">
        <f t="shared" si="10"/>
        <v>0</v>
      </c>
      <c r="D248" s="8">
        <f>IF($A248="Total général",0,IF(ISERROR(VLOOKUP($A248,'TCD-BI Rstt'!$A$7:$S$2000,$C$1,FALSE)),0,IF(OR(LEFT($A248,3)="DIR",$A248="INDSPACAMA",$A248="INDSPACKRU"),VLOOKUP($A248,'TCD-BI Rstt'!$A$7:$S$2000,$C$1,FALSE),0)))</f>
        <v>0</v>
      </c>
      <c r="E248" s="8">
        <f>IF(OR(LEFT($A248,1)="1",LEFT($A248,1)="2"),-VLOOKUP($A248,'TCD-BI Rstt'!$A$7:$S$2000,$C$1,FALSE),0)-D248</f>
        <v>0</v>
      </c>
      <c r="F248" s="8">
        <f>IF($A248="Total général",0,IF(ISERROR(VLOOKUP($A248,'TCD-BI Rstt'!$A$7:$S$2000,$C$1,FALSE)),0,IF(OR(LEFT($A248,1)="1",LEFT($A248,1)="2"),0,VLOOKUP($A248,'TCD-BI Rstt'!$A$7:$S$2000,$C$1,FALSE))))-D248</f>
        <v>0</v>
      </c>
      <c r="G248" s="8">
        <f t="shared" si="11"/>
        <v>0</v>
      </c>
    </row>
    <row r="249" spans="1:7" x14ac:dyDescent="0.35">
      <c r="A249" s="11" t="str">
        <f>'TCD-BI Rstt'!A245</f>
        <v>17AAL019</v>
      </c>
      <c r="B249" s="8">
        <f>IF($A249="Total général",0,IF(ISERROR(-VLOOKUP($A249,'TCD-BI CA'!$A$7:$S$2000,$C$1,FALSE)),0,-VLOOKUP($A249,'TCD-BI CA'!$A$7:$S$2000,$C$1,FALSE)))</f>
        <v>0</v>
      </c>
      <c r="C249" s="8">
        <f t="shared" si="10"/>
        <v>0</v>
      </c>
      <c r="D249" s="8">
        <f>IF($A249="Total général",0,IF(ISERROR(VLOOKUP($A249,'TCD-BI Rstt'!$A$7:$S$2000,$C$1,FALSE)),0,IF(OR(LEFT($A249,3)="DIR",$A249="INDSPACAMA",$A249="INDSPACKRU"),VLOOKUP($A249,'TCD-BI Rstt'!$A$7:$S$2000,$C$1,FALSE),0)))</f>
        <v>0</v>
      </c>
      <c r="E249" s="8">
        <f>IF(OR(LEFT($A249,1)="1",LEFT($A249,1)="2"),-VLOOKUP($A249,'TCD-BI Rstt'!$A$7:$S$2000,$C$1,FALSE),0)-D249</f>
        <v>0</v>
      </c>
      <c r="F249" s="8">
        <f>IF($A249="Total général",0,IF(ISERROR(VLOOKUP($A249,'TCD-BI Rstt'!$A$7:$S$2000,$C$1,FALSE)),0,IF(OR(LEFT($A249,1)="1",LEFT($A249,1)="2"),0,VLOOKUP($A249,'TCD-BI Rstt'!$A$7:$S$2000,$C$1,FALSE))))-D249</f>
        <v>0</v>
      </c>
      <c r="G249" s="8">
        <f t="shared" si="11"/>
        <v>0</v>
      </c>
    </row>
    <row r="250" spans="1:7" x14ac:dyDescent="0.35">
      <c r="A250" s="11" t="str">
        <f>'TCD-BI Rstt'!A246</f>
        <v>17AAL020</v>
      </c>
      <c r="B250" s="8">
        <f>IF($A250="Total général",0,IF(ISERROR(-VLOOKUP($A250,'TCD-BI CA'!$A$7:$S$2000,$C$1,FALSE)),0,-VLOOKUP($A250,'TCD-BI CA'!$A$7:$S$2000,$C$1,FALSE)))</f>
        <v>0</v>
      </c>
      <c r="C250" s="8">
        <f t="shared" si="10"/>
        <v>0</v>
      </c>
      <c r="D250" s="8">
        <f>IF($A250="Total général",0,IF(ISERROR(VLOOKUP($A250,'TCD-BI Rstt'!$A$7:$S$2000,$C$1,FALSE)),0,IF(OR(LEFT($A250,3)="DIR",$A250="INDSPACAMA",$A250="INDSPACKRU"),VLOOKUP($A250,'TCD-BI Rstt'!$A$7:$S$2000,$C$1,FALSE),0)))</f>
        <v>0</v>
      </c>
      <c r="E250" s="8">
        <f>IF(OR(LEFT($A250,1)="1",LEFT($A250,1)="2"),-VLOOKUP($A250,'TCD-BI Rstt'!$A$7:$S$2000,$C$1,FALSE),0)-D250</f>
        <v>0</v>
      </c>
      <c r="F250" s="8">
        <f>IF($A250="Total général",0,IF(ISERROR(VLOOKUP($A250,'TCD-BI Rstt'!$A$7:$S$2000,$C$1,FALSE)),0,IF(OR(LEFT($A250,1)="1",LEFT($A250,1)="2"),0,VLOOKUP($A250,'TCD-BI Rstt'!$A$7:$S$2000,$C$1,FALSE))))-D250</f>
        <v>0</v>
      </c>
      <c r="G250" s="8">
        <f t="shared" si="11"/>
        <v>0</v>
      </c>
    </row>
    <row r="251" spans="1:7" x14ac:dyDescent="0.35">
      <c r="A251" s="11" t="str">
        <f>'TCD-BI Rstt'!A247</f>
        <v>17AAL022</v>
      </c>
      <c r="B251" s="8">
        <f>IF($A251="Total général",0,IF(ISERROR(-VLOOKUP($A251,'TCD-BI CA'!$A$7:$S$2000,$C$1,FALSE)),0,-VLOOKUP($A251,'TCD-BI CA'!$A$7:$S$2000,$C$1,FALSE)))</f>
        <v>0</v>
      </c>
      <c r="C251" s="8">
        <f t="shared" si="10"/>
        <v>0</v>
      </c>
      <c r="D251" s="8">
        <f>IF($A251="Total général",0,IF(ISERROR(VLOOKUP($A251,'TCD-BI Rstt'!$A$7:$S$2000,$C$1,FALSE)),0,IF(OR(LEFT($A251,3)="DIR",$A251="INDSPACAMA",$A251="INDSPACKRU"),VLOOKUP($A251,'TCD-BI Rstt'!$A$7:$S$2000,$C$1,FALSE),0)))</f>
        <v>0</v>
      </c>
      <c r="E251" s="8">
        <f>IF(OR(LEFT($A251,1)="1",LEFT($A251,1)="2"),-VLOOKUP($A251,'TCD-BI Rstt'!$A$7:$S$2000,$C$1,FALSE),0)-D251</f>
        <v>0</v>
      </c>
      <c r="F251" s="8">
        <f>IF($A251="Total général",0,IF(ISERROR(VLOOKUP($A251,'TCD-BI Rstt'!$A$7:$S$2000,$C$1,FALSE)),0,IF(OR(LEFT($A251,1)="1",LEFT($A251,1)="2"),0,VLOOKUP($A251,'TCD-BI Rstt'!$A$7:$S$2000,$C$1,FALSE))))-D251</f>
        <v>0</v>
      </c>
      <c r="G251" s="8">
        <f t="shared" si="11"/>
        <v>0</v>
      </c>
    </row>
    <row r="252" spans="1:7" x14ac:dyDescent="0.35">
      <c r="A252" s="11" t="str">
        <f>'TCD-BI Rstt'!A248</f>
        <v>17AAL023</v>
      </c>
      <c r="B252" s="8">
        <f>IF($A252="Total général",0,IF(ISERROR(-VLOOKUP($A252,'TCD-BI CA'!$A$7:$S$2000,$C$1,FALSE)),0,-VLOOKUP($A252,'TCD-BI CA'!$A$7:$S$2000,$C$1,FALSE)))</f>
        <v>0</v>
      </c>
      <c r="C252" s="8">
        <f t="shared" si="10"/>
        <v>0</v>
      </c>
      <c r="D252" s="8">
        <f>IF($A252="Total général",0,IF(ISERROR(VLOOKUP($A252,'TCD-BI Rstt'!$A$7:$S$2000,$C$1,FALSE)),0,IF(OR(LEFT($A252,3)="DIR",$A252="INDSPACAMA",$A252="INDSPACKRU"),VLOOKUP($A252,'TCD-BI Rstt'!$A$7:$S$2000,$C$1,FALSE),0)))</f>
        <v>0</v>
      </c>
      <c r="E252" s="8">
        <f>IF(OR(LEFT($A252,1)="1",LEFT($A252,1)="2"),-VLOOKUP($A252,'TCD-BI Rstt'!$A$7:$S$2000,$C$1,FALSE),0)-D252</f>
        <v>0</v>
      </c>
      <c r="F252" s="8">
        <f>IF($A252="Total général",0,IF(ISERROR(VLOOKUP($A252,'TCD-BI Rstt'!$A$7:$S$2000,$C$1,FALSE)),0,IF(OR(LEFT($A252,1)="1",LEFT($A252,1)="2"),0,VLOOKUP($A252,'TCD-BI Rstt'!$A$7:$S$2000,$C$1,FALSE))))-D252</f>
        <v>0</v>
      </c>
      <c r="G252" s="8">
        <f t="shared" si="11"/>
        <v>0</v>
      </c>
    </row>
    <row r="253" spans="1:7" x14ac:dyDescent="0.35">
      <c r="A253" s="11" t="str">
        <f>'TCD-BI Rstt'!A249</f>
        <v>17AAL024</v>
      </c>
      <c r="B253" s="8">
        <f>IF($A253="Total général",0,IF(ISERROR(-VLOOKUP($A253,'TCD-BI CA'!$A$7:$S$2000,$C$1,FALSE)),0,-VLOOKUP($A253,'TCD-BI CA'!$A$7:$S$2000,$C$1,FALSE)))</f>
        <v>0</v>
      </c>
      <c r="C253" s="8">
        <f t="shared" si="10"/>
        <v>0</v>
      </c>
      <c r="D253" s="8">
        <f>IF($A253="Total général",0,IF(ISERROR(VLOOKUP($A253,'TCD-BI Rstt'!$A$7:$S$2000,$C$1,FALSE)),0,IF(OR(LEFT($A253,3)="DIR",$A253="INDSPACAMA",$A253="INDSPACKRU"),VLOOKUP($A253,'TCD-BI Rstt'!$A$7:$S$2000,$C$1,FALSE),0)))</f>
        <v>0</v>
      </c>
      <c r="E253" s="8">
        <f>IF(OR(LEFT($A253,1)="1",LEFT($A253,1)="2"),-VLOOKUP($A253,'TCD-BI Rstt'!$A$7:$S$2000,$C$1,FALSE),0)-D253</f>
        <v>0</v>
      </c>
      <c r="F253" s="8">
        <f>IF($A253="Total général",0,IF(ISERROR(VLOOKUP($A253,'TCD-BI Rstt'!$A$7:$S$2000,$C$1,FALSE)),0,IF(OR(LEFT($A253,1)="1",LEFT($A253,1)="2"),0,VLOOKUP($A253,'TCD-BI Rstt'!$A$7:$S$2000,$C$1,FALSE))))-D253</f>
        <v>0</v>
      </c>
      <c r="G253" s="8">
        <f t="shared" si="11"/>
        <v>0</v>
      </c>
    </row>
    <row r="254" spans="1:7" x14ac:dyDescent="0.35">
      <c r="A254" s="11" t="str">
        <f>'TCD-BI Rstt'!A250</f>
        <v>17AAL027</v>
      </c>
      <c r="B254" s="8">
        <f>IF($A254="Total général",0,IF(ISERROR(-VLOOKUP($A254,'TCD-BI CA'!$A$7:$S$2000,$C$1,FALSE)),0,-VLOOKUP($A254,'TCD-BI CA'!$A$7:$S$2000,$C$1,FALSE)))</f>
        <v>0</v>
      </c>
      <c r="C254" s="8">
        <f t="shared" si="10"/>
        <v>0</v>
      </c>
      <c r="D254" s="8">
        <f>IF($A254="Total général",0,IF(ISERROR(VLOOKUP($A254,'TCD-BI Rstt'!$A$7:$S$2000,$C$1,FALSE)),0,IF(OR(LEFT($A254,3)="DIR",$A254="INDSPACAMA",$A254="INDSPACKRU"),VLOOKUP($A254,'TCD-BI Rstt'!$A$7:$S$2000,$C$1,FALSE),0)))</f>
        <v>0</v>
      </c>
      <c r="E254" s="8">
        <f>IF(OR(LEFT($A254,1)="1",LEFT($A254,1)="2"),-VLOOKUP($A254,'TCD-BI Rstt'!$A$7:$S$2000,$C$1,FALSE),0)-D254</f>
        <v>0</v>
      </c>
      <c r="F254" s="8">
        <f>IF($A254="Total général",0,IF(ISERROR(VLOOKUP($A254,'TCD-BI Rstt'!$A$7:$S$2000,$C$1,FALSE)),0,IF(OR(LEFT($A254,1)="1",LEFT($A254,1)="2"),0,VLOOKUP($A254,'TCD-BI Rstt'!$A$7:$S$2000,$C$1,FALSE))))-D254</f>
        <v>0</v>
      </c>
      <c r="G254" s="8">
        <f t="shared" si="11"/>
        <v>0</v>
      </c>
    </row>
    <row r="255" spans="1:7" x14ac:dyDescent="0.35">
      <c r="A255" s="11" t="str">
        <f>'TCD-BI Rstt'!A251</f>
        <v>17AAL028</v>
      </c>
      <c r="B255" s="8">
        <f>IF($A255="Total général",0,IF(ISERROR(-VLOOKUP($A255,'TCD-BI CA'!$A$7:$S$2000,$C$1,FALSE)),0,-VLOOKUP($A255,'TCD-BI CA'!$A$7:$S$2000,$C$1,FALSE)))</f>
        <v>0</v>
      </c>
      <c r="C255" s="8">
        <f t="shared" si="10"/>
        <v>0</v>
      </c>
      <c r="D255" s="8">
        <f>IF($A255="Total général",0,IF(ISERROR(VLOOKUP($A255,'TCD-BI Rstt'!$A$7:$S$2000,$C$1,FALSE)),0,IF(OR(LEFT($A255,3)="DIR",$A255="INDSPACAMA",$A255="INDSPACKRU"),VLOOKUP($A255,'TCD-BI Rstt'!$A$7:$S$2000,$C$1,FALSE),0)))</f>
        <v>0</v>
      </c>
      <c r="E255" s="8">
        <f>IF(OR(LEFT($A255,1)="1",LEFT($A255,1)="2"),-VLOOKUP($A255,'TCD-BI Rstt'!$A$7:$S$2000,$C$1,FALSE),0)-D255</f>
        <v>0</v>
      </c>
      <c r="F255" s="8">
        <f>IF($A255="Total général",0,IF(ISERROR(VLOOKUP($A255,'TCD-BI Rstt'!$A$7:$S$2000,$C$1,FALSE)),0,IF(OR(LEFT($A255,1)="1",LEFT($A255,1)="2"),0,VLOOKUP($A255,'TCD-BI Rstt'!$A$7:$S$2000,$C$1,FALSE))))-D255</f>
        <v>0</v>
      </c>
      <c r="G255" s="8">
        <f t="shared" si="11"/>
        <v>0</v>
      </c>
    </row>
    <row r="256" spans="1:7" x14ac:dyDescent="0.35">
      <c r="A256" s="11" t="str">
        <f>'TCD-BI Rstt'!A252</f>
        <v>17AAL032</v>
      </c>
      <c r="B256" s="8">
        <f>IF($A256="Total général",0,IF(ISERROR(-VLOOKUP($A256,'TCD-BI CA'!$A$7:$S$2000,$C$1,FALSE)),0,-VLOOKUP($A256,'TCD-BI CA'!$A$7:$S$2000,$C$1,FALSE)))</f>
        <v>0</v>
      </c>
      <c r="C256" s="8">
        <f t="shared" si="10"/>
        <v>0</v>
      </c>
      <c r="D256" s="8">
        <f>IF($A256="Total général",0,IF(ISERROR(VLOOKUP($A256,'TCD-BI Rstt'!$A$7:$S$2000,$C$1,FALSE)),0,IF(OR(LEFT($A256,3)="DIR",$A256="INDSPACAMA",$A256="INDSPACKRU"),VLOOKUP($A256,'TCD-BI Rstt'!$A$7:$S$2000,$C$1,FALSE),0)))</f>
        <v>0</v>
      </c>
      <c r="E256" s="8">
        <f>IF(OR(LEFT($A256,1)="1",LEFT($A256,1)="2"),-VLOOKUP($A256,'TCD-BI Rstt'!$A$7:$S$2000,$C$1,FALSE),0)-D256</f>
        <v>0</v>
      </c>
      <c r="F256" s="8">
        <f>IF($A256="Total général",0,IF(ISERROR(VLOOKUP($A256,'TCD-BI Rstt'!$A$7:$S$2000,$C$1,FALSE)),0,IF(OR(LEFT($A256,1)="1",LEFT($A256,1)="2"),0,VLOOKUP($A256,'TCD-BI Rstt'!$A$7:$S$2000,$C$1,FALSE))))-D256</f>
        <v>0</v>
      </c>
      <c r="G256" s="8">
        <f t="shared" si="11"/>
        <v>0</v>
      </c>
    </row>
    <row r="257" spans="1:7" x14ac:dyDescent="0.35">
      <c r="A257" s="11" t="str">
        <f>'TCD-BI Rstt'!A253</f>
        <v>17B001</v>
      </c>
      <c r="B257" s="8">
        <f>IF($A257="Total général",0,IF(ISERROR(-VLOOKUP($A257,'TCD-BI CA'!$A$7:$S$2000,$C$1,FALSE)),0,-VLOOKUP($A257,'TCD-BI CA'!$A$7:$S$2000,$C$1,FALSE)))</f>
        <v>0</v>
      </c>
      <c r="C257" s="8">
        <f t="shared" si="10"/>
        <v>0</v>
      </c>
      <c r="D257" s="8">
        <f>IF($A257="Total général",0,IF(ISERROR(VLOOKUP($A257,'TCD-BI Rstt'!$A$7:$S$2000,$C$1,FALSE)),0,IF(OR(LEFT($A257,3)="DIR",$A257="INDSPACAMA",$A257="INDSPACKRU"),VLOOKUP($A257,'TCD-BI Rstt'!$A$7:$S$2000,$C$1,FALSE),0)))</f>
        <v>0</v>
      </c>
      <c r="E257" s="8">
        <f>IF(OR(LEFT($A257,1)="1",LEFT($A257,1)="2"),-VLOOKUP($A257,'TCD-BI Rstt'!$A$7:$S$2000,$C$1,FALSE),0)-D257</f>
        <v>0</v>
      </c>
      <c r="F257" s="8">
        <f>IF($A257="Total général",0,IF(ISERROR(VLOOKUP($A257,'TCD-BI Rstt'!$A$7:$S$2000,$C$1,FALSE)),0,IF(OR(LEFT($A257,1)="1",LEFT($A257,1)="2"),0,VLOOKUP($A257,'TCD-BI Rstt'!$A$7:$S$2000,$C$1,FALSE))))-D257</f>
        <v>0</v>
      </c>
      <c r="G257" s="8">
        <f t="shared" si="11"/>
        <v>0</v>
      </c>
    </row>
    <row r="258" spans="1:7" x14ac:dyDescent="0.35">
      <c r="A258" s="11" t="str">
        <f>'TCD-BI Rstt'!A254</f>
        <v>17B002</v>
      </c>
      <c r="B258" s="8">
        <f>IF($A258="Total général",0,IF(ISERROR(-VLOOKUP($A258,'TCD-BI CA'!$A$7:$S$2000,$C$1,FALSE)),0,-VLOOKUP($A258,'TCD-BI CA'!$A$7:$S$2000,$C$1,FALSE)))</f>
        <v>0</v>
      </c>
      <c r="C258" s="8">
        <f t="shared" si="10"/>
        <v>0</v>
      </c>
      <c r="D258" s="8">
        <f>IF($A258="Total général",0,IF(ISERROR(VLOOKUP($A258,'TCD-BI Rstt'!$A$7:$S$2000,$C$1,FALSE)),0,IF(OR(LEFT($A258,3)="DIR",$A258="INDSPACAMA",$A258="INDSPACKRU"),VLOOKUP($A258,'TCD-BI Rstt'!$A$7:$S$2000,$C$1,FALSE),0)))</f>
        <v>0</v>
      </c>
      <c r="E258" s="8">
        <f>IF(OR(LEFT($A258,1)="1",LEFT($A258,1)="2"),-VLOOKUP($A258,'TCD-BI Rstt'!$A$7:$S$2000,$C$1,FALSE),0)-D258</f>
        <v>0</v>
      </c>
      <c r="F258" s="8">
        <f>IF($A258="Total général",0,IF(ISERROR(VLOOKUP($A258,'TCD-BI Rstt'!$A$7:$S$2000,$C$1,FALSE)),0,IF(OR(LEFT($A258,1)="1",LEFT($A258,1)="2"),0,VLOOKUP($A258,'TCD-BI Rstt'!$A$7:$S$2000,$C$1,FALSE))))-D258</f>
        <v>0</v>
      </c>
      <c r="G258" s="8">
        <f t="shared" si="11"/>
        <v>0</v>
      </c>
    </row>
    <row r="259" spans="1:7" x14ac:dyDescent="0.35">
      <c r="A259" s="11" t="str">
        <f>'TCD-BI Rstt'!A255</f>
        <v>17B003</v>
      </c>
      <c r="B259" s="8">
        <f>IF($A259="Total général",0,IF(ISERROR(-VLOOKUP($A259,'TCD-BI CA'!$A$7:$S$2000,$C$1,FALSE)),0,-VLOOKUP($A259,'TCD-BI CA'!$A$7:$S$2000,$C$1,FALSE)))</f>
        <v>0</v>
      </c>
      <c r="C259" s="8">
        <f t="shared" si="10"/>
        <v>0</v>
      </c>
      <c r="D259" s="8">
        <f>IF($A259="Total général",0,IF(ISERROR(VLOOKUP($A259,'TCD-BI Rstt'!$A$7:$S$2000,$C$1,FALSE)),0,IF(OR(LEFT($A259,3)="DIR",$A259="INDSPACAMA",$A259="INDSPACKRU"),VLOOKUP($A259,'TCD-BI Rstt'!$A$7:$S$2000,$C$1,FALSE),0)))</f>
        <v>0</v>
      </c>
      <c r="E259" s="8">
        <f>IF(OR(LEFT($A259,1)="1",LEFT($A259,1)="2"),-VLOOKUP($A259,'TCD-BI Rstt'!$A$7:$S$2000,$C$1,FALSE),0)-D259</f>
        <v>0</v>
      </c>
      <c r="F259" s="8">
        <f>IF($A259="Total général",0,IF(ISERROR(VLOOKUP($A259,'TCD-BI Rstt'!$A$7:$S$2000,$C$1,FALSE)),0,IF(OR(LEFT($A259,1)="1",LEFT($A259,1)="2"),0,VLOOKUP($A259,'TCD-BI Rstt'!$A$7:$S$2000,$C$1,FALSE))))-D259</f>
        <v>0</v>
      </c>
      <c r="G259" s="8">
        <f t="shared" si="11"/>
        <v>0</v>
      </c>
    </row>
    <row r="260" spans="1:7" x14ac:dyDescent="0.35">
      <c r="A260" s="11" t="str">
        <f>'TCD-BI Rstt'!A256</f>
        <v>17B005</v>
      </c>
      <c r="B260" s="8">
        <f>IF($A260="Total général",0,IF(ISERROR(-VLOOKUP($A260,'TCD-BI CA'!$A$7:$S$2000,$C$1,FALSE)),0,-VLOOKUP($A260,'TCD-BI CA'!$A$7:$S$2000,$C$1,FALSE)))</f>
        <v>0</v>
      </c>
      <c r="C260" s="8">
        <f t="shared" si="10"/>
        <v>0</v>
      </c>
      <c r="D260" s="8">
        <f>IF($A260="Total général",0,IF(ISERROR(VLOOKUP($A260,'TCD-BI Rstt'!$A$7:$S$2000,$C$1,FALSE)),0,IF(OR(LEFT($A260,3)="DIR",$A260="INDSPACAMA",$A260="INDSPACKRU"),VLOOKUP($A260,'TCD-BI Rstt'!$A$7:$S$2000,$C$1,FALSE),0)))</f>
        <v>0</v>
      </c>
      <c r="E260" s="8">
        <f>IF(OR(LEFT($A260,1)="1",LEFT($A260,1)="2"),-VLOOKUP($A260,'TCD-BI Rstt'!$A$7:$S$2000,$C$1,FALSE),0)-D260</f>
        <v>0</v>
      </c>
      <c r="F260" s="8">
        <f>IF($A260="Total général",0,IF(ISERROR(VLOOKUP($A260,'TCD-BI Rstt'!$A$7:$S$2000,$C$1,FALSE)),0,IF(OR(LEFT($A260,1)="1",LEFT($A260,1)="2"),0,VLOOKUP($A260,'TCD-BI Rstt'!$A$7:$S$2000,$C$1,FALSE))))-D260</f>
        <v>0</v>
      </c>
      <c r="G260" s="8">
        <f t="shared" si="11"/>
        <v>0</v>
      </c>
    </row>
    <row r="261" spans="1:7" x14ac:dyDescent="0.35">
      <c r="A261" s="11" t="str">
        <f>'TCD-BI Rstt'!A257</f>
        <v>17B006</v>
      </c>
      <c r="B261" s="8">
        <f>IF($A261="Total général",0,IF(ISERROR(-VLOOKUP($A261,'TCD-BI CA'!$A$7:$S$2000,$C$1,FALSE)),0,-VLOOKUP($A261,'TCD-BI CA'!$A$7:$S$2000,$C$1,FALSE)))</f>
        <v>0</v>
      </c>
      <c r="C261" s="8">
        <f t="shared" si="10"/>
        <v>0</v>
      </c>
      <c r="D261" s="8">
        <f>IF($A261="Total général",0,IF(ISERROR(VLOOKUP($A261,'TCD-BI Rstt'!$A$7:$S$2000,$C$1,FALSE)),0,IF(OR(LEFT($A261,3)="DIR",$A261="INDSPACAMA",$A261="INDSPACKRU"),VLOOKUP($A261,'TCD-BI Rstt'!$A$7:$S$2000,$C$1,FALSE),0)))</f>
        <v>0</v>
      </c>
      <c r="E261" s="8">
        <f>IF(OR(LEFT($A261,1)="1",LEFT($A261,1)="2"),-VLOOKUP($A261,'TCD-BI Rstt'!$A$7:$S$2000,$C$1,FALSE),0)-D261</f>
        <v>0</v>
      </c>
      <c r="F261" s="8">
        <f>IF($A261="Total général",0,IF(ISERROR(VLOOKUP($A261,'TCD-BI Rstt'!$A$7:$S$2000,$C$1,FALSE)),0,IF(OR(LEFT($A261,1)="1",LEFT($A261,1)="2"),0,VLOOKUP($A261,'TCD-BI Rstt'!$A$7:$S$2000,$C$1,FALSE))))-D261</f>
        <v>0</v>
      </c>
      <c r="G261" s="8">
        <f t="shared" si="11"/>
        <v>0</v>
      </c>
    </row>
    <row r="262" spans="1:7" x14ac:dyDescent="0.35">
      <c r="A262" s="11" t="str">
        <f>'TCD-BI Rstt'!A258</f>
        <v>17B007</v>
      </c>
      <c r="B262" s="8">
        <f>IF($A262="Total général",0,IF(ISERROR(-VLOOKUP($A262,'TCD-BI CA'!$A$7:$S$2000,$C$1,FALSE)),0,-VLOOKUP($A262,'TCD-BI CA'!$A$7:$S$2000,$C$1,FALSE)))</f>
        <v>0</v>
      </c>
      <c r="C262" s="8">
        <f t="shared" si="10"/>
        <v>0</v>
      </c>
      <c r="D262" s="8">
        <f>IF($A262="Total général",0,IF(ISERROR(VLOOKUP($A262,'TCD-BI Rstt'!$A$7:$S$2000,$C$1,FALSE)),0,IF(OR(LEFT($A262,3)="DIR",$A262="INDSPACAMA",$A262="INDSPACKRU"),VLOOKUP($A262,'TCD-BI Rstt'!$A$7:$S$2000,$C$1,FALSE),0)))</f>
        <v>0</v>
      </c>
      <c r="E262" s="8">
        <f>IF(OR(LEFT($A262,1)="1",LEFT($A262,1)="2"),-VLOOKUP($A262,'TCD-BI Rstt'!$A$7:$S$2000,$C$1,FALSE),0)-D262</f>
        <v>0</v>
      </c>
      <c r="F262" s="8">
        <f>IF($A262="Total général",0,IF(ISERROR(VLOOKUP($A262,'TCD-BI Rstt'!$A$7:$S$2000,$C$1,FALSE)),0,IF(OR(LEFT($A262,1)="1",LEFT($A262,1)="2"),0,VLOOKUP($A262,'TCD-BI Rstt'!$A$7:$S$2000,$C$1,FALSE))))-D262</f>
        <v>0</v>
      </c>
      <c r="G262" s="8">
        <f t="shared" si="11"/>
        <v>0</v>
      </c>
    </row>
    <row r="263" spans="1:7" x14ac:dyDescent="0.35">
      <c r="A263" s="11" t="str">
        <f>'TCD-BI Rstt'!A259</f>
        <v>17B008</v>
      </c>
      <c r="B263" s="8">
        <f>IF($A263="Total général",0,IF(ISERROR(-VLOOKUP($A263,'TCD-BI CA'!$A$7:$S$2000,$C$1,FALSE)),0,-VLOOKUP($A263,'TCD-BI CA'!$A$7:$S$2000,$C$1,FALSE)))</f>
        <v>0</v>
      </c>
      <c r="C263" s="8">
        <f t="shared" si="10"/>
        <v>0</v>
      </c>
      <c r="D263" s="8">
        <f>IF($A263="Total général",0,IF(ISERROR(VLOOKUP($A263,'TCD-BI Rstt'!$A$7:$S$2000,$C$1,FALSE)),0,IF(OR(LEFT($A263,3)="DIR",$A263="INDSPACAMA",$A263="INDSPACKRU"),VLOOKUP($A263,'TCD-BI Rstt'!$A$7:$S$2000,$C$1,FALSE),0)))</f>
        <v>0</v>
      </c>
      <c r="E263" s="8">
        <f>IF(OR(LEFT($A263,1)="1",LEFT($A263,1)="2"),-VLOOKUP($A263,'TCD-BI Rstt'!$A$7:$S$2000,$C$1,FALSE),0)-D263</f>
        <v>0</v>
      </c>
      <c r="F263" s="8">
        <f>IF($A263="Total général",0,IF(ISERROR(VLOOKUP($A263,'TCD-BI Rstt'!$A$7:$S$2000,$C$1,FALSE)),0,IF(OR(LEFT($A263,1)="1",LEFT($A263,1)="2"),0,VLOOKUP($A263,'TCD-BI Rstt'!$A$7:$S$2000,$C$1,FALSE))))-D263</f>
        <v>0</v>
      </c>
      <c r="G263" s="8">
        <f t="shared" si="11"/>
        <v>0</v>
      </c>
    </row>
    <row r="264" spans="1:7" x14ac:dyDescent="0.35">
      <c r="A264" s="11" t="str">
        <f>'TCD-BI Rstt'!A260</f>
        <v>17C001</v>
      </c>
      <c r="B264" s="8">
        <f>IF($A264="Total général",0,IF(ISERROR(-VLOOKUP($A264,'TCD-BI CA'!$A$7:$S$2000,$C$1,FALSE)),0,-VLOOKUP($A264,'TCD-BI CA'!$A$7:$S$2000,$C$1,FALSE)))</f>
        <v>0</v>
      </c>
      <c r="C264" s="8">
        <f t="shared" si="10"/>
        <v>0</v>
      </c>
      <c r="D264" s="8">
        <f>IF($A264="Total général",0,IF(ISERROR(VLOOKUP($A264,'TCD-BI Rstt'!$A$7:$S$2000,$C$1,FALSE)),0,IF(OR(LEFT($A264,3)="DIR",$A264="INDSPACAMA",$A264="INDSPACKRU"),VLOOKUP($A264,'TCD-BI Rstt'!$A$7:$S$2000,$C$1,FALSE),0)))</f>
        <v>0</v>
      </c>
      <c r="E264" s="8">
        <f>IF(OR(LEFT($A264,1)="1",LEFT($A264,1)="2"),-VLOOKUP($A264,'TCD-BI Rstt'!$A$7:$S$2000,$C$1,FALSE),0)-D264</f>
        <v>0</v>
      </c>
      <c r="F264" s="8">
        <f>IF($A264="Total général",0,IF(ISERROR(VLOOKUP($A264,'TCD-BI Rstt'!$A$7:$S$2000,$C$1,FALSE)),0,IF(OR(LEFT($A264,1)="1",LEFT($A264,1)="2"),0,VLOOKUP($A264,'TCD-BI Rstt'!$A$7:$S$2000,$C$1,FALSE))))-D264</f>
        <v>0</v>
      </c>
      <c r="G264" s="8">
        <f t="shared" si="11"/>
        <v>0</v>
      </c>
    </row>
    <row r="265" spans="1:7" x14ac:dyDescent="0.35">
      <c r="A265" s="11" t="str">
        <f>'TCD-BI Rstt'!A261</f>
        <v>17C004</v>
      </c>
      <c r="B265" s="8">
        <f>IF($A265="Total général",0,IF(ISERROR(-VLOOKUP($A265,'TCD-BI CA'!$A$7:$S$2000,$C$1,FALSE)),0,-VLOOKUP($A265,'TCD-BI CA'!$A$7:$S$2000,$C$1,FALSE)))</f>
        <v>0</v>
      </c>
      <c r="C265" s="8">
        <f t="shared" si="10"/>
        <v>0</v>
      </c>
      <c r="D265" s="8">
        <f>IF($A265="Total général",0,IF(ISERROR(VLOOKUP($A265,'TCD-BI Rstt'!$A$7:$S$2000,$C$1,FALSE)),0,IF(OR(LEFT($A265,3)="DIR",$A265="INDSPACAMA",$A265="INDSPACKRU"),VLOOKUP($A265,'TCD-BI Rstt'!$A$7:$S$2000,$C$1,FALSE),0)))</f>
        <v>0</v>
      </c>
      <c r="E265" s="8">
        <f>IF(OR(LEFT($A265,1)="1",LEFT($A265,1)="2"),-VLOOKUP($A265,'TCD-BI Rstt'!$A$7:$S$2000,$C$1,FALSE),0)-D265</f>
        <v>0</v>
      </c>
      <c r="F265" s="8">
        <f>IF($A265="Total général",0,IF(ISERROR(VLOOKUP($A265,'TCD-BI Rstt'!$A$7:$S$2000,$C$1,FALSE)),0,IF(OR(LEFT($A265,1)="1",LEFT($A265,1)="2"),0,VLOOKUP($A265,'TCD-BI Rstt'!$A$7:$S$2000,$C$1,FALSE))))-D265</f>
        <v>0</v>
      </c>
      <c r="G265" s="8">
        <f t="shared" si="11"/>
        <v>0</v>
      </c>
    </row>
    <row r="266" spans="1:7" x14ac:dyDescent="0.35">
      <c r="A266" s="11" t="str">
        <f>'TCD-BI Rstt'!A262</f>
        <v>17C005</v>
      </c>
      <c r="B266" s="8">
        <f>IF($A266="Total général",0,IF(ISERROR(-VLOOKUP($A266,'TCD-BI CA'!$A$7:$S$2000,$C$1,FALSE)),0,-VLOOKUP($A266,'TCD-BI CA'!$A$7:$S$2000,$C$1,FALSE)))</f>
        <v>0</v>
      </c>
      <c r="C266" s="8">
        <f t="shared" si="10"/>
        <v>0</v>
      </c>
      <c r="D266" s="8">
        <f>IF($A266="Total général",0,IF(ISERROR(VLOOKUP($A266,'TCD-BI Rstt'!$A$7:$S$2000,$C$1,FALSE)),0,IF(OR(LEFT($A266,3)="DIR",$A266="INDSPACAMA",$A266="INDSPACKRU"),VLOOKUP($A266,'TCD-BI Rstt'!$A$7:$S$2000,$C$1,FALSE),0)))</f>
        <v>0</v>
      </c>
      <c r="E266" s="8">
        <f>IF(OR(LEFT($A266,1)="1",LEFT($A266,1)="2"),-VLOOKUP($A266,'TCD-BI Rstt'!$A$7:$S$2000,$C$1,FALSE),0)-D266</f>
        <v>0</v>
      </c>
      <c r="F266" s="8">
        <f>IF($A266="Total général",0,IF(ISERROR(VLOOKUP($A266,'TCD-BI Rstt'!$A$7:$S$2000,$C$1,FALSE)),0,IF(OR(LEFT($A266,1)="1",LEFT($A266,1)="2"),0,VLOOKUP($A266,'TCD-BI Rstt'!$A$7:$S$2000,$C$1,FALSE))))-D266</f>
        <v>0</v>
      </c>
      <c r="G266" s="8">
        <f t="shared" si="11"/>
        <v>0</v>
      </c>
    </row>
    <row r="267" spans="1:7" x14ac:dyDescent="0.35">
      <c r="A267" s="11" t="str">
        <f>'TCD-BI Rstt'!A263</f>
        <v>17C006</v>
      </c>
      <c r="B267" s="8">
        <f>IF($A267="Total général",0,IF(ISERROR(-VLOOKUP($A267,'TCD-BI CA'!$A$7:$S$2000,$C$1,FALSE)),0,-VLOOKUP($A267,'TCD-BI CA'!$A$7:$S$2000,$C$1,FALSE)))</f>
        <v>0</v>
      </c>
      <c r="C267" s="8">
        <f t="shared" ref="C267:C330" si="12">B267-E267-D267</f>
        <v>0</v>
      </c>
      <c r="D267" s="8">
        <f>IF($A267="Total général",0,IF(ISERROR(VLOOKUP($A267,'TCD-BI Rstt'!$A$7:$S$2000,$C$1,FALSE)),0,IF(OR(LEFT($A267,3)="DIR",$A267="INDSPACAMA",$A267="INDSPACKRU"),VLOOKUP($A267,'TCD-BI Rstt'!$A$7:$S$2000,$C$1,FALSE),0)))</f>
        <v>0</v>
      </c>
      <c r="E267" s="8">
        <f>IF(OR(LEFT($A267,1)="1",LEFT($A267,1)="2"),-VLOOKUP($A267,'TCD-BI Rstt'!$A$7:$S$2000,$C$1,FALSE),0)-D267</f>
        <v>0</v>
      </c>
      <c r="F267" s="8">
        <f>IF($A267="Total général",0,IF(ISERROR(VLOOKUP($A267,'TCD-BI Rstt'!$A$7:$S$2000,$C$1,FALSE)),0,IF(OR(LEFT($A267,1)="1",LEFT($A267,1)="2"),0,VLOOKUP($A267,'TCD-BI Rstt'!$A$7:$S$2000,$C$1,FALSE))))-D267</f>
        <v>0</v>
      </c>
      <c r="G267" s="8">
        <f t="shared" ref="G267:G330" si="13">E267-F267</f>
        <v>0</v>
      </c>
    </row>
    <row r="268" spans="1:7" x14ac:dyDescent="0.35">
      <c r="A268" s="11" t="str">
        <f>'TCD-BI Rstt'!A264</f>
        <v>17C007</v>
      </c>
      <c r="B268" s="8">
        <f>IF($A268="Total général",0,IF(ISERROR(-VLOOKUP($A268,'TCD-BI CA'!$A$7:$S$2000,$C$1,FALSE)),0,-VLOOKUP($A268,'TCD-BI CA'!$A$7:$S$2000,$C$1,FALSE)))</f>
        <v>0</v>
      </c>
      <c r="C268" s="8">
        <f t="shared" si="12"/>
        <v>0</v>
      </c>
      <c r="D268" s="8">
        <f>IF($A268="Total général",0,IF(ISERROR(VLOOKUP($A268,'TCD-BI Rstt'!$A$7:$S$2000,$C$1,FALSE)),0,IF(OR(LEFT($A268,3)="DIR",$A268="INDSPACAMA",$A268="INDSPACKRU"),VLOOKUP($A268,'TCD-BI Rstt'!$A$7:$S$2000,$C$1,FALSE),0)))</f>
        <v>0</v>
      </c>
      <c r="E268" s="8">
        <f>IF(OR(LEFT($A268,1)="1",LEFT($A268,1)="2"),-VLOOKUP($A268,'TCD-BI Rstt'!$A$7:$S$2000,$C$1,FALSE),0)-D268</f>
        <v>0</v>
      </c>
      <c r="F268" s="8">
        <f>IF($A268="Total général",0,IF(ISERROR(VLOOKUP($A268,'TCD-BI Rstt'!$A$7:$S$2000,$C$1,FALSE)),0,IF(OR(LEFT($A268,1)="1",LEFT($A268,1)="2"),0,VLOOKUP($A268,'TCD-BI Rstt'!$A$7:$S$2000,$C$1,FALSE))))-D268</f>
        <v>0</v>
      </c>
      <c r="G268" s="8">
        <f t="shared" si="13"/>
        <v>0</v>
      </c>
    </row>
    <row r="269" spans="1:7" x14ac:dyDescent="0.35">
      <c r="A269" s="11" t="str">
        <f>'TCD-BI Rstt'!A265</f>
        <v>17C008</v>
      </c>
      <c r="B269" s="8">
        <f>IF($A269="Total général",0,IF(ISERROR(-VLOOKUP($A269,'TCD-BI CA'!$A$7:$S$2000,$C$1,FALSE)),0,-VLOOKUP($A269,'TCD-BI CA'!$A$7:$S$2000,$C$1,FALSE)))</f>
        <v>0</v>
      </c>
      <c r="C269" s="8">
        <f t="shared" si="12"/>
        <v>0</v>
      </c>
      <c r="D269" s="8">
        <f>IF($A269="Total général",0,IF(ISERROR(VLOOKUP($A269,'TCD-BI Rstt'!$A$7:$S$2000,$C$1,FALSE)),0,IF(OR(LEFT($A269,3)="DIR",$A269="INDSPACAMA",$A269="INDSPACKRU"),VLOOKUP($A269,'TCD-BI Rstt'!$A$7:$S$2000,$C$1,FALSE),0)))</f>
        <v>0</v>
      </c>
      <c r="E269" s="8">
        <f>IF(OR(LEFT($A269,1)="1",LEFT($A269,1)="2"),-VLOOKUP($A269,'TCD-BI Rstt'!$A$7:$S$2000,$C$1,FALSE),0)-D269</f>
        <v>0</v>
      </c>
      <c r="F269" s="8">
        <f>IF($A269="Total général",0,IF(ISERROR(VLOOKUP($A269,'TCD-BI Rstt'!$A$7:$S$2000,$C$1,FALSE)),0,IF(OR(LEFT($A269,1)="1",LEFT($A269,1)="2"),0,VLOOKUP($A269,'TCD-BI Rstt'!$A$7:$S$2000,$C$1,FALSE))))-D269</f>
        <v>0</v>
      </c>
      <c r="G269" s="8">
        <f t="shared" si="13"/>
        <v>0</v>
      </c>
    </row>
    <row r="270" spans="1:7" x14ac:dyDescent="0.35">
      <c r="A270" s="11" t="str">
        <f>'TCD-BI Rstt'!A266</f>
        <v>17C009</v>
      </c>
      <c r="B270" s="8">
        <f>IF($A270="Total général",0,IF(ISERROR(-VLOOKUP($A270,'TCD-BI CA'!$A$7:$S$2000,$C$1,FALSE)),0,-VLOOKUP($A270,'TCD-BI CA'!$A$7:$S$2000,$C$1,FALSE)))</f>
        <v>0</v>
      </c>
      <c r="C270" s="8">
        <f t="shared" si="12"/>
        <v>0</v>
      </c>
      <c r="D270" s="8">
        <f>IF($A270="Total général",0,IF(ISERROR(VLOOKUP($A270,'TCD-BI Rstt'!$A$7:$S$2000,$C$1,FALSE)),0,IF(OR(LEFT($A270,3)="DIR",$A270="INDSPACAMA",$A270="INDSPACKRU"),VLOOKUP($A270,'TCD-BI Rstt'!$A$7:$S$2000,$C$1,FALSE),0)))</f>
        <v>0</v>
      </c>
      <c r="E270" s="8">
        <f>IF(OR(LEFT($A270,1)="1",LEFT($A270,1)="2"),-VLOOKUP($A270,'TCD-BI Rstt'!$A$7:$S$2000,$C$1,FALSE),0)-D270</f>
        <v>0</v>
      </c>
      <c r="F270" s="8">
        <f>IF($A270="Total général",0,IF(ISERROR(VLOOKUP($A270,'TCD-BI Rstt'!$A$7:$S$2000,$C$1,FALSE)),0,IF(OR(LEFT($A270,1)="1",LEFT($A270,1)="2"),0,VLOOKUP($A270,'TCD-BI Rstt'!$A$7:$S$2000,$C$1,FALSE))))-D270</f>
        <v>0</v>
      </c>
      <c r="G270" s="8">
        <f t="shared" si="13"/>
        <v>0</v>
      </c>
    </row>
    <row r="271" spans="1:7" x14ac:dyDescent="0.35">
      <c r="A271" s="11" t="str">
        <f>'TCD-BI Rstt'!A267</f>
        <v>17C010</v>
      </c>
      <c r="B271" s="8">
        <f>IF($A271="Total général",0,IF(ISERROR(-VLOOKUP($A271,'TCD-BI CA'!$A$7:$S$2000,$C$1,FALSE)),0,-VLOOKUP($A271,'TCD-BI CA'!$A$7:$S$2000,$C$1,FALSE)))</f>
        <v>0</v>
      </c>
      <c r="C271" s="8">
        <f t="shared" si="12"/>
        <v>0</v>
      </c>
      <c r="D271" s="8">
        <f>IF($A271="Total général",0,IF(ISERROR(VLOOKUP($A271,'TCD-BI Rstt'!$A$7:$S$2000,$C$1,FALSE)),0,IF(OR(LEFT($A271,3)="DIR",$A271="INDSPACAMA",$A271="INDSPACKRU"),VLOOKUP($A271,'TCD-BI Rstt'!$A$7:$S$2000,$C$1,FALSE),0)))</f>
        <v>0</v>
      </c>
      <c r="E271" s="8">
        <f>IF(OR(LEFT($A271,1)="1",LEFT($A271,1)="2"),-VLOOKUP($A271,'TCD-BI Rstt'!$A$7:$S$2000,$C$1,FALSE),0)-D271</f>
        <v>0</v>
      </c>
      <c r="F271" s="8">
        <f>IF($A271="Total général",0,IF(ISERROR(VLOOKUP($A271,'TCD-BI Rstt'!$A$7:$S$2000,$C$1,FALSE)),0,IF(OR(LEFT($A271,1)="1",LEFT($A271,1)="2"),0,VLOOKUP($A271,'TCD-BI Rstt'!$A$7:$S$2000,$C$1,FALSE))))-D271</f>
        <v>0</v>
      </c>
      <c r="G271" s="8">
        <f t="shared" si="13"/>
        <v>0</v>
      </c>
    </row>
    <row r="272" spans="1:7" x14ac:dyDescent="0.35">
      <c r="A272" s="11" t="str">
        <f>'TCD-BI Rstt'!A268</f>
        <v>17C011</v>
      </c>
      <c r="B272" s="8">
        <f>IF($A272="Total général",0,IF(ISERROR(-VLOOKUP($A272,'TCD-BI CA'!$A$7:$S$2000,$C$1,FALSE)),0,-VLOOKUP($A272,'TCD-BI CA'!$A$7:$S$2000,$C$1,FALSE)))</f>
        <v>0</v>
      </c>
      <c r="C272" s="8">
        <f t="shared" si="12"/>
        <v>0</v>
      </c>
      <c r="D272" s="8">
        <f>IF($A272="Total général",0,IF(ISERROR(VLOOKUP($A272,'TCD-BI Rstt'!$A$7:$S$2000,$C$1,FALSE)),0,IF(OR(LEFT($A272,3)="DIR",$A272="INDSPACAMA",$A272="INDSPACKRU"),VLOOKUP($A272,'TCD-BI Rstt'!$A$7:$S$2000,$C$1,FALSE),0)))</f>
        <v>0</v>
      </c>
      <c r="E272" s="8">
        <f>IF(OR(LEFT($A272,1)="1",LEFT($A272,1)="2"),-VLOOKUP($A272,'TCD-BI Rstt'!$A$7:$S$2000,$C$1,FALSE),0)-D272</f>
        <v>0</v>
      </c>
      <c r="F272" s="8">
        <f>IF($A272="Total général",0,IF(ISERROR(VLOOKUP($A272,'TCD-BI Rstt'!$A$7:$S$2000,$C$1,FALSE)),0,IF(OR(LEFT($A272,1)="1",LEFT($A272,1)="2"),0,VLOOKUP($A272,'TCD-BI Rstt'!$A$7:$S$2000,$C$1,FALSE))))-D272</f>
        <v>0</v>
      </c>
      <c r="G272" s="8">
        <f t="shared" si="13"/>
        <v>0</v>
      </c>
    </row>
    <row r="273" spans="1:7" x14ac:dyDescent="0.35">
      <c r="A273" s="11" t="str">
        <f>'TCD-BI Rstt'!A269</f>
        <v>17C012</v>
      </c>
      <c r="B273" s="8">
        <f>IF($A273="Total général",0,IF(ISERROR(-VLOOKUP($A273,'TCD-BI CA'!$A$7:$S$2000,$C$1,FALSE)),0,-VLOOKUP($A273,'TCD-BI CA'!$A$7:$S$2000,$C$1,FALSE)))</f>
        <v>0</v>
      </c>
      <c r="C273" s="8">
        <f t="shared" si="12"/>
        <v>0</v>
      </c>
      <c r="D273" s="8">
        <f>IF($A273="Total général",0,IF(ISERROR(VLOOKUP($A273,'TCD-BI Rstt'!$A$7:$S$2000,$C$1,FALSE)),0,IF(OR(LEFT($A273,3)="DIR",$A273="INDSPACAMA",$A273="INDSPACKRU"),VLOOKUP($A273,'TCD-BI Rstt'!$A$7:$S$2000,$C$1,FALSE),0)))</f>
        <v>0</v>
      </c>
      <c r="E273" s="8">
        <f>IF(OR(LEFT($A273,1)="1",LEFT($A273,1)="2"),-VLOOKUP($A273,'TCD-BI Rstt'!$A$7:$S$2000,$C$1,FALSE),0)-D273</f>
        <v>0</v>
      </c>
      <c r="F273" s="8">
        <f>IF($A273="Total général",0,IF(ISERROR(VLOOKUP($A273,'TCD-BI Rstt'!$A$7:$S$2000,$C$1,FALSE)),0,IF(OR(LEFT($A273,1)="1",LEFT($A273,1)="2"),0,VLOOKUP($A273,'TCD-BI Rstt'!$A$7:$S$2000,$C$1,FALSE))))-D273</f>
        <v>0</v>
      </c>
      <c r="G273" s="8">
        <f t="shared" si="13"/>
        <v>0</v>
      </c>
    </row>
    <row r="274" spans="1:7" x14ac:dyDescent="0.35">
      <c r="A274" s="11" t="str">
        <f>'TCD-BI Rstt'!A270</f>
        <v>17C014</v>
      </c>
      <c r="B274" s="8">
        <f>IF($A274="Total général",0,IF(ISERROR(-VLOOKUP($A274,'TCD-BI CA'!$A$7:$S$2000,$C$1,FALSE)),0,-VLOOKUP($A274,'TCD-BI CA'!$A$7:$S$2000,$C$1,FALSE)))</f>
        <v>0</v>
      </c>
      <c r="C274" s="8">
        <f t="shared" si="12"/>
        <v>0</v>
      </c>
      <c r="D274" s="8">
        <f>IF($A274="Total général",0,IF(ISERROR(VLOOKUP($A274,'TCD-BI Rstt'!$A$7:$S$2000,$C$1,FALSE)),0,IF(OR(LEFT($A274,3)="DIR",$A274="INDSPACAMA",$A274="INDSPACKRU"),VLOOKUP($A274,'TCD-BI Rstt'!$A$7:$S$2000,$C$1,FALSE),0)))</f>
        <v>0</v>
      </c>
      <c r="E274" s="8">
        <f>IF(OR(LEFT($A274,1)="1",LEFT($A274,1)="2"),-VLOOKUP($A274,'TCD-BI Rstt'!$A$7:$S$2000,$C$1,FALSE),0)-D274</f>
        <v>0</v>
      </c>
      <c r="F274" s="8">
        <f>IF($A274="Total général",0,IF(ISERROR(VLOOKUP($A274,'TCD-BI Rstt'!$A$7:$S$2000,$C$1,FALSE)),0,IF(OR(LEFT($A274,1)="1",LEFT($A274,1)="2"),0,VLOOKUP($A274,'TCD-BI Rstt'!$A$7:$S$2000,$C$1,FALSE))))-D274</f>
        <v>0</v>
      </c>
      <c r="G274" s="8">
        <f t="shared" si="13"/>
        <v>0</v>
      </c>
    </row>
    <row r="275" spans="1:7" x14ac:dyDescent="0.35">
      <c r="A275" s="11" t="str">
        <f>'TCD-BI Rstt'!A271</f>
        <v>17C015</v>
      </c>
      <c r="B275" s="8">
        <f>IF($A275="Total général",0,IF(ISERROR(-VLOOKUP($A275,'TCD-BI CA'!$A$7:$S$2000,$C$1,FALSE)),0,-VLOOKUP($A275,'TCD-BI CA'!$A$7:$S$2000,$C$1,FALSE)))</f>
        <v>0</v>
      </c>
      <c r="C275" s="8">
        <f t="shared" si="12"/>
        <v>0</v>
      </c>
      <c r="D275" s="8">
        <f>IF($A275="Total général",0,IF(ISERROR(VLOOKUP($A275,'TCD-BI Rstt'!$A$7:$S$2000,$C$1,FALSE)),0,IF(OR(LEFT($A275,3)="DIR",$A275="INDSPACAMA",$A275="INDSPACKRU"),VLOOKUP($A275,'TCD-BI Rstt'!$A$7:$S$2000,$C$1,FALSE),0)))</f>
        <v>0</v>
      </c>
      <c r="E275" s="8">
        <f>IF(OR(LEFT($A275,1)="1",LEFT($A275,1)="2"),-VLOOKUP($A275,'TCD-BI Rstt'!$A$7:$S$2000,$C$1,FALSE),0)-D275</f>
        <v>0</v>
      </c>
      <c r="F275" s="8">
        <f>IF($A275="Total général",0,IF(ISERROR(VLOOKUP($A275,'TCD-BI Rstt'!$A$7:$S$2000,$C$1,FALSE)),0,IF(OR(LEFT($A275,1)="1",LEFT($A275,1)="2"),0,VLOOKUP($A275,'TCD-BI Rstt'!$A$7:$S$2000,$C$1,FALSE))))-D275</f>
        <v>0</v>
      </c>
      <c r="G275" s="8">
        <f t="shared" si="13"/>
        <v>0</v>
      </c>
    </row>
    <row r="276" spans="1:7" x14ac:dyDescent="0.35">
      <c r="A276" s="11" t="str">
        <f>'TCD-BI Rstt'!A272</f>
        <v>17C017</v>
      </c>
      <c r="B276" s="8">
        <f>IF($A276="Total général",0,IF(ISERROR(-VLOOKUP($A276,'TCD-BI CA'!$A$7:$S$2000,$C$1,FALSE)),0,-VLOOKUP($A276,'TCD-BI CA'!$A$7:$S$2000,$C$1,FALSE)))</f>
        <v>0</v>
      </c>
      <c r="C276" s="8">
        <f t="shared" si="12"/>
        <v>0</v>
      </c>
      <c r="D276" s="8">
        <f>IF($A276="Total général",0,IF(ISERROR(VLOOKUP($A276,'TCD-BI Rstt'!$A$7:$S$2000,$C$1,FALSE)),0,IF(OR(LEFT($A276,3)="DIR",$A276="INDSPACAMA",$A276="INDSPACKRU"),VLOOKUP($A276,'TCD-BI Rstt'!$A$7:$S$2000,$C$1,FALSE),0)))</f>
        <v>0</v>
      </c>
      <c r="E276" s="8">
        <f>IF(OR(LEFT($A276,1)="1",LEFT($A276,1)="2"),-VLOOKUP($A276,'TCD-BI Rstt'!$A$7:$S$2000,$C$1,FALSE),0)-D276</f>
        <v>0</v>
      </c>
      <c r="F276" s="8">
        <f>IF($A276="Total général",0,IF(ISERROR(VLOOKUP($A276,'TCD-BI Rstt'!$A$7:$S$2000,$C$1,FALSE)),0,IF(OR(LEFT($A276,1)="1",LEFT($A276,1)="2"),0,VLOOKUP($A276,'TCD-BI Rstt'!$A$7:$S$2000,$C$1,FALSE))))-D276</f>
        <v>0</v>
      </c>
      <c r="G276" s="8">
        <f t="shared" si="13"/>
        <v>0</v>
      </c>
    </row>
    <row r="277" spans="1:7" x14ac:dyDescent="0.35">
      <c r="A277" s="11" t="str">
        <f>'TCD-BI Rstt'!A273</f>
        <v>17C020</v>
      </c>
      <c r="B277" s="8">
        <f>IF($A277="Total général",0,IF(ISERROR(-VLOOKUP($A277,'TCD-BI CA'!$A$7:$S$2000,$C$1,FALSE)),0,-VLOOKUP($A277,'TCD-BI CA'!$A$7:$S$2000,$C$1,FALSE)))</f>
        <v>0</v>
      </c>
      <c r="C277" s="8">
        <f t="shared" si="12"/>
        <v>0</v>
      </c>
      <c r="D277" s="8">
        <f>IF($A277="Total général",0,IF(ISERROR(VLOOKUP($A277,'TCD-BI Rstt'!$A$7:$S$2000,$C$1,FALSE)),0,IF(OR(LEFT($A277,3)="DIR",$A277="INDSPACAMA",$A277="INDSPACKRU"),VLOOKUP($A277,'TCD-BI Rstt'!$A$7:$S$2000,$C$1,FALSE),0)))</f>
        <v>0</v>
      </c>
      <c r="E277" s="8">
        <f>IF(OR(LEFT($A277,1)="1",LEFT($A277,1)="2"),-VLOOKUP($A277,'TCD-BI Rstt'!$A$7:$S$2000,$C$1,FALSE),0)-D277</f>
        <v>0</v>
      </c>
      <c r="F277" s="8">
        <f>IF($A277="Total général",0,IF(ISERROR(VLOOKUP($A277,'TCD-BI Rstt'!$A$7:$S$2000,$C$1,FALSE)),0,IF(OR(LEFT($A277,1)="1",LEFT($A277,1)="2"),0,VLOOKUP($A277,'TCD-BI Rstt'!$A$7:$S$2000,$C$1,FALSE))))-D277</f>
        <v>0</v>
      </c>
      <c r="G277" s="8">
        <f t="shared" si="13"/>
        <v>0</v>
      </c>
    </row>
    <row r="278" spans="1:7" x14ac:dyDescent="0.35">
      <c r="A278" s="11" t="str">
        <f>'TCD-BI Rstt'!A274</f>
        <v>17C022</v>
      </c>
      <c r="B278" s="8">
        <f>IF($A278="Total général",0,IF(ISERROR(-VLOOKUP($A278,'TCD-BI CA'!$A$7:$S$2000,$C$1,FALSE)),0,-VLOOKUP($A278,'TCD-BI CA'!$A$7:$S$2000,$C$1,FALSE)))</f>
        <v>0</v>
      </c>
      <c r="C278" s="8">
        <f t="shared" si="12"/>
        <v>0</v>
      </c>
      <c r="D278" s="8">
        <f>IF($A278="Total général",0,IF(ISERROR(VLOOKUP($A278,'TCD-BI Rstt'!$A$7:$S$2000,$C$1,FALSE)),0,IF(OR(LEFT($A278,3)="DIR",$A278="INDSPACAMA",$A278="INDSPACKRU"),VLOOKUP($A278,'TCD-BI Rstt'!$A$7:$S$2000,$C$1,FALSE),0)))</f>
        <v>0</v>
      </c>
      <c r="E278" s="8">
        <f>IF(OR(LEFT($A278,1)="1",LEFT($A278,1)="2"),-VLOOKUP($A278,'TCD-BI Rstt'!$A$7:$S$2000,$C$1,FALSE),0)-D278</f>
        <v>0</v>
      </c>
      <c r="F278" s="8">
        <f>IF($A278="Total général",0,IF(ISERROR(VLOOKUP($A278,'TCD-BI Rstt'!$A$7:$S$2000,$C$1,FALSE)),0,IF(OR(LEFT($A278,1)="1",LEFT($A278,1)="2"),0,VLOOKUP($A278,'TCD-BI Rstt'!$A$7:$S$2000,$C$1,FALSE))))-D278</f>
        <v>0</v>
      </c>
      <c r="G278" s="8">
        <f t="shared" si="13"/>
        <v>0</v>
      </c>
    </row>
    <row r="279" spans="1:7" x14ac:dyDescent="0.35">
      <c r="A279" s="11" t="str">
        <f>'TCD-BI Rstt'!A275</f>
        <v>17C024</v>
      </c>
      <c r="B279" s="8">
        <f>IF($A279="Total général",0,IF(ISERROR(-VLOOKUP($A279,'TCD-BI CA'!$A$7:$S$2000,$C$1,FALSE)),0,-VLOOKUP($A279,'TCD-BI CA'!$A$7:$S$2000,$C$1,FALSE)))</f>
        <v>0</v>
      </c>
      <c r="C279" s="8">
        <f t="shared" si="12"/>
        <v>0</v>
      </c>
      <c r="D279" s="8">
        <f>IF($A279="Total général",0,IF(ISERROR(VLOOKUP($A279,'TCD-BI Rstt'!$A$7:$S$2000,$C$1,FALSE)),0,IF(OR(LEFT($A279,3)="DIR",$A279="INDSPACAMA",$A279="INDSPACKRU"),VLOOKUP($A279,'TCD-BI Rstt'!$A$7:$S$2000,$C$1,FALSE),0)))</f>
        <v>0</v>
      </c>
      <c r="E279" s="8">
        <f>IF(OR(LEFT($A279,1)="1",LEFT($A279,1)="2"),-VLOOKUP($A279,'TCD-BI Rstt'!$A$7:$S$2000,$C$1,FALSE),0)-D279</f>
        <v>0</v>
      </c>
      <c r="F279" s="8">
        <f>IF($A279="Total général",0,IF(ISERROR(VLOOKUP($A279,'TCD-BI Rstt'!$A$7:$S$2000,$C$1,FALSE)),0,IF(OR(LEFT($A279,1)="1",LEFT($A279,1)="2"),0,VLOOKUP($A279,'TCD-BI Rstt'!$A$7:$S$2000,$C$1,FALSE))))-D279</f>
        <v>0</v>
      </c>
      <c r="G279" s="8">
        <f t="shared" si="13"/>
        <v>0</v>
      </c>
    </row>
    <row r="280" spans="1:7" x14ac:dyDescent="0.35">
      <c r="A280" s="11" t="str">
        <f>'TCD-BI Rstt'!A276</f>
        <v>17C027</v>
      </c>
      <c r="B280" s="8">
        <f>IF($A280="Total général",0,IF(ISERROR(-VLOOKUP($A280,'TCD-BI CA'!$A$7:$S$2000,$C$1,FALSE)),0,-VLOOKUP($A280,'TCD-BI CA'!$A$7:$S$2000,$C$1,FALSE)))</f>
        <v>0</v>
      </c>
      <c r="C280" s="8">
        <f t="shared" si="12"/>
        <v>0</v>
      </c>
      <c r="D280" s="8">
        <f>IF($A280="Total général",0,IF(ISERROR(VLOOKUP($A280,'TCD-BI Rstt'!$A$7:$S$2000,$C$1,FALSE)),0,IF(OR(LEFT($A280,3)="DIR",$A280="INDSPACAMA",$A280="INDSPACKRU"),VLOOKUP($A280,'TCD-BI Rstt'!$A$7:$S$2000,$C$1,FALSE),0)))</f>
        <v>0</v>
      </c>
      <c r="E280" s="8">
        <f>IF(OR(LEFT($A280,1)="1",LEFT($A280,1)="2"),-VLOOKUP($A280,'TCD-BI Rstt'!$A$7:$S$2000,$C$1,FALSE),0)-D280</f>
        <v>0</v>
      </c>
      <c r="F280" s="8">
        <f>IF($A280="Total général",0,IF(ISERROR(VLOOKUP($A280,'TCD-BI Rstt'!$A$7:$S$2000,$C$1,FALSE)),0,IF(OR(LEFT($A280,1)="1",LEFT($A280,1)="2"),0,VLOOKUP($A280,'TCD-BI Rstt'!$A$7:$S$2000,$C$1,FALSE))))-D280</f>
        <v>0</v>
      </c>
      <c r="G280" s="8">
        <f t="shared" si="13"/>
        <v>0</v>
      </c>
    </row>
    <row r="281" spans="1:7" x14ac:dyDescent="0.35">
      <c r="A281" s="11" t="str">
        <f>'TCD-BI Rstt'!A277</f>
        <v>17C028</v>
      </c>
      <c r="B281" s="8">
        <f>IF($A281="Total général",0,IF(ISERROR(-VLOOKUP($A281,'TCD-BI CA'!$A$7:$S$2000,$C$1,FALSE)),0,-VLOOKUP($A281,'TCD-BI CA'!$A$7:$S$2000,$C$1,FALSE)))</f>
        <v>0</v>
      </c>
      <c r="C281" s="8">
        <f t="shared" si="12"/>
        <v>0</v>
      </c>
      <c r="D281" s="8">
        <f>IF($A281="Total général",0,IF(ISERROR(VLOOKUP($A281,'TCD-BI Rstt'!$A$7:$S$2000,$C$1,FALSE)),0,IF(OR(LEFT($A281,3)="DIR",$A281="INDSPACAMA",$A281="INDSPACKRU"),VLOOKUP($A281,'TCD-BI Rstt'!$A$7:$S$2000,$C$1,FALSE),0)))</f>
        <v>0</v>
      </c>
      <c r="E281" s="8">
        <f>IF(OR(LEFT($A281,1)="1",LEFT($A281,1)="2"),-VLOOKUP($A281,'TCD-BI Rstt'!$A$7:$S$2000,$C$1,FALSE),0)-D281</f>
        <v>0</v>
      </c>
      <c r="F281" s="8">
        <f>IF($A281="Total général",0,IF(ISERROR(VLOOKUP($A281,'TCD-BI Rstt'!$A$7:$S$2000,$C$1,FALSE)),0,IF(OR(LEFT($A281,1)="1",LEFT($A281,1)="2"),0,VLOOKUP($A281,'TCD-BI Rstt'!$A$7:$S$2000,$C$1,FALSE))))-D281</f>
        <v>0</v>
      </c>
      <c r="G281" s="8">
        <f t="shared" si="13"/>
        <v>0</v>
      </c>
    </row>
    <row r="282" spans="1:7" x14ac:dyDescent="0.35">
      <c r="A282" s="11" t="str">
        <f>'TCD-BI Rstt'!A278</f>
        <v>17C029</v>
      </c>
      <c r="B282" s="8">
        <f>IF($A282="Total général",0,IF(ISERROR(-VLOOKUP($A282,'TCD-BI CA'!$A$7:$S$2000,$C$1,FALSE)),0,-VLOOKUP($A282,'TCD-BI CA'!$A$7:$S$2000,$C$1,FALSE)))</f>
        <v>0</v>
      </c>
      <c r="C282" s="8">
        <f t="shared" si="12"/>
        <v>0</v>
      </c>
      <c r="D282" s="8">
        <f>IF($A282="Total général",0,IF(ISERROR(VLOOKUP($A282,'TCD-BI Rstt'!$A$7:$S$2000,$C$1,FALSE)),0,IF(OR(LEFT($A282,3)="DIR",$A282="INDSPACAMA",$A282="INDSPACKRU"),VLOOKUP($A282,'TCD-BI Rstt'!$A$7:$S$2000,$C$1,FALSE),0)))</f>
        <v>0</v>
      </c>
      <c r="E282" s="8">
        <f>IF(OR(LEFT($A282,1)="1",LEFT($A282,1)="2"),-VLOOKUP($A282,'TCD-BI Rstt'!$A$7:$S$2000,$C$1,FALSE),0)-D282</f>
        <v>0</v>
      </c>
      <c r="F282" s="8">
        <f>IF($A282="Total général",0,IF(ISERROR(VLOOKUP($A282,'TCD-BI Rstt'!$A$7:$S$2000,$C$1,FALSE)),0,IF(OR(LEFT($A282,1)="1",LEFT($A282,1)="2"),0,VLOOKUP($A282,'TCD-BI Rstt'!$A$7:$S$2000,$C$1,FALSE))))-D282</f>
        <v>0</v>
      </c>
      <c r="G282" s="8">
        <f t="shared" si="13"/>
        <v>0</v>
      </c>
    </row>
    <row r="283" spans="1:7" x14ac:dyDescent="0.35">
      <c r="A283" s="11" t="str">
        <f>'TCD-BI Rstt'!A279</f>
        <v>17C030</v>
      </c>
      <c r="B283" s="8">
        <f>IF($A283="Total général",0,IF(ISERROR(-VLOOKUP($A283,'TCD-BI CA'!$A$7:$S$2000,$C$1,FALSE)),0,-VLOOKUP($A283,'TCD-BI CA'!$A$7:$S$2000,$C$1,FALSE)))</f>
        <v>0</v>
      </c>
      <c r="C283" s="8">
        <f t="shared" si="12"/>
        <v>0</v>
      </c>
      <c r="D283" s="8">
        <f>IF($A283="Total général",0,IF(ISERROR(VLOOKUP($A283,'TCD-BI Rstt'!$A$7:$S$2000,$C$1,FALSE)),0,IF(OR(LEFT($A283,3)="DIR",$A283="INDSPACAMA",$A283="INDSPACKRU"),VLOOKUP($A283,'TCD-BI Rstt'!$A$7:$S$2000,$C$1,FALSE),0)))</f>
        <v>0</v>
      </c>
      <c r="E283" s="8">
        <f>IF(OR(LEFT($A283,1)="1",LEFT($A283,1)="2"),-VLOOKUP($A283,'TCD-BI Rstt'!$A$7:$S$2000,$C$1,FALSE),0)-D283</f>
        <v>0</v>
      </c>
      <c r="F283" s="8">
        <f>IF($A283="Total général",0,IF(ISERROR(VLOOKUP($A283,'TCD-BI Rstt'!$A$7:$S$2000,$C$1,FALSE)),0,IF(OR(LEFT($A283,1)="1",LEFT($A283,1)="2"),0,VLOOKUP($A283,'TCD-BI Rstt'!$A$7:$S$2000,$C$1,FALSE))))-D283</f>
        <v>0</v>
      </c>
      <c r="G283" s="8">
        <f t="shared" si="13"/>
        <v>0</v>
      </c>
    </row>
    <row r="284" spans="1:7" x14ac:dyDescent="0.35">
      <c r="A284" s="11" t="str">
        <f>'TCD-BI Rstt'!A280</f>
        <v>17C031</v>
      </c>
      <c r="B284" s="8">
        <f>IF($A284="Total général",0,IF(ISERROR(-VLOOKUP($A284,'TCD-BI CA'!$A$7:$S$2000,$C$1,FALSE)),0,-VLOOKUP($A284,'TCD-BI CA'!$A$7:$S$2000,$C$1,FALSE)))</f>
        <v>0</v>
      </c>
      <c r="C284" s="8">
        <f t="shared" si="12"/>
        <v>0</v>
      </c>
      <c r="D284" s="8">
        <f>IF($A284="Total général",0,IF(ISERROR(VLOOKUP($A284,'TCD-BI Rstt'!$A$7:$S$2000,$C$1,FALSE)),0,IF(OR(LEFT($A284,3)="DIR",$A284="INDSPACAMA",$A284="INDSPACKRU"),VLOOKUP($A284,'TCD-BI Rstt'!$A$7:$S$2000,$C$1,FALSE),0)))</f>
        <v>0</v>
      </c>
      <c r="E284" s="8">
        <f>IF(OR(LEFT($A284,1)="1",LEFT($A284,1)="2"),-VLOOKUP($A284,'TCD-BI Rstt'!$A$7:$S$2000,$C$1,FALSE),0)-D284</f>
        <v>0</v>
      </c>
      <c r="F284" s="8">
        <f>IF($A284="Total général",0,IF(ISERROR(VLOOKUP($A284,'TCD-BI Rstt'!$A$7:$S$2000,$C$1,FALSE)),0,IF(OR(LEFT($A284,1)="1",LEFT($A284,1)="2"),0,VLOOKUP($A284,'TCD-BI Rstt'!$A$7:$S$2000,$C$1,FALSE))))-D284</f>
        <v>0</v>
      </c>
      <c r="G284" s="8">
        <f t="shared" si="13"/>
        <v>0</v>
      </c>
    </row>
    <row r="285" spans="1:7" x14ac:dyDescent="0.35">
      <c r="A285" s="11" t="str">
        <f>'TCD-BI Rstt'!A281</f>
        <v>17C032</v>
      </c>
      <c r="B285" s="8">
        <f>IF($A285="Total général",0,IF(ISERROR(-VLOOKUP($A285,'TCD-BI CA'!$A$7:$S$2000,$C$1,FALSE)),0,-VLOOKUP($A285,'TCD-BI CA'!$A$7:$S$2000,$C$1,FALSE)))</f>
        <v>0</v>
      </c>
      <c r="C285" s="8">
        <f t="shared" si="12"/>
        <v>0</v>
      </c>
      <c r="D285" s="8">
        <f>IF($A285="Total général",0,IF(ISERROR(VLOOKUP($A285,'TCD-BI Rstt'!$A$7:$S$2000,$C$1,FALSE)),0,IF(OR(LEFT($A285,3)="DIR",$A285="INDSPACAMA",$A285="INDSPACKRU"),VLOOKUP($A285,'TCD-BI Rstt'!$A$7:$S$2000,$C$1,FALSE),0)))</f>
        <v>0</v>
      </c>
      <c r="E285" s="8">
        <f>IF(OR(LEFT($A285,1)="1",LEFT($A285,1)="2"),-VLOOKUP($A285,'TCD-BI Rstt'!$A$7:$S$2000,$C$1,FALSE),0)-D285</f>
        <v>0</v>
      </c>
      <c r="F285" s="8">
        <f>IF($A285="Total général",0,IF(ISERROR(VLOOKUP($A285,'TCD-BI Rstt'!$A$7:$S$2000,$C$1,FALSE)),0,IF(OR(LEFT($A285,1)="1",LEFT($A285,1)="2"),0,VLOOKUP($A285,'TCD-BI Rstt'!$A$7:$S$2000,$C$1,FALSE))))-D285</f>
        <v>0</v>
      </c>
      <c r="G285" s="8">
        <f t="shared" si="13"/>
        <v>0</v>
      </c>
    </row>
    <row r="286" spans="1:7" x14ac:dyDescent="0.35">
      <c r="A286" s="11" t="str">
        <f>'TCD-BI Rstt'!A282</f>
        <v>17C033</v>
      </c>
      <c r="B286" s="8">
        <f>IF($A286="Total général",0,IF(ISERROR(-VLOOKUP($A286,'TCD-BI CA'!$A$7:$S$2000,$C$1,FALSE)),0,-VLOOKUP($A286,'TCD-BI CA'!$A$7:$S$2000,$C$1,FALSE)))</f>
        <v>0</v>
      </c>
      <c r="C286" s="8">
        <f t="shared" si="12"/>
        <v>0</v>
      </c>
      <c r="D286" s="8">
        <f>IF($A286="Total général",0,IF(ISERROR(VLOOKUP($A286,'TCD-BI Rstt'!$A$7:$S$2000,$C$1,FALSE)),0,IF(OR(LEFT($A286,3)="DIR",$A286="INDSPACAMA",$A286="INDSPACKRU"),VLOOKUP($A286,'TCD-BI Rstt'!$A$7:$S$2000,$C$1,FALSE),0)))</f>
        <v>0</v>
      </c>
      <c r="E286" s="8">
        <f>IF(OR(LEFT($A286,1)="1",LEFT($A286,1)="2"),-VLOOKUP($A286,'TCD-BI Rstt'!$A$7:$S$2000,$C$1,FALSE),0)-D286</f>
        <v>0</v>
      </c>
      <c r="F286" s="8">
        <f>IF($A286="Total général",0,IF(ISERROR(VLOOKUP($A286,'TCD-BI Rstt'!$A$7:$S$2000,$C$1,FALSE)),0,IF(OR(LEFT($A286,1)="1",LEFT($A286,1)="2"),0,VLOOKUP($A286,'TCD-BI Rstt'!$A$7:$S$2000,$C$1,FALSE))))-D286</f>
        <v>0</v>
      </c>
      <c r="G286" s="8">
        <f t="shared" si="13"/>
        <v>0</v>
      </c>
    </row>
    <row r="287" spans="1:7" x14ac:dyDescent="0.35">
      <c r="A287" s="11" t="str">
        <f>'TCD-BI Rstt'!A283</f>
        <v>17D001</v>
      </c>
      <c r="B287" s="8">
        <f>IF($A287="Total général",0,IF(ISERROR(-VLOOKUP($A287,'TCD-BI CA'!$A$7:$S$2000,$C$1,FALSE)),0,-VLOOKUP($A287,'TCD-BI CA'!$A$7:$S$2000,$C$1,FALSE)))</f>
        <v>0</v>
      </c>
      <c r="C287" s="8">
        <f t="shared" si="12"/>
        <v>0</v>
      </c>
      <c r="D287" s="8">
        <f>IF($A287="Total général",0,IF(ISERROR(VLOOKUP($A287,'TCD-BI Rstt'!$A$7:$S$2000,$C$1,FALSE)),0,IF(OR(LEFT($A287,3)="DIR",$A287="INDSPACAMA",$A287="INDSPACKRU"),VLOOKUP($A287,'TCD-BI Rstt'!$A$7:$S$2000,$C$1,FALSE),0)))</f>
        <v>0</v>
      </c>
      <c r="E287" s="8">
        <f>IF(OR(LEFT($A287,1)="1",LEFT($A287,1)="2"),-VLOOKUP($A287,'TCD-BI Rstt'!$A$7:$S$2000,$C$1,FALSE),0)-D287</f>
        <v>0</v>
      </c>
      <c r="F287" s="8">
        <f>IF($A287="Total général",0,IF(ISERROR(VLOOKUP($A287,'TCD-BI Rstt'!$A$7:$S$2000,$C$1,FALSE)),0,IF(OR(LEFT($A287,1)="1",LEFT($A287,1)="2"),0,VLOOKUP($A287,'TCD-BI Rstt'!$A$7:$S$2000,$C$1,FALSE))))-D287</f>
        <v>0</v>
      </c>
      <c r="G287" s="8">
        <f t="shared" si="13"/>
        <v>0</v>
      </c>
    </row>
    <row r="288" spans="1:7" x14ac:dyDescent="0.35">
      <c r="A288" s="11" t="str">
        <f>'TCD-BI Rstt'!A284</f>
        <v>17D002</v>
      </c>
      <c r="B288" s="8">
        <f>IF($A288="Total général",0,IF(ISERROR(-VLOOKUP($A288,'TCD-BI CA'!$A$7:$S$2000,$C$1,FALSE)),0,-VLOOKUP($A288,'TCD-BI CA'!$A$7:$S$2000,$C$1,FALSE)))</f>
        <v>0</v>
      </c>
      <c r="C288" s="8">
        <f t="shared" si="12"/>
        <v>0</v>
      </c>
      <c r="D288" s="8">
        <f>IF($A288="Total général",0,IF(ISERROR(VLOOKUP($A288,'TCD-BI Rstt'!$A$7:$S$2000,$C$1,FALSE)),0,IF(OR(LEFT($A288,3)="DIR",$A288="INDSPACAMA",$A288="INDSPACKRU"),VLOOKUP($A288,'TCD-BI Rstt'!$A$7:$S$2000,$C$1,FALSE),0)))</f>
        <v>0</v>
      </c>
      <c r="E288" s="8">
        <f>IF(OR(LEFT($A288,1)="1",LEFT($A288,1)="2"),-VLOOKUP($A288,'TCD-BI Rstt'!$A$7:$S$2000,$C$1,FALSE),0)-D288</f>
        <v>0</v>
      </c>
      <c r="F288" s="8">
        <f>IF($A288="Total général",0,IF(ISERROR(VLOOKUP($A288,'TCD-BI Rstt'!$A$7:$S$2000,$C$1,FALSE)),0,IF(OR(LEFT($A288,1)="1",LEFT($A288,1)="2"),0,VLOOKUP($A288,'TCD-BI Rstt'!$A$7:$S$2000,$C$1,FALSE))))-D288</f>
        <v>0</v>
      </c>
      <c r="G288" s="8">
        <f t="shared" si="13"/>
        <v>0</v>
      </c>
    </row>
    <row r="289" spans="1:7" x14ac:dyDescent="0.35">
      <c r="A289" s="11" t="str">
        <f>'TCD-BI Rstt'!A285</f>
        <v>17D003</v>
      </c>
      <c r="B289" s="8">
        <f>IF($A289="Total général",0,IF(ISERROR(-VLOOKUP($A289,'TCD-BI CA'!$A$7:$S$2000,$C$1,FALSE)),0,-VLOOKUP($A289,'TCD-BI CA'!$A$7:$S$2000,$C$1,FALSE)))</f>
        <v>0</v>
      </c>
      <c r="C289" s="8">
        <f t="shared" si="12"/>
        <v>0</v>
      </c>
      <c r="D289" s="8">
        <f>IF($A289="Total général",0,IF(ISERROR(VLOOKUP($A289,'TCD-BI Rstt'!$A$7:$S$2000,$C$1,FALSE)),0,IF(OR(LEFT($A289,3)="DIR",$A289="INDSPACAMA",$A289="INDSPACKRU"),VLOOKUP($A289,'TCD-BI Rstt'!$A$7:$S$2000,$C$1,FALSE),0)))</f>
        <v>0</v>
      </c>
      <c r="E289" s="8">
        <f>IF(OR(LEFT($A289,1)="1",LEFT($A289,1)="2"),-VLOOKUP($A289,'TCD-BI Rstt'!$A$7:$S$2000,$C$1,FALSE),0)-D289</f>
        <v>0</v>
      </c>
      <c r="F289" s="8">
        <f>IF($A289="Total général",0,IF(ISERROR(VLOOKUP($A289,'TCD-BI Rstt'!$A$7:$S$2000,$C$1,FALSE)),0,IF(OR(LEFT($A289,1)="1",LEFT($A289,1)="2"),0,VLOOKUP($A289,'TCD-BI Rstt'!$A$7:$S$2000,$C$1,FALSE))))-D289</f>
        <v>0</v>
      </c>
      <c r="G289" s="8">
        <f t="shared" si="13"/>
        <v>0</v>
      </c>
    </row>
    <row r="290" spans="1:7" x14ac:dyDescent="0.35">
      <c r="A290" s="11" t="str">
        <f>'TCD-BI Rstt'!A286</f>
        <v>17D004</v>
      </c>
      <c r="B290" s="8">
        <f>IF($A290="Total général",0,IF(ISERROR(-VLOOKUP($A290,'TCD-BI CA'!$A$7:$S$2000,$C$1,FALSE)),0,-VLOOKUP($A290,'TCD-BI CA'!$A$7:$S$2000,$C$1,FALSE)))</f>
        <v>0</v>
      </c>
      <c r="C290" s="8">
        <f t="shared" si="12"/>
        <v>0</v>
      </c>
      <c r="D290" s="8">
        <f>IF($A290="Total général",0,IF(ISERROR(VLOOKUP($A290,'TCD-BI Rstt'!$A$7:$S$2000,$C$1,FALSE)),0,IF(OR(LEFT($A290,3)="DIR",$A290="INDSPACAMA",$A290="INDSPACKRU"),VLOOKUP($A290,'TCD-BI Rstt'!$A$7:$S$2000,$C$1,FALSE),0)))</f>
        <v>0</v>
      </c>
      <c r="E290" s="8">
        <f>IF(OR(LEFT($A290,1)="1",LEFT($A290,1)="2"),-VLOOKUP($A290,'TCD-BI Rstt'!$A$7:$S$2000,$C$1,FALSE),0)-D290</f>
        <v>0</v>
      </c>
      <c r="F290" s="8">
        <f>IF($A290="Total général",0,IF(ISERROR(VLOOKUP($A290,'TCD-BI Rstt'!$A$7:$S$2000,$C$1,FALSE)),0,IF(OR(LEFT($A290,1)="1",LEFT($A290,1)="2"),0,VLOOKUP($A290,'TCD-BI Rstt'!$A$7:$S$2000,$C$1,FALSE))))-D290</f>
        <v>0</v>
      </c>
      <c r="G290" s="8">
        <f t="shared" si="13"/>
        <v>0</v>
      </c>
    </row>
    <row r="291" spans="1:7" x14ac:dyDescent="0.35">
      <c r="A291" s="11" t="str">
        <f>'TCD-BI Rstt'!A287</f>
        <v>17D005</v>
      </c>
      <c r="B291" s="8">
        <f>IF($A291="Total général",0,IF(ISERROR(-VLOOKUP($A291,'TCD-BI CA'!$A$7:$S$2000,$C$1,FALSE)),0,-VLOOKUP($A291,'TCD-BI CA'!$A$7:$S$2000,$C$1,FALSE)))</f>
        <v>0</v>
      </c>
      <c r="C291" s="8">
        <f t="shared" si="12"/>
        <v>0</v>
      </c>
      <c r="D291" s="8">
        <f>IF($A291="Total général",0,IF(ISERROR(VLOOKUP($A291,'TCD-BI Rstt'!$A$7:$S$2000,$C$1,FALSE)),0,IF(OR(LEFT($A291,3)="DIR",$A291="INDSPACAMA",$A291="INDSPACKRU"),VLOOKUP($A291,'TCD-BI Rstt'!$A$7:$S$2000,$C$1,FALSE),0)))</f>
        <v>0</v>
      </c>
      <c r="E291" s="8">
        <f>IF(OR(LEFT($A291,1)="1",LEFT($A291,1)="2"),-VLOOKUP($A291,'TCD-BI Rstt'!$A$7:$S$2000,$C$1,FALSE),0)-D291</f>
        <v>0</v>
      </c>
      <c r="F291" s="8">
        <f>IF($A291="Total général",0,IF(ISERROR(VLOOKUP($A291,'TCD-BI Rstt'!$A$7:$S$2000,$C$1,FALSE)),0,IF(OR(LEFT($A291,1)="1",LEFT($A291,1)="2"),0,VLOOKUP($A291,'TCD-BI Rstt'!$A$7:$S$2000,$C$1,FALSE))))-D291</f>
        <v>0</v>
      </c>
      <c r="G291" s="8">
        <f t="shared" si="13"/>
        <v>0</v>
      </c>
    </row>
    <row r="292" spans="1:7" x14ac:dyDescent="0.35">
      <c r="A292" s="11" t="str">
        <f>'TCD-BI Rstt'!A288</f>
        <v>17D007</v>
      </c>
      <c r="B292" s="8">
        <f>IF($A292="Total général",0,IF(ISERROR(-VLOOKUP($A292,'TCD-BI CA'!$A$7:$S$2000,$C$1,FALSE)),0,-VLOOKUP($A292,'TCD-BI CA'!$A$7:$S$2000,$C$1,FALSE)))</f>
        <v>0</v>
      </c>
      <c r="C292" s="8">
        <f t="shared" si="12"/>
        <v>0</v>
      </c>
      <c r="D292" s="8">
        <f>IF($A292="Total général",0,IF(ISERROR(VLOOKUP($A292,'TCD-BI Rstt'!$A$7:$S$2000,$C$1,FALSE)),0,IF(OR(LEFT($A292,3)="DIR",$A292="INDSPACAMA",$A292="INDSPACKRU"),VLOOKUP($A292,'TCD-BI Rstt'!$A$7:$S$2000,$C$1,FALSE),0)))</f>
        <v>0</v>
      </c>
      <c r="E292" s="8">
        <f>IF(OR(LEFT($A292,1)="1",LEFT($A292,1)="2"),-VLOOKUP($A292,'TCD-BI Rstt'!$A$7:$S$2000,$C$1,FALSE),0)-D292</f>
        <v>0</v>
      </c>
      <c r="F292" s="8">
        <f>IF($A292="Total général",0,IF(ISERROR(VLOOKUP($A292,'TCD-BI Rstt'!$A$7:$S$2000,$C$1,FALSE)),0,IF(OR(LEFT($A292,1)="1",LEFT($A292,1)="2"),0,VLOOKUP($A292,'TCD-BI Rstt'!$A$7:$S$2000,$C$1,FALSE))))-D292</f>
        <v>0</v>
      </c>
      <c r="G292" s="8">
        <f t="shared" si="13"/>
        <v>0</v>
      </c>
    </row>
    <row r="293" spans="1:7" x14ac:dyDescent="0.35">
      <c r="A293" s="11" t="str">
        <f>'TCD-BI Rstt'!A289</f>
        <v>17D008</v>
      </c>
      <c r="B293" s="8">
        <f>IF($A293="Total général",0,IF(ISERROR(-VLOOKUP($A293,'TCD-BI CA'!$A$7:$S$2000,$C$1,FALSE)),0,-VLOOKUP($A293,'TCD-BI CA'!$A$7:$S$2000,$C$1,FALSE)))</f>
        <v>0</v>
      </c>
      <c r="C293" s="8">
        <f t="shared" si="12"/>
        <v>0</v>
      </c>
      <c r="D293" s="8">
        <f>IF($A293="Total général",0,IF(ISERROR(VLOOKUP($A293,'TCD-BI Rstt'!$A$7:$S$2000,$C$1,FALSE)),0,IF(OR(LEFT($A293,3)="DIR",$A293="INDSPACAMA",$A293="INDSPACKRU"),VLOOKUP($A293,'TCD-BI Rstt'!$A$7:$S$2000,$C$1,FALSE),0)))</f>
        <v>0</v>
      </c>
      <c r="E293" s="8">
        <f>IF(OR(LEFT($A293,1)="1",LEFT($A293,1)="2"),-VLOOKUP($A293,'TCD-BI Rstt'!$A$7:$S$2000,$C$1,FALSE),0)-D293</f>
        <v>0</v>
      </c>
      <c r="F293" s="8">
        <f>IF($A293="Total général",0,IF(ISERROR(VLOOKUP($A293,'TCD-BI Rstt'!$A$7:$S$2000,$C$1,FALSE)),0,IF(OR(LEFT($A293,1)="1",LEFT($A293,1)="2"),0,VLOOKUP($A293,'TCD-BI Rstt'!$A$7:$S$2000,$C$1,FALSE))))-D293</f>
        <v>0</v>
      </c>
      <c r="G293" s="8">
        <f t="shared" si="13"/>
        <v>0</v>
      </c>
    </row>
    <row r="294" spans="1:7" x14ac:dyDescent="0.35">
      <c r="A294" s="11" t="str">
        <f>'TCD-BI Rstt'!A290</f>
        <v>17D009</v>
      </c>
      <c r="B294" s="8">
        <f>IF($A294="Total général",0,IF(ISERROR(-VLOOKUP($A294,'TCD-BI CA'!$A$7:$S$2000,$C$1,FALSE)),0,-VLOOKUP($A294,'TCD-BI CA'!$A$7:$S$2000,$C$1,FALSE)))</f>
        <v>0</v>
      </c>
      <c r="C294" s="8">
        <f t="shared" si="12"/>
        <v>0</v>
      </c>
      <c r="D294" s="8">
        <f>IF($A294="Total général",0,IF(ISERROR(VLOOKUP($A294,'TCD-BI Rstt'!$A$7:$S$2000,$C$1,FALSE)),0,IF(OR(LEFT($A294,3)="DIR",$A294="INDSPACAMA",$A294="INDSPACKRU"),VLOOKUP($A294,'TCD-BI Rstt'!$A$7:$S$2000,$C$1,FALSE),0)))</f>
        <v>0</v>
      </c>
      <c r="E294" s="8">
        <f>IF(OR(LEFT($A294,1)="1",LEFT($A294,1)="2"),-VLOOKUP($A294,'TCD-BI Rstt'!$A$7:$S$2000,$C$1,FALSE),0)-D294</f>
        <v>0</v>
      </c>
      <c r="F294" s="8">
        <f>IF($A294="Total général",0,IF(ISERROR(VLOOKUP($A294,'TCD-BI Rstt'!$A$7:$S$2000,$C$1,FALSE)),0,IF(OR(LEFT($A294,1)="1",LEFT($A294,1)="2"),0,VLOOKUP($A294,'TCD-BI Rstt'!$A$7:$S$2000,$C$1,FALSE))))-D294</f>
        <v>0</v>
      </c>
      <c r="G294" s="8">
        <f t="shared" si="13"/>
        <v>0</v>
      </c>
    </row>
    <row r="295" spans="1:7" x14ac:dyDescent="0.35">
      <c r="A295" s="11" t="str">
        <f>'TCD-BI Rstt'!A291</f>
        <v>17D010</v>
      </c>
      <c r="B295" s="8">
        <f>IF($A295="Total général",0,IF(ISERROR(-VLOOKUP($A295,'TCD-BI CA'!$A$7:$S$2000,$C$1,FALSE)),0,-VLOOKUP($A295,'TCD-BI CA'!$A$7:$S$2000,$C$1,FALSE)))</f>
        <v>0</v>
      </c>
      <c r="C295" s="8">
        <f t="shared" si="12"/>
        <v>0</v>
      </c>
      <c r="D295" s="8">
        <f>IF($A295="Total général",0,IF(ISERROR(VLOOKUP($A295,'TCD-BI Rstt'!$A$7:$S$2000,$C$1,FALSE)),0,IF(OR(LEFT($A295,3)="DIR",$A295="INDSPACAMA",$A295="INDSPACKRU"),VLOOKUP($A295,'TCD-BI Rstt'!$A$7:$S$2000,$C$1,FALSE),0)))</f>
        <v>0</v>
      </c>
      <c r="E295" s="8">
        <f>IF(OR(LEFT($A295,1)="1",LEFT($A295,1)="2"),-VLOOKUP($A295,'TCD-BI Rstt'!$A$7:$S$2000,$C$1,FALSE),0)-D295</f>
        <v>0</v>
      </c>
      <c r="F295" s="8">
        <f>IF($A295="Total général",0,IF(ISERROR(VLOOKUP($A295,'TCD-BI Rstt'!$A$7:$S$2000,$C$1,FALSE)),0,IF(OR(LEFT($A295,1)="1",LEFT($A295,1)="2"),0,VLOOKUP($A295,'TCD-BI Rstt'!$A$7:$S$2000,$C$1,FALSE))))-D295</f>
        <v>0</v>
      </c>
      <c r="G295" s="8">
        <f t="shared" si="13"/>
        <v>0</v>
      </c>
    </row>
    <row r="296" spans="1:7" x14ac:dyDescent="0.35">
      <c r="A296" s="11" t="str">
        <f>'TCD-BI Rstt'!A292</f>
        <v>17D011</v>
      </c>
      <c r="B296" s="8">
        <f>IF($A296="Total général",0,IF(ISERROR(-VLOOKUP($A296,'TCD-BI CA'!$A$7:$S$2000,$C$1,FALSE)),0,-VLOOKUP($A296,'TCD-BI CA'!$A$7:$S$2000,$C$1,FALSE)))</f>
        <v>0</v>
      </c>
      <c r="C296" s="8">
        <f t="shared" si="12"/>
        <v>0</v>
      </c>
      <c r="D296" s="8">
        <f>IF($A296="Total général",0,IF(ISERROR(VLOOKUP($A296,'TCD-BI Rstt'!$A$7:$S$2000,$C$1,FALSE)),0,IF(OR(LEFT($A296,3)="DIR",$A296="INDSPACAMA",$A296="INDSPACKRU"),VLOOKUP($A296,'TCD-BI Rstt'!$A$7:$S$2000,$C$1,FALSE),0)))</f>
        <v>0</v>
      </c>
      <c r="E296" s="8">
        <f>IF(OR(LEFT($A296,1)="1",LEFT($A296,1)="2"),-VLOOKUP($A296,'TCD-BI Rstt'!$A$7:$S$2000,$C$1,FALSE),0)-D296</f>
        <v>0</v>
      </c>
      <c r="F296" s="8">
        <f>IF($A296="Total général",0,IF(ISERROR(VLOOKUP($A296,'TCD-BI Rstt'!$A$7:$S$2000,$C$1,FALSE)),0,IF(OR(LEFT($A296,1)="1",LEFT($A296,1)="2"),0,VLOOKUP($A296,'TCD-BI Rstt'!$A$7:$S$2000,$C$1,FALSE))))-D296</f>
        <v>0</v>
      </c>
      <c r="G296" s="8">
        <f t="shared" si="13"/>
        <v>0</v>
      </c>
    </row>
    <row r="297" spans="1:7" x14ac:dyDescent="0.35">
      <c r="A297" s="11" t="str">
        <f>'TCD-BI Rstt'!A293</f>
        <v>17D012</v>
      </c>
      <c r="B297" s="8">
        <f>IF($A297="Total général",0,IF(ISERROR(-VLOOKUP($A297,'TCD-BI CA'!$A$7:$S$2000,$C$1,FALSE)),0,-VLOOKUP($A297,'TCD-BI CA'!$A$7:$S$2000,$C$1,FALSE)))</f>
        <v>0</v>
      </c>
      <c r="C297" s="8">
        <f t="shared" si="12"/>
        <v>0</v>
      </c>
      <c r="D297" s="8">
        <f>IF($A297="Total général",0,IF(ISERROR(VLOOKUP($A297,'TCD-BI Rstt'!$A$7:$S$2000,$C$1,FALSE)),0,IF(OR(LEFT($A297,3)="DIR",$A297="INDSPACAMA",$A297="INDSPACKRU"),VLOOKUP($A297,'TCD-BI Rstt'!$A$7:$S$2000,$C$1,FALSE),0)))</f>
        <v>0</v>
      </c>
      <c r="E297" s="8">
        <f>IF(OR(LEFT($A297,1)="1",LEFT($A297,1)="2"),-VLOOKUP($A297,'TCD-BI Rstt'!$A$7:$S$2000,$C$1,FALSE),0)-D297</f>
        <v>0</v>
      </c>
      <c r="F297" s="8">
        <f>IF($A297="Total général",0,IF(ISERROR(VLOOKUP($A297,'TCD-BI Rstt'!$A$7:$S$2000,$C$1,FALSE)),0,IF(OR(LEFT($A297,1)="1",LEFT($A297,1)="2"),0,VLOOKUP($A297,'TCD-BI Rstt'!$A$7:$S$2000,$C$1,FALSE))))-D297</f>
        <v>0</v>
      </c>
      <c r="G297" s="8">
        <f t="shared" si="13"/>
        <v>0</v>
      </c>
    </row>
    <row r="298" spans="1:7" x14ac:dyDescent="0.35">
      <c r="A298" s="11" t="str">
        <f>'TCD-BI Rstt'!A294</f>
        <v>17D014</v>
      </c>
      <c r="B298" s="8">
        <f>IF($A298="Total général",0,IF(ISERROR(-VLOOKUP($A298,'TCD-BI CA'!$A$7:$S$2000,$C$1,FALSE)),0,-VLOOKUP($A298,'TCD-BI CA'!$A$7:$S$2000,$C$1,FALSE)))</f>
        <v>0</v>
      </c>
      <c r="C298" s="8">
        <f t="shared" si="12"/>
        <v>0</v>
      </c>
      <c r="D298" s="8">
        <f>IF($A298="Total général",0,IF(ISERROR(VLOOKUP($A298,'TCD-BI Rstt'!$A$7:$S$2000,$C$1,FALSE)),0,IF(OR(LEFT($A298,3)="DIR",$A298="INDSPACAMA",$A298="INDSPACKRU"),VLOOKUP($A298,'TCD-BI Rstt'!$A$7:$S$2000,$C$1,FALSE),0)))</f>
        <v>0</v>
      </c>
      <c r="E298" s="8">
        <f>IF(OR(LEFT($A298,1)="1",LEFT($A298,1)="2"),-VLOOKUP($A298,'TCD-BI Rstt'!$A$7:$S$2000,$C$1,FALSE),0)-D298</f>
        <v>0</v>
      </c>
      <c r="F298" s="8">
        <f>IF($A298="Total général",0,IF(ISERROR(VLOOKUP($A298,'TCD-BI Rstt'!$A$7:$S$2000,$C$1,FALSE)),0,IF(OR(LEFT($A298,1)="1",LEFT($A298,1)="2"),0,VLOOKUP($A298,'TCD-BI Rstt'!$A$7:$S$2000,$C$1,FALSE))))-D298</f>
        <v>0</v>
      </c>
      <c r="G298" s="8">
        <f t="shared" si="13"/>
        <v>0</v>
      </c>
    </row>
    <row r="299" spans="1:7" x14ac:dyDescent="0.35">
      <c r="A299" s="11" t="str">
        <f>'TCD-BI Rstt'!A295</f>
        <v>17D015</v>
      </c>
      <c r="B299" s="8">
        <f>IF($A299="Total général",0,IF(ISERROR(-VLOOKUP($A299,'TCD-BI CA'!$A$7:$S$2000,$C$1,FALSE)),0,-VLOOKUP($A299,'TCD-BI CA'!$A$7:$S$2000,$C$1,FALSE)))</f>
        <v>0</v>
      </c>
      <c r="C299" s="8">
        <f t="shared" si="12"/>
        <v>0</v>
      </c>
      <c r="D299" s="8">
        <f>IF($A299="Total général",0,IF(ISERROR(VLOOKUP($A299,'TCD-BI Rstt'!$A$7:$S$2000,$C$1,FALSE)),0,IF(OR(LEFT($A299,3)="DIR",$A299="INDSPACAMA",$A299="INDSPACKRU"),VLOOKUP($A299,'TCD-BI Rstt'!$A$7:$S$2000,$C$1,FALSE),0)))</f>
        <v>0</v>
      </c>
      <c r="E299" s="8">
        <f>IF(OR(LEFT($A299,1)="1",LEFT($A299,1)="2"),-VLOOKUP($A299,'TCD-BI Rstt'!$A$7:$S$2000,$C$1,FALSE),0)-D299</f>
        <v>0</v>
      </c>
      <c r="F299" s="8">
        <f>IF($A299="Total général",0,IF(ISERROR(VLOOKUP($A299,'TCD-BI Rstt'!$A$7:$S$2000,$C$1,FALSE)),0,IF(OR(LEFT($A299,1)="1",LEFT($A299,1)="2"),0,VLOOKUP($A299,'TCD-BI Rstt'!$A$7:$S$2000,$C$1,FALSE))))-D299</f>
        <v>0</v>
      </c>
      <c r="G299" s="8">
        <f t="shared" si="13"/>
        <v>0</v>
      </c>
    </row>
    <row r="300" spans="1:7" x14ac:dyDescent="0.35">
      <c r="A300" s="11" t="str">
        <f>'TCD-BI Rstt'!A296</f>
        <v>17D016</v>
      </c>
      <c r="B300" s="8">
        <f>IF($A300="Total général",0,IF(ISERROR(-VLOOKUP($A300,'TCD-BI CA'!$A$7:$S$2000,$C$1,FALSE)),0,-VLOOKUP($A300,'TCD-BI CA'!$A$7:$S$2000,$C$1,FALSE)))</f>
        <v>0</v>
      </c>
      <c r="C300" s="8">
        <f t="shared" si="12"/>
        <v>0</v>
      </c>
      <c r="D300" s="8">
        <f>IF($A300="Total général",0,IF(ISERROR(VLOOKUP($A300,'TCD-BI Rstt'!$A$7:$S$2000,$C$1,FALSE)),0,IF(OR(LEFT($A300,3)="DIR",$A300="INDSPACAMA",$A300="INDSPACKRU"),VLOOKUP($A300,'TCD-BI Rstt'!$A$7:$S$2000,$C$1,FALSE),0)))</f>
        <v>0</v>
      </c>
      <c r="E300" s="8">
        <f>IF(OR(LEFT($A300,1)="1",LEFT($A300,1)="2"),-VLOOKUP($A300,'TCD-BI Rstt'!$A$7:$S$2000,$C$1,FALSE),0)-D300</f>
        <v>0</v>
      </c>
      <c r="F300" s="8">
        <f>IF($A300="Total général",0,IF(ISERROR(VLOOKUP($A300,'TCD-BI Rstt'!$A$7:$S$2000,$C$1,FALSE)),0,IF(OR(LEFT($A300,1)="1",LEFT($A300,1)="2"),0,VLOOKUP($A300,'TCD-BI Rstt'!$A$7:$S$2000,$C$1,FALSE))))-D300</f>
        <v>0</v>
      </c>
      <c r="G300" s="8">
        <f t="shared" si="13"/>
        <v>0</v>
      </c>
    </row>
    <row r="301" spans="1:7" x14ac:dyDescent="0.35">
      <c r="A301" s="11" t="str">
        <f>'TCD-BI Rstt'!A297</f>
        <v>17D017</v>
      </c>
      <c r="B301" s="8">
        <f>IF($A301="Total général",0,IF(ISERROR(-VLOOKUP($A301,'TCD-BI CA'!$A$7:$S$2000,$C$1,FALSE)),0,-VLOOKUP($A301,'TCD-BI CA'!$A$7:$S$2000,$C$1,FALSE)))</f>
        <v>0</v>
      </c>
      <c r="C301" s="8">
        <f t="shared" si="12"/>
        <v>0</v>
      </c>
      <c r="D301" s="8">
        <f>IF($A301="Total général",0,IF(ISERROR(VLOOKUP($A301,'TCD-BI Rstt'!$A$7:$S$2000,$C$1,FALSE)),0,IF(OR(LEFT($A301,3)="DIR",$A301="INDSPACAMA",$A301="INDSPACKRU"),VLOOKUP($A301,'TCD-BI Rstt'!$A$7:$S$2000,$C$1,FALSE),0)))</f>
        <v>0</v>
      </c>
      <c r="E301" s="8">
        <f>IF(OR(LEFT($A301,1)="1",LEFT($A301,1)="2"),-VLOOKUP($A301,'TCD-BI Rstt'!$A$7:$S$2000,$C$1,FALSE),0)-D301</f>
        <v>0</v>
      </c>
      <c r="F301" s="8">
        <f>IF($A301="Total général",0,IF(ISERROR(VLOOKUP($A301,'TCD-BI Rstt'!$A$7:$S$2000,$C$1,FALSE)),0,IF(OR(LEFT($A301,1)="1",LEFT($A301,1)="2"),0,VLOOKUP($A301,'TCD-BI Rstt'!$A$7:$S$2000,$C$1,FALSE))))-D301</f>
        <v>0</v>
      </c>
      <c r="G301" s="8">
        <f t="shared" si="13"/>
        <v>0</v>
      </c>
    </row>
    <row r="302" spans="1:7" x14ac:dyDescent="0.35">
      <c r="A302" s="11" t="str">
        <f>'TCD-BI Rstt'!A298</f>
        <v>17D020</v>
      </c>
      <c r="B302" s="8">
        <f>IF($A302="Total général",0,IF(ISERROR(-VLOOKUP($A302,'TCD-BI CA'!$A$7:$S$2000,$C$1,FALSE)),0,-VLOOKUP($A302,'TCD-BI CA'!$A$7:$S$2000,$C$1,FALSE)))</f>
        <v>0</v>
      </c>
      <c r="C302" s="8">
        <f t="shared" si="12"/>
        <v>0</v>
      </c>
      <c r="D302" s="8">
        <f>IF($A302="Total général",0,IF(ISERROR(VLOOKUP($A302,'TCD-BI Rstt'!$A$7:$S$2000,$C$1,FALSE)),0,IF(OR(LEFT($A302,3)="DIR",$A302="INDSPACAMA",$A302="INDSPACKRU"),VLOOKUP($A302,'TCD-BI Rstt'!$A$7:$S$2000,$C$1,FALSE),0)))</f>
        <v>0</v>
      </c>
      <c r="E302" s="8">
        <f>IF(OR(LEFT($A302,1)="1",LEFT($A302,1)="2"),-VLOOKUP($A302,'TCD-BI Rstt'!$A$7:$S$2000,$C$1,FALSE),0)-D302</f>
        <v>0</v>
      </c>
      <c r="F302" s="8">
        <f>IF($A302="Total général",0,IF(ISERROR(VLOOKUP($A302,'TCD-BI Rstt'!$A$7:$S$2000,$C$1,FALSE)),0,IF(OR(LEFT($A302,1)="1",LEFT($A302,1)="2"),0,VLOOKUP($A302,'TCD-BI Rstt'!$A$7:$S$2000,$C$1,FALSE))))-D302</f>
        <v>0</v>
      </c>
      <c r="G302" s="8">
        <f t="shared" si="13"/>
        <v>0</v>
      </c>
    </row>
    <row r="303" spans="1:7" x14ac:dyDescent="0.35">
      <c r="A303" s="11" t="str">
        <f>'TCD-BI Rstt'!A299</f>
        <v>17D021</v>
      </c>
      <c r="B303" s="8">
        <f>IF($A303="Total général",0,IF(ISERROR(-VLOOKUP($A303,'TCD-BI CA'!$A$7:$S$2000,$C$1,FALSE)),0,-VLOOKUP($A303,'TCD-BI CA'!$A$7:$S$2000,$C$1,FALSE)))</f>
        <v>0</v>
      </c>
      <c r="C303" s="8">
        <f t="shared" si="12"/>
        <v>0</v>
      </c>
      <c r="D303" s="8">
        <f>IF($A303="Total général",0,IF(ISERROR(VLOOKUP($A303,'TCD-BI Rstt'!$A$7:$S$2000,$C$1,FALSE)),0,IF(OR(LEFT($A303,3)="DIR",$A303="INDSPACAMA",$A303="INDSPACKRU"),VLOOKUP($A303,'TCD-BI Rstt'!$A$7:$S$2000,$C$1,FALSE),0)))</f>
        <v>0</v>
      </c>
      <c r="E303" s="8">
        <f>IF(OR(LEFT($A303,1)="1",LEFT($A303,1)="2"),-VLOOKUP($A303,'TCD-BI Rstt'!$A$7:$S$2000,$C$1,FALSE),0)-D303</f>
        <v>0</v>
      </c>
      <c r="F303" s="8">
        <f>IF($A303="Total général",0,IF(ISERROR(VLOOKUP($A303,'TCD-BI Rstt'!$A$7:$S$2000,$C$1,FALSE)),0,IF(OR(LEFT($A303,1)="1",LEFT($A303,1)="2"),0,VLOOKUP($A303,'TCD-BI Rstt'!$A$7:$S$2000,$C$1,FALSE))))-D303</f>
        <v>0</v>
      </c>
      <c r="G303" s="8">
        <f t="shared" si="13"/>
        <v>0</v>
      </c>
    </row>
    <row r="304" spans="1:7" x14ac:dyDescent="0.35">
      <c r="A304" s="11" t="str">
        <f>'TCD-BI Rstt'!A300</f>
        <v>17D022</v>
      </c>
      <c r="B304" s="8">
        <f>IF($A304="Total général",0,IF(ISERROR(-VLOOKUP($A304,'TCD-BI CA'!$A$7:$S$2000,$C$1,FALSE)),0,-VLOOKUP($A304,'TCD-BI CA'!$A$7:$S$2000,$C$1,FALSE)))</f>
        <v>0</v>
      </c>
      <c r="C304" s="8">
        <f t="shared" si="12"/>
        <v>0</v>
      </c>
      <c r="D304" s="8">
        <f>IF($A304="Total général",0,IF(ISERROR(VLOOKUP($A304,'TCD-BI Rstt'!$A$7:$S$2000,$C$1,FALSE)),0,IF(OR(LEFT($A304,3)="DIR",$A304="INDSPACAMA",$A304="INDSPACKRU"),VLOOKUP($A304,'TCD-BI Rstt'!$A$7:$S$2000,$C$1,FALSE),0)))</f>
        <v>0</v>
      </c>
      <c r="E304" s="8">
        <f>IF(OR(LEFT($A304,1)="1",LEFT($A304,1)="2"),-VLOOKUP($A304,'TCD-BI Rstt'!$A$7:$S$2000,$C$1,FALSE),0)-D304</f>
        <v>0</v>
      </c>
      <c r="F304" s="8">
        <f>IF($A304="Total général",0,IF(ISERROR(VLOOKUP($A304,'TCD-BI Rstt'!$A$7:$S$2000,$C$1,FALSE)),0,IF(OR(LEFT($A304,1)="1",LEFT($A304,1)="2"),0,VLOOKUP($A304,'TCD-BI Rstt'!$A$7:$S$2000,$C$1,FALSE))))-D304</f>
        <v>0</v>
      </c>
      <c r="G304" s="8">
        <f t="shared" si="13"/>
        <v>0</v>
      </c>
    </row>
    <row r="305" spans="1:7" x14ac:dyDescent="0.35">
      <c r="A305" s="11" t="str">
        <f>'TCD-BI Rstt'!A301</f>
        <v>17D024</v>
      </c>
      <c r="B305" s="8">
        <f>IF($A305="Total général",0,IF(ISERROR(-VLOOKUP($A305,'TCD-BI CA'!$A$7:$S$2000,$C$1,FALSE)),0,-VLOOKUP($A305,'TCD-BI CA'!$A$7:$S$2000,$C$1,FALSE)))</f>
        <v>0</v>
      </c>
      <c r="C305" s="8">
        <f t="shared" si="12"/>
        <v>0</v>
      </c>
      <c r="D305" s="8">
        <f>IF($A305="Total général",0,IF(ISERROR(VLOOKUP($A305,'TCD-BI Rstt'!$A$7:$S$2000,$C$1,FALSE)),0,IF(OR(LEFT($A305,3)="DIR",$A305="INDSPACAMA",$A305="INDSPACKRU"),VLOOKUP($A305,'TCD-BI Rstt'!$A$7:$S$2000,$C$1,FALSE),0)))</f>
        <v>0</v>
      </c>
      <c r="E305" s="8">
        <f>IF(OR(LEFT($A305,1)="1",LEFT($A305,1)="2"),-VLOOKUP($A305,'TCD-BI Rstt'!$A$7:$S$2000,$C$1,FALSE),0)-D305</f>
        <v>0</v>
      </c>
      <c r="F305" s="8">
        <f>IF($A305="Total général",0,IF(ISERROR(VLOOKUP($A305,'TCD-BI Rstt'!$A$7:$S$2000,$C$1,FALSE)),0,IF(OR(LEFT($A305,1)="1",LEFT($A305,1)="2"),0,VLOOKUP($A305,'TCD-BI Rstt'!$A$7:$S$2000,$C$1,FALSE))))-D305</f>
        <v>0</v>
      </c>
      <c r="G305" s="8">
        <f t="shared" si="13"/>
        <v>0</v>
      </c>
    </row>
    <row r="306" spans="1:7" x14ac:dyDescent="0.35">
      <c r="A306" s="11" t="str">
        <f>'TCD-BI Rstt'!A302</f>
        <v>17D025</v>
      </c>
      <c r="B306" s="8">
        <f>IF($A306="Total général",0,IF(ISERROR(-VLOOKUP($A306,'TCD-BI CA'!$A$7:$S$2000,$C$1,FALSE)),0,-VLOOKUP($A306,'TCD-BI CA'!$A$7:$S$2000,$C$1,FALSE)))</f>
        <v>0</v>
      </c>
      <c r="C306" s="8">
        <f t="shared" si="12"/>
        <v>0</v>
      </c>
      <c r="D306" s="8">
        <f>IF($A306="Total général",0,IF(ISERROR(VLOOKUP($A306,'TCD-BI Rstt'!$A$7:$S$2000,$C$1,FALSE)),0,IF(OR(LEFT($A306,3)="DIR",$A306="INDSPACAMA",$A306="INDSPACKRU"),VLOOKUP($A306,'TCD-BI Rstt'!$A$7:$S$2000,$C$1,FALSE),0)))</f>
        <v>0</v>
      </c>
      <c r="E306" s="8">
        <f>IF(OR(LEFT($A306,1)="1",LEFT($A306,1)="2"),-VLOOKUP($A306,'TCD-BI Rstt'!$A$7:$S$2000,$C$1,FALSE),0)-D306</f>
        <v>0</v>
      </c>
      <c r="F306" s="8">
        <f>IF($A306="Total général",0,IF(ISERROR(VLOOKUP($A306,'TCD-BI Rstt'!$A$7:$S$2000,$C$1,FALSE)),0,IF(OR(LEFT($A306,1)="1",LEFT($A306,1)="2"),0,VLOOKUP($A306,'TCD-BI Rstt'!$A$7:$S$2000,$C$1,FALSE))))-D306</f>
        <v>0</v>
      </c>
      <c r="G306" s="8">
        <f t="shared" si="13"/>
        <v>0</v>
      </c>
    </row>
    <row r="307" spans="1:7" x14ac:dyDescent="0.35">
      <c r="A307" s="11" t="str">
        <f>'TCD-BI Rstt'!A303</f>
        <v>17GHS002</v>
      </c>
      <c r="B307" s="8">
        <f>IF($A307="Total général",0,IF(ISERROR(-VLOOKUP($A307,'TCD-BI CA'!$A$7:$S$2000,$C$1,FALSE)),0,-VLOOKUP($A307,'TCD-BI CA'!$A$7:$S$2000,$C$1,FALSE)))</f>
        <v>0</v>
      </c>
      <c r="C307" s="8">
        <f t="shared" si="12"/>
        <v>0</v>
      </c>
      <c r="D307" s="8">
        <f>IF($A307="Total général",0,IF(ISERROR(VLOOKUP($A307,'TCD-BI Rstt'!$A$7:$S$2000,$C$1,FALSE)),0,IF(OR(LEFT($A307,3)="DIR",$A307="INDSPACAMA",$A307="INDSPACKRU"),VLOOKUP($A307,'TCD-BI Rstt'!$A$7:$S$2000,$C$1,FALSE),0)))</f>
        <v>0</v>
      </c>
      <c r="E307" s="8">
        <f>IF(OR(LEFT($A307,1)="1",LEFT($A307,1)="2"),-VLOOKUP($A307,'TCD-BI Rstt'!$A$7:$S$2000,$C$1,FALSE),0)-D307</f>
        <v>0</v>
      </c>
      <c r="F307" s="8">
        <f>IF($A307="Total général",0,IF(ISERROR(VLOOKUP($A307,'TCD-BI Rstt'!$A$7:$S$2000,$C$1,FALSE)),0,IF(OR(LEFT($A307,1)="1",LEFT($A307,1)="2"),0,VLOOKUP($A307,'TCD-BI Rstt'!$A$7:$S$2000,$C$1,FALSE))))-D307</f>
        <v>0</v>
      </c>
      <c r="G307" s="8">
        <f t="shared" si="13"/>
        <v>0</v>
      </c>
    </row>
    <row r="308" spans="1:7" x14ac:dyDescent="0.35">
      <c r="A308" s="11" t="str">
        <f>'TCD-BI Rstt'!A304</f>
        <v>17GS001</v>
      </c>
      <c r="B308" s="8">
        <f>IF($A308="Total général",0,IF(ISERROR(-VLOOKUP($A308,'TCD-BI CA'!$A$7:$S$2000,$C$1,FALSE)),0,-VLOOKUP($A308,'TCD-BI CA'!$A$7:$S$2000,$C$1,FALSE)))</f>
        <v>0</v>
      </c>
      <c r="C308" s="8">
        <f t="shared" si="12"/>
        <v>0</v>
      </c>
      <c r="D308" s="8">
        <f>IF($A308="Total général",0,IF(ISERROR(VLOOKUP($A308,'TCD-BI Rstt'!$A$7:$S$2000,$C$1,FALSE)),0,IF(OR(LEFT($A308,3)="DIR",$A308="INDSPACAMA",$A308="INDSPACKRU"),VLOOKUP($A308,'TCD-BI Rstt'!$A$7:$S$2000,$C$1,FALSE),0)))</f>
        <v>0</v>
      </c>
      <c r="E308" s="8">
        <f>IF(OR(LEFT($A308,1)="1",LEFT($A308,1)="2"),-VLOOKUP($A308,'TCD-BI Rstt'!$A$7:$S$2000,$C$1,FALSE),0)-D308</f>
        <v>0</v>
      </c>
      <c r="F308" s="8">
        <f>IF($A308="Total général",0,IF(ISERROR(VLOOKUP($A308,'TCD-BI Rstt'!$A$7:$S$2000,$C$1,FALSE)),0,IF(OR(LEFT($A308,1)="1",LEFT($A308,1)="2"),0,VLOOKUP($A308,'TCD-BI Rstt'!$A$7:$S$2000,$C$1,FALSE))))-D308</f>
        <v>0</v>
      </c>
      <c r="G308" s="8">
        <f t="shared" si="13"/>
        <v>0</v>
      </c>
    </row>
    <row r="309" spans="1:7" x14ac:dyDescent="0.35">
      <c r="A309" s="11" t="str">
        <f>'TCD-BI Rstt'!A305</f>
        <v>17GS002</v>
      </c>
      <c r="B309" s="8">
        <f>IF($A309="Total général",0,IF(ISERROR(-VLOOKUP($A309,'TCD-BI CA'!$A$7:$S$2000,$C$1,FALSE)),0,-VLOOKUP($A309,'TCD-BI CA'!$A$7:$S$2000,$C$1,FALSE)))</f>
        <v>0</v>
      </c>
      <c r="C309" s="8">
        <f t="shared" si="12"/>
        <v>0</v>
      </c>
      <c r="D309" s="8">
        <f>IF($A309="Total général",0,IF(ISERROR(VLOOKUP($A309,'TCD-BI Rstt'!$A$7:$S$2000,$C$1,FALSE)),0,IF(OR(LEFT($A309,3)="DIR",$A309="INDSPACAMA",$A309="INDSPACKRU"),VLOOKUP($A309,'TCD-BI Rstt'!$A$7:$S$2000,$C$1,FALSE),0)))</f>
        <v>0</v>
      </c>
      <c r="E309" s="8">
        <f>IF(OR(LEFT($A309,1)="1",LEFT($A309,1)="2"),-VLOOKUP($A309,'TCD-BI Rstt'!$A$7:$S$2000,$C$1,FALSE),0)-D309</f>
        <v>0</v>
      </c>
      <c r="F309" s="8">
        <f>IF($A309="Total général",0,IF(ISERROR(VLOOKUP($A309,'TCD-BI Rstt'!$A$7:$S$2000,$C$1,FALSE)),0,IF(OR(LEFT($A309,1)="1",LEFT($A309,1)="2"),0,VLOOKUP($A309,'TCD-BI Rstt'!$A$7:$S$2000,$C$1,FALSE))))-D309</f>
        <v>0</v>
      </c>
      <c r="G309" s="8">
        <f t="shared" si="13"/>
        <v>0</v>
      </c>
    </row>
    <row r="310" spans="1:7" x14ac:dyDescent="0.35">
      <c r="A310" s="11" t="str">
        <f>'TCD-BI Rstt'!A306</f>
        <v>17H001</v>
      </c>
      <c r="B310" s="8">
        <f>IF($A310="Total général",0,IF(ISERROR(-VLOOKUP($A310,'TCD-BI CA'!$A$7:$S$2000,$C$1,FALSE)),0,-VLOOKUP($A310,'TCD-BI CA'!$A$7:$S$2000,$C$1,FALSE)))</f>
        <v>0</v>
      </c>
      <c r="C310" s="8">
        <f t="shared" si="12"/>
        <v>0</v>
      </c>
      <c r="D310" s="8">
        <f>IF($A310="Total général",0,IF(ISERROR(VLOOKUP($A310,'TCD-BI Rstt'!$A$7:$S$2000,$C$1,FALSE)),0,IF(OR(LEFT($A310,3)="DIR",$A310="INDSPACAMA",$A310="INDSPACKRU"),VLOOKUP($A310,'TCD-BI Rstt'!$A$7:$S$2000,$C$1,FALSE),0)))</f>
        <v>0</v>
      </c>
      <c r="E310" s="8">
        <f>IF(OR(LEFT($A310,1)="1",LEFT($A310,1)="2"),-VLOOKUP($A310,'TCD-BI Rstt'!$A$7:$S$2000,$C$1,FALSE),0)-D310</f>
        <v>0</v>
      </c>
      <c r="F310" s="8">
        <f>IF($A310="Total général",0,IF(ISERROR(VLOOKUP($A310,'TCD-BI Rstt'!$A$7:$S$2000,$C$1,FALSE)),0,IF(OR(LEFT($A310,1)="1",LEFT($A310,1)="2"),0,VLOOKUP($A310,'TCD-BI Rstt'!$A$7:$S$2000,$C$1,FALSE))))-D310</f>
        <v>0</v>
      </c>
      <c r="G310" s="8">
        <f t="shared" si="13"/>
        <v>0</v>
      </c>
    </row>
    <row r="311" spans="1:7" x14ac:dyDescent="0.35">
      <c r="A311" s="11" t="str">
        <f>'TCD-BI Rstt'!A307</f>
        <v>17H002</v>
      </c>
      <c r="B311" s="8">
        <f>IF($A311="Total général",0,IF(ISERROR(-VLOOKUP($A311,'TCD-BI CA'!$A$7:$S$2000,$C$1,FALSE)),0,-VLOOKUP($A311,'TCD-BI CA'!$A$7:$S$2000,$C$1,FALSE)))</f>
        <v>0</v>
      </c>
      <c r="C311" s="8">
        <f t="shared" si="12"/>
        <v>0</v>
      </c>
      <c r="D311" s="8">
        <f>IF($A311="Total général",0,IF(ISERROR(VLOOKUP($A311,'TCD-BI Rstt'!$A$7:$S$2000,$C$1,FALSE)),0,IF(OR(LEFT($A311,3)="DIR",$A311="INDSPACAMA",$A311="INDSPACKRU"),VLOOKUP($A311,'TCD-BI Rstt'!$A$7:$S$2000,$C$1,FALSE),0)))</f>
        <v>0</v>
      </c>
      <c r="E311" s="8">
        <f>IF(OR(LEFT($A311,1)="1",LEFT($A311,1)="2"),-VLOOKUP($A311,'TCD-BI Rstt'!$A$7:$S$2000,$C$1,FALSE),0)-D311</f>
        <v>0</v>
      </c>
      <c r="F311" s="8">
        <f>IF($A311="Total général",0,IF(ISERROR(VLOOKUP($A311,'TCD-BI Rstt'!$A$7:$S$2000,$C$1,FALSE)),0,IF(OR(LEFT($A311,1)="1",LEFT($A311,1)="2"),0,VLOOKUP($A311,'TCD-BI Rstt'!$A$7:$S$2000,$C$1,FALSE))))-D311</f>
        <v>0</v>
      </c>
      <c r="G311" s="8">
        <f t="shared" si="13"/>
        <v>0</v>
      </c>
    </row>
    <row r="312" spans="1:7" x14ac:dyDescent="0.35">
      <c r="A312" s="11" t="str">
        <f>'TCD-BI Rstt'!A308</f>
        <v>17H004</v>
      </c>
      <c r="B312" s="8">
        <f>IF($A312="Total général",0,IF(ISERROR(-VLOOKUP($A312,'TCD-BI CA'!$A$7:$S$2000,$C$1,FALSE)),0,-VLOOKUP($A312,'TCD-BI CA'!$A$7:$S$2000,$C$1,FALSE)))</f>
        <v>1421928.56</v>
      </c>
      <c r="C312" s="8">
        <f t="shared" si="12"/>
        <v>685451.2200000002</v>
      </c>
      <c r="D312" s="8">
        <f>IF($A312="Total général",0,IF(ISERROR(VLOOKUP($A312,'TCD-BI Rstt'!$A$7:$S$2000,$C$1,FALSE)),0,IF(OR(LEFT($A312,3)="DIR",$A312="INDSPACAMA",$A312="INDSPACKRU"),VLOOKUP($A312,'TCD-BI Rstt'!$A$7:$S$2000,$C$1,FALSE),0)))</f>
        <v>0</v>
      </c>
      <c r="E312" s="8">
        <f>IF(OR(LEFT($A312,1)="1",LEFT($A312,1)="2"),-VLOOKUP($A312,'TCD-BI Rstt'!$A$7:$S$2000,$C$1,FALSE),0)-D312</f>
        <v>736477.33999999985</v>
      </c>
      <c r="F312" s="8">
        <f>IF($A312="Total général",0,IF(ISERROR(VLOOKUP($A312,'TCD-BI Rstt'!$A$7:$S$2000,$C$1,FALSE)),0,IF(OR(LEFT($A312,1)="1",LEFT($A312,1)="2"),0,VLOOKUP($A312,'TCD-BI Rstt'!$A$7:$S$2000,$C$1,FALSE))))-D312</f>
        <v>0</v>
      </c>
      <c r="G312" s="8">
        <f t="shared" si="13"/>
        <v>736477.33999999985</v>
      </c>
    </row>
    <row r="313" spans="1:7" x14ac:dyDescent="0.35">
      <c r="A313" s="11" t="str">
        <f>'TCD-BI Rstt'!A309</f>
        <v>17I003</v>
      </c>
      <c r="B313" s="8">
        <f>IF($A313="Total général",0,IF(ISERROR(-VLOOKUP($A313,'TCD-BI CA'!$A$7:$S$2000,$C$1,FALSE)),0,-VLOOKUP($A313,'TCD-BI CA'!$A$7:$S$2000,$C$1,FALSE)))</f>
        <v>0</v>
      </c>
      <c r="C313" s="8">
        <f t="shared" si="12"/>
        <v>0</v>
      </c>
      <c r="D313" s="8">
        <f>IF($A313="Total général",0,IF(ISERROR(VLOOKUP($A313,'TCD-BI Rstt'!$A$7:$S$2000,$C$1,FALSE)),0,IF(OR(LEFT($A313,3)="DIR",$A313="INDSPACAMA",$A313="INDSPACKRU"),VLOOKUP($A313,'TCD-BI Rstt'!$A$7:$S$2000,$C$1,FALSE),0)))</f>
        <v>0</v>
      </c>
      <c r="E313" s="8">
        <f>IF(OR(LEFT($A313,1)="1",LEFT($A313,1)="2"),-VLOOKUP($A313,'TCD-BI Rstt'!$A$7:$S$2000,$C$1,FALSE),0)-D313</f>
        <v>0</v>
      </c>
      <c r="F313" s="8">
        <f>IF($A313="Total général",0,IF(ISERROR(VLOOKUP($A313,'TCD-BI Rstt'!$A$7:$S$2000,$C$1,FALSE)),0,IF(OR(LEFT($A313,1)="1",LEFT($A313,1)="2"),0,VLOOKUP($A313,'TCD-BI Rstt'!$A$7:$S$2000,$C$1,FALSE))))-D313</f>
        <v>0</v>
      </c>
      <c r="G313" s="8">
        <f t="shared" si="13"/>
        <v>0</v>
      </c>
    </row>
    <row r="314" spans="1:7" x14ac:dyDescent="0.35">
      <c r="A314" s="11" t="str">
        <f>'TCD-BI Rstt'!A310</f>
        <v>17I009</v>
      </c>
      <c r="B314" s="8">
        <f>IF($A314="Total général",0,IF(ISERROR(-VLOOKUP($A314,'TCD-BI CA'!$A$7:$S$2000,$C$1,FALSE)),0,-VLOOKUP($A314,'TCD-BI CA'!$A$7:$S$2000,$C$1,FALSE)))</f>
        <v>0</v>
      </c>
      <c r="C314" s="8">
        <f t="shared" si="12"/>
        <v>0</v>
      </c>
      <c r="D314" s="8">
        <f>IF($A314="Total général",0,IF(ISERROR(VLOOKUP($A314,'TCD-BI Rstt'!$A$7:$S$2000,$C$1,FALSE)),0,IF(OR(LEFT($A314,3)="DIR",$A314="INDSPACAMA",$A314="INDSPACKRU"),VLOOKUP($A314,'TCD-BI Rstt'!$A$7:$S$2000,$C$1,FALSE),0)))</f>
        <v>0</v>
      </c>
      <c r="E314" s="8">
        <f>IF(OR(LEFT($A314,1)="1",LEFT($A314,1)="2"),-VLOOKUP($A314,'TCD-BI Rstt'!$A$7:$S$2000,$C$1,FALSE),0)-D314</f>
        <v>0</v>
      </c>
      <c r="F314" s="8">
        <f>IF($A314="Total général",0,IF(ISERROR(VLOOKUP($A314,'TCD-BI Rstt'!$A$7:$S$2000,$C$1,FALSE)),0,IF(OR(LEFT($A314,1)="1",LEFT($A314,1)="2"),0,VLOOKUP($A314,'TCD-BI Rstt'!$A$7:$S$2000,$C$1,FALSE))))-D314</f>
        <v>0</v>
      </c>
      <c r="G314" s="8">
        <f t="shared" si="13"/>
        <v>0</v>
      </c>
    </row>
    <row r="315" spans="1:7" x14ac:dyDescent="0.35">
      <c r="A315" s="11" t="str">
        <f>'TCD-BI Rstt'!A311</f>
        <v>17I011</v>
      </c>
      <c r="B315" s="8">
        <f>IF($A315="Total général",0,IF(ISERROR(-VLOOKUP($A315,'TCD-BI CA'!$A$7:$S$2000,$C$1,FALSE)),0,-VLOOKUP($A315,'TCD-BI CA'!$A$7:$S$2000,$C$1,FALSE)))</f>
        <v>0</v>
      </c>
      <c r="C315" s="8">
        <f t="shared" si="12"/>
        <v>0</v>
      </c>
      <c r="D315" s="8">
        <f>IF($A315="Total général",0,IF(ISERROR(VLOOKUP($A315,'TCD-BI Rstt'!$A$7:$S$2000,$C$1,FALSE)),0,IF(OR(LEFT($A315,3)="DIR",$A315="INDSPACAMA",$A315="INDSPACKRU"),VLOOKUP($A315,'TCD-BI Rstt'!$A$7:$S$2000,$C$1,FALSE),0)))</f>
        <v>0</v>
      </c>
      <c r="E315" s="8">
        <f>IF(OR(LEFT($A315,1)="1",LEFT($A315,1)="2"),-VLOOKUP($A315,'TCD-BI Rstt'!$A$7:$S$2000,$C$1,FALSE),0)-D315</f>
        <v>0</v>
      </c>
      <c r="F315" s="8">
        <f>IF($A315="Total général",0,IF(ISERROR(VLOOKUP($A315,'TCD-BI Rstt'!$A$7:$S$2000,$C$1,FALSE)),0,IF(OR(LEFT($A315,1)="1",LEFT($A315,1)="2"),0,VLOOKUP($A315,'TCD-BI Rstt'!$A$7:$S$2000,$C$1,FALSE))))-D315</f>
        <v>0</v>
      </c>
      <c r="G315" s="8">
        <f t="shared" si="13"/>
        <v>0</v>
      </c>
    </row>
    <row r="316" spans="1:7" x14ac:dyDescent="0.35">
      <c r="A316" s="11" t="str">
        <f>'TCD-BI Rstt'!A312</f>
        <v>17I014</v>
      </c>
      <c r="B316" s="8">
        <f>IF($A316="Total général",0,IF(ISERROR(-VLOOKUP($A316,'TCD-BI CA'!$A$7:$S$2000,$C$1,FALSE)),0,-VLOOKUP($A316,'TCD-BI CA'!$A$7:$S$2000,$C$1,FALSE)))</f>
        <v>0</v>
      </c>
      <c r="C316" s="8">
        <f t="shared" si="12"/>
        <v>0</v>
      </c>
      <c r="D316" s="8">
        <f>IF($A316="Total général",0,IF(ISERROR(VLOOKUP($A316,'TCD-BI Rstt'!$A$7:$S$2000,$C$1,FALSE)),0,IF(OR(LEFT($A316,3)="DIR",$A316="INDSPACAMA",$A316="INDSPACKRU"),VLOOKUP($A316,'TCD-BI Rstt'!$A$7:$S$2000,$C$1,FALSE),0)))</f>
        <v>0</v>
      </c>
      <c r="E316" s="8">
        <f>IF(OR(LEFT($A316,1)="1",LEFT($A316,1)="2"),-VLOOKUP($A316,'TCD-BI Rstt'!$A$7:$S$2000,$C$1,FALSE),0)-D316</f>
        <v>0</v>
      </c>
      <c r="F316" s="8">
        <f>IF($A316="Total général",0,IF(ISERROR(VLOOKUP($A316,'TCD-BI Rstt'!$A$7:$S$2000,$C$1,FALSE)),0,IF(OR(LEFT($A316,1)="1",LEFT($A316,1)="2"),0,VLOOKUP($A316,'TCD-BI Rstt'!$A$7:$S$2000,$C$1,FALSE))))-D316</f>
        <v>0</v>
      </c>
      <c r="G316" s="8">
        <f t="shared" si="13"/>
        <v>0</v>
      </c>
    </row>
    <row r="317" spans="1:7" x14ac:dyDescent="0.35">
      <c r="A317" s="11" t="str">
        <f>'TCD-BI Rstt'!A313</f>
        <v>17I016</v>
      </c>
      <c r="B317" s="8">
        <f>IF($A317="Total général",0,IF(ISERROR(-VLOOKUP($A317,'TCD-BI CA'!$A$7:$S$2000,$C$1,FALSE)),0,-VLOOKUP($A317,'TCD-BI CA'!$A$7:$S$2000,$C$1,FALSE)))</f>
        <v>0</v>
      </c>
      <c r="C317" s="8">
        <f t="shared" si="12"/>
        <v>0</v>
      </c>
      <c r="D317" s="8">
        <f>IF($A317="Total général",0,IF(ISERROR(VLOOKUP($A317,'TCD-BI Rstt'!$A$7:$S$2000,$C$1,FALSE)),0,IF(OR(LEFT($A317,3)="DIR",$A317="INDSPACAMA",$A317="INDSPACKRU"),VLOOKUP($A317,'TCD-BI Rstt'!$A$7:$S$2000,$C$1,FALSE),0)))</f>
        <v>0</v>
      </c>
      <c r="E317" s="8">
        <f>IF(OR(LEFT($A317,1)="1",LEFT($A317,1)="2"),-VLOOKUP($A317,'TCD-BI Rstt'!$A$7:$S$2000,$C$1,FALSE),0)-D317</f>
        <v>0</v>
      </c>
      <c r="F317" s="8">
        <f>IF($A317="Total général",0,IF(ISERROR(VLOOKUP($A317,'TCD-BI Rstt'!$A$7:$S$2000,$C$1,FALSE)),0,IF(OR(LEFT($A317,1)="1",LEFT($A317,1)="2"),0,VLOOKUP($A317,'TCD-BI Rstt'!$A$7:$S$2000,$C$1,FALSE))))-D317</f>
        <v>0</v>
      </c>
      <c r="G317" s="8">
        <f t="shared" si="13"/>
        <v>0</v>
      </c>
    </row>
    <row r="318" spans="1:7" x14ac:dyDescent="0.35">
      <c r="A318" s="11" t="str">
        <f>'TCD-BI Rstt'!A314</f>
        <v>17I017</v>
      </c>
      <c r="B318" s="8">
        <f>IF($A318="Total général",0,IF(ISERROR(-VLOOKUP($A318,'TCD-BI CA'!$A$7:$S$2000,$C$1,FALSE)),0,-VLOOKUP($A318,'TCD-BI CA'!$A$7:$S$2000,$C$1,FALSE)))</f>
        <v>0</v>
      </c>
      <c r="C318" s="8">
        <f t="shared" si="12"/>
        <v>0</v>
      </c>
      <c r="D318" s="8">
        <f>IF($A318="Total général",0,IF(ISERROR(VLOOKUP($A318,'TCD-BI Rstt'!$A$7:$S$2000,$C$1,FALSE)),0,IF(OR(LEFT($A318,3)="DIR",$A318="INDSPACAMA",$A318="INDSPACKRU"),VLOOKUP($A318,'TCD-BI Rstt'!$A$7:$S$2000,$C$1,FALSE),0)))</f>
        <v>0</v>
      </c>
      <c r="E318" s="8">
        <f>IF(OR(LEFT($A318,1)="1",LEFT($A318,1)="2"),-VLOOKUP($A318,'TCD-BI Rstt'!$A$7:$S$2000,$C$1,FALSE),0)-D318</f>
        <v>0</v>
      </c>
      <c r="F318" s="8">
        <f>IF($A318="Total général",0,IF(ISERROR(VLOOKUP($A318,'TCD-BI Rstt'!$A$7:$S$2000,$C$1,FALSE)),0,IF(OR(LEFT($A318,1)="1",LEFT($A318,1)="2"),0,VLOOKUP($A318,'TCD-BI Rstt'!$A$7:$S$2000,$C$1,FALSE))))-D318</f>
        <v>0</v>
      </c>
      <c r="G318" s="8">
        <f t="shared" si="13"/>
        <v>0</v>
      </c>
    </row>
    <row r="319" spans="1:7" x14ac:dyDescent="0.35">
      <c r="A319" s="11" t="str">
        <f>'TCD-BI Rstt'!A315</f>
        <v>17I019</v>
      </c>
      <c r="B319" s="8">
        <f>IF($A319="Total général",0,IF(ISERROR(-VLOOKUP($A319,'TCD-BI CA'!$A$7:$S$2000,$C$1,FALSE)),0,-VLOOKUP($A319,'TCD-BI CA'!$A$7:$S$2000,$C$1,FALSE)))</f>
        <v>0</v>
      </c>
      <c r="C319" s="8">
        <f t="shared" si="12"/>
        <v>0</v>
      </c>
      <c r="D319" s="8">
        <f>IF($A319="Total général",0,IF(ISERROR(VLOOKUP($A319,'TCD-BI Rstt'!$A$7:$S$2000,$C$1,FALSE)),0,IF(OR(LEFT($A319,3)="DIR",$A319="INDSPACAMA",$A319="INDSPACKRU"),VLOOKUP($A319,'TCD-BI Rstt'!$A$7:$S$2000,$C$1,FALSE),0)))</f>
        <v>0</v>
      </c>
      <c r="E319" s="8">
        <f>IF(OR(LEFT($A319,1)="1",LEFT($A319,1)="2"),-VLOOKUP($A319,'TCD-BI Rstt'!$A$7:$S$2000,$C$1,FALSE),0)-D319</f>
        <v>0</v>
      </c>
      <c r="F319" s="8">
        <f>IF($A319="Total général",0,IF(ISERROR(VLOOKUP($A319,'TCD-BI Rstt'!$A$7:$S$2000,$C$1,FALSE)),0,IF(OR(LEFT($A319,1)="1",LEFT($A319,1)="2"),0,VLOOKUP($A319,'TCD-BI Rstt'!$A$7:$S$2000,$C$1,FALSE))))-D319</f>
        <v>0</v>
      </c>
      <c r="G319" s="8">
        <f t="shared" si="13"/>
        <v>0</v>
      </c>
    </row>
    <row r="320" spans="1:7" x14ac:dyDescent="0.35">
      <c r="A320" s="11" t="str">
        <f>'TCD-BI Rstt'!A316</f>
        <v>17I022</v>
      </c>
      <c r="B320" s="8">
        <f>IF($A320="Total général",0,IF(ISERROR(-VLOOKUP($A320,'TCD-BI CA'!$A$7:$S$2000,$C$1,FALSE)),0,-VLOOKUP($A320,'TCD-BI CA'!$A$7:$S$2000,$C$1,FALSE)))</f>
        <v>0</v>
      </c>
      <c r="C320" s="8">
        <f t="shared" si="12"/>
        <v>0</v>
      </c>
      <c r="D320" s="8">
        <f>IF($A320="Total général",0,IF(ISERROR(VLOOKUP($A320,'TCD-BI Rstt'!$A$7:$S$2000,$C$1,FALSE)),0,IF(OR(LEFT($A320,3)="DIR",$A320="INDSPACAMA",$A320="INDSPACKRU"),VLOOKUP($A320,'TCD-BI Rstt'!$A$7:$S$2000,$C$1,FALSE),0)))</f>
        <v>0</v>
      </c>
      <c r="E320" s="8">
        <f>IF(OR(LEFT($A320,1)="1",LEFT($A320,1)="2"),-VLOOKUP($A320,'TCD-BI Rstt'!$A$7:$S$2000,$C$1,FALSE),0)-D320</f>
        <v>0</v>
      </c>
      <c r="F320" s="8">
        <f>IF($A320="Total général",0,IF(ISERROR(VLOOKUP($A320,'TCD-BI Rstt'!$A$7:$S$2000,$C$1,FALSE)),0,IF(OR(LEFT($A320,1)="1",LEFT($A320,1)="2"),0,VLOOKUP($A320,'TCD-BI Rstt'!$A$7:$S$2000,$C$1,FALSE))))-D320</f>
        <v>0</v>
      </c>
      <c r="G320" s="8">
        <f t="shared" si="13"/>
        <v>0</v>
      </c>
    </row>
    <row r="321" spans="1:7" x14ac:dyDescent="0.35">
      <c r="A321" s="11" t="str">
        <f>'TCD-BI Rstt'!A317</f>
        <v>17I025</v>
      </c>
      <c r="B321" s="8">
        <f>IF($A321="Total général",0,IF(ISERROR(-VLOOKUP($A321,'TCD-BI CA'!$A$7:$S$2000,$C$1,FALSE)),0,-VLOOKUP($A321,'TCD-BI CA'!$A$7:$S$2000,$C$1,FALSE)))</f>
        <v>0</v>
      </c>
      <c r="C321" s="8">
        <f t="shared" si="12"/>
        <v>0</v>
      </c>
      <c r="D321" s="8">
        <f>IF($A321="Total général",0,IF(ISERROR(VLOOKUP($A321,'TCD-BI Rstt'!$A$7:$S$2000,$C$1,FALSE)),0,IF(OR(LEFT($A321,3)="DIR",$A321="INDSPACAMA",$A321="INDSPACKRU"),VLOOKUP($A321,'TCD-BI Rstt'!$A$7:$S$2000,$C$1,FALSE),0)))</f>
        <v>0</v>
      </c>
      <c r="E321" s="8">
        <f>IF(OR(LEFT($A321,1)="1",LEFT($A321,1)="2"),-VLOOKUP($A321,'TCD-BI Rstt'!$A$7:$S$2000,$C$1,FALSE),0)-D321</f>
        <v>0</v>
      </c>
      <c r="F321" s="8">
        <f>IF($A321="Total général",0,IF(ISERROR(VLOOKUP($A321,'TCD-BI Rstt'!$A$7:$S$2000,$C$1,FALSE)),0,IF(OR(LEFT($A321,1)="1",LEFT($A321,1)="2"),0,VLOOKUP($A321,'TCD-BI Rstt'!$A$7:$S$2000,$C$1,FALSE))))-D321</f>
        <v>0</v>
      </c>
      <c r="G321" s="8">
        <f t="shared" si="13"/>
        <v>0</v>
      </c>
    </row>
    <row r="322" spans="1:7" x14ac:dyDescent="0.35">
      <c r="A322" s="11" t="str">
        <f>'TCD-BI Rstt'!A318</f>
        <v>17I027</v>
      </c>
      <c r="B322" s="8">
        <f>IF($A322="Total général",0,IF(ISERROR(-VLOOKUP($A322,'TCD-BI CA'!$A$7:$S$2000,$C$1,FALSE)),0,-VLOOKUP($A322,'TCD-BI CA'!$A$7:$S$2000,$C$1,FALSE)))</f>
        <v>0</v>
      </c>
      <c r="C322" s="8">
        <f t="shared" si="12"/>
        <v>0</v>
      </c>
      <c r="D322" s="8">
        <f>IF($A322="Total général",0,IF(ISERROR(VLOOKUP($A322,'TCD-BI Rstt'!$A$7:$S$2000,$C$1,FALSE)),0,IF(OR(LEFT($A322,3)="DIR",$A322="INDSPACAMA",$A322="INDSPACKRU"),VLOOKUP($A322,'TCD-BI Rstt'!$A$7:$S$2000,$C$1,FALSE),0)))</f>
        <v>0</v>
      </c>
      <c r="E322" s="8">
        <f>IF(OR(LEFT($A322,1)="1",LEFT($A322,1)="2"),-VLOOKUP($A322,'TCD-BI Rstt'!$A$7:$S$2000,$C$1,FALSE),0)-D322</f>
        <v>0</v>
      </c>
      <c r="F322" s="8">
        <f>IF($A322="Total général",0,IF(ISERROR(VLOOKUP($A322,'TCD-BI Rstt'!$A$7:$S$2000,$C$1,FALSE)),0,IF(OR(LEFT($A322,1)="1",LEFT($A322,1)="2"),0,VLOOKUP($A322,'TCD-BI Rstt'!$A$7:$S$2000,$C$1,FALSE))))-D322</f>
        <v>0</v>
      </c>
      <c r="G322" s="8">
        <f t="shared" si="13"/>
        <v>0</v>
      </c>
    </row>
    <row r="323" spans="1:7" x14ac:dyDescent="0.35">
      <c r="A323" s="11" t="str">
        <f>'TCD-BI Rstt'!A319</f>
        <v>17J003</v>
      </c>
      <c r="B323" s="8">
        <f>IF($A323="Total général",0,IF(ISERROR(-VLOOKUP($A323,'TCD-BI CA'!$A$7:$S$2000,$C$1,FALSE)),0,-VLOOKUP($A323,'TCD-BI CA'!$A$7:$S$2000,$C$1,FALSE)))</f>
        <v>0</v>
      </c>
      <c r="C323" s="8">
        <f t="shared" si="12"/>
        <v>0</v>
      </c>
      <c r="D323" s="8">
        <f>IF($A323="Total général",0,IF(ISERROR(VLOOKUP($A323,'TCD-BI Rstt'!$A$7:$S$2000,$C$1,FALSE)),0,IF(OR(LEFT($A323,3)="DIR",$A323="INDSPACAMA",$A323="INDSPACKRU"),VLOOKUP($A323,'TCD-BI Rstt'!$A$7:$S$2000,$C$1,FALSE),0)))</f>
        <v>0</v>
      </c>
      <c r="E323" s="8">
        <f>IF(OR(LEFT($A323,1)="1",LEFT($A323,1)="2"),-VLOOKUP($A323,'TCD-BI Rstt'!$A$7:$S$2000,$C$1,FALSE),0)-D323</f>
        <v>0</v>
      </c>
      <c r="F323" s="8">
        <f>IF($A323="Total général",0,IF(ISERROR(VLOOKUP($A323,'TCD-BI Rstt'!$A$7:$S$2000,$C$1,FALSE)),0,IF(OR(LEFT($A323,1)="1",LEFT($A323,1)="2"),0,VLOOKUP($A323,'TCD-BI Rstt'!$A$7:$S$2000,$C$1,FALSE))))-D323</f>
        <v>0</v>
      </c>
      <c r="G323" s="8">
        <f t="shared" si="13"/>
        <v>0</v>
      </c>
    </row>
    <row r="324" spans="1:7" x14ac:dyDescent="0.35">
      <c r="A324" s="11" t="str">
        <f>'TCD-BI Rstt'!A320</f>
        <v>17J009</v>
      </c>
      <c r="B324" s="8">
        <f>IF($A324="Total général",0,IF(ISERROR(-VLOOKUP($A324,'TCD-BI CA'!$A$7:$S$2000,$C$1,FALSE)),0,-VLOOKUP($A324,'TCD-BI CA'!$A$7:$S$2000,$C$1,FALSE)))</f>
        <v>0</v>
      </c>
      <c r="C324" s="8">
        <f t="shared" si="12"/>
        <v>0</v>
      </c>
      <c r="D324" s="8">
        <f>IF($A324="Total général",0,IF(ISERROR(VLOOKUP($A324,'TCD-BI Rstt'!$A$7:$S$2000,$C$1,FALSE)),0,IF(OR(LEFT($A324,3)="DIR",$A324="INDSPACAMA",$A324="INDSPACKRU"),VLOOKUP($A324,'TCD-BI Rstt'!$A$7:$S$2000,$C$1,FALSE),0)))</f>
        <v>0</v>
      </c>
      <c r="E324" s="8">
        <f>IF(OR(LEFT($A324,1)="1",LEFT($A324,1)="2"),-VLOOKUP($A324,'TCD-BI Rstt'!$A$7:$S$2000,$C$1,FALSE),0)-D324</f>
        <v>0</v>
      </c>
      <c r="F324" s="8">
        <f>IF($A324="Total général",0,IF(ISERROR(VLOOKUP($A324,'TCD-BI Rstt'!$A$7:$S$2000,$C$1,FALSE)),0,IF(OR(LEFT($A324,1)="1",LEFT($A324,1)="2"),0,VLOOKUP($A324,'TCD-BI Rstt'!$A$7:$S$2000,$C$1,FALSE))))-D324</f>
        <v>0</v>
      </c>
      <c r="G324" s="8">
        <f t="shared" si="13"/>
        <v>0</v>
      </c>
    </row>
    <row r="325" spans="1:7" x14ac:dyDescent="0.35">
      <c r="A325" s="11" t="str">
        <f>'TCD-BI Rstt'!A321</f>
        <v>17J023</v>
      </c>
      <c r="B325" s="8">
        <f>IF($A325="Total général",0,IF(ISERROR(-VLOOKUP($A325,'TCD-BI CA'!$A$7:$S$2000,$C$1,FALSE)),0,-VLOOKUP($A325,'TCD-BI CA'!$A$7:$S$2000,$C$1,FALSE)))</f>
        <v>0</v>
      </c>
      <c r="C325" s="8">
        <f t="shared" si="12"/>
        <v>0</v>
      </c>
      <c r="D325" s="8">
        <f>IF($A325="Total général",0,IF(ISERROR(VLOOKUP($A325,'TCD-BI Rstt'!$A$7:$S$2000,$C$1,FALSE)),0,IF(OR(LEFT($A325,3)="DIR",$A325="INDSPACAMA",$A325="INDSPACKRU"),VLOOKUP($A325,'TCD-BI Rstt'!$A$7:$S$2000,$C$1,FALSE),0)))</f>
        <v>0</v>
      </c>
      <c r="E325" s="8">
        <f>IF(OR(LEFT($A325,1)="1",LEFT($A325,1)="2"),-VLOOKUP($A325,'TCD-BI Rstt'!$A$7:$S$2000,$C$1,FALSE),0)-D325</f>
        <v>0</v>
      </c>
      <c r="F325" s="8">
        <f>IF($A325="Total général",0,IF(ISERROR(VLOOKUP($A325,'TCD-BI Rstt'!$A$7:$S$2000,$C$1,FALSE)),0,IF(OR(LEFT($A325,1)="1",LEFT($A325,1)="2"),0,VLOOKUP($A325,'TCD-BI Rstt'!$A$7:$S$2000,$C$1,FALSE))))-D325</f>
        <v>0</v>
      </c>
      <c r="G325" s="8">
        <f t="shared" si="13"/>
        <v>0</v>
      </c>
    </row>
    <row r="326" spans="1:7" x14ac:dyDescent="0.35">
      <c r="A326" s="11" t="str">
        <f>'TCD-BI Rstt'!A322</f>
        <v>17J032</v>
      </c>
      <c r="B326" s="8">
        <f>IF($A326="Total général",0,IF(ISERROR(-VLOOKUP($A326,'TCD-BI CA'!$A$7:$S$2000,$C$1,FALSE)),0,-VLOOKUP($A326,'TCD-BI CA'!$A$7:$S$2000,$C$1,FALSE)))</f>
        <v>0</v>
      </c>
      <c r="C326" s="8">
        <f t="shared" si="12"/>
        <v>0</v>
      </c>
      <c r="D326" s="8">
        <f>IF($A326="Total général",0,IF(ISERROR(VLOOKUP($A326,'TCD-BI Rstt'!$A$7:$S$2000,$C$1,FALSE)),0,IF(OR(LEFT($A326,3)="DIR",$A326="INDSPACAMA",$A326="INDSPACKRU"),VLOOKUP($A326,'TCD-BI Rstt'!$A$7:$S$2000,$C$1,FALSE),0)))</f>
        <v>0</v>
      </c>
      <c r="E326" s="8">
        <f>IF(OR(LEFT($A326,1)="1",LEFT($A326,1)="2"),-VLOOKUP($A326,'TCD-BI Rstt'!$A$7:$S$2000,$C$1,FALSE),0)-D326</f>
        <v>0</v>
      </c>
      <c r="F326" s="8">
        <f>IF($A326="Total général",0,IF(ISERROR(VLOOKUP($A326,'TCD-BI Rstt'!$A$7:$S$2000,$C$1,FALSE)),0,IF(OR(LEFT($A326,1)="1",LEFT($A326,1)="2"),0,VLOOKUP($A326,'TCD-BI Rstt'!$A$7:$S$2000,$C$1,FALSE))))-D326</f>
        <v>0</v>
      </c>
      <c r="G326" s="8">
        <f t="shared" si="13"/>
        <v>0</v>
      </c>
    </row>
    <row r="327" spans="1:7" x14ac:dyDescent="0.35">
      <c r="A327" s="11" t="str">
        <f>'TCD-BI Rstt'!A323</f>
        <v>17J035</v>
      </c>
      <c r="B327" s="8">
        <f>IF($A327="Total général",0,IF(ISERROR(-VLOOKUP($A327,'TCD-BI CA'!$A$7:$S$2000,$C$1,FALSE)),0,-VLOOKUP($A327,'TCD-BI CA'!$A$7:$S$2000,$C$1,FALSE)))</f>
        <v>0</v>
      </c>
      <c r="C327" s="8">
        <f t="shared" si="12"/>
        <v>0</v>
      </c>
      <c r="D327" s="8">
        <f>IF($A327="Total général",0,IF(ISERROR(VLOOKUP($A327,'TCD-BI Rstt'!$A$7:$S$2000,$C$1,FALSE)),0,IF(OR(LEFT($A327,3)="DIR",$A327="INDSPACAMA",$A327="INDSPACKRU"),VLOOKUP($A327,'TCD-BI Rstt'!$A$7:$S$2000,$C$1,FALSE),0)))</f>
        <v>0</v>
      </c>
      <c r="E327" s="8">
        <f>IF(OR(LEFT($A327,1)="1",LEFT($A327,1)="2"),-VLOOKUP($A327,'TCD-BI Rstt'!$A$7:$S$2000,$C$1,FALSE),0)-D327</f>
        <v>0</v>
      </c>
      <c r="F327" s="8">
        <f>IF($A327="Total général",0,IF(ISERROR(VLOOKUP($A327,'TCD-BI Rstt'!$A$7:$S$2000,$C$1,FALSE)),0,IF(OR(LEFT($A327,1)="1",LEFT($A327,1)="2"),0,VLOOKUP($A327,'TCD-BI Rstt'!$A$7:$S$2000,$C$1,FALSE))))-D327</f>
        <v>0</v>
      </c>
      <c r="G327" s="8">
        <f t="shared" si="13"/>
        <v>0</v>
      </c>
    </row>
    <row r="328" spans="1:7" x14ac:dyDescent="0.35">
      <c r="A328" s="11" t="str">
        <f>'TCD-BI Rstt'!A324</f>
        <v>17J042</v>
      </c>
      <c r="B328" s="8">
        <f>IF($A328="Total général",0,IF(ISERROR(-VLOOKUP($A328,'TCD-BI CA'!$A$7:$S$2000,$C$1,FALSE)),0,-VLOOKUP($A328,'TCD-BI CA'!$A$7:$S$2000,$C$1,FALSE)))</f>
        <v>0</v>
      </c>
      <c r="C328" s="8">
        <f t="shared" si="12"/>
        <v>0</v>
      </c>
      <c r="D328" s="8">
        <f>IF($A328="Total général",0,IF(ISERROR(VLOOKUP($A328,'TCD-BI Rstt'!$A$7:$S$2000,$C$1,FALSE)),0,IF(OR(LEFT($A328,3)="DIR",$A328="INDSPACAMA",$A328="INDSPACKRU"),VLOOKUP($A328,'TCD-BI Rstt'!$A$7:$S$2000,$C$1,FALSE),0)))</f>
        <v>0</v>
      </c>
      <c r="E328" s="8">
        <f>IF(OR(LEFT($A328,1)="1",LEFT($A328,1)="2"),-VLOOKUP($A328,'TCD-BI Rstt'!$A$7:$S$2000,$C$1,FALSE),0)-D328</f>
        <v>0</v>
      </c>
      <c r="F328" s="8">
        <f>IF($A328="Total général",0,IF(ISERROR(VLOOKUP($A328,'TCD-BI Rstt'!$A$7:$S$2000,$C$1,FALSE)),0,IF(OR(LEFT($A328,1)="1",LEFT($A328,1)="2"),0,VLOOKUP($A328,'TCD-BI Rstt'!$A$7:$S$2000,$C$1,FALSE))))-D328</f>
        <v>0</v>
      </c>
      <c r="G328" s="8">
        <f t="shared" si="13"/>
        <v>0</v>
      </c>
    </row>
    <row r="329" spans="1:7" x14ac:dyDescent="0.35">
      <c r="A329" s="11" t="str">
        <f>'TCD-BI Rstt'!A325</f>
        <v>17K001</v>
      </c>
      <c r="B329" s="8">
        <f>IF($A329="Total général",0,IF(ISERROR(-VLOOKUP($A329,'TCD-BI CA'!$A$7:$S$2000,$C$1,FALSE)),0,-VLOOKUP($A329,'TCD-BI CA'!$A$7:$S$2000,$C$1,FALSE)))</f>
        <v>0</v>
      </c>
      <c r="C329" s="8">
        <f t="shared" si="12"/>
        <v>0</v>
      </c>
      <c r="D329" s="8">
        <f>IF($A329="Total général",0,IF(ISERROR(VLOOKUP($A329,'TCD-BI Rstt'!$A$7:$S$2000,$C$1,FALSE)),0,IF(OR(LEFT($A329,3)="DIR",$A329="INDSPACAMA",$A329="INDSPACKRU"),VLOOKUP($A329,'TCD-BI Rstt'!$A$7:$S$2000,$C$1,FALSE),0)))</f>
        <v>0</v>
      </c>
      <c r="E329" s="8">
        <f>IF(OR(LEFT($A329,1)="1",LEFT($A329,1)="2"),-VLOOKUP($A329,'TCD-BI Rstt'!$A$7:$S$2000,$C$1,FALSE),0)-D329</f>
        <v>0</v>
      </c>
      <c r="F329" s="8">
        <f>IF($A329="Total général",0,IF(ISERROR(VLOOKUP($A329,'TCD-BI Rstt'!$A$7:$S$2000,$C$1,FALSE)),0,IF(OR(LEFT($A329,1)="1",LEFT($A329,1)="2"),0,VLOOKUP($A329,'TCD-BI Rstt'!$A$7:$S$2000,$C$1,FALSE))))-D329</f>
        <v>0</v>
      </c>
      <c r="G329" s="8">
        <f t="shared" si="13"/>
        <v>0</v>
      </c>
    </row>
    <row r="330" spans="1:7" x14ac:dyDescent="0.35">
      <c r="A330" s="11" t="str">
        <f>'TCD-BI Rstt'!A326</f>
        <v>17K002</v>
      </c>
      <c r="B330" s="8">
        <f>IF($A330="Total général",0,IF(ISERROR(-VLOOKUP($A330,'TCD-BI CA'!$A$7:$S$2000,$C$1,FALSE)),0,-VLOOKUP($A330,'TCD-BI CA'!$A$7:$S$2000,$C$1,FALSE)))</f>
        <v>0</v>
      </c>
      <c r="C330" s="8">
        <f t="shared" si="12"/>
        <v>0</v>
      </c>
      <c r="D330" s="8">
        <f>IF($A330="Total général",0,IF(ISERROR(VLOOKUP($A330,'TCD-BI Rstt'!$A$7:$S$2000,$C$1,FALSE)),0,IF(OR(LEFT($A330,3)="DIR",$A330="INDSPACAMA",$A330="INDSPACKRU"),VLOOKUP($A330,'TCD-BI Rstt'!$A$7:$S$2000,$C$1,FALSE),0)))</f>
        <v>0</v>
      </c>
      <c r="E330" s="8">
        <f>IF(OR(LEFT($A330,1)="1",LEFT($A330,1)="2"),-VLOOKUP($A330,'TCD-BI Rstt'!$A$7:$S$2000,$C$1,FALSE),0)-D330</f>
        <v>0</v>
      </c>
      <c r="F330" s="8">
        <f>IF($A330="Total général",0,IF(ISERROR(VLOOKUP($A330,'TCD-BI Rstt'!$A$7:$S$2000,$C$1,FALSE)),0,IF(OR(LEFT($A330,1)="1",LEFT($A330,1)="2"),0,VLOOKUP($A330,'TCD-BI Rstt'!$A$7:$S$2000,$C$1,FALSE))))-D330</f>
        <v>0</v>
      </c>
      <c r="G330" s="8">
        <f t="shared" si="13"/>
        <v>0</v>
      </c>
    </row>
    <row r="331" spans="1:7" x14ac:dyDescent="0.35">
      <c r="A331" s="11" t="str">
        <f>'TCD-BI Rstt'!A327</f>
        <v>17K003</v>
      </c>
      <c r="B331" s="8">
        <f>IF($A331="Total général",0,IF(ISERROR(-VLOOKUP($A331,'TCD-BI CA'!$A$7:$S$2000,$C$1,FALSE)),0,-VLOOKUP($A331,'TCD-BI CA'!$A$7:$S$2000,$C$1,FALSE)))</f>
        <v>0</v>
      </c>
      <c r="C331" s="8">
        <f t="shared" ref="C331:C394" si="14">B331-E331-D331</f>
        <v>0</v>
      </c>
      <c r="D331" s="8">
        <f>IF($A331="Total général",0,IF(ISERROR(VLOOKUP($A331,'TCD-BI Rstt'!$A$7:$S$2000,$C$1,FALSE)),0,IF(OR(LEFT($A331,3)="DIR",$A331="INDSPACAMA",$A331="INDSPACKRU"),VLOOKUP($A331,'TCD-BI Rstt'!$A$7:$S$2000,$C$1,FALSE),0)))</f>
        <v>0</v>
      </c>
      <c r="E331" s="8">
        <f>IF(OR(LEFT($A331,1)="1",LEFT($A331,1)="2"),-VLOOKUP($A331,'TCD-BI Rstt'!$A$7:$S$2000,$C$1,FALSE),0)-D331</f>
        <v>0</v>
      </c>
      <c r="F331" s="8">
        <f>IF($A331="Total général",0,IF(ISERROR(VLOOKUP($A331,'TCD-BI Rstt'!$A$7:$S$2000,$C$1,FALSE)),0,IF(OR(LEFT($A331,1)="1",LEFT($A331,1)="2"),0,VLOOKUP($A331,'TCD-BI Rstt'!$A$7:$S$2000,$C$1,FALSE))))-D331</f>
        <v>0</v>
      </c>
      <c r="G331" s="8">
        <f t="shared" ref="G331:G394" si="15">E331-F331</f>
        <v>0</v>
      </c>
    </row>
    <row r="332" spans="1:7" x14ac:dyDescent="0.35">
      <c r="A332" s="11" t="str">
        <f>'TCD-BI Rstt'!A328</f>
        <v>17K009</v>
      </c>
      <c r="B332" s="8">
        <f>IF($A332="Total général",0,IF(ISERROR(-VLOOKUP($A332,'TCD-BI CA'!$A$7:$S$2000,$C$1,FALSE)),0,-VLOOKUP($A332,'TCD-BI CA'!$A$7:$S$2000,$C$1,FALSE)))</f>
        <v>0</v>
      </c>
      <c r="C332" s="8">
        <f t="shared" si="14"/>
        <v>0</v>
      </c>
      <c r="D332" s="8">
        <f>IF($A332="Total général",0,IF(ISERROR(VLOOKUP($A332,'TCD-BI Rstt'!$A$7:$S$2000,$C$1,FALSE)),0,IF(OR(LEFT($A332,3)="DIR",$A332="INDSPACAMA",$A332="INDSPACKRU"),VLOOKUP($A332,'TCD-BI Rstt'!$A$7:$S$2000,$C$1,FALSE),0)))</f>
        <v>0</v>
      </c>
      <c r="E332" s="8">
        <f>IF(OR(LEFT($A332,1)="1",LEFT($A332,1)="2"),-VLOOKUP($A332,'TCD-BI Rstt'!$A$7:$S$2000,$C$1,FALSE),0)-D332</f>
        <v>0</v>
      </c>
      <c r="F332" s="8">
        <f>IF($A332="Total général",0,IF(ISERROR(VLOOKUP($A332,'TCD-BI Rstt'!$A$7:$S$2000,$C$1,FALSE)),0,IF(OR(LEFT($A332,1)="1",LEFT($A332,1)="2"),0,VLOOKUP($A332,'TCD-BI Rstt'!$A$7:$S$2000,$C$1,FALSE))))-D332</f>
        <v>0</v>
      </c>
      <c r="G332" s="8">
        <f t="shared" si="15"/>
        <v>0</v>
      </c>
    </row>
    <row r="333" spans="1:7" x14ac:dyDescent="0.35">
      <c r="A333" s="11" t="str">
        <f>'TCD-BI Rstt'!A329</f>
        <v>17K011</v>
      </c>
      <c r="B333" s="8">
        <f>IF($A333="Total général",0,IF(ISERROR(-VLOOKUP($A333,'TCD-BI CA'!$A$7:$S$2000,$C$1,FALSE)),0,-VLOOKUP($A333,'TCD-BI CA'!$A$7:$S$2000,$C$1,FALSE)))</f>
        <v>0</v>
      </c>
      <c r="C333" s="8">
        <f t="shared" si="14"/>
        <v>0</v>
      </c>
      <c r="D333" s="8">
        <f>IF($A333="Total général",0,IF(ISERROR(VLOOKUP($A333,'TCD-BI Rstt'!$A$7:$S$2000,$C$1,FALSE)),0,IF(OR(LEFT($A333,3)="DIR",$A333="INDSPACAMA",$A333="INDSPACKRU"),VLOOKUP($A333,'TCD-BI Rstt'!$A$7:$S$2000,$C$1,FALSE),0)))</f>
        <v>0</v>
      </c>
      <c r="E333" s="8">
        <f>IF(OR(LEFT($A333,1)="1",LEFT($A333,1)="2"),-VLOOKUP($A333,'TCD-BI Rstt'!$A$7:$S$2000,$C$1,FALSE),0)-D333</f>
        <v>0</v>
      </c>
      <c r="F333" s="8">
        <f>IF($A333="Total général",0,IF(ISERROR(VLOOKUP($A333,'TCD-BI Rstt'!$A$7:$S$2000,$C$1,FALSE)),0,IF(OR(LEFT($A333,1)="1",LEFT($A333,1)="2"),0,VLOOKUP($A333,'TCD-BI Rstt'!$A$7:$S$2000,$C$1,FALSE))))-D333</f>
        <v>0</v>
      </c>
      <c r="G333" s="8">
        <f t="shared" si="15"/>
        <v>0</v>
      </c>
    </row>
    <row r="334" spans="1:7" x14ac:dyDescent="0.35">
      <c r="A334" s="11" t="str">
        <f>'TCD-BI Rstt'!A330</f>
        <v>17K012</v>
      </c>
      <c r="B334" s="8">
        <f>IF($A334="Total général",0,IF(ISERROR(-VLOOKUP($A334,'TCD-BI CA'!$A$7:$S$2000,$C$1,FALSE)),0,-VLOOKUP($A334,'TCD-BI CA'!$A$7:$S$2000,$C$1,FALSE)))</f>
        <v>0</v>
      </c>
      <c r="C334" s="8">
        <f t="shared" si="14"/>
        <v>0</v>
      </c>
      <c r="D334" s="8">
        <f>IF($A334="Total général",0,IF(ISERROR(VLOOKUP($A334,'TCD-BI Rstt'!$A$7:$S$2000,$C$1,FALSE)),0,IF(OR(LEFT($A334,3)="DIR",$A334="INDSPACAMA",$A334="INDSPACKRU"),VLOOKUP($A334,'TCD-BI Rstt'!$A$7:$S$2000,$C$1,FALSE),0)))</f>
        <v>0</v>
      </c>
      <c r="E334" s="8">
        <f>IF(OR(LEFT($A334,1)="1",LEFT($A334,1)="2"),-VLOOKUP($A334,'TCD-BI Rstt'!$A$7:$S$2000,$C$1,FALSE),0)-D334</f>
        <v>0</v>
      </c>
      <c r="F334" s="8">
        <f>IF($A334="Total général",0,IF(ISERROR(VLOOKUP($A334,'TCD-BI Rstt'!$A$7:$S$2000,$C$1,FALSE)),0,IF(OR(LEFT($A334,1)="1",LEFT($A334,1)="2"),0,VLOOKUP($A334,'TCD-BI Rstt'!$A$7:$S$2000,$C$1,FALSE))))-D334</f>
        <v>0</v>
      </c>
      <c r="G334" s="8">
        <f t="shared" si="15"/>
        <v>0</v>
      </c>
    </row>
    <row r="335" spans="1:7" x14ac:dyDescent="0.35">
      <c r="A335" s="11" t="str">
        <f>'TCD-BI Rstt'!A331</f>
        <v>17K014</v>
      </c>
      <c r="B335" s="8">
        <f>IF($A335="Total général",0,IF(ISERROR(-VLOOKUP($A335,'TCD-BI CA'!$A$7:$S$2000,$C$1,FALSE)),0,-VLOOKUP($A335,'TCD-BI CA'!$A$7:$S$2000,$C$1,FALSE)))</f>
        <v>0</v>
      </c>
      <c r="C335" s="8">
        <f t="shared" si="14"/>
        <v>0</v>
      </c>
      <c r="D335" s="8">
        <f>IF($A335="Total général",0,IF(ISERROR(VLOOKUP($A335,'TCD-BI Rstt'!$A$7:$S$2000,$C$1,FALSE)),0,IF(OR(LEFT($A335,3)="DIR",$A335="INDSPACAMA",$A335="INDSPACKRU"),VLOOKUP($A335,'TCD-BI Rstt'!$A$7:$S$2000,$C$1,FALSE),0)))</f>
        <v>0</v>
      </c>
      <c r="E335" s="8">
        <f>IF(OR(LEFT($A335,1)="1",LEFT($A335,1)="2"),-VLOOKUP($A335,'TCD-BI Rstt'!$A$7:$S$2000,$C$1,FALSE),0)-D335</f>
        <v>0</v>
      </c>
      <c r="F335" s="8">
        <f>IF($A335="Total général",0,IF(ISERROR(VLOOKUP($A335,'TCD-BI Rstt'!$A$7:$S$2000,$C$1,FALSE)),0,IF(OR(LEFT($A335,1)="1",LEFT($A335,1)="2"),0,VLOOKUP($A335,'TCD-BI Rstt'!$A$7:$S$2000,$C$1,FALSE))))-D335</f>
        <v>0</v>
      </c>
      <c r="G335" s="8">
        <f t="shared" si="15"/>
        <v>0</v>
      </c>
    </row>
    <row r="336" spans="1:7" x14ac:dyDescent="0.35">
      <c r="A336" s="11" t="str">
        <f>'TCD-BI Rstt'!A332</f>
        <v>17K015</v>
      </c>
      <c r="B336" s="8">
        <f>IF($A336="Total général",0,IF(ISERROR(-VLOOKUP($A336,'TCD-BI CA'!$A$7:$S$2000,$C$1,FALSE)),0,-VLOOKUP($A336,'TCD-BI CA'!$A$7:$S$2000,$C$1,FALSE)))</f>
        <v>0</v>
      </c>
      <c r="C336" s="8">
        <f t="shared" si="14"/>
        <v>0</v>
      </c>
      <c r="D336" s="8">
        <f>IF($A336="Total général",0,IF(ISERROR(VLOOKUP($A336,'TCD-BI Rstt'!$A$7:$S$2000,$C$1,FALSE)),0,IF(OR(LEFT($A336,3)="DIR",$A336="INDSPACAMA",$A336="INDSPACKRU"),VLOOKUP($A336,'TCD-BI Rstt'!$A$7:$S$2000,$C$1,FALSE),0)))</f>
        <v>0</v>
      </c>
      <c r="E336" s="8">
        <f>IF(OR(LEFT($A336,1)="1",LEFT($A336,1)="2"),-VLOOKUP($A336,'TCD-BI Rstt'!$A$7:$S$2000,$C$1,FALSE),0)-D336</f>
        <v>0</v>
      </c>
      <c r="F336" s="8">
        <f>IF($A336="Total général",0,IF(ISERROR(VLOOKUP($A336,'TCD-BI Rstt'!$A$7:$S$2000,$C$1,FALSE)),0,IF(OR(LEFT($A336,1)="1",LEFT($A336,1)="2"),0,VLOOKUP($A336,'TCD-BI Rstt'!$A$7:$S$2000,$C$1,FALSE))))-D336</f>
        <v>0</v>
      </c>
      <c r="G336" s="8">
        <f t="shared" si="15"/>
        <v>0</v>
      </c>
    </row>
    <row r="337" spans="1:7" x14ac:dyDescent="0.35">
      <c r="A337" s="11" t="str">
        <f>'TCD-BI Rstt'!A333</f>
        <v>17K017</v>
      </c>
      <c r="B337" s="8">
        <f>IF($A337="Total général",0,IF(ISERROR(-VLOOKUP($A337,'TCD-BI CA'!$A$7:$S$2000,$C$1,FALSE)),0,-VLOOKUP($A337,'TCD-BI CA'!$A$7:$S$2000,$C$1,FALSE)))</f>
        <v>0</v>
      </c>
      <c r="C337" s="8">
        <f t="shared" si="14"/>
        <v>0</v>
      </c>
      <c r="D337" s="8">
        <f>IF($A337="Total général",0,IF(ISERROR(VLOOKUP($A337,'TCD-BI Rstt'!$A$7:$S$2000,$C$1,FALSE)),0,IF(OR(LEFT($A337,3)="DIR",$A337="INDSPACAMA",$A337="INDSPACKRU"),VLOOKUP($A337,'TCD-BI Rstt'!$A$7:$S$2000,$C$1,FALSE),0)))</f>
        <v>0</v>
      </c>
      <c r="E337" s="8">
        <f>IF(OR(LEFT($A337,1)="1",LEFT($A337,1)="2"),-VLOOKUP($A337,'TCD-BI Rstt'!$A$7:$S$2000,$C$1,FALSE),0)-D337</f>
        <v>0</v>
      </c>
      <c r="F337" s="8">
        <f>IF($A337="Total général",0,IF(ISERROR(VLOOKUP($A337,'TCD-BI Rstt'!$A$7:$S$2000,$C$1,FALSE)),0,IF(OR(LEFT($A337,1)="1",LEFT($A337,1)="2"),0,VLOOKUP($A337,'TCD-BI Rstt'!$A$7:$S$2000,$C$1,FALSE))))-D337</f>
        <v>0</v>
      </c>
      <c r="G337" s="8">
        <f t="shared" si="15"/>
        <v>0</v>
      </c>
    </row>
    <row r="338" spans="1:7" x14ac:dyDescent="0.35">
      <c r="A338" s="11" t="str">
        <f>'TCD-BI Rstt'!A334</f>
        <v>17K019</v>
      </c>
      <c r="B338" s="8">
        <f>IF($A338="Total général",0,IF(ISERROR(-VLOOKUP($A338,'TCD-BI CA'!$A$7:$S$2000,$C$1,FALSE)),0,-VLOOKUP($A338,'TCD-BI CA'!$A$7:$S$2000,$C$1,FALSE)))</f>
        <v>0</v>
      </c>
      <c r="C338" s="8">
        <f t="shared" si="14"/>
        <v>0</v>
      </c>
      <c r="D338" s="8">
        <f>IF($A338="Total général",0,IF(ISERROR(VLOOKUP($A338,'TCD-BI Rstt'!$A$7:$S$2000,$C$1,FALSE)),0,IF(OR(LEFT($A338,3)="DIR",$A338="INDSPACAMA",$A338="INDSPACKRU"),VLOOKUP($A338,'TCD-BI Rstt'!$A$7:$S$2000,$C$1,FALSE),0)))</f>
        <v>0</v>
      </c>
      <c r="E338" s="8">
        <f>IF(OR(LEFT($A338,1)="1",LEFT($A338,1)="2"),-VLOOKUP($A338,'TCD-BI Rstt'!$A$7:$S$2000,$C$1,FALSE),0)-D338</f>
        <v>0</v>
      </c>
      <c r="F338" s="8">
        <f>IF($A338="Total général",0,IF(ISERROR(VLOOKUP($A338,'TCD-BI Rstt'!$A$7:$S$2000,$C$1,FALSE)),0,IF(OR(LEFT($A338,1)="1",LEFT($A338,1)="2"),0,VLOOKUP($A338,'TCD-BI Rstt'!$A$7:$S$2000,$C$1,FALSE))))-D338</f>
        <v>0</v>
      </c>
      <c r="G338" s="8">
        <f t="shared" si="15"/>
        <v>0</v>
      </c>
    </row>
    <row r="339" spans="1:7" x14ac:dyDescent="0.35">
      <c r="A339" s="11" t="str">
        <f>'TCD-BI Rstt'!A335</f>
        <v>17N001</v>
      </c>
      <c r="B339" s="8">
        <f>IF($A339="Total général",0,IF(ISERROR(-VLOOKUP($A339,'TCD-BI CA'!$A$7:$S$2000,$C$1,FALSE)),0,-VLOOKUP($A339,'TCD-BI CA'!$A$7:$S$2000,$C$1,FALSE)))</f>
        <v>0</v>
      </c>
      <c r="C339" s="8">
        <f t="shared" si="14"/>
        <v>0</v>
      </c>
      <c r="D339" s="8">
        <f>IF($A339="Total général",0,IF(ISERROR(VLOOKUP($A339,'TCD-BI Rstt'!$A$7:$S$2000,$C$1,FALSE)),0,IF(OR(LEFT($A339,3)="DIR",$A339="INDSPACAMA",$A339="INDSPACKRU"),VLOOKUP($A339,'TCD-BI Rstt'!$A$7:$S$2000,$C$1,FALSE),0)))</f>
        <v>0</v>
      </c>
      <c r="E339" s="8">
        <f>IF(OR(LEFT($A339,1)="1",LEFT($A339,1)="2"),-VLOOKUP($A339,'TCD-BI Rstt'!$A$7:$S$2000,$C$1,FALSE),0)-D339</f>
        <v>0</v>
      </c>
      <c r="F339" s="8">
        <f>IF($A339="Total général",0,IF(ISERROR(VLOOKUP($A339,'TCD-BI Rstt'!$A$7:$S$2000,$C$1,FALSE)),0,IF(OR(LEFT($A339,1)="1",LEFT($A339,1)="2"),0,VLOOKUP($A339,'TCD-BI Rstt'!$A$7:$S$2000,$C$1,FALSE))))-D339</f>
        <v>0</v>
      </c>
      <c r="G339" s="8">
        <f t="shared" si="15"/>
        <v>0</v>
      </c>
    </row>
    <row r="340" spans="1:7" x14ac:dyDescent="0.35">
      <c r="A340" s="11" t="str">
        <f>'TCD-BI Rstt'!A336</f>
        <v>17N003</v>
      </c>
      <c r="B340" s="8">
        <f>IF($A340="Total général",0,IF(ISERROR(-VLOOKUP($A340,'TCD-BI CA'!$A$7:$S$2000,$C$1,FALSE)),0,-VLOOKUP($A340,'TCD-BI CA'!$A$7:$S$2000,$C$1,FALSE)))</f>
        <v>0</v>
      </c>
      <c r="C340" s="8">
        <f t="shared" si="14"/>
        <v>0</v>
      </c>
      <c r="D340" s="8">
        <f>IF($A340="Total général",0,IF(ISERROR(VLOOKUP($A340,'TCD-BI Rstt'!$A$7:$S$2000,$C$1,FALSE)),0,IF(OR(LEFT($A340,3)="DIR",$A340="INDSPACAMA",$A340="INDSPACKRU"),VLOOKUP($A340,'TCD-BI Rstt'!$A$7:$S$2000,$C$1,FALSE),0)))</f>
        <v>0</v>
      </c>
      <c r="E340" s="8">
        <f>IF(OR(LEFT($A340,1)="1",LEFT($A340,1)="2"),-VLOOKUP($A340,'TCD-BI Rstt'!$A$7:$S$2000,$C$1,FALSE),0)-D340</f>
        <v>0</v>
      </c>
      <c r="F340" s="8">
        <f>IF($A340="Total général",0,IF(ISERROR(VLOOKUP($A340,'TCD-BI Rstt'!$A$7:$S$2000,$C$1,FALSE)),0,IF(OR(LEFT($A340,1)="1",LEFT($A340,1)="2"),0,VLOOKUP($A340,'TCD-BI Rstt'!$A$7:$S$2000,$C$1,FALSE))))-D340</f>
        <v>0</v>
      </c>
      <c r="G340" s="8">
        <f t="shared" si="15"/>
        <v>0</v>
      </c>
    </row>
    <row r="341" spans="1:7" x14ac:dyDescent="0.35">
      <c r="A341" s="11" t="str">
        <f>'TCD-BI Rstt'!A337</f>
        <v>17N006</v>
      </c>
      <c r="B341" s="8">
        <f>IF($A341="Total général",0,IF(ISERROR(-VLOOKUP($A341,'TCD-BI CA'!$A$7:$S$2000,$C$1,FALSE)),0,-VLOOKUP($A341,'TCD-BI CA'!$A$7:$S$2000,$C$1,FALSE)))</f>
        <v>0</v>
      </c>
      <c r="C341" s="8">
        <f t="shared" si="14"/>
        <v>0</v>
      </c>
      <c r="D341" s="8">
        <f>IF($A341="Total général",0,IF(ISERROR(VLOOKUP($A341,'TCD-BI Rstt'!$A$7:$S$2000,$C$1,FALSE)),0,IF(OR(LEFT($A341,3)="DIR",$A341="INDSPACAMA",$A341="INDSPACKRU"),VLOOKUP($A341,'TCD-BI Rstt'!$A$7:$S$2000,$C$1,FALSE),0)))</f>
        <v>0</v>
      </c>
      <c r="E341" s="8">
        <f>IF(OR(LEFT($A341,1)="1",LEFT($A341,1)="2"),-VLOOKUP($A341,'TCD-BI Rstt'!$A$7:$S$2000,$C$1,FALSE),0)-D341</f>
        <v>0</v>
      </c>
      <c r="F341" s="8">
        <f>IF($A341="Total général",0,IF(ISERROR(VLOOKUP($A341,'TCD-BI Rstt'!$A$7:$S$2000,$C$1,FALSE)),0,IF(OR(LEFT($A341,1)="1",LEFT($A341,1)="2"),0,VLOOKUP($A341,'TCD-BI Rstt'!$A$7:$S$2000,$C$1,FALSE))))-D341</f>
        <v>0</v>
      </c>
      <c r="G341" s="8">
        <f t="shared" si="15"/>
        <v>0</v>
      </c>
    </row>
    <row r="342" spans="1:7" x14ac:dyDescent="0.35">
      <c r="A342" s="11" t="str">
        <f>'TCD-BI Rstt'!A338</f>
        <v>17N007</v>
      </c>
      <c r="B342" s="8">
        <f>IF($A342="Total général",0,IF(ISERROR(-VLOOKUP($A342,'TCD-BI CA'!$A$7:$S$2000,$C$1,FALSE)),0,-VLOOKUP($A342,'TCD-BI CA'!$A$7:$S$2000,$C$1,FALSE)))</f>
        <v>0</v>
      </c>
      <c r="C342" s="8">
        <f t="shared" si="14"/>
        <v>0</v>
      </c>
      <c r="D342" s="8">
        <f>IF($A342="Total général",0,IF(ISERROR(VLOOKUP($A342,'TCD-BI Rstt'!$A$7:$S$2000,$C$1,FALSE)),0,IF(OR(LEFT($A342,3)="DIR",$A342="INDSPACAMA",$A342="INDSPACKRU"),VLOOKUP($A342,'TCD-BI Rstt'!$A$7:$S$2000,$C$1,FALSE),0)))</f>
        <v>0</v>
      </c>
      <c r="E342" s="8">
        <f>IF(OR(LEFT($A342,1)="1",LEFT($A342,1)="2"),-VLOOKUP($A342,'TCD-BI Rstt'!$A$7:$S$2000,$C$1,FALSE),0)-D342</f>
        <v>0</v>
      </c>
      <c r="F342" s="8">
        <f>IF($A342="Total général",0,IF(ISERROR(VLOOKUP($A342,'TCD-BI Rstt'!$A$7:$S$2000,$C$1,FALSE)),0,IF(OR(LEFT($A342,1)="1",LEFT($A342,1)="2"),0,VLOOKUP($A342,'TCD-BI Rstt'!$A$7:$S$2000,$C$1,FALSE))))-D342</f>
        <v>0</v>
      </c>
      <c r="G342" s="8">
        <f t="shared" si="15"/>
        <v>0</v>
      </c>
    </row>
    <row r="343" spans="1:7" x14ac:dyDescent="0.35">
      <c r="A343" s="11" t="str">
        <f>'TCD-BI Rstt'!A339</f>
        <v>17N008</v>
      </c>
      <c r="B343" s="8">
        <f>IF($A343="Total général",0,IF(ISERROR(-VLOOKUP($A343,'TCD-BI CA'!$A$7:$S$2000,$C$1,FALSE)),0,-VLOOKUP($A343,'TCD-BI CA'!$A$7:$S$2000,$C$1,FALSE)))</f>
        <v>0</v>
      </c>
      <c r="C343" s="8">
        <f t="shared" si="14"/>
        <v>0</v>
      </c>
      <c r="D343" s="8">
        <f>IF($A343="Total général",0,IF(ISERROR(VLOOKUP($A343,'TCD-BI Rstt'!$A$7:$S$2000,$C$1,FALSE)),0,IF(OR(LEFT($A343,3)="DIR",$A343="INDSPACAMA",$A343="INDSPACKRU"),VLOOKUP($A343,'TCD-BI Rstt'!$A$7:$S$2000,$C$1,FALSE),0)))</f>
        <v>0</v>
      </c>
      <c r="E343" s="8">
        <f>IF(OR(LEFT($A343,1)="1",LEFT($A343,1)="2"),-VLOOKUP($A343,'TCD-BI Rstt'!$A$7:$S$2000,$C$1,FALSE),0)-D343</f>
        <v>0</v>
      </c>
      <c r="F343" s="8">
        <f>IF($A343="Total général",0,IF(ISERROR(VLOOKUP($A343,'TCD-BI Rstt'!$A$7:$S$2000,$C$1,FALSE)),0,IF(OR(LEFT($A343,1)="1",LEFT($A343,1)="2"),0,VLOOKUP($A343,'TCD-BI Rstt'!$A$7:$S$2000,$C$1,FALSE))))-D343</f>
        <v>0</v>
      </c>
      <c r="G343" s="8">
        <f t="shared" si="15"/>
        <v>0</v>
      </c>
    </row>
    <row r="344" spans="1:7" x14ac:dyDescent="0.35">
      <c r="A344" s="11" t="str">
        <f>'TCD-BI Rstt'!A340</f>
        <v>17N010</v>
      </c>
      <c r="B344" s="8">
        <f>IF($A344="Total général",0,IF(ISERROR(-VLOOKUP($A344,'TCD-BI CA'!$A$7:$S$2000,$C$1,FALSE)),0,-VLOOKUP($A344,'TCD-BI CA'!$A$7:$S$2000,$C$1,FALSE)))</f>
        <v>0</v>
      </c>
      <c r="C344" s="8">
        <f t="shared" si="14"/>
        <v>0</v>
      </c>
      <c r="D344" s="8">
        <f>IF($A344="Total général",0,IF(ISERROR(VLOOKUP($A344,'TCD-BI Rstt'!$A$7:$S$2000,$C$1,FALSE)),0,IF(OR(LEFT($A344,3)="DIR",$A344="INDSPACAMA",$A344="INDSPACKRU"),VLOOKUP($A344,'TCD-BI Rstt'!$A$7:$S$2000,$C$1,FALSE),0)))</f>
        <v>0</v>
      </c>
      <c r="E344" s="8">
        <f>IF(OR(LEFT($A344,1)="1",LEFT($A344,1)="2"),-VLOOKUP($A344,'TCD-BI Rstt'!$A$7:$S$2000,$C$1,FALSE),0)-D344</f>
        <v>0</v>
      </c>
      <c r="F344" s="8">
        <f>IF($A344="Total général",0,IF(ISERROR(VLOOKUP($A344,'TCD-BI Rstt'!$A$7:$S$2000,$C$1,FALSE)),0,IF(OR(LEFT($A344,1)="1",LEFT($A344,1)="2"),0,VLOOKUP($A344,'TCD-BI Rstt'!$A$7:$S$2000,$C$1,FALSE))))-D344</f>
        <v>0</v>
      </c>
      <c r="G344" s="8">
        <f t="shared" si="15"/>
        <v>0</v>
      </c>
    </row>
    <row r="345" spans="1:7" x14ac:dyDescent="0.35">
      <c r="A345" s="11" t="str">
        <f>'TCD-BI Rstt'!A341</f>
        <v>17N011</v>
      </c>
      <c r="B345" s="8">
        <f>IF($A345="Total général",0,IF(ISERROR(-VLOOKUP($A345,'TCD-BI CA'!$A$7:$S$2000,$C$1,FALSE)),0,-VLOOKUP($A345,'TCD-BI CA'!$A$7:$S$2000,$C$1,FALSE)))</f>
        <v>0</v>
      </c>
      <c r="C345" s="8">
        <f t="shared" si="14"/>
        <v>0</v>
      </c>
      <c r="D345" s="8">
        <f>IF($A345="Total général",0,IF(ISERROR(VLOOKUP($A345,'TCD-BI Rstt'!$A$7:$S$2000,$C$1,FALSE)),0,IF(OR(LEFT($A345,3)="DIR",$A345="INDSPACAMA",$A345="INDSPACKRU"),VLOOKUP($A345,'TCD-BI Rstt'!$A$7:$S$2000,$C$1,FALSE),0)))</f>
        <v>0</v>
      </c>
      <c r="E345" s="8">
        <f>IF(OR(LEFT($A345,1)="1",LEFT($A345,1)="2"),-VLOOKUP($A345,'TCD-BI Rstt'!$A$7:$S$2000,$C$1,FALSE),0)-D345</f>
        <v>0</v>
      </c>
      <c r="F345" s="8">
        <f>IF($A345="Total général",0,IF(ISERROR(VLOOKUP($A345,'TCD-BI Rstt'!$A$7:$S$2000,$C$1,FALSE)),0,IF(OR(LEFT($A345,1)="1",LEFT($A345,1)="2"),0,VLOOKUP($A345,'TCD-BI Rstt'!$A$7:$S$2000,$C$1,FALSE))))-D345</f>
        <v>0</v>
      </c>
      <c r="G345" s="8">
        <f t="shared" si="15"/>
        <v>0</v>
      </c>
    </row>
    <row r="346" spans="1:7" x14ac:dyDescent="0.35">
      <c r="A346" s="11" t="str">
        <f>'TCD-BI Rstt'!A342</f>
        <v>17N012</v>
      </c>
      <c r="B346" s="8">
        <f>IF($A346="Total général",0,IF(ISERROR(-VLOOKUP($A346,'TCD-BI CA'!$A$7:$S$2000,$C$1,FALSE)),0,-VLOOKUP($A346,'TCD-BI CA'!$A$7:$S$2000,$C$1,FALSE)))</f>
        <v>0</v>
      </c>
      <c r="C346" s="8">
        <f t="shared" si="14"/>
        <v>0</v>
      </c>
      <c r="D346" s="8">
        <f>IF($A346="Total général",0,IF(ISERROR(VLOOKUP($A346,'TCD-BI Rstt'!$A$7:$S$2000,$C$1,FALSE)),0,IF(OR(LEFT($A346,3)="DIR",$A346="INDSPACAMA",$A346="INDSPACKRU"),VLOOKUP($A346,'TCD-BI Rstt'!$A$7:$S$2000,$C$1,FALSE),0)))</f>
        <v>0</v>
      </c>
      <c r="E346" s="8">
        <f>IF(OR(LEFT($A346,1)="1",LEFT($A346,1)="2"),-VLOOKUP($A346,'TCD-BI Rstt'!$A$7:$S$2000,$C$1,FALSE),0)-D346</f>
        <v>0</v>
      </c>
      <c r="F346" s="8">
        <f>IF($A346="Total général",0,IF(ISERROR(VLOOKUP($A346,'TCD-BI Rstt'!$A$7:$S$2000,$C$1,FALSE)),0,IF(OR(LEFT($A346,1)="1",LEFT($A346,1)="2"),0,VLOOKUP($A346,'TCD-BI Rstt'!$A$7:$S$2000,$C$1,FALSE))))-D346</f>
        <v>0</v>
      </c>
      <c r="G346" s="8">
        <f t="shared" si="15"/>
        <v>0</v>
      </c>
    </row>
    <row r="347" spans="1:7" x14ac:dyDescent="0.35">
      <c r="A347" s="11" t="str">
        <f>'TCD-BI Rstt'!A343</f>
        <v>17N013</v>
      </c>
      <c r="B347" s="8">
        <f>IF($A347="Total général",0,IF(ISERROR(-VLOOKUP($A347,'TCD-BI CA'!$A$7:$S$2000,$C$1,FALSE)),0,-VLOOKUP($A347,'TCD-BI CA'!$A$7:$S$2000,$C$1,FALSE)))</f>
        <v>0</v>
      </c>
      <c r="C347" s="8">
        <f t="shared" si="14"/>
        <v>0</v>
      </c>
      <c r="D347" s="8">
        <f>IF($A347="Total général",0,IF(ISERROR(VLOOKUP($A347,'TCD-BI Rstt'!$A$7:$S$2000,$C$1,FALSE)),0,IF(OR(LEFT($A347,3)="DIR",$A347="INDSPACAMA",$A347="INDSPACKRU"),VLOOKUP($A347,'TCD-BI Rstt'!$A$7:$S$2000,$C$1,FALSE),0)))</f>
        <v>0</v>
      </c>
      <c r="E347" s="8">
        <f>IF(OR(LEFT($A347,1)="1",LEFT($A347,1)="2"),-VLOOKUP($A347,'TCD-BI Rstt'!$A$7:$S$2000,$C$1,FALSE),0)-D347</f>
        <v>0</v>
      </c>
      <c r="F347" s="8">
        <f>IF($A347="Total général",0,IF(ISERROR(VLOOKUP($A347,'TCD-BI Rstt'!$A$7:$S$2000,$C$1,FALSE)),0,IF(OR(LEFT($A347,1)="1",LEFT($A347,1)="2"),0,VLOOKUP($A347,'TCD-BI Rstt'!$A$7:$S$2000,$C$1,FALSE))))-D347</f>
        <v>0</v>
      </c>
      <c r="G347" s="8">
        <f t="shared" si="15"/>
        <v>0</v>
      </c>
    </row>
    <row r="348" spans="1:7" x14ac:dyDescent="0.35">
      <c r="A348" s="11" t="str">
        <f>'TCD-BI Rstt'!A344</f>
        <v>17N014</v>
      </c>
      <c r="B348" s="8">
        <f>IF($A348="Total général",0,IF(ISERROR(-VLOOKUP($A348,'TCD-BI CA'!$A$7:$S$2000,$C$1,FALSE)),0,-VLOOKUP($A348,'TCD-BI CA'!$A$7:$S$2000,$C$1,FALSE)))</f>
        <v>0</v>
      </c>
      <c r="C348" s="8">
        <f t="shared" si="14"/>
        <v>0</v>
      </c>
      <c r="D348" s="8">
        <f>IF($A348="Total général",0,IF(ISERROR(VLOOKUP($A348,'TCD-BI Rstt'!$A$7:$S$2000,$C$1,FALSE)),0,IF(OR(LEFT($A348,3)="DIR",$A348="INDSPACAMA",$A348="INDSPACKRU"),VLOOKUP($A348,'TCD-BI Rstt'!$A$7:$S$2000,$C$1,FALSE),0)))</f>
        <v>0</v>
      </c>
      <c r="E348" s="8">
        <f>IF(OR(LEFT($A348,1)="1",LEFT($A348,1)="2"),-VLOOKUP($A348,'TCD-BI Rstt'!$A$7:$S$2000,$C$1,FALSE),0)-D348</f>
        <v>0</v>
      </c>
      <c r="F348" s="8">
        <f>IF($A348="Total général",0,IF(ISERROR(VLOOKUP($A348,'TCD-BI Rstt'!$A$7:$S$2000,$C$1,FALSE)),0,IF(OR(LEFT($A348,1)="1",LEFT($A348,1)="2"),0,VLOOKUP($A348,'TCD-BI Rstt'!$A$7:$S$2000,$C$1,FALSE))))-D348</f>
        <v>0</v>
      </c>
      <c r="G348" s="8">
        <f t="shared" si="15"/>
        <v>0</v>
      </c>
    </row>
    <row r="349" spans="1:7" x14ac:dyDescent="0.35">
      <c r="A349" s="11" t="str">
        <f>'TCD-BI Rstt'!A345</f>
        <v>17N015</v>
      </c>
      <c r="B349" s="8">
        <f>IF($A349="Total général",0,IF(ISERROR(-VLOOKUP($A349,'TCD-BI CA'!$A$7:$S$2000,$C$1,FALSE)),0,-VLOOKUP($A349,'TCD-BI CA'!$A$7:$S$2000,$C$1,FALSE)))</f>
        <v>0</v>
      </c>
      <c r="C349" s="8">
        <f t="shared" si="14"/>
        <v>0</v>
      </c>
      <c r="D349" s="8">
        <f>IF($A349="Total général",0,IF(ISERROR(VLOOKUP($A349,'TCD-BI Rstt'!$A$7:$S$2000,$C$1,FALSE)),0,IF(OR(LEFT($A349,3)="DIR",$A349="INDSPACAMA",$A349="INDSPACKRU"),VLOOKUP($A349,'TCD-BI Rstt'!$A$7:$S$2000,$C$1,FALSE),0)))</f>
        <v>0</v>
      </c>
      <c r="E349" s="8">
        <f>IF(OR(LEFT($A349,1)="1",LEFT($A349,1)="2"),-VLOOKUP($A349,'TCD-BI Rstt'!$A$7:$S$2000,$C$1,FALSE),0)-D349</f>
        <v>0</v>
      </c>
      <c r="F349" s="8">
        <f>IF($A349="Total général",0,IF(ISERROR(VLOOKUP($A349,'TCD-BI Rstt'!$A$7:$S$2000,$C$1,FALSE)),0,IF(OR(LEFT($A349,1)="1",LEFT($A349,1)="2"),0,VLOOKUP($A349,'TCD-BI Rstt'!$A$7:$S$2000,$C$1,FALSE))))-D349</f>
        <v>0</v>
      </c>
      <c r="G349" s="8">
        <f t="shared" si="15"/>
        <v>0</v>
      </c>
    </row>
    <row r="350" spans="1:7" x14ac:dyDescent="0.35">
      <c r="A350" s="11" t="str">
        <f>'TCD-BI Rstt'!A346</f>
        <v>17N016</v>
      </c>
      <c r="B350" s="8">
        <f>IF($A350="Total général",0,IF(ISERROR(-VLOOKUP($A350,'TCD-BI CA'!$A$7:$S$2000,$C$1,FALSE)),0,-VLOOKUP($A350,'TCD-BI CA'!$A$7:$S$2000,$C$1,FALSE)))</f>
        <v>0</v>
      </c>
      <c r="C350" s="8">
        <f t="shared" si="14"/>
        <v>0</v>
      </c>
      <c r="D350" s="8">
        <f>IF($A350="Total général",0,IF(ISERROR(VLOOKUP($A350,'TCD-BI Rstt'!$A$7:$S$2000,$C$1,FALSE)),0,IF(OR(LEFT($A350,3)="DIR",$A350="INDSPACAMA",$A350="INDSPACKRU"),VLOOKUP($A350,'TCD-BI Rstt'!$A$7:$S$2000,$C$1,FALSE),0)))</f>
        <v>0</v>
      </c>
      <c r="E350" s="8">
        <f>IF(OR(LEFT($A350,1)="1",LEFT($A350,1)="2"),-VLOOKUP($A350,'TCD-BI Rstt'!$A$7:$S$2000,$C$1,FALSE),0)-D350</f>
        <v>0</v>
      </c>
      <c r="F350" s="8">
        <f>IF($A350="Total général",0,IF(ISERROR(VLOOKUP($A350,'TCD-BI Rstt'!$A$7:$S$2000,$C$1,FALSE)),0,IF(OR(LEFT($A350,1)="1",LEFT($A350,1)="2"),0,VLOOKUP($A350,'TCD-BI Rstt'!$A$7:$S$2000,$C$1,FALSE))))-D350</f>
        <v>0</v>
      </c>
      <c r="G350" s="8">
        <f t="shared" si="15"/>
        <v>0</v>
      </c>
    </row>
    <row r="351" spans="1:7" x14ac:dyDescent="0.35">
      <c r="A351" s="11" t="str">
        <f>'TCD-BI Rstt'!A347</f>
        <v>17N017</v>
      </c>
      <c r="B351" s="8">
        <f>IF($A351="Total général",0,IF(ISERROR(-VLOOKUP($A351,'TCD-BI CA'!$A$7:$S$2000,$C$1,FALSE)),0,-VLOOKUP($A351,'TCD-BI CA'!$A$7:$S$2000,$C$1,FALSE)))</f>
        <v>0</v>
      </c>
      <c r="C351" s="8">
        <f t="shared" si="14"/>
        <v>0</v>
      </c>
      <c r="D351" s="8">
        <f>IF($A351="Total général",0,IF(ISERROR(VLOOKUP($A351,'TCD-BI Rstt'!$A$7:$S$2000,$C$1,FALSE)),0,IF(OR(LEFT($A351,3)="DIR",$A351="INDSPACAMA",$A351="INDSPACKRU"),VLOOKUP($A351,'TCD-BI Rstt'!$A$7:$S$2000,$C$1,FALSE),0)))</f>
        <v>0</v>
      </c>
      <c r="E351" s="8">
        <f>IF(OR(LEFT($A351,1)="1",LEFT($A351,1)="2"),-VLOOKUP($A351,'TCD-BI Rstt'!$A$7:$S$2000,$C$1,FALSE),0)-D351</f>
        <v>0</v>
      </c>
      <c r="F351" s="8">
        <f>IF($A351="Total général",0,IF(ISERROR(VLOOKUP($A351,'TCD-BI Rstt'!$A$7:$S$2000,$C$1,FALSE)),0,IF(OR(LEFT($A351,1)="1",LEFT($A351,1)="2"),0,VLOOKUP($A351,'TCD-BI Rstt'!$A$7:$S$2000,$C$1,FALSE))))-D351</f>
        <v>0</v>
      </c>
      <c r="G351" s="8">
        <f t="shared" si="15"/>
        <v>0</v>
      </c>
    </row>
    <row r="352" spans="1:7" x14ac:dyDescent="0.35">
      <c r="A352" s="11" t="str">
        <f>'TCD-BI Rstt'!A348</f>
        <v>17N018</v>
      </c>
      <c r="B352" s="8">
        <f>IF($A352="Total général",0,IF(ISERROR(-VLOOKUP($A352,'TCD-BI CA'!$A$7:$S$2000,$C$1,FALSE)),0,-VLOOKUP($A352,'TCD-BI CA'!$A$7:$S$2000,$C$1,FALSE)))</f>
        <v>0</v>
      </c>
      <c r="C352" s="8">
        <f t="shared" si="14"/>
        <v>0</v>
      </c>
      <c r="D352" s="8">
        <f>IF($A352="Total général",0,IF(ISERROR(VLOOKUP($A352,'TCD-BI Rstt'!$A$7:$S$2000,$C$1,FALSE)),0,IF(OR(LEFT($A352,3)="DIR",$A352="INDSPACAMA",$A352="INDSPACKRU"),VLOOKUP($A352,'TCD-BI Rstt'!$A$7:$S$2000,$C$1,FALSE),0)))</f>
        <v>0</v>
      </c>
      <c r="E352" s="8">
        <f>IF(OR(LEFT($A352,1)="1",LEFT($A352,1)="2"),-VLOOKUP($A352,'TCD-BI Rstt'!$A$7:$S$2000,$C$1,FALSE),0)-D352</f>
        <v>0</v>
      </c>
      <c r="F352" s="8">
        <f>IF($A352="Total général",0,IF(ISERROR(VLOOKUP($A352,'TCD-BI Rstt'!$A$7:$S$2000,$C$1,FALSE)),0,IF(OR(LEFT($A352,1)="1",LEFT($A352,1)="2"),0,VLOOKUP($A352,'TCD-BI Rstt'!$A$7:$S$2000,$C$1,FALSE))))-D352</f>
        <v>0</v>
      </c>
      <c r="G352" s="8">
        <f t="shared" si="15"/>
        <v>0</v>
      </c>
    </row>
    <row r="353" spans="1:7" x14ac:dyDescent="0.35">
      <c r="A353" s="11" t="str">
        <f>'TCD-BI Rstt'!A349</f>
        <v>17N019</v>
      </c>
      <c r="B353" s="8">
        <f>IF($A353="Total général",0,IF(ISERROR(-VLOOKUP($A353,'TCD-BI CA'!$A$7:$S$2000,$C$1,FALSE)),0,-VLOOKUP($A353,'TCD-BI CA'!$A$7:$S$2000,$C$1,FALSE)))</f>
        <v>0</v>
      </c>
      <c r="C353" s="8">
        <f t="shared" si="14"/>
        <v>0</v>
      </c>
      <c r="D353" s="8">
        <f>IF($A353="Total général",0,IF(ISERROR(VLOOKUP($A353,'TCD-BI Rstt'!$A$7:$S$2000,$C$1,FALSE)),0,IF(OR(LEFT($A353,3)="DIR",$A353="INDSPACAMA",$A353="INDSPACKRU"),VLOOKUP($A353,'TCD-BI Rstt'!$A$7:$S$2000,$C$1,FALSE),0)))</f>
        <v>0</v>
      </c>
      <c r="E353" s="8">
        <f>IF(OR(LEFT($A353,1)="1",LEFT($A353,1)="2"),-VLOOKUP($A353,'TCD-BI Rstt'!$A$7:$S$2000,$C$1,FALSE),0)-D353</f>
        <v>0</v>
      </c>
      <c r="F353" s="8">
        <f>IF($A353="Total général",0,IF(ISERROR(VLOOKUP($A353,'TCD-BI Rstt'!$A$7:$S$2000,$C$1,FALSE)),0,IF(OR(LEFT($A353,1)="1",LEFT($A353,1)="2"),0,VLOOKUP($A353,'TCD-BI Rstt'!$A$7:$S$2000,$C$1,FALSE))))-D353</f>
        <v>0</v>
      </c>
      <c r="G353" s="8">
        <f t="shared" si="15"/>
        <v>0</v>
      </c>
    </row>
    <row r="354" spans="1:7" x14ac:dyDescent="0.35">
      <c r="A354" s="11" t="str">
        <f>'TCD-BI Rstt'!A350</f>
        <v>17N020</v>
      </c>
      <c r="B354" s="8">
        <f>IF($A354="Total général",0,IF(ISERROR(-VLOOKUP($A354,'TCD-BI CA'!$A$7:$S$2000,$C$1,FALSE)),0,-VLOOKUP($A354,'TCD-BI CA'!$A$7:$S$2000,$C$1,FALSE)))</f>
        <v>0</v>
      </c>
      <c r="C354" s="8">
        <f t="shared" si="14"/>
        <v>0</v>
      </c>
      <c r="D354" s="8">
        <f>IF($A354="Total général",0,IF(ISERROR(VLOOKUP($A354,'TCD-BI Rstt'!$A$7:$S$2000,$C$1,FALSE)),0,IF(OR(LEFT($A354,3)="DIR",$A354="INDSPACAMA",$A354="INDSPACKRU"),VLOOKUP($A354,'TCD-BI Rstt'!$A$7:$S$2000,$C$1,FALSE),0)))</f>
        <v>0</v>
      </c>
      <c r="E354" s="8">
        <f>IF(OR(LEFT($A354,1)="1",LEFT($A354,1)="2"),-VLOOKUP($A354,'TCD-BI Rstt'!$A$7:$S$2000,$C$1,FALSE),0)-D354</f>
        <v>0</v>
      </c>
      <c r="F354" s="8">
        <f>IF($A354="Total général",0,IF(ISERROR(VLOOKUP($A354,'TCD-BI Rstt'!$A$7:$S$2000,$C$1,FALSE)),0,IF(OR(LEFT($A354,1)="1",LEFT($A354,1)="2"),0,VLOOKUP($A354,'TCD-BI Rstt'!$A$7:$S$2000,$C$1,FALSE))))-D354</f>
        <v>0</v>
      </c>
      <c r="G354" s="8">
        <f t="shared" si="15"/>
        <v>0</v>
      </c>
    </row>
    <row r="355" spans="1:7" x14ac:dyDescent="0.35">
      <c r="A355" s="11" t="str">
        <f>'TCD-BI Rstt'!A351</f>
        <v>17N021</v>
      </c>
      <c r="B355" s="8">
        <f>IF($A355="Total général",0,IF(ISERROR(-VLOOKUP($A355,'TCD-BI CA'!$A$7:$S$2000,$C$1,FALSE)),0,-VLOOKUP($A355,'TCD-BI CA'!$A$7:$S$2000,$C$1,FALSE)))</f>
        <v>0</v>
      </c>
      <c r="C355" s="8">
        <f t="shared" si="14"/>
        <v>0</v>
      </c>
      <c r="D355" s="8">
        <f>IF($A355="Total général",0,IF(ISERROR(VLOOKUP($A355,'TCD-BI Rstt'!$A$7:$S$2000,$C$1,FALSE)),0,IF(OR(LEFT($A355,3)="DIR",$A355="INDSPACAMA",$A355="INDSPACKRU"),VLOOKUP($A355,'TCD-BI Rstt'!$A$7:$S$2000,$C$1,FALSE),0)))</f>
        <v>0</v>
      </c>
      <c r="E355" s="8">
        <f>IF(OR(LEFT($A355,1)="1",LEFT($A355,1)="2"),-VLOOKUP($A355,'TCD-BI Rstt'!$A$7:$S$2000,$C$1,FALSE),0)-D355</f>
        <v>0</v>
      </c>
      <c r="F355" s="8">
        <f>IF($A355="Total général",0,IF(ISERROR(VLOOKUP($A355,'TCD-BI Rstt'!$A$7:$S$2000,$C$1,FALSE)),0,IF(OR(LEFT($A355,1)="1",LEFT($A355,1)="2"),0,VLOOKUP($A355,'TCD-BI Rstt'!$A$7:$S$2000,$C$1,FALSE))))-D355</f>
        <v>0</v>
      </c>
      <c r="G355" s="8">
        <f t="shared" si="15"/>
        <v>0</v>
      </c>
    </row>
    <row r="356" spans="1:7" x14ac:dyDescent="0.35">
      <c r="A356" s="11" t="str">
        <f>'TCD-BI Rstt'!A352</f>
        <v>17N022</v>
      </c>
      <c r="B356" s="8">
        <f>IF($A356="Total général",0,IF(ISERROR(-VLOOKUP($A356,'TCD-BI CA'!$A$7:$S$2000,$C$1,FALSE)),0,-VLOOKUP($A356,'TCD-BI CA'!$A$7:$S$2000,$C$1,FALSE)))</f>
        <v>0</v>
      </c>
      <c r="C356" s="8">
        <f t="shared" si="14"/>
        <v>0</v>
      </c>
      <c r="D356" s="8">
        <f>IF($A356="Total général",0,IF(ISERROR(VLOOKUP($A356,'TCD-BI Rstt'!$A$7:$S$2000,$C$1,FALSE)),0,IF(OR(LEFT($A356,3)="DIR",$A356="INDSPACAMA",$A356="INDSPACKRU"),VLOOKUP($A356,'TCD-BI Rstt'!$A$7:$S$2000,$C$1,FALSE),0)))</f>
        <v>0</v>
      </c>
      <c r="E356" s="8">
        <f>IF(OR(LEFT($A356,1)="1",LEFT($A356,1)="2"),-VLOOKUP($A356,'TCD-BI Rstt'!$A$7:$S$2000,$C$1,FALSE),0)-D356</f>
        <v>0</v>
      </c>
      <c r="F356" s="8">
        <f>IF($A356="Total général",0,IF(ISERROR(VLOOKUP($A356,'TCD-BI Rstt'!$A$7:$S$2000,$C$1,FALSE)),0,IF(OR(LEFT($A356,1)="1",LEFT($A356,1)="2"),0,VLOOKUP($A356,'TCD-BI Rstt'!$A$7:$S$2000,$C$1,FALSE))))-D356</f>
        <v>0</v>
      </c>
      <c r="G356" s="8">
        <f t="shared" si="15"/>
        <v>0</v>
      </c>
    </row>
    <row r="357" spans="1:7" x14ac:dyDescent="0.35">
      <c r="A357" s="11" t="str">
        <f>'TCD-BI Rstt'!A353</f>
        <v>17N023</v>
      </c>
      <c r="B357" s="8">
        <f>IF($A357="Total général",0,IF(ISERROR(-VLOOKUP($A357,'TCD-BI CA'!$A$7:$S$2000,$C$1,FALSE)),0,-VLOOKUP($A357,'TCD-BI CA'!$A$7:$S$2000,$C$1,FALSE)))</f>
        <v>0</v>
      </c>
      <c r="C357" s="8">
        <f t="shared" si="14"/>
        <v>0</v>
      </c>
      <c r="D357" s="8">
        <f>IF($A357="Total général",0,IF(ISERROR(VLOOKUP($A357,'TCD-BI Rstt'!$A$7:$S$2000,$C$1,FALSE)),0,IF(OR(LEFT($A357,3)="DIR",$A357="INDSPACAMA",$A357="INDSPACKRU"),VLOOKUP($A357,'TCD-BI Rstt'!$A$7:$S$2000,$C$1,FALSE),0)))</f>
        <v>0</v>
      </c>
      <c r="E357" s="8">
        <f>IF(OR(LEFT($A357,1)="1",LEFT($A357,1)="2"),-VLOOKUP($A357,'TCD-BI Rstt'!$A$7:$S$2000,$C$1,FALSE),0)-D357</f>
        <v>0</v>
      </c>
      <c r="F357" s="8">
        <f>IF($A357="Total général",0,IF(ISERROR(VLOOKUP($A357,'TCD-BI Rstt'!$A$7:$S$2000,$C$1,FALSE)),0,IF(OR(LEFT($A357,1)="1",LEFT($A357,1)="2"),0,VLOOKUP($A357,'TCD-BI Rstt'!$A$7:$S$2000,$C$1,FALSE))))-D357</f>
        <v>0</v>
      </c>
      <c r="G357" s="8">
        <f t="shared" si="15"/>
        <v>0</v>
      </c>
    </row>
    <row r="358" spans="1:7" x14ac:dyDescent="0.35">
      <c r="A358" s="11" t="str">
        <f>'TCD-BI Rstt'!A354</f>
        <v>17N024</v>
      </c>
      <c r="B358" s="8">
        <f>IF($A358="Total général",0,IF(ISERROR(-VLOOKUP($A358,'TCD-BI CA'!$A$7:$S$2000,$C$1,FALSE)),0,-VLOOKUP($A358,'TCD-BI CA'!$A$7:$S$2000,$C$1,FALSE)))</f>
        <v>0</v>
      </c>
      <c r="C358" s="8">
        <f t="shared" si="14"/>
        <v>0</v>
      </c>
      <c r="D358" s="8">
        <f>IF($A358="Total général",0,IF(ISERROR(VLOOKUP($A358,'TCD-BI Rstt'!$A$7:$S$2000,$C$1,FALSE)),0,IF(OR(LEFT($A358,3)="DIR",$A358="INDSPACAMA",$A358="INDSPACKRU"),VLOOKUP($A358,'TCD-BI Rstt'!$A$7:$S$2000,$C$1,FALSE),0)))</f>
        <v>0</v>
      </c>
      <c r="E358" s="8">
        <f>IF(OR(LEFT($A358,1)="1",LEFT($A358,1)="2"),-VLOOKUP($A358,'TCD-BI Rstt'!$A$7:$S$2000,$C$1,FALSE),0)-D358</f>
        <v>0</v>
      </c>
      <c r="F358" s="8">
        <f>IF($A358="Total général",0,IF(ISERROR(VLOOKUP($A358,'TCD-BI Rstt'!$A$7:$S$2000,$C$1,FALSE)),0,IF(OR(LEFT($A358,1)="1",LEFT($A358,1)="2"),0,VLOOKUP($A358,'TCD-BI Rstt'!$A$7:$S$2000,$C$1,FALSE))))-D358</f>
        <v>0</v>
      </c>
      <c r="G358" s="8">
        <f t="shared" si="15"/>
        <v>0</v>
      </c>
    </row>
    <row r="359" spans="1:7" x14ac:dyDescent="0.35">
      <c r="A359" s="11" t="str">
        <f>'TCD-BI Rstt'!A355</f>
        <v>18A001</v>
      </c>
      <c r="B359" s="8">
        <f>IF($A359="Total général",0,IF(ISERROR(-VLOOKUP($A359,'TCD-BI CA'!$A$7:$S$2000,$C$1,FALSE)),0,-VLOOKUP($A359,'TCD-BI CA'!$A$7:$S$2000,$C$1,FALSE)))</f>
        <v>0</v>
      </c>
      <c r="C359" s="8">
        <f t="shared" si="14"/>
        <v>0</v>
      </c>
      <c r="D359" s="8">
        <f>IF($A359="Total général",0,IF(ISERROR(VLOOKUP($A359,'TCD-BI Rstt'!$A$7:$S$2000,$C$1,FALSE)),0,IF(OR(LEFT($A359,3)="DIR",$A359="INDSPACAMA",$A359="INDSPACKRU"),VLOOKUP($A359,'TCD-BI Rstt'!$A$7:$S$2000,$C$1,FALSE),0)))</f>
        <v>0</v>
      </c>
      <c r="E359" s="8">
        <f>IF(OR(LEFT($A359,1)="1",LEFT($A359,1)="2"),-VLOOKUP($A359,'TCD-BI Rstt'!$A$7:$S$2000,$C$1,FALSE),0)-D359</f>
        <v>0</v>
      </c>
      <c r="F359" s="8">
        <f>IF($A359="Total général",0,IF(ISERROR(VLOOKUP($A359,'TCD-BI Rstt'!$A$7:$S$2000,$C$1,FALSE)),0,IF(OR(LEFT($A359,1)="1",LEFT($A359,1)="2"),0,VLOOKUP($A359,'TCD-BI Rstt'!$A$7:$S$2000,$C$1,FALSE))))-D359</f>
        <v>0</v>
      </c>
      <c r="G359" s="8">
        <f t="shared" si="15"/>
        <v>0</v>
      </c>
    </row>
    <row r="360" spans="1:7" x14ac:dyDescent="0.35">
      <c r="A360" s="11" t="str">
        <f>'TCD-BI Rstt'!A356</f>
        <v>18A003</v>
      </c>
      <c r="B360" s="8">
        <f>IF($A360="Total général",0,IF(ISERROR(-VLOOKUP($A360,'TCD-BI CA'!$A$7:$S$2000,$C$1,FALSE)),0,-VLOOKUP($A360,'TCD-BI CA'!$A$7:$S$2000,$C$1,FALSE)))</f>
        <v>0</v>
      </c>
      <c r="C360" s="8">
        <f t="shared" si="14"/>
        <v>0</v>
      </c>
      <c r="D360" s="8">
        <f>IF($A360="Total général",0,IF(ISERROR(VLOOKUP($A360,'TCD-BI Rstt'!$A$7:$S$2000,$C$1,FALSE)),0,IF(OR(LEFT($A360,3)="DIR",$A360="INDSPACAMA",$A360="INDSPACKRU"),VLOOKUP($A360,'TCD-BI Rstt'!$A$7:$S$2000,$C$1,FALSE),0)))</f>
        <v>0</v>
      </c>
      <c r="E360" s="8">
        <f>IF(OR(LEFT($A360,1)="1",LEFT($A360,1)="2"),-VLOOKUP($A360,'TCD-BI Rstt'!$A$7:$S$2000,$C$1,FALSE),0)-D360</f>
        <v>0</v>
      </c>
      <c r="F360" s="8">
        <f>IF($A360="Total général",0,IF(ISERROR(VLOOKUP($A360,'TCD-BI Rstt'!$A$7:$S$2000,$C$1,FALSE)),0,IF(OR(LEFT($A360,1)="1",LEFT($A360,1)="2"),0,VLOOKUP($A360,'TCD-BI Rstt'!$A$7:$S$2000,$C$1,FALSE))))-D360</f>
        <v>0</v>
      </c>
      <c r="G360" s="8">
        <f t="shared" si="15"/>
        <v>0</v>
      </c>
    </row>
    <row r="361" spans="1:7" x14ac:dyDescent="0.35">
      <c r="A361" s="11" t="str">
        <f>'TCD-BI Rstt'!A357</f>
        <v>18A006</v>
      </c>
      <c r="B361" s="8">
        <f>IF($A361="Total général",0,IF(ISERROR(-VLOOKUP($A361,'TCD-BI CA'!$A$7:$S$2000,$C$1,FALSE)),0,-VLOOKUP($A361,'TCD-BI CA'!$A$7:$S$2000,$C$1,FALSE)))</f>
        <v>0</v>
      </c>
      <c r="C361" s="8">
        <f t="shared" si="14"/>
        <v>0</v>
      </c>
      <c r="D361" s="8">
        <f>IF($A361="Total général",0,IF(ISERROR(VLOOKUP($A361,'TCD-BI Rstt'!$A$7:$S$2000,$C$1,FALSE)),0,IF(OR(LEFT($A361,3)="DIR",$A361="INDSPACAMA",$A361="INDSPACKRU"),VLOOKUP($A361,'TCD-BI Rstt'!$A$7:$S$2000,$C$1,FALSE),0)))</f>
        <v>0</v>
      </c>
      <c r="E361" s="8">
        <f>IF(OR(LEFT($A361,1)="1",LEFT($A361,1)="2"),-VLOOKUP($A361,'TCD-BI Rstt'!$A$7:$S$2000,$C$1,FALSE),0)-D361</f>
        <v>0</v>
      </c>
      <c r="F361" s="8">
        <f>IF($A361="Total général",0,IF(ISERROR(VLOOKUP($A361,'TCD-BI Rstt'!$A$7:$S$2000,$C$1,FALSE)),0,IF(OR(LEFT($A361,1)="1",LEFT($A361,1)="2"),0,VLOOKUP($A361,'TCD-BI Rstt'!$A$7:$S$2000,$C$1,FALSE))))-D361</f>
        <v>0</v>
      </c>
      <c r="G361" s="8">
        <f t="shared" si="15"/>
        <v>0</v>
      </c>
    </row>
    <row r="362" spans="1:7" x14ac:dyDescent="0.35">
      <c r="A362" s="11" t="str">
        <f>'TCD-BI Rstt'!A358</f>
        <v>18A012</v>
      </c>
      <c r="B362" s="8">
        <f>IF($A362="Total général",0,IF(ISERROR(-VLOOKUP($A362,'TCD-BI CA'!$A$7:$S$2000,$C$1,FALSE)),0,-VLOOKUP($A362,'TCD-BI CA'!$A$7:$S$2000,$C$1,FALSE)))</f>
        <v>0</v>
      </c>
      <c r="C362" s="8">
        <f t="shared" si="14"/>
        <v>0</v>
      </c>
      <c r="D362" s="8">
        <f>IF($A362="Total général",0,IF(ISERROR(VLOOKUP($A362,'TCD-BI Rstt'!$A$7:$S$2000,$C$1,FALSE)),0,IF(OR(LEFT($A362,3)="DIR",$A362="INDSPACAMA",$A362="INDSPACKRU"),VLOOKUP($A362,'TCD-BI Rstt'!$A$7:$S$2000,$C$1,FALSE),0)))</f>
        <v>0</v>
      </c>
      <c r="E362" s="8">
        <f>IF(OR(LEFT($A362,1)="1",LEFT($A362,1)="2"),-VLOOKUP($A362,'TCD-BI Rstt'!$A$7:$S$2000,$C$1,FALSE),0)-D362</f>
        <v>0</v>
      </c>
      <c r="F362" s="8">
        <f>IF($A362="Total général",0,IF(ISERROR(VLOOKUP($A362,'TCD-BI Rstt'!$A$7:$S$2000,$C$1,FALSE)),0,IF(OR(LEFT($A362,1)="1",LEFT($A362,1)="2"),0,VLOOKUP($A362,'TCD-BI Rstt'!$A$7:$S$2000,$C$1,FALSE))))-D362</f>
        <v>0</v>
      </c>
      <c r="G362" s="8">
        <f t="shared" si="15"/>
        <v>0</v>
      </c>
    </row>
    <row r="363" spans="1:7" x14ac:dyDescent="0.35">
      <c r="A363" s="11" t="str">
        <f>'TCD-BI Rstt'!A359</f>
        <v>18A014</v>
      </c>
      <c r="B363" s="8">
        <f>IF($A363="Total général",0,IF(ISERROR(-VLOOKUP($A363,'TCD-BI CA'!$A$7:$S$2000,$C$1,FALSE)),0,-VLOOKUP($A363,'TCD-BI CA'!$A$7:$S$2000,$C$1,FALSE)))</f>
        <v>0</v>
      </c>
      <c r="C363" s="8">
        <f t="shared" si="14"/>
        <v>0</v>
      </c>
      <c r="D363" s="8">
        <f>IF($A363="Total général",0,IF(ISERROR(VLOOKUP($A363,'TCD-BI Rstt'!$A$7:$S$2000,$C$1,FALSE)),0,IF(OR(LEFT($A363,3)="DIR",$A363="INDSPACAMA",$A363="INDSPACKRU"),VLOOKUP($A363,'TCD-BI Rstt'!$A$7:$S$2000,$C$1,FALSE),0)))</f>
        <v>0</v>
      </c>
      <c r="E363" s="8">
        <f>IF(OR(LEFT($A363,1)="1",LEFT($A363,1)="2"),-VLOOKUP($A363,'TCD-BI Rstt'!$A$7:$S$2000,$C$1,FALSE),0)-D363</f>
        <v>0</v>
      </c>
      <c r="F363" s="8">
        <f>IF($A363="Total général",0,IF(ISERROR(VLOOKUP($A363,'TCD-BI Rstt'!$A$7:$S$2000,$C$1,FALSE)),0,IF(OR(LEFT($A363,1)="1",LEFT($A363,1)="2"),0,VLOOKUP($A363,'TCD-BI Rstt'!$A$7:$S$2000,$C$1,FALSE))))-D363</f>
        <v>0</v>
      </c>
      <c r="G363" s="8">
        <f t="shared" si="15"/>
        <v>0</v>
      </c>
    </row>
    <row r="364" spans="1:7" x14ac:dyDescent="0.35">
      <c r="A364" s="11" t="str">
        <f>'TCD-BI Rstt'!A360</f>
        <v>18A015</v>
      </c>
      <c r="B364" s="8">
        <f>IF($A364="Total général",0,IF(ISERROR(-VLOOKUP($A364,'TCD-BI CA'!$A$7:$S$2000,$C$1,FALSE)),0,-VLOOKUP($A364,'TCD-BI CA'!$A$7:$S$2000,$C$1,FALSE)))</f>
        <v>0</v>
      </c>
      <c r="C364" s="8">
        <f t="shared" si="14"/>
        <v>0</v>
      </c>
      <c r="D364" s="8">
        <f>IF($A364="Total général",0,IF(ISERROR(VLOOKUP($A364,'TCD-BI Rstt'!$A$7:$S$2000,$C$1,FALSE)),0,IF(OR(LEFT($A364,3)="DIR",$A364="INDSPACAMA",$A364="INDSPACKRU"),VLOOKUP($A364,'TCD-BI Rstt'!$A$7:$S$2000,$C$1,FALSE),0)))</f>
        <v>0</v>
      </c>
      <c r="E364" s="8">
        <f>IF(OR(LEFT($A364,1)="1",LEFT($A364,1)="2"),-VLOOKUP($A364,'TCD-BI Rstt'!$A$7:$S$2000,$C$1,FALSE),0)-D364</f>
        <v>0</v>
      </c>
      <c r="F364" s="8">
        <f>IF($A364="Total général",0,IF(ISERROR(VLOOKUP($A364,'TCD-BI Rstt'!$A$7:$S$2000,$C$1,FALSE)),0,IF(OR(LEFT($A364,1)="1",LEFT($A364,1)="2"),0,VLOOKUP($A364,'TCD-BI Rstt'!$A$7:$S$2000,$C$1,FALSE))))-D364</f>
        <v>0</v>
      </c>
      <c r="G364" s="8">
        <f t="shared" si="15"/>
        <v>0</v>
      </c>
    </row>
    <row r="365" spans="1:7" x14ac:dyDescent="0.35">
      <c r="A365" s="11" t="str">
        <f>'TCD-BI Rstt'!A361</f>
        <v>18A017</v>
      </c>
      <c r="B365" s="8">
        <f>IF($A365="Total général",0,IF(ISERROR(-VLOOKUP($A365,'TCD-BI CA'!$A$7:$S$2000,$C$1,FALSE)),0,-VLOOKUP($A365,'TCD-BI CA'!$A$7:$S$2000,$C$1,FALSE)))</f>
        <v>0</v>
      </c>
      <c r="C365" s="8">
        <f t="shared" si="14"/>
        <v>0</v>
      </c>
      <c r="D365" s="8">
        <f>IF($A365="Total général",0,IF(ISERROR(VLOOKUP($A365,'TCD-BI Rstt'!$A$7:$S$2000,$C$1,FALSE)),0,IF(OR(LEFT($A365,3)="DIR",$A365="INDSPACAMA",$A365="INDSPACKRU"),VLOOKUP($A365,'TCD-BI Rstt'!$A$7:$S$2000,$C$1,FALSE),0)))</f>
        <v>0</v>
      </c>
      <c r="E365" s="8">
        <f>IF(OR(LEFT($A365,1)="1",LEFT($A365,1)="2"),-VLOOKUP($A365,'TCD-BI Rstt'!$A$7:$S$2000,$C$1,FALSE),0)-D365</f>
        <v>0</v>
      </c>
      <c r="F365" s="8">
        <f>IF($A365="Total général",0,IF(ISERROR(VLOOKUP($A365,'TCD-BI Rstt'!$A$7:$S$2000,$C$1,FALSE)),0,IF(OR(LEFT($A365,1)="1",LEFT($A365,1)="2"),0,VLOOKUP($A365,'TCD-BI Rstt'!$A$7:$S$2000,$C$1,FALSE))))-D365</f>
        <v>0</v>
      </c>
      <c r="G365" s="8">
        <f t="shared" si="15"/>
        <v>0</v>
      </c>
    </row>
    <row r="366" spans="1:7" x14ac:dyDescent="0.35">
      <c r="A366" s="11" t="str">
        <f>'TCD-BI Rstt'!A362</f>
        <v>18A021</v>
      </c>
      <c r="B366" s="8">
        <f>IF($A366="Total général",0,IF(ISERROR(-VLOOKUP($A366,'TCD-BI CA'!$A$7:$S$2000,$C$1,FALSE)),0,-VLOOKUP($A366,'TCD-BI CA'!$A$7:$S$2000,$C$1,FALSE)))</f>
        <v>0</v>
      </c>
      <c r="C366" s="8">
        <f t="shared" si="14"/>
        <v>0</v>
      </c>
      <c r="D366" s="8">
        <f>IF($A366="Total général",0,IF(ISERROR(VLOOKUP($A366,'TCD-BI Rstt'!$A$7:$S$2000,$C$1,FALSE)),0,IF(OR(LEFT($A366,3)="DIR",$A366="INDSPACAMA",$A366="INDSPACKRU"),VLOOKUP($A366,'TCD-BI Rstt'!$A$7:$S$2000,$C$1,FALSE),0)))</f>
        <v>0</v>
      </c>
      <c r="E366" s="8">
        <f>IF(OR(LEFT($A366,1)="1",LEFT($A366,1)="2"),-VLOOKUP($A366,'TCD-BI Rstt'!$A$7:$S$2000,$C$1,FALSE),0)-D366</f>
        <v>0</v>
      </c>
      <c r="F366" s="8">
        <f>IF($A366="Total général",0,IF(ISERROR(VLOOKUP($A366,'TCD-BI Rstt'!$A$7:$S$2000,$C$1,FALSE)),0,IF(OR(LEFT($A366,1)="1",LEFT($A366,1)="2"),0,VLOOKUP($A366,'TCD-BI Rstt'!$A$7:$S$2000,$C$1,FALSE))))-D366</f>
        <v>0</v>
      </c>
      <c r="G366" s="8">
        <f t="shared" si="15"/>
        <v>0</v>
      </c>
    </row>
    <row r="367" spans="1:7" x14ac:dyDescent="0.35">
      <c r="A367" s="11" t="str">
        <f>'TCD-BI Rstt'!A363</f>
        <v>18A022</v>
      </c>
      <c r="B367" s="8">
        <f>IF($A367="Total général",0,IF(ISERROR(-VLOOKUP($A367,'TCD-BI CA'!$A$7:$S$2000,$C$1,FALSE)),0,-VLOOKUP($A367,'TCD-BI CA'!$A$7:$S$2000,$C$1,FALSE)))</f>
        <v>0</v>
      </c>
      <c r="C367" s="8">
        <f t="shared" si="14"/>
        <v>0</v>
      </c>
      <c r="D367" s="8">
        <f>IF($A367="Total général",0,IF(ISERROR(VLOOKUP($A367,'TCD-BI Rstt'!$A$7:$S$2000,$C$1,FALSE)),0,IF(OR(LEFT($A367,3)="DIR",$A367="INDSPACAMA",$A367="INDSPACKRU"),VLOOKUP($A367,'TCD-BI Rstt'!$A$7:$S$2000,$C$1,FALSE),0)))</f>
        <v>0</v>
      </c>
      <c r="E367" s="8">
        <f>IF(OR(LEFT($A367,1)="1",LEFT($A367,1)="2"),-VLOOKUP($A367,'TCD-BI Rstt'!$A$7:$S$2000,$C$1,FALSE),0)-D367</f>
        <v>0</v>
      </c>
      <c r="F367" s="8">
        <f>IF($A367="Total général",0,IF(ISERROR(VLOOKUP($A367,'TCD-BI Rstt'!$A$7:$S$2000,$C$1,FALSE)),0,IF(OR(LEFT($A367,1)="1",LEFT($A367,1)="2"),0,VLOOKUP($A367,'TCD-BI Rstt'!$A$7:$S$2000,$C$1,FALSE))))-D367</f>
        <v>0</v>
      </c>
      <c r="G367" s="8">
        <f t="shared" si="15"/>
        <v>0</v>
      </c>
    </row>
    <row r="368" spans="1:7" x14ac:dyDescent="0.35">
      <c r="A368" s="11" t="str">
        <f>'TCD-BI Rstt'!A364</f>
        <v>18A023</v>
      </c>
      <c r="B368" s="8">
        <f>IF($A368="Total général",0,IF(ISERROR(-VLOOKUP($A368,'TCD-BI CA'!$A$7:$S$2000,$C$1,FALSE)),0,-VLOOKUP($A368,'TCD-BI CA'!$A$7:$S$2000,$C$1,FALSE)))</f>
        <v>0</v>
      </c>
      <c r="C368" s="8">
        <f t="shared" si="14"/>
        <v>0</v>
      </c>
      <c r="D368" s="8">
        <f>IF($A368="Total général",0,IF(ISERROR(VLOOKUP($A368,'TCD-BI Rstt'!$A$7:$S$2000,$C$1,FALSE)),0,IF(OR(LEFT($A368,3)="DIR",$A368="INDSPACAMA",$A368="INDSPACKRU"),VLOOKUP($A368,'TCD-BI Rstt'!$A$7:$S$2000,$C$1,FALSE),0)))</f>
        <v>0</v>
      </c>
      <c r="E368" s="8">
        <f>IF(OR(LEFT($A368,1)="1",LEFT($A368,1)="2"),-VLOOKUP($A368,'TCD-BI Rstt'!$A$7:$S$2000,$C$1,FALSE),0)-D368</f>
        <v>0</v>
      </c>
      <c r="F368" s="8">
        <f>IF($A368="Total général",0,IF(ISERROR(VLOOKUP($A368,'TCD-BI Rstt'!$A$7:$S$2000,$C$1,FALSE)),0,IF(OR(LEFT($A368,1)="1",LEFT($A368,1)="2"),0,VLOOKUP($A368,'TCD-BI Rstt'!$A$7:$S$2000,$C$1,FALSE))))-D368</f>
        <v>0</v>
      </c>
      <c r="G368" s="8">
        <f t="shared" si="15"/>
        <v>0</v>
      </c>
    </row>
    <row r="369" spans="1:7" x14ac:dyDescent="0.35">
      <c r="A369" s="11" t="str">
        <f>'TCD-BI Rstt'!A365</f>
        <v>18A024</v>
      </c>
      <c r="B369" s="8">
        <f>IF($A369="Total général",0,IF(ISERROR(-VLOOKUP($A369,'TCD-BI CA'!$A$7:$S$2000,$C$1,FALSE)),0,-VLOOKUP($A369,'TCD-BI CA'!$A$7:$S$2000,$C$1,FALSE)))</f>
        <v>0</v>
      </c>
      <c r="C369" s="8">
        <f t="shared" si="14"/>
        <v>0</v>
      </c>
      <c r="D369" s="8">
        <f>IF($A369="Total général",0,IF(ISERROR(VLOOKUP($A369,'TCD-BI Rstt'!$A$7:$S$2000,$C$1,FALSE)),0,IF(OR(LEFT($A369,3)="DIR",$A369="INDSPACAMA",$A369="INDSPACKRU"),VLOOKUP($A369,'TCD-BI Rstt'!$A$7:$S$2000,$C$1,FALSE),0)))</f>
        <v>0</v>
      </c>
      <c r="E369" s="8">
        <f>IF(OR(LEFT($A369,1)="1",LEFT($A369,1)="2"),-VLOOKUP($A369,'TCD-BI Rstt'!$A$7:$S$2000,$C$1,FALSE),0)-D369</f>
        <v>0</v>
      </c>
      <c r="F369" s="8">
        <f>IF($A369="Total général",0,IF(ISERROR(VLOOKUP($A369,'TCD-BI Rstt'!$A$7:$S$2000,$C$1,FALSE)),0,IF(OR(LEFT($A369,1)="1",LEFT($A369,1)="2"),0,VLOOKUP($A369,'TCD-BI Rstt'!$A$7:$S$2000,$C$1,FALSE))))-D369</f>
        <v>0</v>
      </c>
      <c r="G369" s="8">
        <f t="shared" si="15"/>
        <v>0</v>
      </c>
    </row>
    <row r="370" spans="1:7" x14ac:dyDescent="0.35">
      <c r="A370" s="11" t="str">
        <f>'TCD-BI Rstt'!A366</f>
        <v>18A025</v>
      </c>
      <c r="B370" s="8">
        <f>IF($A370="Total général",0,IF(ISERROR(-VLOOKUP($A370,'TCD-BI CA'!$A$7:$S$2000,$C$1,FALSE)),0,-VLOOKUP($A370,'TCD-BI CA'!$A$7:$S$2000,$C$1,FALSE)))</f>
        <v>0</v>
      </c>
      <c r="C370" s="8">
        <f t="shared" si="14"/>
        <v>0</v>
      </c>
      <c r="D370" s="8">
        <f>IF($A370="Total général",0,IF(ISERROR(VLOOKUP($A370,'TCD-BI Rstt'!$A$7:$S$2000,$C$1,FALSE)),0,IF(OR(LEFT($A370,3)="DIR",$A370="INDSPACAMA",$A370="INDSPACKRU"),VLOOKUP($A370,'TCD-BI Rstt'!$A$7:$S$2000,$C$1,FALSE),0)))</f>
        <v>0</v>
      </c>
      <c r="E370" s="8">
        <f>IF(OR(LEFT($A370,1)="1",LEFT($A370,1)="2"),-VLOOKUP($A370,'TCD-BI Rstt'!$A$7:$S$2000,$C$1,FALSE),0)-D370</f>
        <v>0</v>
      </c>
      <c r="F370" s="8">
        <f>IF($A370="Total général",0,IF(ISERROR(VLOOKUP($A370,'TCD-BI Rstt'!$A$7:$S$2000,$C$1,FALSE)),0,IF(OR(LEFT($A370,1)="1",LEFT($A370,1)="2"),0,VLOOKUP($A370,'TCD-BI Rstt'!$A$7:$S$2000,$C$1,FALSE))))-D370</f>
        <v>0</v>
      </c>
      <c r="G370" s="8">
        <f t="shared" si="15"/>
        <v>0</v>
      </c>
    </row>
    <row r="371" spans="1:7" x14ac:dyDescent="0.35">
      <c r="A371" s="11" t="str">
        <f>'TCD-BI Rstt'!A367</f>
        <v>18A026</v>
      </c>
      <c r="B371" s="8">
        <f>IF($A371="Total général",0,IF(ISERROR(-VLOOKUP($A371,'TCD-BI CA'!$A$7:$S$2000,$C$1,FALSE)),0,-VLOOKUP($A371,'TCD-BI CA'!$A$7:$S$2000,$C$1,FALSE)))</f>
        <v>0</v>
      </c>
      <c r="C371" s="8">
        <f t="shared" si="14"/>
        <v>0</v>
      </c>
      <c r="D371" s="8">
        <f>IF($A371="Total général",0,IF(ISERROR(VLOOKUP($A371,'TCD-BI Rstt'!$A$7:$S$2000,$C$1,FALSE)),0,IF(OR(LEFT($A371,3)="DIR",$A371="INDSPACAMA",$A371="INDSPACKRU"),VLOOKUP($A371,'TCD-BI Rstt'!$A$7:$S$2000,$C$1,FALSE),0)))</f>
        <v>0</v>
      </c>
      <c r="E371" s="8">
        <f>IF(OR(LEFT($A371,1)="1",LEFT($A371,1)="2"),-VLOOKUP($A371,'TCD-BI Rstt'!$A$7:$S$2000,$C$1,FALSE),0)-D371</f>
        <v>0</v>
      </c>
      <c r="F371" s="8">
        <f>IF($A371="Total général",0,IF(ISERROR(VLOOKUP($A371,'TCD-BI Rstt'!$A$7:$S$2000,$C$1,FALSE)),0,IF(OR(LEFT($A371,1)="1",LEFT($A371,1)="2"),0,VLOOKUP($A371,'TCD-BI Rstt'!$A$7:$S$2000,$C$1,FALSE))))-D371</f>
        <v>0</v>
      </c>
      <c r="G371" s="8">
        <f t="shared" si="15"/>
        <v>0</v>
      </c>
    </row>
    <row r="372" spans="1:7" x14ac:dyDescent="0.35">
      <c r="A372" s="11" t="str">
        <f>'TCD-BI Rstt'!A368</f>
        <v>18A028</v>
      </c>
      <c r="B372" s="8">
        <f>IF($A372="Total général",0,IF(ISERROR(-VLOOKUP($A372,'TCD-BI CA'!$A$7:$S$2000,$C$1,FALSE)),0,-VLOOKUP($A372,'TCD-BI CA'!$A$7:$S$2000,$C$1,FALSE)))</f>
        <v>0</v>
      </c>
      <c r="C372" s="8">
        <f t="shared" si="14"/>
        <v>0</v>
      </c>
      <c r="D372" s="8">
        <f>IF($A372="Total général",0,IF(ISERROR(VLOOKUP($A372,'TCD-BI Rstt'!$A$7:$S$2000,$C$1,FALSE)),0,IF(OR(LEFT($A372,3)="DIR",$A372="INDSPACAMA",$A372="INDSPACKRU"),VLOOKUP($A372,'TCD-BI Rstt'!$A$7:$S$2000,$C$1,FALSE),0)))</f>
        <v>0</v>
      </c>
      <c r="E372" s="8">
        <f>IF(OR(LEFT($A372,1)="1",LEFT($A372,1)="2"),-VLOOKUP($A372,'TCD-BI Rstt'!$A$7:$S$2000,$C$1,FALSE),0)-D372</f>
        <v>0</v>
      </c>
      <c r="F372" s="8">
        <f>IF($A372="Total général",0,IF(ISERROR(VLOOKUP($A372,'TCD-BI Rstt'!$A$7:$S$2000,$C$1,FALSE)),0,IF(OR(LEFT($A372,1)="1",LEFT($A372,1)="2"),0,VLOOKUP($A372,'TCD-BI Rstt'!$A$7:$S$2000,$C$1,FALSE))))-D372</f>
        <v>0</v>
      </c>
      <c r="G372" s="8">
        <f t="shared" si="15"/>
        <v>0</v>
      </c>
    </row>
    <row r="373" spans="1:7" x14ac:dyDescent="0.35">
      <c r="A373" s="11" t="str">
        <f>'TCD-BI Rstt'!A369</f>
        <v>18A030</v>
      </c>
      <c r="B373" s="8">
        <f>IF($A373="Total général",0,IF(ISERROR(-VLOOKUP($A373,'TCD-BI CA'!$A$7:$S$2000,$C$1,FALSE)),0,-VLOOKUP($A373,'TCD-BI CA'!$A$7:$S$2000,$C$1,FALSE)))</f>
        <v>0</v>
      </c>
      <c r="C373" s="8">
        <f t="shared" si="14"/>
        <v>0</v>
      </c>
      <c r="D373" s="8">
        <f>IF($A373="Total général",0,IF(ISERROR(VLOOKUP($A373,'TCD-BI Rstt'!$A$7:$S$2000,$C$1,FALSE)),0,IF(OR(LEFT($A373,3)="DIR",$A373="INDSPACAMA",$A373="INDSPACKRU"),VLOOKUP($A373,'TCD-BI Rstt'!$A$7:$S$2000,$C$1,FALSE),0)))</f>
        <v>0</v>
      </c>
      <c r="E373" s="8">
        <f>IF(OR(LEFT($A373,1)="1",LEFT($A373,1)="2"),-VLOOKUP($A373,'TCD-BI Rstt'!$A$7:$S$2000,$C$1,FALSE),0)-D373</f>
        <v>0</v>
      </c>
      <c r="F373" s="8">
        <f>IF($A373="Total général",0,IF(ISERROR(VLOOKUP($A373,'TCD-BI Rstt'!$A$7:$S$2000,$C$1,FALSE)),0,IF(OR(LEFT($A373,1)="1",LEFT($A373,1)="2"),0,VLOOKUP($A373,'TCD-BI Rstt'!$A$7:$S$2000,$C$1,FALSE))))-D373</f>
        <v>0</v>
      </c>
      <c r="G373" s="8">
        <f t="shared" si="15"/>
        <v>0</v>
      </c>
    </row>
    <row r="374" spans="1:7" x14ac:dyDescent="0.35">
      <c r="A374" s="11" t="str">
        <f>'TCD-BI Rstt'!A370</f>
        <v>18A031</v>
      </c>
      <c r="B374" s="8">
        <f>IF($A374="Total général",0,IF(ISERROR(-VLOOKUP($A374,'TCD-BI CA'!$A$7:$S$2000,$C$1,FALSE)),0,-VLOOKUP($A374,'TCD-BI CA'!$A$7:$S$2000,$C$1,FALSE)))</f>
        <v>0</v>
      </c>
      <c r="C374" s="8">
        <f t="shared" si="14"/>
        <v>0</v>
      </c>
      <c r="D374" s="8">
        <f>IF($A374="Total général",0,IF(ISERROR(VLOOKUP($A374,'TCD-BI Rstt'!$A$7:$S$2000,$C$1,FALSE)),0,IF(OR(LEFT($A374,3)="DIR",$A374="INDSPACAMA",$A374="INDSPACKRU"),VLOOKUP($A374,'TCD-BI Rstt'!$A$7:$S$2000,$C$1,FALSE),0)))</f>
        <v>0</v>
      </c>
      <c r="E374" s="8">
        <f>IF(OR(LEFT($A374,1)="1",LEFT($A374,1)="2"),-VLOOKUP($A374,'TCD-BI Rstt'!$A$7:$S$2000,$C$1,FALSE),0)-D374</f>
        <v>0</v>
      </c>
      <c r="F374" s="8">
        <f>IF($A374="Total général",0,IF(ISERROR(VLOOKUP($A374,'TCD-BI Rstt'!$A$7:$S$2000,$C$1,FALSE)),0,IF(OR(LEFT($A374,1)="1",LEFT($A374,1)="2"),0,VLOOKUP($A374,'TCD-BI Rstt'!$A$7:$S$2000,$C$1,FALSE))))-D374</f>
        <v>0</v>
      </c>
      <c r="G374" s="8">
        <f t="shared" si="15"/>
        <v>0</v>
      </c>
    </row>
    <row r="375" spans="1:7" x14ac:dyDescent="0.35">
      <c r="A375" s="11" t="str">
        <f>'TCD-BI Rstt'!A371</f>
        <v>18A032</v>
      </c>
      <c r="B375" s="8">
        <f>IF($A375="Total général",0,IF(ISERROR(-VLOOKUP($A375,'TCD-BI CA'!$A$7:$S$2000,$C$1,FALSE)),0,-VLOOKUP($A375,'TCD-BI CA'!$A$7:$S$2000,$C$1,FALSE)))</f>
        <v>0</v>
      </c>
      <c r="C375" s="8">
        <f t="shared" si="14"/>
        <v>0</v>
      </c>
      <c r="D375" s="8">
        <f>IF($A375="Total général",0,IF(ISERROR(VLOOKUP($A375,'TCD-BI Rstt'!$A$7:$S$2000,$C$1,FALSE)),0,IF(OR(LEFT($A375,3)="DIR",$A375="INDSPACAMA",$A375="INDSPACKRU"),VLOOKUP($A375,'TCD-BI Rstt'!$A$7:$S$2000,$C$1,FALSE),0)))</f>
        <v>0</v>
      </c>
      <c r="E375" s="8">
        <f>IF(OR(LEFT($A375,1)="1",LEFT($A375,1)="2"),-VLOOKUP($A375,'TCD-BI Rstt'!$A$7:$S$2000,$C$1,FALSE),0)-D375</f>
        <v>0</v>
      </c>
      <c r="F375" s="8">
        <f>IF($A375="Total général",0,IF(ISERROR(VLOOKUP($A375,'TCD-BI Rstt'!$A$7:$S$2000,$C$1,FALSE)),0,IF(OR(LEFT($A375,1)="1",LEFT($A375,1)="2"),0,VLOOKUP($A375,'TCD-BI Rstt'!$A$7:$S$2000,$C$1,FALSE))))-D375</f>
        <v>0</v>
      </c>
      <c r="G375" s="8">
        <f t="shared" si="15"/>
        <v>0</v>
      </c>
    </row>
    <row r="376" spans="1:7" x14ac:dyDescent="0.35">
      <c r="A376" s="11" t="str">
        <f>'TCD-BI Rstt'!A372</f>
        <v>18A033</v>
      </c>
      <c r="B376" s="8">
        <f>IF($A376="Total général",0,IF(ISERROR(-VLOOKUP($A376,'TCD-BI CA'!$A$7:$S$2000,$C$1,FALSE)),0,-VLOOKUP($A376,'TCD-BI CA'!$A$7:$S$2000,$C$1,FALSE)))</f>
        <v>0</v>
      </c>
      <c r="C376" s="8">
        <f t="shared" si="14"/>
        <v>0</v>
      </c>
      <c r="D376" s="8">
        <f>IF($A376="Total général",0,IF(ISERROR(VLOOKUP($A376,'TCD-BI Rstt'!$A$7:$S$2000,$C$1,FALSE)),0,IF(OR(LEFT($A376,3)="DIR",$A376="INDSPACAMA",$A376="INDSPACKRU"),VLOOKUP($A376,'TCD-BI Rstt'!$A$7:$S$2000,$C$1,FALSE),0)))</f>
        <v>0</v>
      </c>
      <c r="E376" s="8">
        <f>IF(OR(LEFT($A376,1)="1",LEFT($A376,1)="2"),-VLOOKUP($A376,'TCD-BI Rstt'!$A$7:$S$2000,$C$1,FALSE),0)-D376</f>
        <v>0</v>
      </c>
      <c r="F376" s="8">
        <f>IF($A376="Total général",0,IF(ISERROR(VLOOKUP($A376,'TCD-BI Rstt'!$A$7:$S$2000,$C$1,FALSE)),0,IF(OR(LEFT($A376,1)="1",LEFT($A376,1)="2"),0,VLOOKUP($A376,'TCD-BI Rstt'!$A$7:$S$2000,$C$1,FALSE))))-D376</f>
        <v>0</v>
      </c>
      <c r="G376" s="8">
        <f t="shared" si="15"/>
        <v>0</v>
      </c>
    </row>
    <row r="377" spans="1:7" x14ac:dyDescent="0.35">
      <c r="A377" s="11" t="str">
        <f>'TCD-BI Rstt'!A373</f>
        <v>18A036</v>
      </c>
      <c r="B377" s="8">
        <f>IF($A377="Total général",0,IF(ISERROR(-VLOOKUP($A377,'TCD-BI CA'!$A$7:$S$2000,$C$1,FALSE)),0,-VLOOKUP($A377,'TCD-BI CA'!$A$7:$S$2000,$C$1,FALSE)))</f>
        <v>0</v>
      </c>
      <c r="C377" s="8">
        <f t="shared" si="14"/>
        <v>0</v>
      </c>
      <c r="D377" s="8">
        <f>IF($A377="Total général",0,IF(ISERROR(VLOOKUP($A377,'TCD-BI Rstt'!$A$7:$S$2000,$C$1,FALSE)),0,IF(OR(LEFT($A377,3)="DIR",$A377="INDSPACAMA",$A377="INDSPACKRU"),VLOOKUP($A377,'TCD-BI Rstt'!$A$7:$S$2000,$C$1,FALSE),0)))</f>
        <v>0</v>
      </c>
      <c r="E377" s="8">
        <f>IF(OR(LEFT($A377,1)="1",LEFT($A377,1)="2"),-VLOOKUP($A377,'TCD-BI Rstt'!$A$7:$S$2000,$C$1,FALSE),0)-D377</f>
        <v>0</v>
      </c>
      <c r="F377" s="8">
        <f>IF($A377="Total général",0,IF(ISERROR(VLOOKUP($A377,'TCD-BI Rstt'!$A$7:$S$2000,$C$1,FALSE)),0,IF(OR(LEFT($A377,1)="1",LEFT($A377,1)="2"),0,VLOOKUP($A377,'TCD-BI Rstt'!$A$7:$S$2000,$C$1,FALSE))))-D377</f>
        <v>0</v>
      </c>
      <c r="G377" s="8">
        <f t="shared" si="15"/>
        <v>0</v>
      </c>
    </row>
    <row r="378" spans="1:7" x14ac:dyDescent="0.35">
      <c r="A378" s="11" t="str">
        <f>'TCD-BI Rstt'!A374</f>
        <v>18A038</v>
      </c>
      <c r="B378" s="8">
        <f>IF($A378="Total général",0,IF(ISERROR(-VLOOKUP($A378,'TCD-BI CA'!$A$7:$S$2000,$C$1,FALSE)),0,-VLOOKUP($A378,'TCD-BI CA'!$A$7:$S$2000,$C$1,FALSE)))</f>
        <v>0</v>
      </c>
      <c r="C378" s="8">
        <f t="shared" si="14"/>
        <v>0</v>
      </c>
      <c r="D378" s="8">
        <f>IF($A378="Total général",0,IF(ISERROR(VLOOKUP($A378,'TCD-BI Rstt'!$A$7:$S$2000,$C$1,FALSE)),0,IF(OR(LEFT($A378,3)="DIR",$A378="INDSPACAMA",$A378="INDSPACKRU"),VLOOKUP($A378,'TCD-BI Rstt'!$A$7:$S$2000,$C$1,FALSE),0)))</f>
        <v>0</v>
      </c>
      <c r="E378" s="8">
        <f>IF(OR(LEFT($A378,1)="1",LEFT($A378,1)="2"),-VLOOKUP($A378,'TCD-BI Rstt'!$A$7:$S$2000,$C$1,FALSE),0)-D378</f>
        <v>0</v>
      </c>
      <c r="F378" s="8">
        <f>IF($A378="Total général",0,IF(ISERROR(VLOOKUP($A378,'TCD-BI Rstt'!$A$7:$S$2000,$C$1,FALSE)),0,IF(OR(LEFT($A378,1)="1",LEFT($A378,1)="2"),0,VLOOKUP($A378,'TCD-BI Rstt'!$A$7:$S$2000,$C$1,FALSE))))-D378</f>
        <v>0</v>
      </c>
      <c r="G378" s="8">
        <f t="shared" si="15"/>
        <v>0</v>
      </c>
    </row>
    <row r="379" spans="1:7" x14ac:dyDescent="0.35">
      <c r="A379" s="11" t="str">
        <f>'TCD-BI Rstt'!A375</f>
        <v>18A039</v>
      </c>
      <c r="B379" s="8">
        <f>IF($A379="Total général",0,IF(ISERROR(-VLOOKUP($A379,'TCD-BI CA'!$A$7:$S$2000,$C$1,FALSE)),0,-VLOOKUP($A379,'TCD-BI CA'!$A$7:$S$2000,$C$1,FALSE)))</f>
        <v>0</v>
      </c>
      <c r="C379" s="8">
        <f t="shared" si="14"/>
        <v>0</v>
      </c>
      <c r="D379" s="8">
        <f>IF($A379="Total général",0,IF(ISERROR(VLOOKUP($A379,'TCD-BI Rstt'!$A$7:$S$2000,$C$1,FALSE)),0,IF(OR(LEFT($A379,3)="DIR",$A379="INDSPACAMA",$A379="INDSPACKRU"),VLOOKUP($A379,'TCD-BI Rstt'!$A$7:$S$2000,$C$1,FALSE),0)))</f>
        <v>0</v>
      </c>
      <c r="E379" s="8">
        <f>IF(OR(LEFT($A379,1)="1",LEFT($A379,1)="2"),-VLOOKUP($A379,'TCD-BI Rstt'!$A$7:$S$2000,$C$1,FALSE),0)-D379</f>
        <v>0</v>
      </c>
      <c r="F379" s="8">
        <f>IF($A379="Total général",0,IF(ISERROR(VLOOKUP($A379,'TCD-BI Rstt'!$A$7:$S$2000,$C$1,FALSE)),0,IF(OR(LEFT($A379,1)="1",LEFT($A379,1)="2"),0,VLOOKUP($A379,'TCD-BI Rstt'!$A$7:$S$2000,$C$1,FALSE))))-D379</f>
        <v>0</v>
      </c>
      <c r="G379" s="8">
        <f t="shared" si="15"/>
        <v>0</v>
      </c>
    </row>
    <row r="380" spans="1:7" x14ac:dyDescent="0.35">
      <c r="A380" s="11" t="str">
        <f>'TCD-BI Rstt'!A376</f>
        <v>18A041</v>
      </c>
      <c r="B380" s="8">
        <f>IF($A380="Total général",0,IF(ISERROR(-VLOOKUP($A380,'TCD-BI CA'!$A$7:$S$2000,$C$1,FALSE)),0,-VLOOKUP($A380,'TCD-BI CA'!$A$7:$S$2000,$C$1,FALSE)))</f>
        <v>0</v>
      </c>
      <c r="C380" s="8">
        <f t="shared" si="14"/>
        <v>0</v>
      </c>
      <c r="D380" s="8">
        <f>IF($A380="Total général",0,IF(ISERROR(VLOOKUP($A380,'TCD-BI Rstt'!$A$7:$S$2000,$C$1,FALSE)),0,IF(OR(LEFT($A380,3)="DIR",$A380="INDSPACAMA",$A380="INDSPACKRU"),VLOOKUP($A380,'TCD-BI Rstt'!$A$7:$S$2000,$C$1,FALSE),0)))</f>
        <v>0</v>
      </c>
      <c r="E380" s="8">
        <f>IF(OR(LEFT($A380,1)="1",LEFT($A380,1)="2"),-VLOOKUP($A380,'TCD-BI Rstt'!$A$7:$S$2000,$C$1,FALSE),0)-D380</f>
        <v>0</v>
      </c>
      <c r="F380" s="8">
        <f>IF($A380="Total général",0,IF(ISERROR(VLOOKUP($A380,'TCD-BI Rstt'!$A$7:$S$2000,$C$1,FALSE)),0,IF(OR(LEFT($A380,1)="1",LEFT($A380,1)="2"),0,VLOOKUP($A380,'TCD-BI Rstt'!$A$7:$S$2000,$C$1,FALSE))))-D380</f>
        <v>0</v>
      </c>
      <c r="G380" s="8">
        <f t="shared" si="15"/>
        <v>0</v>
      </c>
    </row>
    <row r="381" spans="1:7" x14ac:dyDescent="0.35">
      <c r="A381" s="11" t="str">
        <f>'TCD-BI Rstt'!A377</f>
        <v>18A042</v>
      </c>
      <c r="B381" s="8">
        <f>IF($A381="Total général",0,IF(ISERROR(-VLOOKUP($A381,'TCD-BI CA'!$A$7:$S$2000,$C$1,FALSE)),0,-VLOOKUP($A381,'TCD-BI CA'!$A$7:$S$2000,$C$1,FALSE)))</f>
        <v>0</v>
      </c>
      <c r="C381" s="8">
        <f t="shared" si="14"/>
        <v>0</v>
      </c>
      <c r="D381" s="8">
        <f>IF($A381="Total général",0,IF(ISERROR(VLOOKUP($A381,'TCD-BI Rstt'!$A$7:$S$2000,$C$1,FALSE)),0,IF(OR(LEFT($A381,3)="DIR",$A381="INDSPACAMA",$A381="INDSPACKRU"),VLOOKUP($A381,'TCD-BI Rstt'!$A$7:$S$2000,$C$1,FALSE),0)))</f>
        <v>0</v>
      </c>
      <c r="E381" s="8">
        <f>IF(OR(LEFT($A381,1)="1",LEFT($A381,1)="2"),-VLOOKUP($A381,'TCD-BI Rstt'!$A$7:$S$2000,$C$1,FALSE),0)-D381</f>
        <v>0</v>
      </c>
      <c r="F381" s="8">
        <f>IF($A381="Total général",0,IF(ISERROR(VLOOKUP($A381,'TCD-BI Rstt'!$A$7:$S$2000,$C$1,FALSE)),0,IF(OR(LEFT($A381,1)="1",LEFT($A381,1)="2"),0,VLOOKUP($A381,'TCD-BI Rstt'!$A$7:$S$2000,$C$1,FALSE))))-D381</f>
        <v>0</v>
      </c>
      <c r="G381" s="8">
        <f t="shared" si="15"/>
        <v>0</v>
      </c>
    </row>
    <row r="382" spans="1:7" x14ac:dyDescent="0.35">
      <c r="A382" s="11" t="str">
        <f>'TCD-BI Rstt'!A378</f>
        <v>18A043</v>
      </c>
      <c r="B382" s="8">
        <f>IF($A382="Total général",0,IF(ISERROR(-VLOOKUP($A382,'TCD-BI CA'!$A$7:$S$2000,$C$1,FALSE)),0,-VLOOKUP($A382,'TCD-BI CA'!$A$7:$S$2000,$C$1,FALSE)))</f>
        <v>0</v>
      </c>
      <c r="C382" s="8">
        <f t="shared" si="14"/>
        <v>0</v>
      </c>
      <c r="D382" s="8">
        <f>IF($A382="Total général",0,IF(ISERROR(VLOOKUP($A382,'TCD-BI Rstt'!$A$7:$S$2000,$C$1,FALSE)),0,IF(OR(LEFT($A382,3)="DIR",$A382="INDSPACAMA",$A382="INDSPACKRU"),VLOOKUP($A382,'TCD-BI Rstt'!$A$7:$S$2000,$C$1,FALSE),0)))</f>
        <v>0</v>
      </c>
      <c r="E382" s="8">
        <f>IF(OR(LEFT($A382,1)="1",LEFT($A382,1)="2"),-VLOOKUP($A382,'TCD-BI Rstt'!$A$7:$S$2000,$C$1,FALSE),0)-D382</f>
        <v>0</v>
      </c>
      <c r="F382" s="8">
        <f>IF($A382="Total général",0,IF(ISERROR(VLOOKUP($A382,'TCD-BI Rstt'!$A$7:$S$2000,$C$1,FALSE)),0,IF(OR(LEFT($A382,1)="1",LEFT($A382,1)="2"),0,VLOOKUP($A382,'TCD-BI Rstt'!$A$7:$S$2000,$C$1,FALSE))))-D382</f>
        <v>0</v>
      </c>
      <c r="G382" s="8">
        <f t="shared" si="15"/>
        <v>0</v>
      </c>
    </row>
    <row r="383" spans="1:7" x14ac:dyDescent="0.35">
      <c r="A383" s="11" t="str">
        <f>'TCD-BI Rstt'!A379</f>
        <v>18A045</v>
      </c>
      <c r="B383" s="8">
        <f>IF($A383="Total général",0,IF(ISERROR(-VLOOKUP($A383,'TCD-BI CA'!$A$7:$S$2000,$C$1,FALSE)),0,-VLOOKUP($A383,'TCD-BI CA'!$A$7:$S$2000,$C$1,FALSE)))</f>
        <v>0</v>
      </c>
      <c r="C383" s="8">
        <f t="shared" si="14"/>
        <v>0</v>
      </c>
      <c r="D383" s="8">
        <f>IF($A383="Total général",0,IF(ISERROR(VLOOKUP($A383,'TCD-BI Rstt'!$A$7:$S$2000,$C$1,FALSE)),0,IF(OR(LEFT($A383,3)="DIR",$A383="INDSPACAMA",$A383="INDSPACKRU"),VLOOKUP($A383,'TCD-BI Rstt'!$A$7:$S$2000,$C$1,FALSE),0)))</f>
        <v>0</v>
      </c>
      <c r="E383" s="8">
        <f>IF(OR(LEFT($A383,1)="1",LEFT($A383,1)="2"),-VLOOKUP($A383,'TCD-BI Rstt'!$A$7:$S$2000,$C$1,FALSE),0)-D383</f>
        <v>0</v>
      </c>
      <c r="F383" s="8">
        <f>IF($A383="Total général",0,IF(ISERROR(VLOOKUP($A383,'TCD-BI Rstt'!$A$7:$S$2000,$C$1,FALSE)),0,IF(OR(LEFT($A383,1)="1",LEFT($A383,1)="2"),0,VLOOKUP($A383,'TCD-BI Rstt'!$A$7:$S$2000,$C$1,FALSE))))-D383</f>
        <v>0</v>
      </c>
      <c r="G383" s="8">
        <f t="shared" si="15"/>
        <v>0</v>
      </c>
    </row>
    <row r="384" spans="1:7" x14ac:dyDescent="0.35">
      <c r="A384" s="11" t="str">
        <f>'TCD-BI Rstt'!A380</f>
        <v>18A047</v>
      </c>
      <c r="B384" s="8">
        <f>IF($A384="Total général",0,IF(ISERROR(-VLOOKUP($A384,'TCD-BI CA'!$A$7:$S$2000,$C$1,FALSE)),0,-VLOOKUP($A384,'TCD-BI CA'!$A$7:$S$2000,$C$1,FALSE)))</f>
        <v>0</v>
      </c>
      <c r="C384" s="8">
        <f t="shared" si="14"/>
        <v>0</v>
      </c>
      <c r="D384" s="8">
        <f>IF($A384="Total général",0,IF(ISERROR(VLOOKUP($A384,'TCD-BI Rstt'!$A$7:$S$2000,$C$1,FALSE)),0,IF(OR(LEFT($A384,3)="DIR",$A384="INDSPACAMA",$A384="INDSPACKRU"),VLOOKUP($A384,'TCD-BI Rstt'!$A$7:$S$2000,$C$1,FALSE),0)))</f>
        <v>0</v>
      </c>
      <c r="E384" s="8">
        <f>IF(OR(LEFT($A384,1)="1",LEFT($A384,1)="2"),-VLOOKUP($A384,'TCD-BI Rstt'!$A$7:$S$2000,$C$1,FALSE),0)-D384</f>
        <v>0</v>
      </c>
      <c r="F384" s="8">
        <f>IF($A384="Total général",0,IF(ISERROR(VLOOKUP($A384,'TCD-BI Rstt'!$A$7:$S$2000,$C$1,FALSE)),0,IF(OR(LEFT($A384,1)="1",LEFT($A384,1)="2"),0,VLOOKUP($A384,'TCD-BI Rstt'!$A$7:$S$2000,$C$1,FALSE))))-D384</f>
        <v>0</v>
      </c>
      <c r="G384" s="8">
        <f t="shared" si="15"/>
        <v>0</v>
      </c>
    </row>
    <row r="385" spans="1:7" x14ac:dyDescent="0.35">
      <c r="A385" s="11" t="str">
        <f>'TCD-BI Rstt'!A381</f>
        <v>18A048</v>
      </c>
      <c r="B385" s="8">
        <f>IF($A385="Total général",0,IF(ISERROR(-VLOOKUP($A385,'TCD-BI CA'!$A$7:$S$2000,$C$1,FALSE)),0,-VLOOKUP($A385,'TCD-BI CA'!$A$7:$S$2000,$C$1,FALSE)))</f>
        <v>0</v>
      </c>
      <c r="C385" s="8">
        <f t="shared" si="14"/>
        <v>0</v>
      </c>
      <c r="D385" s="8">
        <f>IF($A385="Total général",0,IF(ISERROR(VLOOKUP($A385,'TCD-BI Rstt'!$A$7:$S$2000,$C$1,FALSE)),0,IF(OR(LEFT($A385,3)="DIR",$A385="INDSPACAMA",$A385="INDSPACKRU"),VLOOKUP($A385,'TCD-BI Rstt'!$A$7:$S$2000,$C$1,FALSE),0)))</f>
        <v>0</v>
      </c>
      <c r="E385" s="8">
        <f>IF(OR(LEFT($A385,1)="1",LEFT($A385,1)="2"),-VLOOKUP($A385,'TCD-BI Rstt'!$A$7:$S$2000,$C$1,FALSE),0)-D385</f>
        <v>0</v>
      </c>
      <c r="F385" s="8">
        <f>IF($A385="Total général",0,IF(ISERROR(VLOOKUP($A385,'TCD-BI Rstt'!$A$7:$S$2000,$C$1,FALSE)),0,IF(OR(LEFT($A385,1)="1",LEFT($A385,1)="2"),0,VLOOKUP($A385,'TCD-BI Rstt'!$A$7:$S$2000,$C$1,FALSE))))-D385</f>
        <v>0</v>
      </c>
      <c r="G385" s="8">
        <f t="shared" si="15"/>
        <v>0</v>
      </c>
    </row>
    <row r="386" spans="1:7" x14ac:dyDescent="0.35">
      <c r="A386" s="11" t="str">
        <f>'TCD-BI Rstt'!A382</f>
        <v>18A049</v>
      </c>
      <c r="B386" s="8">
        <f>IF($A386="Total général",0,IF(ISERROR(-VLOOKUP($A386,'TCD-BI CA'!$A$7:$S$2000,$C$1,FALSE)),0,-VLOOKUP($A386,'TCD-BI CA'!$A$7:$S$2000,$C$1,FALSE)))</f>
        <v>0</v>
      </c>
      <c r="C386" s="8">
        <f t="shared" si="14"/>
        <v>0</v>
      </c>
      <c r="D386" s="8">
        <f>IF($A386="Total général",0,IF(ISERROR(VLOOKUP($A386,'TCD-BI Rstt'!$A$7:$S$2000,$C$1,FALSE)),0,IF(OR(LEFT($A386,3)="DIR",$A386="INDSPACAMA",$A386="INDSPACKRU"),VLOOKUP($A386,'TCD-BI Rstt'!$A$7:$S$2000,$C$1,FALSE),0)))</f>
        <v>0</v>
      </c>
      <c r="E386" s="8">
        <f>IF(OR(LEFT($A386,1)="1",LEFT($A386,1)="2"),-VLOOKUP($A386,'TCD-BI Rstt'!$A$7:$S$2000,$C$1,FALSE),0)-D386</f>
        <v>0</v>
      </c>
      <c r="F386" s="8">
        <f>IF($A386="Total général",0,IF(ISERROR(VLOOKUP($A386,'TCD-BI Rstt'!$A$7:$S$2000,$C$1,FALSE)),0,IF(OR(LEFT($A386,1)="1",LEFT($A386,1)="2"),0,VLOOKUP($A386,'TCD-BI Rstt'!$A$7:$S$2000,$C$1,FALSE))))-D386</f>
        <v>0</v>
      </c>
      <c r="G386" s="8">
        <f t="shared" si="15"/>
        <v>0</v>
      </c>
    </row>
    <row r="387" spans="1:7" x14ac:dyDescent="0.35">
      <c r="A387" s="11" t="str">
        <f>'TCD-BI Rstt'!A383</f>
        <v>18A050</v>
      </c>
      <c r="B387" s="8">
        <f>IF($A387="Total général",0,IF(ISERROR(-VLOOKUP($A387,'TCD-BI CA'!$A$7:$S$2000,$C$1,FALSE)),0,-VLOOKUP($A387,'TCD-BI CA'!$A$7:$S$2000,$C$1,FALSE)))</f>
        <v>0</v>
      </c>
      <c r="C387" s="8">
        <f t="shared" si="14"/>
        <v>0</v>
      </c>
      <c r="D387" s="8">
        <f>IF($A387="Total général",0,IF(ISERROR(VLOOKUP($A387,'TCD-BI Rstt'!$A$7:$S$2000,$C$1,FALSE)),0,IF(OR(LEFT($A387,3)="DIR",$A387="INDSPACAMA",$A387="INDSPACKRU"),VLOOKUP($A387,'TCD-BI Rstt'!$A$7:$S$2000,$C$1,FALSE),0)))</f>
        <v>0</v>
      </c>
      <c r="E387" s="8">
        <f>IF(OR(LEFT($A387,1)="1",LEFT($A387,1)="2"),-VLOOKUP($A387,'TCD-BI Rstt'!$A$7:$S$2000,$C$1,FALSE),0)-D387</f>
        <v>0</v>
      </c>
      <c r="F387" s="8">
        <f>IF($A387="Total général",0,IF(ISERROR(VLOOKUP($A387,'TCD-BI Rstt'!$A$7:$S$2000,$C$1,FALSE)),0,IF(OR(LEFT($A387,1)="1",LEFT($A387,1)="2"),0,VLOOKUP($A387,'TCD-BI Rstt'!$A$7:$S$2000,$C$1,FALSE))))-D387</f>
        <v>0</v>
      </c>
      <c r="G387" s="8">
        <f t="shared" si="15"/>
        <v>0</v>
      </c>
    </row>
    <row r="388" spans="1:7" x14ac:dyDescent="0.35">
      <c r="A388" s="11" t="str">
        <f>'TCD-BI Rstt'!A384</f>
        <v>18A051</v>
      </c>
      <c r="B388" s="8">
        <f>IF($A388="Total général",0,IF(ISERROR(-VLOOKUP($A388,'TCD-BI CA'!$A$7:$S$2000,$C$1,FALSE)),0,-VLOOKUP($A388,'TCD-BI CA'!$A$7:$S$2000,$C$1,FALSE)))</f>
        <v>0</v>
      </c>
      <c r="C388" s="8">
        <f t="shared" si="14"/>
        <v>0</v>
      </c>
      <c r="D388" s="8">
        <f>IF($A388="Total général",0,IF(ISERROR(VLOOKUP($A388,'TCD-BI Rstt'!$A$7:$S$2000,$C$1,FALSE)),0,IF(OR(LEFT($A388,3)="DIR",$A388="INDSPACAMA",$A388="INDSPACKRU"),VLOOKUP($A388,'TCD-BI Rstt'!$A$7:$S$2000,$C$1,FALSE),0)))</f>
        <v>0</v>
      </c>
      <c r="E388" s="8">
        <f>IF(OR(LEFT($A388,1)="1",LEFT($A388,1)="2"),-VLOOKUP($A388,'TCD-BI Rstt'!$A$7:$S$2000,$C$1,FALSE),0)-D388</f>
        <v>0</v>
      </c>
      <c r="F388" s="8">
        <f>IF($A388="Total général",0,IF(ISERROR(VLOOKUP($A388,'TCD-BI Rstt'!$A$7:$S$2000,$C$1,FALSE)),0,IF(OR(LEFT($A388,1)="1",LEFT($A388,1)="2"),0,VLOOKUP($A388,'TCD-BI Rstt'!$A$7:$S$2000,$C$1,FALSE))))-D388</f>
        <v>0</v>
      </c>
      <c r="G388" s="8">
        <f t="shared" si="15"/>
        <v>0</v>
      </c>
    </row>
    <row r="389" spans="1:7" x14ac:dyDescent="0.35">
      <c r="A389" s="11" t="str">
        <f>'TCD-BI Rstt'!A385</f>
        <v>18A055</v>
      </c>
      <c r="B389" s="8">
        <f>IF($A389="Total général",0,IF(ISERROR(-VLOOKUP($A389,'TCD-BI CA'!$A$7:$S$2000,$C$1,FALSE)),0,-VLOOKUP($A389,'TCD-BI CA'!$A$7:$S$2000,$C$1,FALSE)))</f>
        <v>0</v>
      </c>
      <c r="C389" s="8">
        <f t="shared" si="14"/>
        <v>0</v>
      </c>
      <c r="D389" s="8">
        <f>IF($A389="Total général",0,IF(ISERROR(VLOOKUP($A389,'TCD-BI Rstt'!$A$7:$S$2000,$C$1,FALSE)),0,IF(OR(LEFT($A389,3)="DIR",$A389="INDSPACAMA",$A389="INDSPACKRU"),VLOOKUP($A389,'TCD-BI Rstt'!$A$7:$S$2000,$C$1,FALSE),0)))</f>
        <v>0</v>
      </c>
      <c r="E389" s="8">
        <f>IF(OR(LEFT($A389,1)="1",LEFT($A389,1)="2"),-VLOOKUP($A389,'TCD-BI Rstt'!$A$7:$S$2000,$C$1,FALSE),0)-D389</f>
        <v>0</v>
      </c>
      <c r="F389" s="8">
        <f>IF($A389="Total général",0,IF(ISERROR(VLOOKUP($A389,'TCD-BI Rstt'!$A$7:$S$2000,$C$1,FALSE)),0,IF(OR(LEFT($A389,1)="1",LEFT($A389,1)="2"),0,VLOOKUP($A389,'TCD-BI Rstt'!$A$7:$S$2000,$C$1,FALSE))))-D389</f>
        <v>0</v>
      </c>
      <c r="G389" s="8">
        <f t="shared" si="15"/>
        <v>0</v>
      </c>
    </row>
    <row r="390" spans="1:7" x14ac:dyDescent="0.35">
      <c r="A390" s="11" t="str">
        <f>'TCD-BI Rstt'!A386</f>
        <v>18A060</v>
      </c>
      <c r="B390" s="8">
        <f>IF($A390="Total général",0,IF(ISERROR(-VLOOKUP($A390,'TCD-BI CA'!$A$7:$S$2000,$C$1,FALSE)),0,-VLOOKUP($A390,'TCD-BI CA'!$A$7:$S$2000,$C$1,FALSE)))</f>
        <v>0</v>
      </c>
      <c r="C390" s="8">
        <f t="shared" si="14"/>
        <v>0</v>
      </c>
      <c r="D390" s="8">
        <f>IF($A390="Total général",0,IF(ISERROR(VLOOKUP($A390,'TCD-BI Rstt'!$A$7:$S$2000,$C$1,FALSE)),0,IF(OR(LEFT($A390,3)="DIR",$A390="INDSPACAMA",$A390="INDSPACKRU"),VLOOKUP($A390,'TCD-BI Rstt'!$A$7:$S$2000,$C$1,FALSE),0)))</f>
        <v>0</v>
      </c>
      <c r="E390" s="8">
        <f>IF(OR(LEFT($A390,1)="1",LEFT($A390,1)="2"),-VLOOKUP($A390,'TCD-BI Rstt'!$A$7:$S$2000,$C$1,FALSE),0)-D390</f>
        <v>0</v>
      </c>
      <c r="F390" s="8">
        <f>IF($A390="Total général",0,IF(ISERROR(VLOOKUP($A390,'TCD-BI Rstt'!$A$7:$S$2000,$C$1,FALSE)),0,IF(OR(LEFT($A390,1)="1",LEFT($A390,1)="2"),0,VLOOKUP($A390,'TCD-BI Rstt'!$A$7:$S$2000,$C$1,FALSE))))-D390</f>
        <v>0</v>
      </c>
      <c r="G390" s="8">
        <f t="shared" si="15"/>
        <v>0</v>
      </c>
    </row>
    <row r="391" spans="1:7" x14ac:dyDescent="0.35">
      <c r="A391" s="11" t="str">
        <f>'TCD-BI Rstt'!A387</f>
        <v>18A061</v>
      </c>
      <c r="B391" s="8">
        <f>IF($A391="Total général",0,IF(ISERROR(-VLOOKUP($A391,'TCD-BI CA'!$A$7:$S$2000,$C$1,FALSE)),0,-VLOOKUP($A391,'TCD-BI CA'!$A$7:$S$2000,$C$1,FALSE)))</f>
        <v>0</v>
      </c>
      <c r="C391" s="8">
        <f t="shared" si="14"/>
        <v>0</v>
      </c>
      <c r="D391" s="8">
        <f>IF($A391="Total général",0,IF(ISERROR(VLOOKUP($A391,'TCD-BI Rstt'!$A$7:$S$2000,$C$1,FALSE)),0,IF(OR(LEFT($A391,3)="DIR",$A391="INDSPACAMA",$A391="INDSPACKRU"),VLOOKUP($A391,'TCD-BI Rstt'!$A$7:$S$2000,$C$1,FALSE),0)))</f>
        <v>0</v>
      </c>
      <c r="E391" s="8">
        <f>IF(OR(LEFT($A391,1)="1",LEFT($A391,1)="2"),-VLOOKUP($A391,'TCD-BI Rstt'!$A$7:$S$2000,$C$1,FALSE),0)-D391</f>
        <v>0</v>
      </c>
      <c r="F391" s="8">
        <f>IF($A391="Total général",0,IF(ISERROR(VLOOKUP($A391,'TCD-BI Rstt'!$A$7:$S$2000,$C$1,FALSE)),0,IF(OR(LEFT($A391,1)="1",LEFT($A391,1)="2"),0,VLOOKUP($A391,'TCD-BI Rstt'!$A$7:$S$2000,$C$1,FALSE))))-D391</f>
        <v>0</v>
      </c>
      <c r="G391" s="8">
        <f t="shared" si="15"/>
        <v>0</v>
      </c>
    </row>
    <row r="392" spans="1:7" x14ac:dyDescent="0.35">
      <c r="A392" s="11" t="str">
        <f>'TCD-BI Rstt'!A388</f>
        <v>18A062</v>
      </c>
      <c r="B392" s="8">
        <f>IF($A392="Total général",0,IF(ISERROR(-VLOOKUP($A392,'TCD-BI CA'!$A$7:$S$2000,$C$1,FALSE)),0,-VLOOKUP($A392,'TCD-BI CA'!$A$7:$S$2000,$C$1,FALSE)))</f>
        <v>0</v>
      </c>
      <c r="C392" s="8">
        <f t="shared" si="14"/>
        <v>0</v>
      </c>
      <c r="D392" s="8">
        <f>IF($A392="Total général",0,IF(ISERROR(VLOOKUP($A392,'TCD-BI Rstt'!$A$7:$S$2000,$C$1,FALSE)),0,IF(OR(LEFT($A392,3)="DIR",$A392="INDSPACAMA",$A392="INDSPACKRU"),VLOOKUP($A392,'TCD-BI Rstt'!$A$7:$S$2000,$C$1,FALSE),0)))</f>
        <v>0</v>
      </c>
      <c r="E392" s="8">
        <f>IF(OR(LEFT($A392,1)="1",LEFT($A392,1)="2"),-VLOOKUP($A392,'TCD-BI Rstt'!$A$7:$S$2000,$C$1,FALSE),0)-D392</f>
        <v>0</v>
      </c>
      <c r="F392" s="8">
        <f>IF($A392="Total général",0,IF(ISERROR(VLOOKUP($A392,'TCD-BI Rstt'!$A$7:$S$2000,$C$1,FALSE)),0,IF(OR(LEFT($A392,1)="1",LEFT($A392,1)="2"),0,VLOOKUP($A392,'TCD-BI Rstt'!$A$7:$S$2000,$C$1,FALSE))))-D392</f>
        <v>0</v>
      </c>
      <c r="G392" s="8">
        <f t="shared" si="15"/>
        <v>0</v>
      </c>
    </row>
    <row r="393" spans="1:7" x14ac:dyDescent="0.35">
      <c r="A393" s="11" t="str">
        <f>'TCD-BI Rstt'!A389</f>
        <v>18A063</v>
      </c>
      <c r="B393" s="8">
        <f>IF($A393="Total général",0,IF(ISERROR(-VLOOKUP($A393,'TCD-BI CA'!$A$7:$S$2000,$C$1,FALSE)),0,-VLOOKUP($A393,'TCD-BI CA'!$A$7:$S$2000,$C$1,FALSE)))</f>
        <v>0</v>
      </c>
      <c r="C393" s="8">
        <f t="shared" si="14"/>
        <v>0</v>
      </c>
      <c r="D393" s="8">
        <f>IF($A393="Total général",0,IF(ISERROR(VLOOKUP($A393,'TCD-BI Rstt'!$A$7:$S$2000,$C$1,FALSE)),0,IF(OR(LEFT($A393,3)="DIR",$A393="INDSPACAMA",$A393="INDSPACKRU"),VLOOKUP($A393,'TCD-BI Rstt'!$A$7:$S$2000,$C$1,FALSE),0)))</f>
        <v>0</v>
      </c>
      <c r="E393" s="8">
        <f>IF(OR(LEFT($A393,1)="1",LEFT($A393,1)="2"),-VLOOKUP($A393,'TCD-BI Rstt'!$A$7:$S$2000,$C$1,FALSE),0)-D393</f>
        <v>0</v>
      </c>
      <c r="F393" s="8">
        <f>IF($A393="Total général",0,IF(ISERROR(VLOOKUP($A393,'TCD-BI Rstt'!$A$7:$S$2000,$C$1,FALSE)),0,IF(OR(LEFT($A393,1)="1",LEFT($A393,1)="2"),0,VLOOKUP($A393,'TCD-BI Rstt'!$A$7:$S$2000,$C$1,FALSE))))-D393</f>
        <v>0</v>
      </c>
      <c r="G393" s="8">
        <f t="shared" si="15"/>
        <v>0</v>
      </c>
    </row>
    <row r="394" spans="1:7" x14ac:dyDescent="0.35">
      <c r="A394" s="11" t="str">
        <f>'TCD-BI Rstt'!A390</f>
        <v>18A064</v>
      </c>
      <c r="B394" s="8">
        <f>IF($A394="Total général",0,IF(ISERROR(-VLOOKUP($A394,'TCD-BI CA'!$A$7:$S$2000,$C$1,FALSE)),0,-VLOOKUP($A394,'TCD-BI CA'!$A$7:$S$2000,$C$1,FALSE)))</f>
        <v>0</v>
      </c>
      <c r="C394" s="8">
        <f t="shared" si="14"/>
        <v>0</v>
      </c>
      <c r="D394" s="8">
        <f>IF($A394="Total général",0,IF(ISERROR(VLOOKUP($A394,'TCD-BI Rstt'!$A$7:$S$2000,$C$1,FALSE)),0,IF(OR(LEFT($A394,3)="DIR",$A394="INDSPACAMA",$A394="INDSPACKRU"),VLOOKUP($A394,'TCD-BI Rstt'!$A$7:$S$2000,$C$1,FALSE),0)))</f>
        <v>0</v>
      </c>
      <c r="E394" s="8">
        <f>IF(OR(LEFT($A394,1)="1",LEFT($A394,1)="2"),-VLOOKUP($A394,'TCD-BI Rstt'!$A$7:$S$2000,$C$1,FALSE),0)-D394</f>
        <v>0</v>
      </c>
      <c r="F394" s="8">
        <f>IF($A394="Total général",0,IF(ISERROR(VLOOKUP($A394,'TCD-BI Rstt'!$A$7:$S$2000,$C$1,FALSE)),0,IF(OR(LEFT($A394,1)="1",LEFT($A394,1)="2"),0,VLOOKUP($A394,'TCD-BI Rstt'!$A$7:$S$2000,$C$1,FALSE))))-D394</f>
        <v>0</v>
      </c>
      <c r="G394" s="8">
        <f t="shared" si="15"/>
        <v>0</v>
      </c>
    </row>
    <row r="395" spans="1:7" x14ac:dyDescent="0.35">
      <c r="A395" s="11" t="str">
        <f>'TCD-BI Rstt'!A391</f>
        <v>18A065</v>
      </c>
      <c r="B395" s="8">
        <f>IF($A395="Total général",0,IF(ISERROR(-VLOOKUP($A395,'TCD-BI CA'!$A$7:$S$2000,$C$1,FALSE)),0,-VLOOKUP($A395,'TCD-BI CA'!$A$7:$S$2000,$C$1,FALSE)))</f>
        <v>0</v>
      </c>
      <c r="C395" s="8">
        <f t="shared" ref="C395:C458" si="16">B395-E395-D395</f>
        <v>0</v>
      </c>
      <c r="D395" s="8">
        <f>IF($A395="Total général",0,IF(ISERROR(VLOOKUP($A395,'TCD-BI Rstt'!$A$7:$S$2000,$C$1,FALSE)),0,IF(OR(LEFT($A395,3)="DIR",$A395="INDSPACAMA",$A395="INDSPACKRU"),VLOOKUP($A395,'TCD-BI Rstt'!$A$7:$S$2000,$C$1,FALSE),0)))</f>
        <v>0</v>
      </c>
      <c r="E395" s="8">
        <f>IF(OR(LEFT($A395,1)="1",LEFT($A395,1)="2"),-VLOOKUP($A395,'TCD-BI Rstt'!$A$7:$S$2000,$C$1,FALSE),0)-D395</f>
        <v>0</v>
      </c>
      <c r="F395" s="8">
        <f>IF($A395="Total général",0,IF(ISERROR(VLOOKUP($A395,'TCD-BI Rstt'!$A$7:$S$2000,$C$1,FALSE)),0,IF(OR(LEFT($A395,1)="1",LEFT($A395,1)="2"),0,VLOOKUP($A395,'TCD-BI Rstt'!$A$7:$S$2000,$C$1,FALSE))))-D395</f>
        <v>0</v>
      </c>
      <c r="G395" s="8">
        <f t="shared" ref="G395:G458" si="17">E395-F395</f>
        <v>0</v>
      </c>
    </row>
    <row r="396" spans="1:7" x14ac:dyDescent="0.35">
      <c r="A396" s="11" t="str">
        <f>'TCD-BI Rstt'!A392</f>
        <v>18A066</v>
      </c>
      <c r="B396" s="8">
        <f>IF($A396="Total général",0,IF(ISERROR(-VLOOKUP($A396,'TCD-BI CA'!$A$7:$S$2000,$C$1,FALSE)),0,-VLOOKUP($A396,'TCD-BI CA'!$A$7:$S$2000,$C$1,FALSE)))</f>
        <v>0</v>
      </c>
      <c r="C396" s="8">
        <f t="shared" si="16"/>
        <v>0</v>
      </c>
      <c r="D396" s="8">
        <f>IF($A396="Total général",0,IF(ISERROR(VLOOKUP($A396,'TCD-BI Rstt'!$A$7:$S$2000,$C$1,FALSE)),0,IF(OR(LEFT($A396,3)="DIR",$A396="INDSPACAMA",$A396="INDSPACKRU"),VLOOKUP($A396,'TCD-BI Rstt'!$A$7:$S$2000,$C$1,FALSE),0)))</f>
        <v>0</v>
      </c>
      <c r="E396" s="8">
        <f>IF(OR(LEFT($A396,1)="1",LEFT($A396,1)="2"),-VLOOKUP($A396,'TCD-BI Rstt'!$A$7:$S$2000,$C$1,FALSE),0)-D396</f>
        <v>0</v>
      </c>
      <c r="F396" s="8">
        <f>IF($A396="Total général",0,IF(ISERROR(VLOOKUP($A396,'TCD-BI Rstt'!$A$7:$S$2000,$C$1,FALSE)),0,IF(OR(LEFT($A396,1)="1",LEFT($A396,1)="2"),0,VLOOKUP($A396,'TCD-BI Rstt'!$A$7:$S$2000,$C$1,FALSE))))-D396</f>
        <v>0</v>
      </c>
      <c r="G396" s="8">
        <f t="shared" si="17"/>
        <v>0</v>
      </c>
    </row>
    <row r="397" spans="1:7" x14ac:dyDescent="0.35">
      <c r="A397" s="11" t="str">
        <f>'TCD-BI Rstt'!A393</f>
        <v>18A068</v>
      </c>
      <c r="B397" s="8">
        <f>IF($A397="Total général",0,IF(ISERROR(-VLOOKUP($A397,'TCD-BI CA'!$A$7:$S$2000,$C$1,FALSE)),0,-VLOOKUP($A397,'TCD-BI CA'!$A$7:$S$2000,$C$1,FALSE)))</f>
        <v>0</v>
      </c>
      <c r="C397" s="8">
        <f t="shared" si="16"/>
        <v>0</v>
      </c>
      <c r="D397" s="8">
        <f>IF($A397="Total général",0,IF(ISERROR(VLOOKUP($A397,'TCD-BI Rstt'!$A$7:$S$2000,$C$1,FALSE)),0,IF(OR(LEFT($A397,3)="DIR",$A397="INDSPACAMA",$A397="INDSPACKRU"),VLOOKUP($A397,'TCD-BI Rstt'!$A$7:$S$2000,$C$1,FALSE),0)))</f>
        <v>0</v>
      </c>
      <c r="E397" s="8">
        <f>IF(OR(LEFT($A397,1)="1",LEFT($A397,1)="2"),-VLOOKUP($A397,'TCD-BI Rstt'!$A$7:$S$2000,$C$1,FALSE),0)-D397</f>
        <v>0</v>
      </c>
      <c r="F397" s="8">
        <f>IF($A397="Total général",0,IF(ISERROR(VLOOKUP($A397,'TCD-BI Rstt'!$A$7:$S$2000,$C$1,FALSE)),0,IF(OR(LEFT($A397,1)="1",LEFT($A397,1)="2"),0,VLOOKUP($A397,'TCD-BI Rstt'!$A$7:$S$2000,$C$1,FALSE))))-D397</f>
        <v>0</v>
      </c>
      <c r="G397" s="8">
        <f t="shared" si="17"/>
        <v>0</v>
      </c>
    </row>
    <row r="398" spans="1:7" x14ac:dyDescent="0.35">
      <c r="A398" s="11" t="str">
        <f>'TCD-BI Rstt'!A394</f>
        <v>18A070</v>
      </c>
      <c r="B398" s="8">
        <f>IF($A398="Total général",0,IF(ISERROR(-VLOOKUP($A398,'TCD-BI CA'!$A$7:$S$2000,$C$1,FALSE)),0,-VLOOKUP($A398,'TCD-BI CA'!$A$7:$S$2000,$C$1,FALSE)))</f>
        <v>0</v>
      </c>
      <c r="C398" s="8">
        <f t="shared" si="16"/>
        <v>0</v>
      </c>
      <c r="D398" s="8">
        <f>IF($A398="Total général",0,IF(ISERROR(VLOOKUP($A398,'TCD-BI Rstt'!$A$7:$S$2000,$C$1,FALSE)),0,IF(OR(LEFT($A398,3)="DIR",$A398="INDSPACAMA",$A398="INDSPACKRU"),VLOOKUP($A398,'TCD-BI Rstt'!$A$7:$S$2000,$C$1,FALSE),0)))</f>
        <v>0</v>
      </c>
      <c r="E398" s="8">
        <f>IF(OR(LEFT($A398,1)="1",LEFT($A398,1)="2"),-VLOOKUP($A398,'TCD-BI Rstt'!$A$7:$S$2000,$C$1,FALSE),0)-D398</f>
        <v>0</v>
      </c>
      <c r="F398" s="8">
        <f>IF($A398="Total général",0,IF(ISERROR(VLOOKUP($A398,'TCD-BI Rstt'!$A$7:$S$2000,$C$1,FALSE)),0,IF(OR(LEFT($A398,1)="1",LEFT($A398,1)="2"),0,VLOOKUP($A398,'TCD-BI Rstt'!$A$7:$S$2000,$C$1,FALSE))))-D398</f>
        <v>0</v>
      </c>
      <c r="G398" s="8">
        <f t="shared" si="17"/>
        <v>0</v>
      </c>
    </row>
    <row r="399" spans="1:7" x14ac:dyDescent="0.35">
      <c r="A399" s="11" t="str">
        <f>'TCD-BI Rstt'!A395</f>
        <v>18A071</v>
      </c>
      <c r="B399" s="8">
        <f>IF($A399="Total général",0,IF(ISERROR(-VLOOKUP($A399,'TCD-BI CA'!$A$7:$S$2000,$C$1,FALSE)),0,-VLOOKUP($A399,'TCD-BI CA'!$A$7:$S$2000,$C$1,FALSE)))</f>
        <v>0</v>
      </c>
      <c r="C399" s="8">
        <f t="shared" si="16"/>
        <v>0</v>
      </c>
      <c r="D399" s="8">
        <f>IF($A399="Total général",0,IF(ISERROR(VLOOKUP($A399,'TCD-BI Rstt'!$A$7:$S$2000,$C$1,FALSE)),0,IF(OR(LEFT($A399,3)="DIR",$A399="INDSPACAMA",$A399="INDSPACKRU"),VLOOKUP($A399,'TCD-BI Rstt'!$A$7:$S$2000,$C$1,FALSE),0)))</f>
        <v>0</v>
      </c>
      <c r="E399" s="8">
        <f>IF(OR(LEFT($A399,1)="1",LEFT($A399,1)="2"),-VLOOKUP($A399,'TCD-BI Rstt'!$A$7:$S$2000,$C$1,FALSE),0)-D399</f>
        <v>0</v>
      </c>
      <c r="F399" s="8">
        <f>IF($A399="Total général",0,IF(ISERROR(VLOOKUP($A399,'TCD-BI Rstt'!$A$7:$S$2000,$C$1,FALSE)),0,IF(OR(LEFT($A399,1)="1",LEFT($A399,1)="2"),0,VLOOKUP($A399,'TCD-BI Rstt'!$A$7:$S$2000,$C$1,FALSE))))-D399</f>
        <v>0</v>
      </c>
      <c r="G399" s="8">
        <f t="shared" si="17"/>
        <v>0</v>
      </c>
    </row>
    <row r="400" spans="1:7" x14ac:dyDescent="0.35">
      <c r="A400" s="11" t="str">
        <f>'TCD-BI Rstt'!A396</f>
        <v>18A073</v>
      </c>
      <c r="B400" s="8">
        <f>IF($A400="Total général",0,IF(ISERROR(-VLOOKUP($A400,'TCD-BI CA'!$A$7:$S$2000,$C$1,FALSE)),0,-VLOOKUP($A400,'TCD-BI CA'!$A$7:$S$2000,$C$1,FALSE)))</f>
        <v>0</v>
      </c>
      <c r="C400" s="8">
        <f t="shared" si="16"/>
        <v>0</v>
      </c>
      <c r="D400" s="8">
        <f>IF($A400="Total général",0,IF(ISERROR(VLOOKUP($A400,'TCD-BI Rstt'!$A$7:$S$2000,$C$1,FALSE)),0,IF(OR(LEFT($A400,3)="DIR",$A400="INDSPACAMA",$A400="INDSPACKRU"),VLOOKUP($A400,'TCD-BI Rstt'!$A$7:$S$2000,$C$1,FALSE),0)))</f>
        <v>0</v>
      </c>
      <c r="E400" s="8">
        <f>IF(OR(LEFT($A400,1)="1",LEFT($A400,1)="2"),-VLOOKUP($A400,'TCD-BI Rstt'!$A$7:$S$2000,$C$1,FALSE),0)-D400</f>
        <v>0</v>
      </c>
      <c r="F400" s="8">
        <f>IF($A400="Total général",0,IF(ISERROR(VLOOKUP($A400,'TCD-BI Rstt'!$A$7:$S$2000,$C$1,FALSE)),0,IF(OR(LEFT($A400,1)="1",LEFT($A400,1)="2"),0,VLOOKUP($A400,'TCD-BI Rstt'!$A$7:$S$2000,$C$1,FALSE))))-D400</f>
        <v>0</v>
      </c>
      <c r="G400" s="8">
        <f t="shared" si="17"/>
        <v>0</v>
      </c>
    </row>
    <row r="401" spans="1:7" x14ac:dyDescent="0.35">
      <c r="A401" s="11" t="str">
        <f>'TCD-BI Rstt'!A397</f>
        <v>18A074</v>
      </c>
      <c r="B401" s="8">
        <f>IF($A401="Total général",0,IF(ISERROR(-VLOOKUP($A401,'TCD-BI CA'!$A$7:$S$2000,$C$1,FALSE)),0,-VLOOKUP($A401,'TCD-BI CA'!$A$7:$S$2000,$C$1,FALSE)))</f>
        <v>0</v>
      </c>
      <c r="C401" s="8">
        <f t="shared" si="16"/>
        <v>0</v>
      </c>
      <c r="D401" s="8">
        <f>IF($A401="Total général",0,IF(ISERROR(VLOOKUP($A401,'TCD-BI Rstt'!$A$7:$S$2000,$C$1,FALSE)),0,IF(OR(LEFT($A401,3)="DIR",$A401="INDSPACAMA",$A401="INDSPACKRU"),VLOOKUP($A401,'TCD-BI Rstt'!$A$7:$S$2000,$C$1,FALSE),0)))</f>
        <v>0</v>
      </c>
      <c r="E401" s="8">
        <f>IF(OR(LEFT($A401,1)="1",LEFT($A401,1)="2"),-VLOOKUP($A401,'TCD-BI Rstt'!$A$7:$S$2000,$C$1,FALSE),0)-D401</f>
        <v>0</v>
      </c>
      <c r="F401" s="8">
        <f>IF($A401="Total général",0,IF(ISERROR(VLOOKUP($A401,'TCD-BI Rstt'!$A$7:$S$2000,$C$1,FALSE)),0,IF(OR(LEFT($A401,1)="1",LEFT($A401,1)="2"),0,VLOOKUP($A401,'TCD-BI Rstt'!$A$7:$S$2000,$C$1,FALSE))))-D401</f>
        <v>0</v>
      </c>
      <c r="G401" s="8">
        <f t="shared" si="17"/>
        <v>0</v>
      </c>
    </row>
    <row r="402" spans="1:7" x14ac:dyDescent="0.35">
      <c r="A402" s="11" t="str">
        <f>'TCD-BI Rstt'!A398</f>
        <v>18A075</v>
      </c>
      <c r="B402" s="8">
        <f>IF($A402="Total général",0,IF(ISERROR(-VLOOKUP($A402,'TCD-BI CA'!$A$7:$S$2000,$C$1,FALSE)),0,-VLOOKUP($A402,'TCD-BI CA'!$A$7:$S$2000,$C$1,FALSE)))</f>
        <v>0</v>
      </c>
      <c r="C402" s="8">
        <f t="shared" si="16"/>
        <v>0</v>
      </c>
      <c r="D402" s="8">
        <f>IF($A402="Total général",0,IF(ISERROR(VLOOKUP($A402,'TCD-BI Rstt'!$A$7:$S$2000,$C$1,FALSE)),0,IF(OR(LEFT($A402,3)="DIR",$A402="INDSPACAMA",$A402="INDSPACKRU"),VLOOKUP($A402,'TCD-BI Rstt'!$A$7:$S$2000,$C$1,FALSE),0)))</f>
        <v>0</v>
      </c>
      <c r="E402" s="8">
        <f>IF(OR(LEFT($A402,1)="1",LEFT($A402,1)="2"),-VLOOKUP($A402,'TCD-BI Rstt'!$A$7:$S$2000,$C$1,FALSE),0)-D402</f>
        <v>0</v>
      </c>
      <c r="F402" s="8">
        <f>IF($A402="Total général",0,IF(ISERROR(VLOOKUP($A402,'TCD-BI Rstt'!$A$7:$S$2000,$C$1,FALSE)),0,IF(OR(LEFT($A402,1)="1",LEFT($A402,1)="2"),0,VLOOKUP($A402,'TCD-BI Rstt'!$A$7:$S$2000,$C$1,FALSE))))-D402</f>
        <v>0</v>
      </c>
      <c r="G402" s="8">
        <f t="shared" si="17"/>
        <v>0</v>
      </c>
    </row>
    <row r="403" spans="1:7" x14ac:dyDescent="0.35">
      <c r="A403" s="11" t="str">
        <f>'TCD-BI Rstt'!A399</f>
        <v>18A076</v>
      </c>
      <c r="B403" s="8">
        <f>IF($A403="Total général",0,IF(ISERROR(-VLOOKUP($A403,'TCD-BI CA'!$A$7:$S$2000,$C$1,FALSE)),0,-VLOOKUP($A403,'TCD-BI CA'!$A$7:$S$2000,$C$1,FALSE)))</f>
        <v>0</v>
      </c>
      <c r="C403" s="8">
        <f t="shared" si="16"/>
        <v>0</v>
      </c>
      <c r="D403" s="8">
        <f>IF($A403="Total général",0,IF(ISERROR(VLOOKUP($A403,'TCD-BI Rstt'!$A$7:$S$2000,$C$1,FALSE)),0,IF(OR(LEFT($A403,3)="DIR",$A403="INDSPACAMA",$A403="INDSPACKRU"),VLOOKUP($A403,'TCD-BI Rstt'!$A$7:$S$2000,$C$1,FALSE),0)))</f>
        <v>0</v>
      </c>
      <c r="E403" s="8">
        <f>IF(OR(LEFT($A403,1)="1",LEFT($A403,1)="2"),-VLOOKUP($A403,'TCD-BI Rstt'!$A$7:$S$2000,$C$1,FALSE),0)-D403</f>
        <v>0</v>
      </c>
      <c r="F403" s="8">
        <f>IF($A403="Total général",0,IF(ISERROR(VLOOKUP($A403,'TCD-BI Rstt'!$A$7:$S$2000,$C$1,FALSE)),0,IF(OR(LEFT($A403,1)="1",LEFT($A403,1)="2"),0,VLOOKUP($A403,'TCD-BI Rstt'!$A$7:$S$2000,$C$1,FALSE))))-D403</f>
        <v>0</v>
      </c>
      <c r="G403" s="8">
        <f t="shared" si="17"/>
        <v>0</v>
      </c>
    </row>
    <row r="404" spans="1:7" x14ac:dyDescent="0.35">
      <c r="A404" s="11" t="str">
        <f>'TCD-BI Rstt'!A400</f>
        <v>18A077</v>
      </c>
      <c r="B404" s="8">
        <f>IF($A404="Total général",0,IF(ISERROR(-VLOOKUP($A404,'TCD-BI CA'!$A$7:$S$2000,$C$1,FALSE)),0,-VLOOKUP($A404,'TCD-BI CA'!$A$7:$S$2000,$C$1,FALSE)))</f>
        <v>0</v>
      </c>
      <c r="C404" s="8">
        <f t="shared" si="16"/>
        <v>0</v>
      </c>
      <c r="D404" s="8">
        <f>IF($A404="Total général",0,IF(ISERROR(VLOOKUP($A404,'TCD-BI Rstt'!$A$7:$S$2000,$C$1,FALSE)),0,IF(OR(LEFT($A404,3)="DIR",$A404="INDSPACAMA",$A404="INDSPACKRU"),VLOOKUP($A404,'TCD-BI Rstt'!$A$7:$S$2000,$C$1,FALSE),0)))</f>
        <v>0</v>
      </c>
      <c r="E404" s="8">
        <f>IF(OR(LEFT($A404,1)="1",LEFT($A404,1)="2"),-VLOOKUP($A404,'TCD-BI Rstt'!$A$7:$S$2000,$C$1,FALSE),0)-D404</f>
        <v>0</v>
      </c>
      <c r="F404" s="8">
        <f>IF($A404="Total général",0,IF(ISERROR(VLOOKUP($A404,'TCD-BI Rstt'!$A$7:$S$2000,$C$1,FALSE)),0,IF(OR(LEFT($A404,1)="1",LEFT($A404,1)="2"),0,VLOOKUP($A404,'TCD-BI Rstt'!$A$7:$S$2000,$C$1,FALSE))))-D404</f>
        <v>0</v>
      </c>
      <c r="G404" s="8">
        <f t="shared" si="17"/>
        <v>0</v>
      </c>
    </row>
    <row r="405" spans="1:7" x14ac:dyDescent="0.35">
      <c r="A405" s="11" t="str">
        <f>'TCD-BI Rstt'!A401</f>
        <v>18A078</v>
      </c>
      <c r="B405" s="8">
        <f>IF($A405="Total général",0,IF(ISERROR(-VLOOKUP($A405,'TCD-BI CA'!$A$7:$S$2000,$C$1,FALSE)),0,-VLOOKUP($A405,'TCD-BI CA'!$A$7:$S$2000,$C$1,FALSE)))</f>
        <v>0</v>
      </c>
      <c r="C405" s="8">
        <f t="shared" si="16"/>
        <v>0</v>
      </c>
      <c r="D405" s="8">
        <f>IF($A405="Total général",0,IF(ISERROR(VLOOKUP($A405,'TCD-BI Rstt'!$A$7:$S$2000,$C$1,FALSE)),0,IF(OR(LEFT($A405,3)="DIR",$A405="INDSPACAMA",$A405="INDSPACKRU"),VLOOKUP($A405,'TCD-BI Rstt'!$A$7:$S$2000,$C$1,FALSE),0)))</f>
        <v>0</v>
      </c>
      <c r="E405" s="8">
        <f>IF(OR(LEFT($A405,1)="1",LEFT($A405,1)="2"),-VLOOKUP($A405,'TCD-BI Rstt'!$A$7:$S$2000,$C$1,FALSE),0)-D405</f>
        <v>0</v>
      </c>
      <c r="F405" s="8">
        <f>IF($A405="Total général",0,IF(ISERROR(VLOOKUP($A405,'TCD-BI Rstt'!$A$7:$S$2000,$C$1,FALSE)),0,IF(OR(LEFT($A405,1)="1",LEFT($A405,1)="2"),0,VLOOKUP($A405,'TCD-BI Rstt'!$A$7:$S$2000,$C$1,FALSE))))-D405</f>
        <v>0</v>
      </c>
      <c r="G405" s="8">
        <f t="shared" si="17"/>
        <v>0</v>
      </c>
    </row>
    <row r="406" spans="1:7" x14ac:dyDescent="0.35">
      <c r="A406" s="11" t="str">
        <f>'TCD-BI Rstt'!A402</f>
        <v>18A079</v>
      </c>
      <c r="B406" s="8">
        <f>IF($A406="Total général",0,IF(ISERROR(-VLOOKUP($A406,'TCD-BI CA'!$A$7:$S$2000,$C$1,FALSE)),0,-VLOOKUP($A406,'TCD-BI CA'!$A$7:$S$2000,$C$1,FALSE)))</f>
        <v>0</v>
      </c>
      <c r="C406" s="8">
        <f t="shared" si="16"/>
        <v>0</v>
      </c>
      <c r="D406" s="8">
        <f>IF($A406="Total général",0,IF(ISERROR(VLOOKUP($A406,'TCD-BI Rstt'!$A$7:$S$2000,$C$1,FALSE)),0,IF(OR(LEFT($A406,3)="DIR",$A406="INDSPACAMA",$A406="INDSPACKRU"),VLOOKUP($A406,'TCD-BI Rstt'!$A$7:$S$2000,$C$1,FALSE),0)))</f>
        <v>0</v>
      </c>
      <c r="E406" s="8">
        <f>IF(OR(LEFT($A406,1)="1",LEFT($A406,1)="2"),-VLOOKUP($A406,'TCD-BI Rstt'!$A$7:$S$2000,$C$1,FALSE),0)-D406</f>
        <v>0</v>
      </c>
      <c r="F406" s="8">
        <f>IF($A406="Total général",0,IF(ISERROR(VLOOKUP($A406,'TCD-BI Rstt'!$A$7:$S$2000,$C$1,FALSE)),0,IF(OR(LEFT($A406,1)="1",LEFT($A406,1)="2"),0,VLOOKUP($A406,'TCD-BI Rstt'!$A$7:$S$2000,$C$1,FALSE))))-D406</f>
        <v>0</v>
      </c>
      <c r="G406" s="8">
        <f t="shared" si="17"/>
        <v>0</v>
      </c>
    </row>
    <row r="407" spans="1:7" x14ac:dyDescent="0.35">
      <c r="A407" s="11" t="str">
        <f>'TCD-BI Rstt'!A403</f>
        <v>18A080</v>
      </c>
      <c r="B407" s="8">
        <f>IF($A407="Total général",0,IF(ISERROR(-VLOOKUP($A407,'TCD-BI CA'!$A$7:$S$2000,$C$1,FALSE)),0,-VLOOKUP($A407,'TCD-BI CA'!$A$7:$S$2000,$C$1,FALSE)))</f>
        <v>0</v>
      </c>
      <c r="C407" s="8">
        <f t="shared" si="16"/>
        <v>0</v>
      </c>
      <c r="D407" s="8">
        <f>IF($A407="Total général",0,IF(ISERROR(VLOOKUP($A407,'TCD-BI Rstt'!$A$7:$S$2000,$C$1,FALSE)),0,IF(OR(LEFT($A407,3)="DIR",$A407="INDSPACAMA",$A407="INDSPACKRU"),VLOOKUP($A407,'TCD-BI Rstt'!$A$7:$S$2000,$C$1,FALSE),0)))</f>
        <v>0</v>
      </c>
      <c r="E407" s="8">
        <f>IF(OR(LEFT($A407,1)="1",LEFT($A407,1)="2"),-VLOOKUP($A407,'TCD-BI Rstt'!$A$7:$S$2000,$C$1,FALSE),0)-D407</f>
        <v>0</v>
      </c>
      <c r="F407" s="8">
        <f>IF($A407="Total général",0,IF(ISERROR(VLOOKUP($A407,'TCD-BI Rstt'!$A$7:$S$2000,$C$1,FALSE)),0,IF(OR(LEFT($A407,1)="1",LEFT($A407,1)="2"),0,VLOOKUP($A407,'TCD-BI Rstt'!$A$7:$S$2000,$C$1,FALSE))))-D407</f>
        <v>0</v>
      </c>
      <c r="G407" s="8">
        <f t="shared" si="17"/>
        <v>0</v>
      </c>
    </row>
    <row r="408" spans="1:7" x14ac:dyDescent="0.35">
      <c r="A408" s="11" t="str">
        <f>'TCD-BI Rstt'!A404</f>
        <v>18A082</v>
      </c>
      <c r="B408" s="8">
        <f>IF($A408="Total général",0,IF(ISERROR(-VLOOKUP($A408,'TCD-BI CA'!$A$7:$S$2000,$C$1,FALSE)),0,-VLOOKUP($A408,'TCD-BI CA'!$A$7:$S$2000,$C$1,FALSE)))</f>
        <v>0</v>
      </c>
      <c r="C408" s="8">
        <f t="shared" si="16"/>
        <v>0</v>
      </c>
      <c r="D408" s="8">
        <f>IF($A408="Total général",0,IF(ISERROR(VLOOKUP($A408,'TCD-BI Rstt'!$A$7:$S$2000,$C$1,FALSE)),0,IF(OR(LEFT($A408,3)="DIR",$A408="INDSPACAMA",$A408="INDSPACKRU"),VLOOKUP($A408,'TCD-BI Rstt'!$A$7:$S$2000,$C$1,FALSE),0)))</f>
        <v>0</v>
      </c>
      <c r="E408" s="8">
        <f>IF(OR(LEFT($A408,1)="1",LEFT($A408,1)="2"),-VLOOKUP($A408,'TCD-BI Rstt'!$A$7:$S$2000,$C$1,FALSE),0)-D408</f>
        <v>0</v>
      </c>
      <c r="F408" s="8">
        <f>IF($A408="Total général",0,IF(ISERROR(VLOOKUP($A408,'TCD-BI Rstt'!$A$7:$S$2000,$C$1,FALSE)),0,IF(OR(LEFT($A408,1)="1",LEFT($A408,1)="2"),0,VLOOKUP($A408,'TCD-BI Rstt'!$A$7:$S$2000,$C$1,FALSE))))-D408</f>
        <v>0</v>
      </c>
      <c r="G408" s="8">
        <f t="shared" si="17"/>
        <v>0</v>
      </c>
    </row>
    <row r="409" spans="1:7" x14ac:dyDescent="0.35">
      <c r="A409" s="11" t="str">
        <f>'TCD-BI Rstt'!A405</f>
        <v>18A088</v>
      </c>
      <c r="B409" s="8">
        <f>IF($A409="Total général",0,IF(ISERROR(-VLOOKUP($A409,'TCD-BI CA'!$A$7:$S$2000,$C$1,FALSE)),0,-VLOOKUP($A409,'TCD-BI CA'!$A$7:$S$2000,$C$1,FALSE)))</f>
        <v>0</v>
      </c>
      <c r="C409" s="8">
        <f t="shared" si="16"/>
        <v>0</v>
      </c>
      <c r="D409" s="8">
        <f>IF($A409="Total général",0,IF(ISERROR(VLOOKUP($A409,'TCD-BI Rstt'!$A$7:$S$2000,$C$1,FALSE)),0,IF(OR(LEFT($A409,3)="DIR",$A409="INDSPACAMA",$A409="INDSPACKRU"),VLOOKUP($A409,'TCD-BI Rstt'!$A$7:$S$2000,$C$1,FALSE),0)))</f>
        <v>0</v>
      </c>
      <c r="E409" s="8">
        <f>IF(OR(LEFT($A409,1)="1",LEFT($A409,1)="2"),-VLOOKUP($A409,'TCD-BI Rstt'!$A$7:$S$2000,$C$1,FALSE),0)-D409</f>
        <v>0</v>
      </c>
      <c r="F409" s="8">
        <f>IF($A409="Total général",0,IF(ISERROR(VLOOKUP($A409,'TCD-BI Rstt'!$A$7:$S$2000,$C$1,FALSE)),0,IF(OR(LEFT($A409,1)="1",LEFT($A409,1)="2"),0,VLOOKUP($A409,'TCD-BI Rstt'!$A$7:$S$2000,$C$1,FALSE))))-D409</f>
        <v>0</v>
      </c>
      <c r="G409" s="8">
        <f t="shared" si="17"/>
        <v>0</v>
      </c>
    </row>
    <row r="410" spans="1:7" x14ac:dyDescent="0.35">
      <c r="A410" s="11" t="str">
        <f>'TCD-BI Rstt'!A406</f>
        <v>18A090</v>
      </c>
      <c r="B410" s="8">
        <f>IF($A410="Total général",0,IF(ISERROR(-VLOOKUP($A410,'TCD-BI CA'!$A$7:$S$2000,$C$1,FALSE)),0,-VLOOKUP($A410,'TCD-BI CA'!$A$7:$S$2000,$C$1,FALSE)))</f>
        <v>0</v>
      </c>
      <c r="C410" s="8">
        <f t="shared" si="16"/>
        <v>0</v>
      </c>
      <c r="D410" s="8">
        <f>IF($A410="Total général",0,IF(ISERROR(VLOOKUP($A410,'TCD-BI Rstt'!$A$7:$S$2000,$C$1,FALSE)),0,IF(OR(LEFT($A410,3)="DIR",$A410="INDSPACAMA",$A410="INDSPACKRU"),VLOOKUP($A410,'TCD-BI Rstt'!$A$7:$S$2000,$C$1,FALSE),0)))</f>
        <v>0</v>
      </c>
      <c r="E410" s="8">
        <f>IF(OR(LEFT($A410,1)="1",LEFT($A410,1)="2"),-VLOOKUP($A410,'TCD-BI Rstt'!$A$7:$S$2000,$C$1,FALSE),0)-D410</f>
        <v>0</v>
      </c>
      <c r="F410" s="8">
        <f>IF($A410="Total général",0,IF(ISERROR(VLOOKUP($A410,'TCD-BI Rstt'!$A$7:$S$2000,$C$1,FALSE)),0,IF(OR(LEFT($A410,1)="1",LEFT($A410,1)="2"),0,VLOOKUP($A410,'TCD-BI Rstt'!$A$7:$S$2000,$C$1,FALSE))))-D410</f>
        <v>0</v>
      </c>
      <c r="G410" s="8">
        <f t="shared" si="17"/>
        <v>0</v>
      </c>
    </row>
    <row r="411" spans="1:7" x14ac:dyDescent="0.35">
      <c r="A411" s="11" t="str">
        <f>'TCD-BI Rstt'!A407</f>
        <v>18A091</v>
      </c>
      <c r="B411" s="8">
        <f>IF($A411="Total général",0,IF(ISERROR(-VLOOKUP($A411,'TCD-BI CA'!$A$7:$S$2000,$C$1,FALSE)),0,-VLOOKUP($A411,'TCD-BI CA'!$A$7:$S$2000,$C$1,FALSE)))</f>
        <v>0</v>
      </c>
      <c r="C411" s="8">
        <f t="shared" si="16"/>
        <v>0</v>
      </c>
      <c r="D411" s="8">
        <f>IF($A411="Total général",0,IF(ISERROR(VLOOKUP($A411,'TCD-BI Rstt'!$A$7:$S$2000,$C$1,FALSE)),0,IF(OR(LEFT($A411,3)="DIR",$A411="INDSPACAMA",$A411="INDSPACKRU"),VLOOKUP($A411,'TCD-BI Rstt'!$A$7:$S$2000,$C$1,FALSE),0)))</f>
        <v>0</v>
      </c>
      <c r="E411" s="8">
        <f>IF(OR(LEFT($A411,1)="1",LEFT($A411,1)="2"),-VLOOKUP($A411,'TCD-BI Rstt'!$A$7:$S$2000,$C$1,FALSE),0)-D411</f>
        <v>0</v>
      </c>
      <c r="F411" s="8">
        <f>IF($A411="Total général",0,IF(ISERROR(VLOOKUP($A411,'TCD-BI Rstt'!$A$7:$S$2000,$C$1,FALSE)),0,IF(OR(LEFT($A411,1)="1",LEFT($A411,1)="2"),0,VLOOKUP($A411,'TCD-BI Rstt'!$A$7:$S$2000,$C$1,FALSE))))-D411</f>
        <v>0</v>
      </c>
      <c r="G411" s="8">
        <f t="shared" si="17"/>
        <v>0</v>
      </c>
    </row>
    <row r="412" spans="1:7" x14ac:dyDescent="0.35">
      <c r="A412" s="11" t="str">
        <f>'TCD-BI Rstt'!A408</f>
        <v>18A092</v>
      </c>
      <c r="B412" s="8">
        <f>IF($A412="Total général",0,IF(ISERROR(-VLOOKUP($A412,'TCD-BI CA'!$A$7:$S$2000,$C$1,FALSE)),0,-VLOOKUP($A412,'TCD-BI CA'!$A$7:$S$2000,$C$1,FALSE)))</f>
        <v>0</v>
      </c>
      <c r="C412" s="8">
        <f t="shared" si="16"/>
        <v>0</v>
      </c>
      <c r="D412" s="8">
        <f>IF($A412="Total général",0,IF(ISERROR(VLOOKUP($A412,'TCD-BI Rstt'!$A$7:$S$2000,$C$1,FALSE)),0,IF(OR(LEFT($A412,3)="DIR",$A412="INDSPACAMA",$A412="INDSPACKRU"),VLOOKUP($A412,'TCD-BI Rstt'!$A$7:$S$2000,$C$1,FALSE),0)))</f>
        <v>0</v>
      </c>
      <c r="E412" s="8">
        <f>IF(OR(LEFT($A412,1)="1",LEFT($A412,1)="2"),-VLOOKUP($A412,'TCD-BI Rstt'!$A$7:$S$2000,$C$1,FALSE),0)-D412</f>
        <v>0</v>
      </c>
      <c r="F412" s="8">
        <f>IF($A412="Total général",0,IF(ISERROR(VLOOKUP($A412,'TCD-BI Rstt'!$A$7:$S$2000,$C$1,FALSE)),0,IF(OR(LEFT($A412,1)="1",LEFT($A412,1)="2"),0,VLOOKUP($A412,'TCD-BI Rstt'!$A$7:$S$2000,$C$1,FALSE))))-D412</f>
        <v>0</v>
      </c>
      <c r="G412" s="8">
        <f t="shared" si="17"/>
        <v>0</v>
      </c>
    </row>
    <row r="413" spans="1:7" x14ac:dyDescent="0.35">
      <c r="A413" s="11" t="str">
        <f>'TCD-BI Rstt'!A409</f>
        <v>18A094</v>
      </c>
      <c r="B413" s="8">
        <f>IF($A413="Total général",0,IF(ISERROR(-VLOOKUP($A413,'TCD-BI CA'!$A$7:$S$2000,$C$1,FALSE)),0,-VLOOKUP($A413,'TCD-BI CA'!$A$7:$S$2000,$C$1,FALSE)))</f>
        <v>0</v>
      </c>
      <c r="C413" s="8">
        <f t="shared" si="16"/>
        <v>0</v>
      </c>
      <c r="D413" s="8">
        <f>IF($A413="Total général",0,IF(ISERROR(VLOOKUP($A413,'TCD-BI Rstt'!$A$7:$S$2000,$C$1,FALSE)),0,IF(OR(LEFT($A413,3)="DIR",$A413="INDSPACAMA",$A413="INDSPACKRU"),VLOOKUP($A413,'TCD-BI Rstt'!$A$7:$S$2000,$C$1,FALSE),0)))</f>
        <v>0</v>
      </c>
      <c r="E413" s="8">
        <f>IF(OR(LEFT($A413,1)="1",LEFT($A413,1)="2"),-VLOOKUP($A413,'TCD-BI Rstt'!$A$7:$S$2000,$C$1,FALSE),0)-D413</f>
        <v>0</v>
      </c>
      <c r="F413" s="8">
        <f>IF($A413="Total général",0,IF(ISERROR(VLOOKUP($A413,'TCD-BI Rstt'!$A$7:$S$2000,$C$1,FALSE)),0,IF(OR(LEFT($A413,1)="1",LEFT($A413,1)="2"),0,VLOOKUP($A413,'TCD-BI Rstt'!$A$7:$S$2000,$C$1,FALSE))))-D413</f>
        <v>0</v>
      </c>
      <c r="G413" s="8">
        <f t="shared" si="17"/>
        <v>0</v>
      </c>
    </row>
    <row r="414" spans="1:7" x14ac:dyDescent="0.35">
      <c r="A414" s="11" t="str">
        <f>'TCD-BI Rstt'!A410</f>
        <v>18A096</v>
      </c>
      <c r="B414" s="8">
        <f>IF($A414="Total général",0,IF(ISERROR(-VLOOKUP($A414,'TCD-BI CA'!$A$7:$S$2000,$C$1,FALSE)),0,-VLOOKUP($A414,'TCD-BI CA'!$A$7:$S$2000,$C$1,FALSE)))</f>
        <v>0</v>
      </c>
      <c r="C414" s="8">
        <f t="shared" si="16"/>
        <v>0</v>
      </c>
      <c r="D414" s="8">
        <f>IF($A414="Total général",0,IF(ISERROR(VLOOKUP($A414,'TCD-BI Rstt'!$A$7:$S$2000,$C$1,FALSE)),0,IF(OR(LEFT($A414,3)="DIR",$A414="INDSPACAMA",$A414="INDSPACKRU"),VLOOKUP($A414,'TCD-BI Rstt'!$A$7:$S$2000,$C$1,FALSE),0)))</f>
        <v>0</v>
      </c>
      <c r="E414" s="8">
        <f>IF(OR(LEFT($A414,1)="1",LEFT($A414,1)="2"),-VLOOKUP($A414,'TCD-BI Rstt'!$A$7:$S$2000,$C$1,FALSE),0)-D414</f>
        <v>0</v>
      </c>
      <c r="F414" s="8">
        <f>IF($A414="Total général",0,IF(ISERROR(VLOOKUP($A414,'TCD-BI Rstt'!$A$7:$S$2000,$C$1,FALSE)),0,IF(OR(LEFT($A414,1)="1",LEFT($A414,1)="2"),0,VLOOKUP($A414,'TCD-BI Rstt'!$A$7:$S$2000,$C$1,FALSE))))-D414</f>
        <v>0</v>
      </c>
      <c r="G414" s="8">
        <f t="shared" si="17"/>
        <v>0</v>
      </c>
    </row>
    <row r="415" spans="1:7" x14ac:dyDescent="0.35">
      <c r="A415" s="11" t="str">
        <f>'TCD-BI Rstt'!A411</f>
        <v>18A098</v>
      </c>
      <c r="B415" s="8">
        <f>IF($A415="Total général",0,IF(ISERROR(-VLOOKUP($A415,'TCD-BI CA'!$A$7:$S$2000,$C$1,FALSE)),0,-VLOOKUP($A415,'TCD-BI CA'!$A$7:$S$2000,$C$1,FALSE)))</f>
        <v>0</v>
      </c>
      <c r="C415" s="8">
        <f t="shared" si="16"/>
        <v>0</v>
      </c>
      <c r="D415" s="8">
        <f>IF($A415="Total général",0,IF(ISERROR(VLOOKUP($A415,'TCD-BI Rstt'!$A$7:$S$2000,$C$1,FALSE)),0,IF(OR(LEFT($A415,3)="DIR",$A415="INDSPACAMA",$A415="INDSPACKRU"),VLOOKUP($A415,'TCD-BI Rstt'!$A$7:$S$2000,$C$1,FALSE),0)))</f>
        <v>0</v>
      </c>
      <c r="E415" s="8">
        <f>IF(OR(LEFT($A415,1)="1",LEFT($A415,1)="2"),-VLOOKUP($A415,'TCD-BI Rstt'!$A$7:$S$2000,$C$1,FALSE),0)-D415</f>
        <v>0</v>
      </c>
      <c r="F415" s="8">
        <f>IF($A415="Total général",0,IF(ISERROR(VLOOKUP($A415,'TCD-BI Rstt'!$A$7:$S$2000,$C$1,FALSE)),0,IF(OR(LEFT($A415,1)="1",LEFT($A415,1)="2"),0,VLOOKUP($A415,'TCD-BI Rstt'!$A$7:$S$2000,$C$1,FALSE))))-D415</f>
        <v>0</v>
      </c>
      <c r="G415" s="8">
        <f t="shared" si="17"/>
        <v>0</v>
      </c>
    </row>
    <row r="416" spans="1:7" x14ac:dyDescent="0.35">
      <c r="A416" s="11" t="str">
        <f>'TCD-BI Rstt'!A412</f>
        <v>18A100</v>
      </c>
      <c r="B416" s="8">
        <f>IF($A416="Total général",0,IF(ISERROR(-VLOOKUP($A416,'TCD-BI CA'!$A$7:$S$2000,$C$1,FALSE)),0,-VLOOKUP($A416,'TCD-BI CA'!$A$7:$S$2000,$C$1,FALSE)))</f>
        <v>0</v>
      </c>
      <c r="C416" s="8">
        <f t="shared" si="16"/>
        <v>0</v>
      </c>
      <c r="D416" s="8">
        <f>IF($A416="Total général",0,IF(ISERROR(VLOOKUP($A416,'TCD-BI Rstt'!$A$7:$S$2000,$C$1,FALSE)),0,IF(OR(LEFT($A416,3)="DIR",$A416="INDSPACAMA",$A416="INDSPACKRU"),VLOOKUP($A416,'TCD-BI Rstt'!$A$7:$S$2000,$C$1,FALSE),0)))</f>
        <v>0</v>
      </c>
      <c r="E416" s="8">
        <f>IF(OR(LEFT($A416,1)="1",LEFT($A416,1)="2"),-VLOOKUP($A416,'TCD-BI Rstt'!$A$7:$S$2000,$C$1,FALSE),0)-D416</f>
        <v>0</v>
      </c>
      <c r="F416" s="8">
        <f>IF($A416="Total général",0,IF(ISERROR(VLOOKUP($A416,'TCD-BI Rstt'!$A$7:$S$2000,$C$1,FALSE)),0,IF(OR(LEFT($A416,1)="1",LEFT($A416,1)="2"),0,VLOOKUP($A416,'TCD-BI Rstt'!$A$7:$S$2000,$C$1,FALSE))))-D416</f>
        <v>0</v>
      </c>
      <c r="G416" s="8">
        <f t="shared" si="17"/>
        <v>0</v>
      </c>
    </row>
    <row r="417" spans="1:7" x14ac:dyDescent="0.35">
      <c r="A417" s="11" t="str">
        <f>'TCD-BI Rstt'!A413</f>
        <v>18A102</v>
      </c>
      <c r="B417" s="8">
        <f>IF($A417="Total général",0,IF(ISERROR(-VLOOKUP($A417,'TCD-BI CA'!$A$7:$S$2000,$C$1,FALSE)),0,-VLOOKUP($A417,'TCD-BI CA'!$A$7:$S$2000,$C$1,FALSE)))</f>
        <v>0</v>
      </c>
      <c r="C417" s="8">
        <f t="shared" si="16"/>
        <v>0</v>
      </c>
      <c r="D417" s="8">
        <f>IF($A417="Total général",0,IF(ISERROR(VLOOKUP($A417,'TCD-BI Rstt'!$A$7:$S$2000,$C$1,FALSE)),0,IF(OR(LEFT($A417,3)="DIR",$A417="INDSPACAMA",$A417="INDSPACKRU"),VLOOKUP($A417,'TCD-BI Rstt'!$A$7:$S$2000,$C$1,FALSE),0)))</f>
        <v>0</v>
      </c>
      <c r="E417" s="8">
        <f>IF(OR(LEFT($A417,1)="1",LEFT($A417,1)="2"),-VLOOKUP($A417,'TCD-BI Rstt'!$A$7:$S$2000,$C$1,FALSE),0)-D417</f>
        <v>0</v>
      </c>
      <c r="F417" s="8">
        <f>IF($A417="Total général",0,IF(ISERROR(VLOOKUP($A417,'TCD-BI Rstt'!$A$7:$S$2000,$C$1,FALSE)),0,IF(OR(LEFT($A417,1)="1",LEFT($A417,1)="2"),0,VLOOKUP($A417,'TCD-BI Rstt'!$A$7:$S$2000,$C$1,FALSE))))-D417</f>
        <v>0</v>
      </c>
      <c r="G417" s="8">
        <f t="shared" si="17"/>
        <v>0</v>
      </c>
    </row>
    <row r="418" spans="1:7" x14ac:dyDescent="0.35">
      <c r="A418" s="11" t="str">
        <f>'TCD-BI Rstt'!A414</f>
        <v>18A104</v>
      </c>
      <c r="B418" s="8">
        <f>IF($A418="Total général",0,IF(ISERROR(-VLOOKUP($A418,'TCD-BI CA'!$A$7:$S$2000,$C$1,FALSE)),0,-VLOOKUP($A418,'TCD-BI CA'!$A$7:$S$2000,$C$1,FALSE)))</f>
        <v>0</v>
      </c>
      <c r="C418" s="8">
        <f t="shared" si="16"/>
        <v>0</v>
      </c>
      <c r="D418" s="8">
        <f>IF($A418="Total général",0,IF(ISERROR(VLOOKUP($A418,'TCD-BI Rstt'!$A$7:$S$2000,$C$1,FALSE)),0,IF(OR(LEFT($A418,3)="DIR",$A418="INDSPACAMA",$A418="INDSPACKRU"),VLOOKUP($A418,'TCD-BI Rstt'!$A$7:$S$2000,$C$1,FALSE),0)))</f>
        <v>0</v>
      </c>
      <c r="E418" s="8">
        <f>IF(OR(LEFT($A418,1)="1",LEFT($A418,1)="2"),-VLOOKUP($A418,'TCD-BI Rstt'!$A$7:$S$2000,$C$1,FALSE),0)-D418</f>
        <v>0</v>
      </c>
      <c r="F418" s="8">
        <f>IF($A418="Total général",0,IF(ISERROR(VLOOKUP($A418,'TCD-BI Rstt'!$A$7:$S$2000,$C$1,FALSE)),0,IF(OR(LEFT($A418,1)="1",LEFT($A418,1)="2"),0,VLOOKUP($A418,'TCD-BI Rstt'!$A$7:$S$2000,$C$1,FALSE))))-D418</f>
        <v>0</v>
      </c>
      <c r="G418" s="8">
        <f t="shared" si="17"/>
        <v>0</v>
      </c>
    </row>
    <row r="419" spans="1:7" x14ac:dyDescent="0.35">
      <c r="A419" s="11" t="str">
        <f>'TCD-BI Rstt'!A415</f>
        <v>18A107</v>
      </c>
      <c r="B419" s="8">
        <f>IF($A419="Total général",0,IF(ISERROR(-VLOOKUP($A419,'TCD-BI CA'!$A$7:$S$2000,$C$1,FALSE)),0,-VLOOKUP($A419,'TCD-BI CA'!$A$7:$S$2000,$C$1,FALSE)))</f>
        <v>0</v>
      </c>
      <c r="C419" s="8">
        <f t="shared" si="16"/>
        <v>0</v>
      </c>
      <c r="D419" s="8">
        <f>IF($A419="Total général",0,IF(ISERROR(VLOOKUP($A419,'TCD-BI Rstt'!$A$7:$S$2000,$C$1,FALSE)),0,IF(OR(LEFT($A419,3)="DIR",$A419="INDSPACAMA",$A419="INDSPACKRU"),VLOOKUP($A419,'TCD-BI Rstt'!$A$7:$S$2000,$C$1,FALSE),0)))</f>
        <v>0</v>
      </c>
      <c r="E419" s="8">
        <f>IF(OR(LEFT($A419,1)="1",LEFT($A419,1)="2"),-VLOOKUP($A419,'TCD-BI Rstt'!$A$7:$S$2000,$C$1,FALSE),0)-D419</f>
        <v>0</v>
      </c>
      <c r="F419" s="8">
        <f>IF($A419="Total général",0,IF(ISERROR(VLOOKUP($A419,'TCD-BI Rstt'!$A$7:$S$2000,$C$1,FALSE)),0,IF(OR(LEFT($A419,1)="1",LEFT($A419,1)="2"),0,VLOOKUP($A419,'TCD-BI Rstt'!$A$7:$S$2000,$C$1,FALSE))))-D419</f>
        <v>0</v>
      </c>
      <c r="G419" s="8">
        <f t="shared" si="17"/>
        <v>0</v>
      </c>
    </row>
    <row r="420" spans="1:7" x14ac:dyDescent="0.35">
      <c r="A420" s="11" t="str">
        <f>'TCD-BI Rstt'!A416</f>
        <v>18A108</v>
      </c>
      <c r="B420" s="8">
        <f>IF($A420="Total général",0,IF(ISERROR(-VLOOKUP($A420,'TCD-BI CA'!$A$7:$S$2000,$C$1,FALSE)),0,-VLOOKUP($A420,'TCD-BI CA'!$A$7:$S$2000,$C$1,FALSE)))</f>
        <v>0</v>
      </c>
      <c r="C420" s="8">
        <f t="shared" si="16"/>
        <v>0</v>
      </c>
      <c r="D420" s="8">
        <f>IF($A420="Total général",0,IF(ISERROR(VLOOKUP($A420,'TCD-BI Rstt'!$A$7:$S$2000,$C$1,FALSE)),0,IF(OR(LEFT($A420,3)="DIR",$A420="INDSPACAMA",$A420="INDSPACKRU"),VLOOKUP($A420,'TCD-BI Rstt'!$A$7:$S$2000,$C$1,FALSE),0)))</f>
        <v>0</v>
      </c>
      <c r="E420" s="8">
        <f>IF(OR(LEFT($A420,1)="1",LEFT($A420,1)="2"),-VLOOKUP($A420,'TCD-BI Rstt'!$A$7:$S$2000,$C$1,FALSE),0)-D420</f>
        <v>0</v>
      </c>
      <c r="F420" s="8">
        <f>IF($A420="Total général",0,IF(ISERROR(VLOOKUP($A420,'TCD-BI Rstt'!$A$7:$S$2000,$C$1,FALSE)),0,IF(OR(LEFT($A420,1)="1",LEFT($A420,1)="2"),0,VLOOKUP($A420,'TCD-BI Rstt'!$A$7:$S$2000,$C$1,FALSE))))-D420</f>
        <v>0</v>
      </c>
      <c r="G420" s="8">
        <f t="shared" si="17"/>
        <v>0</v>
      </c>
    </row>
    <row r="421" spans="1:7" x14ac:dyDescent="0.35">
      <c r="A421" s="11" t="str">
        <f>'TCD-BI Rstt'!A417</f>
        <v>18A110</v>
      </c>
      <c r="B421" s="8">
        <f>IF($A421="Total général",0,IF(ISERROR(-VLOOKUP($A421,'TCD-BI CA'!$A$7:$S$2000,$C$1,FALSE)),0,-VLOOKUP($A421,'TCD-BI CA'!$A$7:$S$2000,$C$1,FALSE)))</f>
        <v>0</v>
      </c>
      <c r="C421" s="8">
        <f t="shared" si="16"/>
        <v>0</v>
      </c>
      <c r="D421" s="8">
        <f>IF($A421="Total général",0,IF(ISERROR(VLOOKUP($A421,'TCD-BI Rstt'!$A$7:$S$2000,$C$1,FALSE)),0,IF(OR(LEFT($A421,3)="DIR",$A421="INDSPACAMA",$A421="INDSPACKRU"),VLOOKUP($A421,'TCD-BI Rstt'!$A$7:$S$2000,$C$1,FALSE),0)))</f>
        <v>0</v>
      </c>
      <c r="E421" s="8">
        <f>IF(OR(LEFT($A421,1)="1",LEFT($A421,1)="2"),-VLOOKUP($A421,'TCD-BI Rstt'!$A$7:$S$2000,$C$1,FALSE),0)-D421</f>
        <v>0</v>
      </c>
      <c r="F421" s="8">
        <f>IF($A421="Total général",0,IF(ISERROR(VLOOKUP($A421,'TCD-BI Rstt'!$A$7:$S$2000,$C$1,FALSE)),0,IF(OR(LEFT($A421,1)="1",LEFT($A421,1)="2"),0,VLOOKUP($A421,'TCD-BI Rstt'!$A$7:$S$2000,$C$1,FALSE))))-D421</f>
        <v>0</v>
      </c>
      <c r="G421" s="8">
        <f t="shared" si="17"/>
        <v>0</v>
      </c>
    </row>
    <row r="422" spans="1:7" x14ac:dyDescent="0.35">
      <c r="A422" s="11" t="str">
        <f>'TCD-BI Rstt'!A418</f>
        <v>18A113</v>
      </c>
      <c r="B422" s="8">
        <f>IF($A422="Total général",0,IF(ISERROR(-VLOOKUP($A422,'TCD-BI CA'!$A$7:$S$2000,$C$1,FALSE)),0,-VLOOKUP($A422,'TCD-BI CA'!$A$7:$S$2000,$C$1,FALSE)))</f>
        <v>0</v>
      </c>
      <c r="C422" s="8">
        <f t="shared" si="16"/>
        <v>0</v>
      </c>
      <c r="D422" s="8">
        <f>IF($A422="Total général",0,IF(ISERROR(VLOOKUP($A422,'TCD-BI Rstt'!$A$7:$S$2000,$C$1,FALSE)),0,IF(OR(LEFT($A422,3)="DIR",$A422="INDSPACAMA",$A422="INDSPACKRU"),VLOOKUP($A422,'TCD-BI Rstt'!$A$7:$S$2000,$C$1,FALSE),0)))</f>
        <v>0</v>
      </c>
      <c r="E422" s="8">
        <f>IF(OR(LEFT($A422,1)="1",LEFT($A422,1)="2"),-VLOOKUP($A422,'TCD-BI Rstt'!$A$7:$S$2000,$C$1,FALSE),0)-D422</f>
        <v>0</v>
      </c>
      <c r="F422" s="8">
        <f>IF($A422="Total général",0,IF(ISERROR(VLOOKUP($A422,'TCD-BI Rstt'!$A$7:$S$2000,$C$1,FALSE)),0,IF(OR(LEFT($A422,1)="1",LEFT($A422,1)="2"),0,VLOOKUP($A422,'TCD-BI Rstt'!$A$7:$S$2000,$C$1,FALSE))))-D422</f>
        <v>0</v>
      </c>
      <c r="G422" s="8">
        <f t="shared" si="17"/>
        <v>0</v>
      </c>
    </row>
    <row r="423" spans="1:7" x14ac:dyDescent="0.35">
      <c r="A423" s="11" t="str">
        <f>'TCD-BI Rstt'!A419</f>
        <v>18A115</v>
      </c>
      <c r="B423" s="8">
        <f>IF($A423="Total général",0,IF(ISERROR(-VLOOKUP($A423,'TCD-BI CA'!$A$7:$S$2000,$C$1,FALSE)),0,-VLOOKUP($A423,'TCD-BI CA'!$A$7:$S$2000,$C$1,FALSE)))</f>
        <v>0</v>
      </c>
      <c r="C423" s="8">
        <f t="shared" si="16"/>
        <v>0</v>
      </c>
      <c r="D423" s="8">
        <f>IF($A423="Total général",0,IF(ISERROR(VLOOKUP($A423,'TCD-BI Rstt'!$A$7:$S$2000,$C$1,FALSE)),0,IF(OR(LEFT($A423,3)="DIR",$A423="INDSPACAMA",$A423="INDSPACKRU"),VLOOKUP($A423,'TCD-BI Rstt'!$A$7:$S$2000,$C$1,FALSE),0)))</f>
        <v>0</v>
      </c>
      <c r="E423" s="8">
        <f>IF(OR(LEFT($A423,1)="1",LEFT($A423,1)="2"),-VLOOKUP($A423,'TCD-BI Rstt'!$A$7:$S$2000,$C$1,FALSE),0)-D423</f>
        <v>0</v>
      </c>
      <c r="F423" s="8">
        <f>IF($A423="Total général",0,IF(ISERROR(VLOOKUP($A423,'TCD-BI Rstt'!$A$7:$S$2000,$C$1,FALSE)),0,IF(OR(LEFT($A423,1)="1",LEFT($A423,1)="2"),0,VLOOKUP($A423,'TCD-BI Rstt'!$A$7:$S$2000,$C$1,FALSE))))-D423</f>
        <v>0</v>
      </c>
      <c r="G423" s="8">
        <f t="shared" si="17"/>
        <v>0</v>
      </c>
    </row>
    <row r="424" spans="1:7" x14ac:dyDescent="0.35">
      <c r="A424" s="11" t="str">
        <f>'TCD-BI Rstt'!A420</f>
        <v>18A116</v>
      </c>
      <c r="B424" s="8">
        <f>IF($A424="Total général",0,IF(ISERROR(-VLOOKUP($A424,'TCD-BI CA'!$A$7:$S$2000,$C$1,FALSE)),0,-VLOOKUP($A424,'TCD-BI CA'!$A$7:$S$2000,$C$1,FALSE)))</f>
        <v>0</v>
      </c>
      <c r="C424" s="8">
        <f t="shared" si="16"/>
        <v>0</v>
      </c>
      <c r="D424" s="8">
        <f>IF($A424="Total général",0,IF(ISERROR(VLOOKUP($A424,'TCD-BI Rstt'!$A$7:$S$2000,$C$1,FALSE)),0,IF(OR(LEFT($A424,3)="DIR",$A424="INDSPACAMA",$A424="INDSPACKRU"),VLOOKUP($A424,'TCD-BI Rstt'!$A$7:$S$2000,$C$1,FALSE),0)))</f>
        <v>0</v>
      </c>
      <c r="E424" s="8">
        <f>IF(OR(LEFT($A424,1)="1",LEFT($A424,1)="2"),-VLOOKUP($A424,'TCD-BI Rstt'!$A$7:$S$2000,$C$1,FALSE),0)-D424</f>
        <v>0</v>
      </c>
      <c r="F424" s="8">
        <f>IF($A424="Total général",0,IF(ISERROR(VLOOKUP($A424,'TCD-BI Rstt'!$A$7:$S$2000,$C$1,FALSE)),0,IF(OR(LEFT($A424,1)="1",LEFT($A424,1)="2"),0,VLOOKUP($A424,'TCD-BI Rstt'!$A$7:$S$2000,$C$1,FALSE))))-D424</f>
        <v>0</v>
      </c>
      <c r="G424" s="8">
        <f t="shared" si="17"/>
        <v>0</v>
      </c>
    </row>
    <row r="425" spans="1:7" x14ac:dyDescent="0.35">
      <c r="A425" s="11" t="str">
        <f>'TCD-BI Rstt'!A421</f>
        <v>18A117</v>
      </c>
      <c r="B425" s="8">
        <f>IF($A425="Total général",0,IF(ISERROR(-VLOOKUP($A425,'TCD-BI CA'!$A$7:$S$2000,$C$1,FALSE)),0,-VLOOKUP($A425,'TCD-BI CA'!$A$7:$S$2000,$C$1,FALSE)))</f>
        <v>0</v>
      </c>
      <c r="C425" s="8">
        <f t="shared" si="16"/>
        <v>0</v>
      </c>
      <c r="D425" s="8">
        <f>IF($A425="Total général",0,IF(ISERROR(VLOOKUP($A425,'TCD-BI Rstt'!$A$7:$S$2000,$C$1,FALSE)),0,IF(OR(LEFT($A425,3)="DIR",$A425="INDSPACAMA",$A425="INDSPACKRU"),VLOOKUP($A425,'TCD-BI Rstt'!$A$7:$S$2000,$C$1,FALSE),0)))</f>
        <v>0</v>
      </c>
      <c r="E425" s="8">
        <f>IF(OR(LEFT($A425,1)="1",LEFT($A425,1)="2"),-VLOOKUP($A425,'TCD-BI Rstt'!$A$7:$S$2000,$C$1,FALSE),0)-D425</f>
        <v>0</v>
      </c>
      <c r="F425" s="8">
        <f>IF($A425="Total général",0,IF(ISERROR(VLOOKUP($A425,'TCD-BI Rstt'!$A$7:$S$2000,$C$1,FALSE)),0,IF(OR(LEFT($A425,1)="1",LEFT($A425,1)="2"),0,VLOOKUP($A425,'TCD-BI Rstt'!$A$7:$S$2000,$C$1,FALSE))))-D425</f>
        <v>0</v>
      </c>
      <c r="G425" s="8">
        <f t="shared" si="17"/>
        <v>0</v>
      </c>
    </row>
    <row r="426" spans="1:7" x14ac:dyDescent="0.35">
      <c r="A426" s="11" t="str">
        <f>'TCD-BI Rstt'!A422</f>
        <v>18A118</v>
      </c>
      <c r="B426" s="8">
        <f>IF($A426="Total général",0,IF(ISERROR(-VLOOKUP($A426,'TCD-BI CA'!$A$7:$S$2000,$C$1,FALSE)),0,-VLOOKUP($A426,'TCD-BI CA'!$A$7:$S$2000,$C$1,FALSE)))</f>
        <v>0</v>
      </c>
      <c r="C426" s="8">
        <f t="shared" si="16"/>
        <v>0</v>
      </c>
      <c r="D426" s="8">
        <f>IF($A426="Total général",0,IF(ISERROR(VLOOKUP($A426,'TCD-BI Rstt'!$A$7:$S$2000,$C$1,FALSE)),0,IF(OR(LEFT($A426,3)="DIR",$A426="INDSPACAMA",$A426="INDSPACKRU"),VLOOKUP($A426,'TCD-BI Rstt'!$A$7:$S$2000,$C$1,FALSE),0)))</f>
        <v>0</v>
      </c>
      <c r="E426" s="8">
        <f>IF(OR(LEFT($A426,1)="1",LEFT($A426,1)="2"),-VLOOKUP($A426,'TCD-BI Rstt'!$A$7:$S$2000,$C$1,FALSE),0)-D426</f>
        <v>0</v>
      </c>
      <c r="F426" s="8">
        <f>IF($A426="Total général",0,IF(ISERROR(VLOOKUP($A426,'TCD-BI Rstt'!$A$7:$S$2000,$C$1,FALSE)),0,IF(OR(LEFT($A426,1)="1",LEFT($A426,1)="2"),0,VLOOKUP($A426,'TCD-BI Rstt'!$A$7:$S$2000,$C$1,FALSE))))-D426</f>
        <v>0</v>
      </c>
      <c r="G426" s="8">
        <f t="shared" si="17"/>
        <v>0</v>
      </c>
    </row>
    <row r="427" spans="1:7" x14ac:dyDescent="0.35">
      <c r="A427" s="11" t="str">
        <f>'TCD-BI Rstt'!A423</f>
        <v>18A120</v>
      </c>
      <c r="B427" s="8">
        <f>IF($A427="Total général",0,IF(ISERROR(-VLOOKUP($A427,'TCD-BI CA'!$A$7:$S$2000,$C$1,FALSE)),0,-VLOOKUP($A427,'TCD-BI CA'!$A$7:$S$2000,$C$1,FALSE)))</f>
        <v>0</v>
      </c>
      <c r="C427" s="8">
        <f t="shared" si="16"/>
        <v>0</v>
      </c>
      <c r="D427" s="8">
        <f>IF($A427="Total général",0,IF(ISERROR(VLOOKUP($A427,'TCD-BI Rstt'!$A$7:$S$2000,$C$1,FALSE)),0,IF(OR(LEFT($A427,3)="DIR",$A427="INDSPACAMA",$A427="INDSPACKRU"),VLOOKUP($A427,'TCD-BI Rstt'!$A$7:$S$2000,$C$1,FALSE),0)))</f>
        <v>0</v>
      </c>
      <c r="E427" s="8">
        <f>IF(OR(LEFT($A427,1)="1",LEFT($A427,1)="2"),-VLOOKUP($A427,'TCD-BI Rstt'!$A$7:$S$2000,$C$1,FALSE),0)-D427</f>
        <v>0</v>
      </c>
      <c r="F427" s="8">
        <f>IF($A427="Total général",0,IF(ISERROR(VLOOKUP($A427,'TCD-BI Rstt'!$A$7:$S$2000,$C$1,FALSE)),0,IF(OR(LEFT($A427,1)="1",LEFT($A427,1)="2"),0,VLOOKUP($A427,'TCD-BI Rstt'!$A$7:$S$2000,$C$1,FALSE))))-D427</f>
        <v>0</v>
      </c>
      <c r="G427" s="8">
        <f t="shared" si="17"/>
        <v>0</v>
      </c>
    </row>
    <row r="428" spans="1:7" x14ac:dyDescent="0.35">
      <c r="A428" s="11" t="str">
        <f>'TCD-BI Rstt'!A424</f>
        <v>18A121</v>
      </c>
      <c r="B428" s="8">
        <f>IF($A428="Total général",0,IF(ISERROR(-VLOOKUP($A428,'TCD-BI CA'!$A$7:$S$2000,$C$1,FALSE)),0,-VLOOKUP($A428,'TCD-BI CA'!$A$7:$S$2000,$C$1,FALSE)))</f>
        <v>51000</v>
      </c>
      <c r="C428" s="8">
        <f t="shared" si="16"/>
        <v>32526</v>
      </c>
      <c r="D428" s="8">
        <f>IF($A428="Total général",0,IF(ISERROR(VLOOKUP($A428,'TCD-BI Rstt'!$A$7:$S$2000,$C$1,FALSE)),0,IF(OR(LEFT($A428,3)="DIR",$A428="INDSPACAMA",$A428="INDSPACKRU"),VLOOKUP($A428,'TCD-BI Rstt'!$A$7:$S$2000,$C$1,FALSE),0)))</f>
        <v>0</v>
      </c>
      <c r="E428" s="8">
        <f>IF(OR(LEFT($A428,1)="1",LEFT($A428,1)="2"),-VLOOKUP($A428,'TCD-BI Rstt'!$A$7:$S$2000,$C$1,FALSE),0)-D428</f>
        <v>18474</v>
      </c>
      <c r="F428" s="8">
        <f>IF($A428="Total général",0,IF(ISERROR(VLOOKUP($A428,'TCD-BI Rstt'!$A$7:$S$2000,$C$1,FALSE)),0,IF(OR(LEFT($A428,1)="1",LEFT($A428,1)="2"),0,VLOOKUP($A428,'TCD-BI Rstt'!$A$7:$S$2000,$C$1,FALSE))))-D428</f>
        <v>0</v>
      </c>
      <c r="G428" s="8">
        <f t="shared" si="17"/>
        <v>18474</v>
      </c>
    </row>
    <row r="429" spans="1:7" x14ac:dyDescent="0.35">
      <c r="A429" s="11" t="str">
        <f>'TCD-BI Rstt'!A425</f>
        <v>18A123</v>
      </c>
      <c r="B429" s="8">
        <f>IF($A429="Total général",0,IF(ISERROR(-VLOOKUP($A429,'TCD-BI CA'!$A$7:$S$2000,$C$1,FALSE)),0,-VLOOKUP($A429,'TCD-BI CA'!$A$7:$S$2000,$C$1,FALSE)))</f>
        <v>0</v>
      </c>
      <c r="C429" s="8">
        <f t="shared" si="16"/>
        <v>0</v>
      </c>
      <c r="D429" s="8">
        <f>IF($A429="Total général",0,IF(ISERROR(VLOOKUP($A429,'TCD-BI Rstt'!$A$7:$S$2000,$C$1,FALSE)),0,IF(OR(LEFT($A429,3)="DIR",$A429="INDSPACAMA",$A429="INDSPACKRU"),VLOOKUP($A429,'TCD-BI Rstt'!$A$7:$S$2000,$C$1,FALSE),0)))</f>
        <v>0</v>
      </c>
      <c r="E429" s="8">
        <f>IF(OR(LEFT($A429,1)="1",LEFT($A429,1)="2"),-VLOOKUP($A429,'TCD-BI Rstt'!$A$7:$S$2000,$C$1,FALSE),0)-D429</f>
        <v>0</v>
      </c>
      <c r="F429" s="8">
        <f>IF($A429="Total général",0,IF(ISERROR(VLOOKUP($A429,'TCD-BI Rstt'!$A$7:$S$2000,$C$1,FALSE)),0,IF(OR(LEFT($A429,1)="1",LEFT($A429,1)="2"),0,VLOOKUP($A429,'TCD-BI Rstt'!$A$7:$S$2000,$C$1,FALSE))))-D429</f>
        <v>0</v>
      </c>
      <c r="G429" s="8">
        <f t="shared" si="17"/>
        <v>0</v>
      </c>
    </row>
    <row r="430" spans="1:7" x14ac:dyDescent="0.35">
      <c r="A430" s="11" t="str">
        <f>'TCD-BI Rstt'!A426</f>
        <v>18A124</v>
      </c>
      <c r="B430" s="8">
        <f>IF($A430="Total général",0,IF(ISERROR(-VLOOKUP($A430,'TCD-BI CA'!$A$7:$S$2000,$C$1,FALSE)),0,-VLOOKUP($A430,'TCD-BI CA'!$A$7:$S$2000,$C$1,FALSE)))</f>
        <v>0</v>
      </c>
      <c r="C430" s="8">
        <f t="shared" si="16"/>
        <v>0</v>
      </c>
      <c r="D430" s="8">
        <f>IF($A430="Total général",0,IF(ISERROR(VLOOKUP($A430,'TCD-BI Rstt'!$A$7:$S$2000,$C$1,FALSE)),0,IF(OR(LEFT($A430,3)="DIR",$A430="INDSPACAMA",$A430="INDSPACKRU"),VLOOKUP($A430,'TCD-BI Rstt'!$A$7:$S$2000,$C$1,FALSE),0)))</f>
        <v>0</v>
      </c>
      <c r="E430" s="8">
        <f>IF(OR(LEFT($A430,1)="1",LEFT($A430,1)="2"),-VLOOKUP($A430,'TCD-BI Rstt'!$A$7:$S$2000,$C$1,FALSE),0)-D430</f>
        <v>0</v>
      </c>
      <c r="F430" s="8">
        <f>IF($A430="Total général",0,IF(ISERROR(VLOOKUP($A430,'TCD-BI Rstt'!$A$7:$S$2000,$C$1,FALSE)),0,IF(OR(LEFT($A430,1)="1",LEFT($A430,1)="2"),0,VLOOKUP($A430,'TCD-BI Rstt'!$A$7:$S$2000,$C$1,FALSE))))-D430</f>
        <v>0</v>
      </c>
      <c r="G430" s="8">
        <f t="shared" si="17"/>
        <v>0</v>
      </c>
    </row>
    <row r="431" spans="1:7" x14ac:dyDescent="0.35">
      <c r="A431" s="11" t="str">
        <f>'TCD-BI Rstt'!A427</f>
        <v>18A126</v>
      </c>
      <c r="B431" s="8">
        <f>IF($A431="Total général",0,IF(ISERROR(-VLOOKUP($A431,'TCD-BI CA'!$A$7:$S$2000,$C$1,FALSE)),0,-VLOOKUP($A431,'TCD-BI CA'!$A$7:$S$2000,$C$1,FALSE)))</f>
        <v>0</v>
      </c>
      <c r="C431" s="8">
        <f t="shared" si="16"/>
        <v>0</v>
      </c>
      <c r="D431" s="8">
        <f>IF($A431="Total général",0,IF(ISERROR(VLOOKUP($A431,'TCD-BI Rstt'!$A$7:$S$2000,$C$1,FALSE)),0,IF(OR(LEFT($A431,3)="DIR",$A431="INDSPACAMA",$A431="INDSPACKRU"),VLOOKUP($A431,'TCD-BI Rstt'!$A$7:$S$2000,$C$1,FALSE),0)))</f>
        <v>0</v>
      </c>
      <c r="E431" s="8">
        <f>IF(OR(LEFT($A431,1)="1",LEFT($A431,1)="2"),-VLOOKUP($A431,'TCD-BI Rstt'!$A$7:$S$2000,$C$1,FALSE),0)-D431</f>
        <v>0</v>
      </c>
      <c r="F431" s="8">
        <f>IF($A431="Total général",0,IF(ISERROR(VLOOKUP($A431,'TCD-BI Rstt'!$A$7:$S$2000,$C$1,FALSE)),0,IF(OR(LEFT($A431,1)="1",LEFT($A431,1)="2"),0,VLOOKUP($A431,'TCD-BI Rstt'!$A$7:$S$2000,$C$1,FALSE))))-D431</f>
        <v>0</v>
      </c>
      <c r="G431" s="8">
        <f t="shared" si="17"/>
        <v>0</v>
      </c>
    </row>
    <row r="432" spans="1:7" x14ac:dyDescent="0.35">
      <c r="A432" s="11" t="str">
        <f>'TCD-BI Rstt'!A428</f>
        <v>18A127</v>
      </c>
      <c r="B432" s="8">
        <f>IF($A432="Total général",0,IF(ISERROR(-VLOOKUP($A432,'TCD-BI CA'!$A$7:$S$2000,$C$1,FALSE)),0,-VLOOKUP($A432,'TCD-BI CA'!$A$7:$S$2000,$C$1,FALSE)))</f>
        <v>0</v>
      </c>
      <c r="C432" s="8">
        <f t="shared" si="16"/>
        <v>0</v>
      </c>
      <c r="D432" s="8">
        <f>IF($A432="Total général",0,IF(ISERROR(VLOOKUP($A432,'TCD-BI Rstt'!$A$7:$S$2000,$C$1,FALSE)),0,IF(OR(LEFT($A432,3)="DIR",$A432="INDSPACAMA",$A432="INDSPACKRU"),VLOOKUP($A432,'TCD-BI Rstt'!$A$7:$S$2000,$C$1,FALSE),0)))</f>
        <v>0</v>
      </c>
      <c r="E432" s="8">
        <f>IF(OR(LEFT($A432,1)="1",LEFT($A432,1)="2"),-VLOOKUP($A432,'TCD-BI Rstt'!$A$7:$S$2000,$C$1,FALSE),0)-D432</f>
        <v>0</v>
      </c>
      <c r="F432" s="8">
        <f>IF($A432="Total général",0,IF(ISERROR(VLOOKUP($A432,'TCD-BI Rstt'!$A$7:$S$2000,$C$1,FALSE)),0,IF(OR(LEFT($A432,1)="1",LEFT($A432,1)="2"),0,VLOOKUP($A432,'TCD-BI Rstt'!$A$7:$S$2000,$C$1,FALSE))))-D432</f>
        <v>0</v>
      </c>
      <c r="G432" s="8">
        <f t="shared" si="17"/>
        <v>0</v>
      </c>
    </row>
    <row r="433" spans="1:7" x14ac:dyDescent="0.35">
      <c r="A433" s="11" t="str">
        <f>'TCD-BI Rstt'!A429</f>
        <v>18A133</v>
      </c>
      <c r="B433" s="8">
        <f>IF($A433="Total général",0,IF(ISERROR(-VLOOKUP($A433,'TCD-BI CA'!$A$7:$S$2000,$C$1,FALSE)),0,-VLOOKUP($A433,'TCD-BI CA'!$A$7:$S$2000,$C$1,FALSE)))</f>
        <v>0</v>
      </c>
      <c r="C433" s="8">
        <f t="shared" si="16"/>
        <v>0</v>
      </c>
      <c r="D433" s="8">
        <f>IF($A433="Total général",0,IF(ISERROR(VLOOKUP($A433,'TCD-BI Rstt'!$A$7:$S$2000,$C$1,FALSE)),0,IF(OR(LEFT($A433,3)="DIR",$A433="INDSPACAMA",$A433="INDSPACKRU"),VLOOKUP($A433,'TCD-BI Rstt'!$A$7:$S$2000,$C$1,FALSE),0)))</f>
        <v>0</v>
      </c>
      <c r="E433" s="8">
        <f>IF(OR(LEFT($A433,1)="1",LEFT($A433,1)="2"),-VLOOKUP($A433,'TCD-BI Rstt'!$A$7:$S$2000,$C$1,FALSE),0)-D433</f>
        <v>0</v>
      </c>
      <c r="F433" s="8">
        <f>IF($A433="Total général",0,IF(ISERROR(VLOOKUP($A433,'TCD-BI Rstt'!$A$7:$S$2000,$C$1,FALSE)),0,IF(OR(LEFT($A433,1)="1",LEFT($A433,1)="2"),0,VLOOKUP($A433,'TCD-BI Rstt'!$A$7:$S$2000,$C$1,FALSE))))-D433</f>
        <v>0</v>
      </c>
      <c r="G433" s="8">
        <f t="shared" si="17"/>
        <v>0</v>
      </c>
    </row>
    <row r="434" spans="1:7" x14ac:dyDescent="0.35">
      <c r="A434" s="11" t="str">
        <f>'TCD-BI Rstt'!A430</f>
        <v>18A135</v>
      </c>
      <c r="B434" s="8">
        <f>IF($A434="Total général",0,IF(ISERROR(-VLOOKUP($A434,'TCD-BI CA'!$A$7:$S$2000,$C$1,FALSE)),0,-VLOOKUP($A434,'TCD-BI CA'!$A$7:$S$2000,$C$1,FALSE)))</f>
        <v>0</v>
      </c>
      <c r="C434" s="8">
        <f t="shared" si="16"/>
        <v>0</v>
      </c>
      <c r="D434" s="8">
        <f>IF($A434="Total général",0,IF(ISERROR(VLOOKUP($A434,'TCD-BI Rstt'!$A$7:$S$2000,$C$1,FALSE)),0,IF(OR(LEFT($A434,3)="DIR",$A434="INDSPACAMA",$A434="INDSPACKRU"),VLOOKUP($A434,'TCD-BI Rstt'!$A$7:$S$2000,$C$1,FALSE),0)))</f>
        <v>0</v>
      </c>
      <c r="E434" s="8">
        <f>IF(OR(LEFT($A434,1)="1",LEFT($A434,1)="2"),-VLOOKUP($A434,'TCD-BI Rstt'!$A$7:$S$2000,$C$1,FALSE),0)-D434</f>
        <v>0</v>
      </c>
      <c r="F434" s="8">
        <f>IF($A434="Total général",0,IF(ISERROR(VLOOKUP($A434,'TCD-BI Rstt'!$A$7:$S$2000,$C$1,FALSE)),0,IF(OR(LEFT($A434,1)="1",LEFT($A434,1)="2"),0,VLOOKUP($A434,'TCD-BI Rstt'!$A$7:$S$2000,$C$1,FALSE))))-D434</f>
        <v>0</v>
      </c>
      <c r="G434" s="8">
        <f t="shared" si="17"/>
        <v>0</v>
      </c>
    </row>
    <row r="435" spans="1:7" x14ac:dyDescent="0.35">
      <c r="A435" s="11" t="str">
        <f>'TCD-BI Rstt'!A431</f>
        <v>18A136</v>
      </c>
      <c r="B435" s="8">
        <f>IF($A435="Total général",0,IF(ISERROR(-VLOOKUP($A435,'TCD-BI CA'!$A$7:$S$2000,$C$1,FALSE)),0,-VLOOKUP($A435,'TCD-BI CA'!$A$7:$S$2000,$C$1,FALSE)))</f>
        <v>0</v>
      </c>
      <c r="C435" s="8">
        <f t="shared" si="16"/>
        <v>0</v>
      </c>
      <c r="D435" s="8">
        <f>IF($A435="Total général",0,IF(ISERROR(VLOOKUP($A435,'TCD-BI Rstt'!$A$7:$S$2000,$C$1,FALSE)),0,IF(OR(LEFT($A435,3)="DIR",$A435="INDSPACAMA",$A435="INDSPACKRU"),VLOOKUP($A435,'TCD-BI Rstt'!$A$7:$S$2000,$C$1,FALSE),0)))</f>
        <v>0</v>
      </c>
      <c r="E435" s="8">
        <f>IF(OR(LEFT($A435,1)="1",LEFT($A435,1)="2"),-VLOOKUP($A435,'TCD-BI Rstt'!$A$7:$S$2000,$C$1,FALSE),0)-D435</f>
        <v>0</v>
      </c>
      <c r="F435" s="8">
        <f>IF($A435="Total général",0,IF(ISERROR(VLOOKUP($A435,'TCD-BI Rstt'!$A$7:$S$2000,$C$1,FALSE)),0,IF(OR(LEFT($A435,1)="1",LEFT($A435,1)="2"),0,VLOOKUP($A435,'TCD-BI Rstt'!$A$7:$S$2000,$C$1,FALSE))))-D435</f>
        <v>0</v>
      </c>
      <c r="G435" s="8">
        <f t="shared" si="17"/>
        <v>0</v>
      </c>
    </row>
    <row r="436" spans="1:7" x14ac:dyDescent="0.35">
      <c r="A436" s="11" t="str">
        <f>'TCD-BI Rstt'!A432</f>
        <v>18A139</v>
      </c>
      <c r="B436" s="8">
        <f>IF($A436="Total général",0,IF(ISERROR(-VLOOKUP($A436,'TCD-BI CA'!$A$7:$S$2000,$C$1,FALSE)),0,-VLOOKUP($A436,'TCD-BI CA'!$A$7:$S$2000,$C$1,FALSE)))</f>
        <v>0</v>
      </c>
      <c r="C436" s="8">
        <f t="shared" si="16"/>
        <v>0</v>
      </c>
      <c r="D436" s="8">
        <f>IF($A436="Total général",0,IF(ISERROR(VLOOKUP($A436,'TCD-BI Rstt'!$A$7:$S$2000,$C$1,FALSE)),0,IF(OR(LEFT($A436,3)="DIR",$A436="INDSPACAMA",$A436="INDSPACKRU"),VLOOKUP($A436,'TCD-BI Rstt'!$A$7:$S$2000,$C$1,FALSE),0)))</f>
        <v>0</v>
      </c>
      <c r="E436" s="8">
        <f>IF(OR(LEFT($A436,1)="1",LEFT($A436,1)="2"),-VLOOKUP($A436,'TCD-BI Rstt'!$A$7:$S$2000,$C$1,FALSE),0)-D436</f>
        <v>0</v>
      </c>
      <c r="F436" s="8">
        <f>IF($A436="Total général",0,IF(ISERROR(VLOOKUP($A436,'TCD-BI Rstt'!$A$7:$S$2000,$C$1,FALSE)),0,IF(OR(LEFT($A436,1)="1",LEFT($A436,1)="2"),0,VLOOKUP($A436,'TCD-BI Rstt'!$A$7:$S$2000,$C$1,FALSE))))-D436</f>
        <v>0</v>
      </c>
      <c r="G436" s="8">
        <f t="shared" si="17"/>
        <v>0</v>
      </c>
    </row>
    <row r="437" spans="1:7" x14ac:dyDescent="0.35">
      <c r="A437" s="11" t="str">
        <f>'TCD-BI Rstt'!A433</f>
        <v>18A141</v>
      </c>
      <c r="B437" s="8">
        <f>IF($A437="Total général",0,IF(ISERROR(-VLOOKUP($A437,'TCD-BI CA'!$A$7:$S$2000,$C$1,FALSE)),0,-VLOOKUP($A437,'TCD-BI CA'!$A$7:$S$2000,$C$1,FALSE)))</f>
        <v>0</v>
      </c>
      <c r="C437" s="8">
        <f t="shared" si="16"/>
        <v>0</v>
      </c>
      <c r="D437" s="8">
        <f>IF($A437="Total général",0,IF(ISERROR(VLOOKUP($A437,'TCD-BI Rstt'!$A$7:$S$2000,$C$1,FALSE)),0,IF(OR(LEFT($A437,3)="DIR",$A437="INDSPACAMA",$A437="INDSPACKRU"),VLOOKUP($A437,'TCD-BI Rstt'!$A$7:$S$2000,$C$1,FALSE),0)))</f>
        <v>0</v>
      </c>
      <c r="E437" s="8">
        <f>IF(OR(LEFT($A437,1)="1",LEFT($A437,1)="2"),-VLOOKUP($A437,'TCD-BI Rstt'!$A$7:$S$2000,$C$1,FALSE),0)-D437</f>
        <v>0</v>
      </c>
      <c r="F437" s="8">
        <f>IF($A437="Total général",0,IF(ISERROR(VLOOKUP($A437,'TCD-BI Rstt'!$A$7:$S$2000,$C$1,FALSE)),0,IF(OR(LEFT($A437,1)="1",LEFT($A437,1)="2"),0,VLOOKUP($A437,'TCD-BI Rstt'!$A$7:$S$2000,$C$1,FALSE))))-D437</f>
        <v>0</v>
      </c>
      <c r="G437" s="8">
        <f t="shared" si="17"/>
        <v>0</v>
      </c>
    </row>
    <row r="438" spans="1:7" x14ac:dyDescent="0.35">
      <c r="A438" s="11" t="str">
        <f>'TCD-BI Rstt'!A434</f>
        <v>18A147</v>
      </c>
      <c r="B438" s="8">
        <f>IF($A438="Total général",0,IF(ISERROR(-VLOOKUP($A438,'TCD-BI CA'!$A$7:$S$2000,$C$1,FALSE)),0,-VLOOKUP($A438,'TCD-BI CA'!$A$7:$S$2000,$C$1,FALSE)))</f>
        <v>0</v>
      </c>
      <c r="C438" s="8">
        <f t="shared" si="16"/>
        <v>0</v>
      </c>
      <c r="D438" s="8">
        <f>IF($A438="Total général",0,IF(ISERROR(VLOOKUP($A438,'TCD-BI Rstt'!$A$7:$S$2000,$C$1,FALSE)),0,IF(OR(LEFT($A438,3)="DIR",$A438="INDSPACAMA",$A438="INDSPACKRU"),VLOOKUP($A438,'TCD-BI Rstt'!$A$7:$S$2000,$C$1,FALSE),0)))</f>
        <v>0</v>
      </c>
      <c r="E438" s="8">
        <f>IF(OR(LEFT($A438,1)="1",LEFT($A438,1)="2"),-VLOOKUP($A438,'TCD-BI Rstt'!$A$7:$S$2000,$C$1,FALSE),0)-D438</f>
        <v>0</v>
      </c>
      <c r="F438" s="8">
        <f>IF($A438="Total général",0,IF(ISERROR(VLOOKUP($A438,'TCD-BI Rstt'!$A$7:$S$2000,$C$1,FALSE)),0,IF(OR(LEFT($A438,1)="1",LEFT($A438,1)="2"),0,VLOOKUP($A438,'TCD-BI Rstt'!$A$7:$S$2000,$C$1,FALSE))))-D438</f>
        <v>0</v>
      </c>
      <c r="G438" s="8">
        <f t="shared" si="17"/>
        <v>0</v>
      </c>
    </row>
    <row r="439" spans="1:7" x14ac:dyDescent="0.35">
      <c r="A439" s="11" t="str">
        <f>'TCD-BI Rstt'!A435</f>
        <v>18A150</v>
      </c>
      <c r="B439" s="8">
        <f>IF($A439="Total général",0,IF(ISERROR(-VLOOKUP($A439,'TCD-BI CA'!$A$7:$S$2000,$C$1,FALSE)),0,-VLOOKUP($A439,'TCD-BI CA'!$A$7:$S$2000,$C$1,FALSE)))</f>
        <v>0</v>
      </c>
      <c r="C439" s="8">
        <f t="shared" si="16"/>
        <v>0</v>
      </c>
      <c r="D439" s="8">
        <f>IF($A439="Total général",0,IF(ISERROR(VLOOKUP($A439,'TCD-BI Rstt'!$A$7:$S$2000,$C$1,FALSE)),0,IF(OR(LEFT($A439,3)="DIR",$A439="INDSPACAMA",$A439="INDSPACKRU"),VLOOKUP($A439,'TCD-BI Rstt'!$A$7:$S$2000,$C$1,FALSE),0)))</f>
        <v>0</v>
      </c>
      <c r="E439" s="8">
        <f>IF(OR(LEFT($A439,1)="1",LEFT($A439,1)="2"),-VLOOKUP($A439,'TCD-BI Rstt'!$A$7:$S$2000,$C$1,FALSE),0)-D439</f>
        <v>0</v>
      </c>
      <c r="F439" s="8">
        <f>IF($A439="Total général",0,IF(ISERROR(VLOOKUP($A439,'TCD-BI Rstt'!$A$7:$S$2000,$C$1,FALSE)),0,IF(OR(LEFT($A439,1)="1",LEFT($A439,1)="2"),0,VLOOKUP($A439,'TCD-BI Rstt'!$A$7:$S$2000,$C$1,FALSE))))-D439</f>
        <v>0</v>
      </c>
      <c r="G439" s="8">
        <f t="shared" si="17"/>
        <v>0</v>
      </c>
    </row>
    <row r="440" spans="1:7" x14ac:dyDescent="0.35">
      <c r="A440" s="11" t="str">
        <f>'TCD-BI Rstt'!A436</f>
        <v>18A151</v>
      </c>
      <c r="B440" s="8">
        <f>IF($A440="Total général",0,IF(ISERROR(-VLOOKUP($A440,'TCD-BI CA'!$A$7:$S$2000,$C$1,FALSE)),0,-VLOOKUP($A440,'TCD-BI CA'!$A$7:$S$2000,$C$1,FALSE)))</f>
        <v>0</v>
      </c>
      <c r="C440" s="8">
        <f t="shared" si="16"/>
        <v>0</v>
      </c>
      <c r="D440" s="8">
        <f>IF($A440="Total général",0,IF(ISERROR(VLOOKUP($A440,'TCD-BI Rstt'!$A$7:$S$2000,$C$1,FALSE)),0,IF(OR(LEFT($A440,3)="DIR",$A440="INDSPACAMA",$A440="INDSPACKRU"),VLOOKUP($A440,'TCD-BI Rstt'!$A$7:$S$2000,$C$1,FALSE),0)))</f>
        <v>0</v>
      </c>
      <c r="E440" s="8">
        <f>IF(OR(LEFT($A440,1)="1",LEFT($A440,1)="2"),-VLOOKUP($A440,'TCD-BI Rstt'!$A$7:$S$2000,$C$1,FALSE),0)-D440</f>
        <v>0</v>
      </c>
      <c r="F440" s="8">
        <f>IF($A440="Total général",0,IF(ISERROR(VLOOKUP($A440,'TCD-BI Rstt'!$A$7:$S$2000,$C$1,FALSE)),0,IF(OR(LEFT($A440,1)="1",LEFT($A440,1)="2"),0,VLOOKUP($A440,'TCD-BI Rstt'!$A$7:$S$2000,$C$1,FALSE))))-D440</f>
        <v>0</v>
      </c>
      <c r="G440" s="8">
        <f t="shared" si="17"/>
        <v>0</v>
      </c>
    </row>
    <row r="441" spans="1:7" x14ac:dyDescent="0.35">
      <c r="A441" s="11" t="str">
        <f>'TCD-BI Rstt'!A437</f>
        <v>18A152</v>
      </c>
      <c r="B441" s="8">
        <f>IF($A441="Total général",0,IF(ISERROR(-VLOOKUP($A441,'TCD-BI CA'!$A$7:$S$2000,$C$1,FALSE)),0,-VLOOKUP($A441,'TCD-BI CA'!$A$7:$S$2000,$C$1,FALSE)))</f>
        <v>0</v>
      </c>
      <c r="C441" s="8">
        <f t="shared" si="16"/>
        <v>0</v>
      </c>
      <c r="D441" s="8">
        <f>IF($A441="Total général",0,IF(ISERROR(VLOOKUP($A441,'TCD-BI Rstt'!$A$7:$S$2000,$C$1,FALSE)),0,IF(OR(LEFT($A441,3)="DIR",$A441="INDSPACAMA",$A441="INDSPACKRU"),VLOOKUP($A441,'TCD-BI Rstt'!$A$7:$S$2000,$C$1,FALSE),0)))</f>
        <v>0</v>
      </c>
      <c r="E441" s="8">
        <f>IF(OR(LEFT($A441,1)="1",LEFT($A441,1)="2"),-VLOOKUP($A441,'TCD-BI Rstt'!$A$7:$S$2000,$C$1,FALSE),0)-D441</f>
        <v>0</v>
      </c>
      <c r="F441" s="8">
        <f>IF($A441="Total général",0,IF(ISERROR(VLOOKUP($A441,'TCD-BI Rstt'!$A$7:$S$2000,$C$1,FALSE)),0,IF(OR(LEFT($A441,1)="1",LEFT($A441,1)="2"),0,VLOOKUP($A441,'TCD-BI Rstt'!$A$7:$S$2000,$C$1,FALSE))))-D441</f>
        <v>0</v>
      </c>
      <c r="G441" s="8">
        <f t="shared" si="17"/>
        <v>0</v>
      </c>
    </row>
    <row r="442" spans="1:7" x14ac:dyDescent="0.35">
      <c r="A442" s="11" t="str">
        <f>'TCD-BI Rstt'!A438</f>
        <v>18A153</v>
      </c>
      <c r="B442" s="8">
        <f>IF($A442="Total général",0,IF(ISERROR(-VLOOKUP($A442,'TCD-BI CA'!$A$7:$S$2000,$C$1,FALSE)),0,-VLOOKUP($A442,'TCD-BI CA'!$A$7:$S$2000,$C$1,FALSE)))</f>
        <v>0</v>
      </c>
      <c r="C442" s="8">
        <f t="shared" si="16"/>
        <v>0</v>
      </c>
      <c r="D442" s="8">
        <f>IF($A442="Total général",0,IF(ISERROR(VLOOKUP($A442,'TCD-BI Rstt'!$A$7:$S$2000,$C$1,FALSE)),0,IF(OR(LEFT($A442,3)="DIR",$A442="INDSPACAMA",$A442="INDSPACKRU"),VLOOKUP($A442,'TCD-BI Rstt'!$A$7:$S$2000,$C$1,FALSE),0)))</f>
        <v>0</v>
      </c>
      <c r="E442" s="8">
        <f>IF(OR(LEFT($A442,1)="1",LEFT($A442,1)="2"),-VLOOKUP($A442,'TCD-BI Rstt'!$A$7:$S$2000,$C$1,FALSE),0)-D442</f>
        <v>0</v>
      </c>
      <c r="F442" s="8">
        <f>IF($A442="Total général",0,IF(ISERROR(VLOOKUP($A442,'TCD-BI Rstt'!$A$7:$S$2000,$C$1,FALSE)),0,IF(OR(LEFT($A442,1)="1",LEFT($A442,1)="2"),0,VLOOKUP($A442,'TCD-BI Rstt'!$A$7:$S$2000,$C$1,FALSE))))-D442</f>
        <v>0</v>
      </c>
      <c r="G442" s="8">
        <f t="shared" si="17"/>
        <v>0</v>
      </c>
    </row>
    <row r="443" spans="1:7" x14ac:dyDescent="0.35">
      <c r="A443" s="11" t="str">
        <f>'TCD-BI Rstt'!A439</f>
        <v>18A154</v>
      </c>
      <c r="B443" s="8">
        <f>IF($A443="Total général",0,IF(ISERROR(-VLOOKUP($A443,'TCD-BI CA'!$A$7:$S$2000,$C$1,FALSE)),0,-VLOOKUP($A443,'TCD-BI CA'!$A$7:$S$2000,$C$1,FALSE)))</f>
        <v>0</v>
      </c>
      <c r="C443" s="8">
        <f t="shared" si="16"/>
        <v>0</v>
      </c>
      <c r="D443" s="8">
        <f>IF($A443="Total général",0,IF(ISERROR(VLOOKUP($A443,'TCD-BI Rstt'!$A$7:$S$2000,$C$1,FALSE)),0,IF(OR(LEFT($A443,3)="DIR",$A443="INDSPACAMA",$A443="INDSPACKRU"),VLOOKUP($A443,'TCD-BI Rstt'!$A$7:$S$2000,$C$1,FALSE),0)))</f>
        <v>0</v>
      </c>
      <c r="E443" s="8">
        <f>IF(OR(LEFT($A443,1)="1",LEFT($A443,1)="2"),-VLOOKUP($A443,'TCD-BI Rstt'!$A$7:$S$2000,$C$1,FALSE),0)-D443</f>
        <v>0</v>
      </c>
      <c r="F443" s="8">
        <f>IF($A443="Total général",0,IF(ISERROR(VLOOKUP($A443,'TCD-BI Rstt'!$A$7:$S$2000,$C$1,FALSE)),0,IF(OR(LEFT($A443,1)="1",LEFT($A443,1)="2"),0,VLOOKUP($A443,'TCD-BI Rstt'!$A$7:$S$2000,$C$1,FALSE))))-D443</f>
        <v>0</v>
      </c>
      <c r="G443" s="8">
        <f t="shared" si="17"/>
        <v>0</v>
      </c>
    </row>
    <row r="444" spans="1:7" x14ac:dyDescent="0.35">
      <c r="A444" s="11" t="str">
        <f>'TCD-BI Rstt'!A440</f>
        <v>18A155</v>
      </c>
      <c r="B444" s="8">
        <f>IF($A444="Total général",0,IF(ISERROR(-VLOOKUP($A444,'TCD-BI CA'!$A$7:$S$2000,$C$1,FALSE)),0,-VLOOKUP($A444,'TCD-BI CA'!$A$7:$S$2000,$C$1,FALSE)))</f>
        <v>0</v>
      </c>
      <c r="C444" s="8">
        <f t="shared" si="16"/>
        <v>0</v>
      </c>
      <c r="D444" s="8">
        <f>IF($A444="Total général",0,IF(ISERROR(VLOOKUP($A444,'TCD-BI Rstt'!$A$7:$S$2000,$C$1,FALSE)),0,IF(OR(LEFT($A444,3)="DIR",$A444="INDSPACAMA",$A444="INDSPACKRU"),VLOOKUP($A444,'TCD-BI Rstt'!$A$7:$S$2000,$C$1,FALSE),0)))</f>
        <v>0</v>
      </c>
      <c r="E444" s="8">
        <f>IF(OR(LEFT($A444,1)="1",LEFT($A444,1)="2"),-VLOOKUP($A444,'TCD-BI Rstt'!$A$7:$S$2000,$C$1,FALSE),0)-D444</f>
        <v>0</v>
      </c>
      <c r="F444" s="8">
        <f>IF($A444="Total général",0,IF(ISERROR(VLOOKUP($A444,'TCD-BI Rstt'!$A$7:$S$2000,$C$1,FALSE)),0,IF(OR(LEFT($A444,1)="1",LEFT($A444,1)="2"),0,VLOOKUP($A444,'TCD-BI Rstt'!$A$7:$S$2000,$C$1,FALSE))))-D444</f>
        <v>0</v>
      </c>
      <c r="G444" s="8">
        <f t="shared" si="17"/>
        <v>0</v>
      </c>
    </row>
    <row r="445" spans="1:7" x14ac:dyDescent="0.35">
      <c r="A445" s="11" t="str">
        <f>'TCD-BI Rstt'!A441</f>
        <v>18A156</v>
      </c>
      <c r="B445" s="8">
        <f>IF($A445="Total général",0,IF(ISERROR(-VLOOKUP($A445,'TCD-BI CA'!$A$7:$S$2000,$C$1,FALSE)),0,-VLOOKUP($A445,'TCD-BI CA'!$A$7:$S$2000,$C$1,FALSE)))</f>
        <v>0</v>
      </c>
      <c r="C445" s="8">
        <f t="shared" si="16"/>
        <v>0</v>
      </c>
      <c r="D445" s="8">
        <f>IF($A445="Total général",0,IF(ISERROR(VLOOKUP($A445,'TCD-BI Rstt'!$A$7:$S$2000,$C$1,FALSE)),0,IF(OR(LEFT($A445,3)="DIR",$A445="INDSPACAMA",$A445="INDSPACKRU"),VLOOKUP($A445,'TCD-BI Rstt'!$A$7:$S$2000,$C$1,FALSE),0)))</f>
        <v>0</v>
      </c>
      <c r="E445" s="8">
        <f>IF(OR(LEFT($A445,1)="1",LEFT($A445,1)="2"),-VLOOKUP($A445,'TCD-BI Rstt'!$A$7:$S$2000,$C$1,FALSE),0)-D445</f>
        <v>0</v>
      </c>
      <c r="F445" s="8">
        <f>IF($A445="Total général",0,IF(ISERROR(VLOOKUP($A445,'TCD-BI Rstt'!$A$7:$S$2000,$C$1,FALSE)),0,IF(OR(LEFT($A445,1)="1",LEFT($A445,1)="2"),0,VLOOKUP($A445,'TCD-BI Rstt'!$A$7:$S$2000,$C$1,FALSE))))-D445</f>
        <v>0</v>
      </c>
      <c r="G445" s="8">
        <f t="shared" si="17"/>
        <v>0</v>
      </c>
    </row>
    <row r="446" spans="1:7" x14ac:dyDescent="0.35">
      <c r="A446" s="11" t="str">
        <f>'TCD-BI Rstt'!A442</f>
        <v>18A157</v>
      </c>
      <c r="B446" s="8">
        <f>IF($A446="Total général",0,IF(ISERROR(-VLOOKUP($A446,'TCD-BI CA'!$A$7:$S$2000,$C$1,FALSE)),0,-VLOOKUP($A446,'TCD-BI CA'!$A$7:$S$2000,$C$1,FALSE)))</f>
        <v>0</v>
      </c>
      <c r="C446" s="8">
        <f t="shared" si="16"/>
        <v>0</v>
      </c>
      <c r="D446" s="8">
        <f>IF($A446="Total général",0,IF(ISERROR(VLOOKUP($A446,'TCD-BI Rstt'!$A$7:$S$2000,$C$1,FALSE)),0,IF(OR(LEFT($A446,3)="DIR",$A446="INDSPACAMA",$A446="INDSPACKRU"),VLOOKUP($A446,'TCD-BI Rstt'!$A$7:$S$2000,$C$1,FALSE),0)))</f>
        <v>0</v>
      </c>
      <c r="E446" s="8">
        <f>IF(OR(LEFT($A446,1)="1",LEFT($A446,1)="2"),-VLOOKUP($A446,'TCD-BI Rstt'!$A$7:$S$2000,$C$1,FALSE),0)-D446</f>
        <v>0</v>
      </c>
      <c r="F446" s="8">
        <f>IF($A446="Total général",0,IF(ISERROR(VLOOKUP($A446,'TCD-BI Rstt'!$A$7:$S$2000,$C$1,FALSE)),0,IF(OR(LEFT($A446,1)="1",LEFT($A446,1)="2"),0,VLOOKUP($A446,'TCD-BI Rstt'!$A$7:$S$2000,$C$1,FALSE))))-D446</f>
        <v>0</v>
      </c>
      <c r="G446" s="8">
        <f t="shared" si="17"/>
        <v>0</v>
      </c>
    </row>
    <row r="447" spans="1:7" x14ac:dyDescent="0.35">
      <c r="A447" s="11" t="str">
        <f>'TCD-BI Rstt'!A443</f>
        <v>18A158</v>
      </c>
      <c r="B447" s="8">
        <f>IF($A447="Total général",0,IF(ISERROR(-VLOOKUP($A447,'TCD-BI CA'!$A$7:$S$2000,$C$1,FALSE)),0,-VLOOKUP($A447,'TCD-BI CA'!$A$7:$S$2000,$C$1,FALSE)))</f>
        <v>0</v>
      </c>
      <c r="C447" s="8">
        <f t="shared" si="16"/>
        <v>0</v>
      </c>
      <c r="D447" s="8">
        <f>IF($A447="Total général",0,IF(ISERROR(VLOOKUP($A447,'TCD-BI Rstt'!$A$7:$S$2000,$C$1,FALSE)),0,IF(OR(LEFT($A447,3)="DIR",$A447="INDSPACAMA",$A447="INDSPACKRU"),VLOOKUP($A447,'TCD-BI Rstt'!$A$7:$S$2000,$C$1,FALSE),0)))</f>
        <v>0</v>
      </c>
      <c r="E447" s="8">
        <f>IF(OR(LEFT($A447,1)="1",LEFT($A447,1)="2"),-VLOOKUP($A447,'TCD-BI Rstt'!$A$7:$S$2000,$C$1,FALSE),0)-D447</f>
        <v>0</v>
      </c>
      <c r="F447" s="8">
        <f>IF($A447="Total général",0,IF(ISERROR(VLOOKUP($A447,'TCD-BI Rstt'!$A$7:$S$2000,$C$1,FALSE)),0,IF(OR(LEFT($A447,1)="1",LEFT($A447,1)="2"),0,VLOOKUP($A447,'TCD-BI Rstt'!$A$7:$S$2000,$C$1,FALSE))))-D447</f>
        <v>0</v>
      </c>
      <c r="G447" s="8">
        <f t="shared" si="17"/>
        <v>0</v>
      </c>
    </row>
    <row r="448" spans="1:7" x14ac:dyDescent="0.35">
      <c r="A448" s="11" t="str">
        <f>'TCD-BI Rstt'!A444</f>
        <v>18A159</v>
      </c>
      <c r="B448" s="8">
        <f>IF($A448="Total général",0,IF(ISERROR(-VLOOKUP($A448,'TCD-BI CA'!$A$7:$S$2000,$C$1,FALSE)),0,-VLOOKUP($A448,'TCD-BI CA'!$A$7:$S$2000,$C$1,FALSE)))</f>
        <v>0</v>
      </c>
      <c r="C448" s="8">
        <f t="shared" si="16"/>
        <v>0</v>
      </c>
      <c r="D448" s="8">
        <f>IF($A448="Total général",0,IF(ISERROR(VLOOKUP($A448,'TCD-BI Rstt'!$A$7:$S$2000,$C$1,FALSE)),0,IF(OR(LEFT($A448,3)="DIR",$A448="INDSPACAMA",$A448="INDSPACKRU"),VLOOKUP($A448,'TCD-BI Rstt'!$A$7:$S$2000,$C$1,FALSE),0)))</f>
        <v>0</v>
      </c>
      <c r="E448" s="8">
        <f>IF(OR(LEFT($A448,1)="1",LEFT($A448,1)="2"),-VLOOKUP($A448,'TCD-BI Rstt'!$A$7:$S$2000,$C$1,FALSE),0)-D448</f>
        <v>0</v>
      </c>
      <c r="F448" s="8">
        <f>IF($A448="Total général",0,IF(ISERROR(VLOOKUP($A448,'TCD-BI Rstt'!$A$7:$S$2000,$C$1,FALSE)),0,IF(OR(LEFT($A448,1)="1",LEFT($A448,1)="2"),0,VLOOKUP($A448,'TCD-BI Rstt'!$A$7:$S$2000,$C$1,FALSE))))-D448</f>
        <v>0</v>
      </c>
      <c r="G448" s="8">
        <f t="shared" si="17"/>
        <v>0</v>
      </c>
    </row>
    <row r="449" spans="1:7" x14ac:dyDescent="0.35">
      <c r="A449" s="11" t="str">
        <f>'TCD-BI Rstt'!A445</f>
        <v>18A162</v>
      </c>
      <c r="B449" s="8">
        <f>IF($A449="Total général",0,IF(ISERROR(-VLOOKUP($A449,'TCD-BI CA'!$A$7:$S$2000,$C$1,FALSE)),0,-VLOOKUP($A449,'TCD-BI CA'!$A$7:$S$2000,$C$1,FALSE)))</f>
        <v>0</v>
      </c>
      <c r="C449" s="8">
        <f t="shared" si="16"/>
        <v>0</v>
      </c>
      <c r="D449" s="8">
        <f>IF($A449="Total général",0,IF(ISERROR(VLOOKUP($A449,'TCD-BI Rstt'!$A$7:$S$2000,$C$1,FALSE)),0,IF(OR(LEFT($A449,3)="DIR",$A449="INDSPACAMA",$A449="INDSPACKRU"),VLOOKUP($A449,'TCD-BI Rstt'!$A$7:$S$2000,$C$1,FALSE),0)))</f>
        <v>0</v>
      </c>
      <c r="E449" s="8">
        <f>IF(OR(LEFT($A449,1)="1",LEFT($A449,1)="2"),-VLOOKUP($A449,'TCD-BI Rstt'!$A$7:$S$2000,$C$1,FALSE),0)-D449</f>
        <v>0</v>
      </c>
      <c r="F449" s="8">
        <f>IF($A449="Total général",0,IF(ISERROR(VLOOKUP($A449,'TCD-BI Rstt'!$A$7:$S$2000,$C$1,FALSE)),0,IF(OR(LEFT($A449,1)="1",LEFT($A449,1)="2"),0,VLOOKUP($A449,'TCD-BI Rstt'!$A$7:$S$2000,$C$1,FALSE))))-D449</f>
        <v>0</v>
      </c>
      <c r="G449" s="8">
        <f t="shared" si="17"/>
        <v>0</v>
      </c>
    </row>
    <row r="450" spans="1:7" x14ac:dyDescent="0.35">
      <c r="A450" s="11" t="str">
        <f>'TCD-BI Rstt'!A446</f>
        <v>18A164</v>
      </c>
      <c r="B450" s="8">
        <f>IF($A450="Total général",0,IF(ISERROR(-VLOOKUP($A450,'TCD-BI CA'!$A$7:$S$2000,$C$1,FALSE)),0,-VLOOKUP($A450,'TCD-BI CA'!$A$7:$S$2000,$C$1,FALSE)))</f>
        <v>0</v>
      </c>
      <c r="C450" s="8">
        <f t="shared" si="16"/>
        <v>0</v>
      </c>
      <c r="D450" s="8">
        <f>IF($A450="Total général",0,IF(ISERROR(VLOOKUP($A450,'TCD-BI Rstt'!$A$7:$S$2000,$C$1,FALSE)),0,IF(OR(LEFT($A450,3)="DIR",$A450="INDSPACAMA",$A450="INDSPACKRU"),VLOOKUP($A450,'TCD-BI Rstt'!$A$7:$S$2000,$C$1,FALSE),0)))</f>
        <v>0</v>
      </c>
      <c r="E450" s="8">
        <f>IF(OR(LEFT($A450,1)="1",LEFT($A450,1)="2"),-VLOOKUP($A450,'TCD-BI Rstt'!$A$7:$S$2000,$C$1,FALSE),0)-D450</f>
        <v>0</v>
      </c>
      <c r="F450" s="8">
        <f>IF($A450="Total général",0,IF(ISERROR(VLOOKUP($A450,'TCD-BI Rstt'!$A$7:$S$2000,$C$1,FALSE)),0,IF(OR(LEFT($A450,1)="1",LEFT($A450,1)="2"),0,VLOOKUP($A450,'TCD-BI Rstt'!$A$7:$S$2000,$C$1,FALSE))))-D450</f>
        <v>0</v>
      </c>
      <c r="G450" s="8">
        <f t="shared" si="17"/>
        <v>0</v>
      </c>
    </row>
    <row r="451" spans="1:7" x14ac:dyDescent="0.35">
      <c r="A451" s="11" t="str">
        <f>'TCD-BI Rstt'!A447</f>
        <v>18A166</v>
      </c>
      <c r="B451" s="8">
        <f>IF($A451="Total général",0,IF(ISERROR(-VLOOKUP($A451,'TCD-BI CA'!$A$7:$S$2000,$C$1,FALSE)),0,-VLOOKUP($A451,'TCD-BI CA'!$A$7:$S$2000,$C$1,FALSE)))</f>
        <v>0</v>
      </c>
      <c r="C451" s="8">
        <f t="shared" si="16"/>
        <v>0</v>
      </c>
      <c r="D451" s="8">
        <f>IF($A451="Total général",0,IF(ISERROR(VLOOKUP($A451,'TCD-BI Rstt'!$A$7:$S$2000,$C$1,FALSE)),0,IF(OR(LEFT($A451,3)="DIR",$A451="INDSPACAMA",$A451="INDSPACKRU"),VLOOKUP($A451,'TCD-BI Rstt'!$A$7:$S$2000,$C$1,FALSE),0)))</f>
        <v>0</v>
      </c>
      <c r="E451" s="8">
        <f>IF(OR(LEFT($A451,1)="1",LEFT($A451,1)="2"),-VLOOKUP($A451,'TCD-BI Rstt'!$A$7:$S$2000,$C$1,FALSE),0)-D451</f>
        <v>0</v>
      </c>
      <c r="F451" s="8">
        <f>IF($A451="Total général",0,IF(ISERROR(VLOOKUP($A451,'TCD-BI Rstt'!$A$7:$S$2000,$C$1,FALSE)),0,IF(OR(LEFT($A451,1)="1",LEFT($A451,1)="2"),0,VLOOKUP($A451,'TCD-BI Rstt'!$A$7:$S$2000,$C$1,FALSE))))-D451</f>
        <v>0</v>
      </c>
      <c r="G451" s="8">
        <f t="shared" si="17"/>
        <v>0</v>
      </c>
    </row>
    <row r="452" spans="1:7" x14ac:dyDescent="0.35">
      <c r="A452" s="11" t="str">
        <f>'TCD-BI Rstt'!A448</f>
        <v>18A171</v>
      </c>
      <c r="B452" s="8">
        <f>IF($A452="Total général",0,IF(ISERROR(-VLOOKUP($A452,'TCD-BI CA'!$A$7:$S$2000,$C$1,FALSE)),0,-VLOOKUP($A452,'TCD-BI CA'!$A$7:$S$2000,$C$1,FALSE)))</f>
        <v>0</v>
      </c>
      <c r="C452" s="8">
        <f t="shared" si="16"/>
        <v>0</v>
      </c>
      <c r="D452" s="8">
        <f>IF($A452="Total général",0,IF(ISERROR(VLOOKUP($A452,'TCD-BI Rstt'!$A$7:$S$2000,$C$1,FALSE)),0,IF(OR(LEFT($A452,3)="DIR",$A452="INDSPACAMA",$A452="INDSPACKRU"),VLOOKUP($A452,'TCD-BI Rstt'!$A$7:$S$2000,$C$1,FALSE),0)))</f>
        <v>0</v>
      </c>
      <c r="E452" s="8">
        <f>IF(OR(LEFT($A452,1)="1",LEFT($A452,1)="2"),-VLOOKUP($A452,'TCD-BI Rstt'!$A$7:$S$2000,$C$1,FALSE),0)-D452</f>
        <v>0</v>
      </c>
      <c r="F452" s="8">
        <f>IF($A452="Total général",0,IF(ISERROR(VLOOKUP($A452,'TCD-BI Rstt'!$A$7:$S$2000,$C$1,FALSE)),0,IF(OR(LEFT($A452,1)="1",LEFT($A452,1)="2"),0,VLOOKUP($A452,'TCD-BI Rstt'!$A$7:$S$2000,$C$1,FALSE))))-D452</f>
        <v>0</v>
      </c>
      <c r="G452" s="8">
        <f t="shared" si="17"/>
        <v>0</v>
      </c>
    </row>
    <row r="453" spans="1:7" x14ac:dyDescent="0.35">
      <c r="A453" s="11" t="str">
        <f>'TCD-BI Rstt'!A449</f>
        <v>18A174</v>
      </c>
      <c r="B453" s="8">
        <f>IF($A453="Total général",0,IF(ISERROR(-VLOOKUP($A453,'TCD-BI CA'!$A$7:$S$2000,$C$1,FALSE)),0,-VLOOKUP($A453,'TCD-BI CA'!$A$7:$S$2000,$C$1,FALSE)))</f>
        <v>0</v>
      </c>
      <c r="C453" s="8">
        <f t="shared" si="16"/>
        <v>0</v>
      </c>
      <c r="D453" s="8">
        <f>IF($A453="Total général",0,IF(ISERROR(VLOOKUP($A453,'TCD-BI Rstt'!$A$7:$S$2000,$C$1,FALSE)),0,IF(OR(LEFT($A453,3)="DIR",$A453="INDSPACAMA",$A453="INDSPACKRU"),VLOOKUP($A453,'TCD-BI Rstt'!$A$7:$S$2000,$C$1,FALSE),0)))</f>
        <v>0</v>
      </c>
      <c r="E453" s="8">
        <f>IF(OR(LEFT($A453,1)="1",LEFT($A453,1)="2"),-VLOOKUP($A453,'TCD-BI Rstt'!$A$7:$S$2000,$C$1,FALSE),0)-D453</f>
        <v>0</v>
      </c>
      <c r="F453" s="8">
        <f>IF($A453="Total général",0,IF(ISERROR(VLOOKUP($A453,'TCD-BI Rstt'!$A$7:$S$2000,$C$1,FALSE)),0,IF(OR(LEFT($A453,1)="1",LEFT($A453,1)="2"),0,VLOOKUP($A453,'TCD-BI Rstt'!$A$7:$S$2000,$C$1,FALSE))))-D453</f>
        <v>0</v>
      </c>
      <c r="G453" s="8">
        <f t="shared" si="17"/>
        <v>0</v>
      </c>
    </row>
    <row r="454" spans="1:7" x14ac:dyDescent="0.35">
      <c r="A454" s="11" t="str">
        <f>'TCD-BI Rstt'!A450</f>
        <v>18A177</v>
      </c>
      <c r="B454" s="8">
        <f>IF($A454="Total général",0,IF(ISERROR(-VLOOKUP($A454,'TCD-BI CA'!$A$7:$S$2000,$C$1,FALSE)),0,-VLOOKUP($A454,'TCD-BI CA'!$A$7:$S$2000,$C$1,FALSE)))</f>
        <v>0</v>
      </c>
      <c r="C454" s="8">
        <f t="shared" si="16"/>
        <v>0</v>
      </c>
      <c r="D454" s="8">
        <f>IF($A454="Total général",0,IF(ISERROR(VLOOKUP($A454,'TCD-BI Rstt'!$A$7:$S$2000,$C$1,FALSE)),0,IF(OR(LEFT($A454,3)="DIR",$A454="INDSPACAMA",$A454="INDSPACKRU"),VLOOKUP($A454,'TCD-BI Rstt'!$A$7:$S$2000,$C$1,FALSE),0)))</f>
        <v>0</v>
      </c>
      <c r="E454" s="8">
        <f>IF(OR(LEFT($A454,1)="1",LEFT($A454,1)="2"),-VLOOKUP($A454,'TCD-BI Rstt'!$A$7:$S$2000,$C$1,FALSE),0)-D454</f>
        <v>0</v>
      </c>
      <c r="F454" s="8">
        <f>IF($A454="Total général",0,IF(ISERROR(VLOOKUP($A454,'TCD-BI Rstt'!$A$7:$S$2000,$C$1,FALSE)),0,IF(OR(LEFT($A454,1)="1",LEFT($A454,1)="2"),0,VLOOKUP($A454,'TCD-BI Rstt'!$A$7:$S$2000,$C$1,FALSE))))-D454</f>
        <v>0</v>
      </c>
      <c r="G454" s="8">
        <f t="shared" si="17"/>
        <v>0</v>
      </c>
    </row>
    <row r="455" spans="1:7" x14ac:dyDescent="0.35">
      <c r="A455" s="11" t="str">
        <f>'TCD-BI Rstt'!A451</f>
        <v>18A179</v>
      </c>
      <c r="B455" s="8">
        <f>IF($A455="Total général",0,IF(ISERROR(-VLOOKUP($A455,'TCD-BI CA'!$A$7:$S$2000,$C$1,FALSE)),0,-VLOOKUP($A455,'TCD-BI CA'!$A$7:$S$2000,$C$1,FALSE)))</f>
        <v>0</v>
      </c>
      <c r="C455" s="8">
        <f t="shared" si="16"/>
        <v>0</v>
      </c>
      <c r="D455" s="8">
        <f>IF($A455="Total général",0,IF(ISERROR(VLOOKUP($A455,'TCD-BI Rstt'!$A$7:$S$2000,$C$1,FALSE)),0,IF(OR(LEFT($A455,3)="DIR",$A455="INDSPACAMA",$A455="INDSPACKRU"),VLOOKUP($A455,'TCD-BI Rstt'!$A$7:$S$2000,$C$1,FALSE),0)))</f>
        <v>0</v>
      </c>
      <c r="E455" s="8">
        <f>IF(OR(LEFT($A455,1)="1",LEFT($A455,1)="2"),-VLOOKUP($A455,'TCD-BI Rstt'!$A$7:$S$2000,$C$1,FALSE),0)-D455</f>
        <v>0</v>
      </c>
      <c r="F455" s="8">
        <f>IF($A455="Total général",0,IF(ISERROR(VLOOKUP($A455,'TCD-BI Rstt'!$A$7:$S$2000,$C$1,FALSE)),0,IF(OR(LEFT($A455,1)="1",LEFT($A455,1)="2"),0,VLOOKUP($A455,'TCD-BI Rstt'!$A$7:$S$2000,$C$1,FALSE))))-D455</f>
        <v>0</v>
      </c>
      <c r="G455" s="8">
        <f t="shared" si="17"/>
        <v>0</v>
      </c>
    </row>
    <row r="456" spans="1:7" x14ac:dyDescent="0.35">
      <c r="A456" s="11" t="str">
        <f>'TCD-BI Rstt'!A452</f>
        <v>18A180</v>
      </c>
      <c r="B456" s="8">
        <f>IF($A456="Total général",0,IF(ISERROR(-VLOOKUP($A456,'TCD-BI CA'!$A$7:$S$2000,$C$1,FALSE)),0,-VLOOKUP($A456,'TCD-BI CA'!$A$7:$S$2000,$C$1,FALSE)))</f>
        <v>0</v>
      </c>
      <c r="C456" s="8">
        <f t="shared" si="16"/>
        <v>0</v>
      </c>
      <c r="D456" s="8">
        <f>IF($A456="Total général",0,IF(ISERROR(VLOOKUP($A456,'TCD-BI Rstt'!$A$7:$S$2000,$C$1,FALSE)),0,IF(OR(LEFT($A456,3)="DIR",$A456="INDSPACAMA",$A456="INDSPACKRU"),VLOOKUP($A456,'TCD-BI Rstt'!$A$7:$S$2000,$C$1,FALSE),0)))</f>
        <v>0</v>
      </c>
      <c r="E456" s="8">
        <f>IF(OR(LEFT($A456,1)="1",LEFT($A456,1)="2"),-VLOOKUP($A456,'TCD-BI Rstt'!$A$7:$S$2000,$C$1,FALSE),0)-D456</f>
        <v>0</v>
      </c>
      <c r="F456" s="8">
        <f>IF($A456="Total général",0,IF(ISERROR(VLOOKUP($A456,'TCD-BI Rstt'!$A$7:$S$2000,$C$1,FALSE)),0,IF(OR(LEFT($A456,1)="1",LEFT($A456,1)="2"),0,VLOOKUP($A456,'TCD-BI Rstt'!$A$7:$S$2000,$C$1,FALSE))))-D456</f>
        <v>0</v>
      </c>
      <c r="G456" s="8">
        <f t="shared" si="17"/>
        <v>0</v>
      </c>
    </row>
    <row r="457" spans="1:7" x14ac:dyDescent="0.35">
      <c r="A457" s="11" t="str">
        <f>'TCD-BI Rstt'!A453</f>
        <v>18A184</v>
      </c>
      <c r="B457" s="8">
        <f>IF($A457="Total général",0,IF(ISERROR(-VLOOKUP($A457,'TCD-BI CA'!$A$7:$S$2000,$C$1,FALSE)),0,-VLOOKUP($A457,'TCD-BI CA'!$A$7:$S$2000,$C$1,FALSE)))</f>
        <v>0</v>
      </c>
      <c r="C457" s="8">
        <f t="shared" si="16"/>
        <v>0</v>
      </c>
      <c r="D457" s="8">
        <f>IF($A457="Total général",0,IF(ISERROR(VLOOKUP($A457,'TCD-BI Rstt'!$A$7:$S$2000,$C$1,FALSE)),0,IF(OR(LEFT($A457,3)="DIR",$A457="INDSPACAMA",$A457="INDSPACKRU"),VLOOKUP($A457,'TCD-BI Rstt'!$A$7:$S$2000,$C$1,FALSE),0)))</f>
        <v>0</v>
      </c>
      <c r="E457" s="8">
        <f>IF(OR(LEFT($A457,1)="1",LEFT($A457,1)="2"),-VLOOKUP($A457,'TCD-BI Rstt'!$A$7:$S$2000,$C$1,FALSE),0)-D457</f>
        <v>0</v>
      </c>
      <c r="F457" s="8">
        <f>IF($A457="Total général",0,IF(ISERROR(VLOOKUP($A457,'TCD-BI Rstt'!$A$7:$S$2000,$C$1,FALSE)),0,IF(OR(LEFT($A457,1)="1",LEFT($A457,1)="2"),0,VLOOKUP($A457,'TCD-BI Rstt'!$A$7:$S$2000,$C$1,FALSE))))-D457</f>
        <v>0</v>
      </c>
      <c r="G457" s="8">
        <f t="shared" si="17"/>
        <v>0</v>
      </c>
    </row>
    <row r="458" spans="1:7" x14ac:dyDescent="0.35">
      <c r="A458" s="11" t="str">
        <f>'TCD-BI Rstt'!A454</f>
        <v>18A185</v>
      </c>
      <c r="B458" s="8">
        <f>IF($A458="Total général",0,IF(ISERROR(-VLOOKUP($A458,'TCD-BI CA'!$A$7:$S$2000,$C$1,FALSE)),0,-VLOOKUP($A458,'TCD-BI CA'!$A$7:$S$2000,$C$1,FALSE)))</f>
        <v>0</v>
      </c>
      <c r="C458" s="8">
        <f t="shared" si="16"/>
        <v>0</v>
      </c>
      <c r="D458" s="8">
        <f>IF($A458="Total général",0,IF(ISERROR(VLOOKUP($A458,'TCD-BI Rstt'!$A$7:$S$2000,$C$1,FALSE)),0,IF(OR(LEFT($A458,3)="DIR",$A458="INDSPACAMA",$A458="INDSPACKRU"),VLOOKUP($A458,'TCD-BI Rstt'!$A$7:$S$2000,$C$1,FALSE),0)))</f>
        <v>0</v>
      </c>
      <c r="E458" s="8">
        <f>IF(OR(LEFT($A458,1)="1",LEFT($A458,1)="2"),-VLOOKUP($A458,'TCD-BI Rstt'!$A$7:$S$2000,$C$1,FALSE),0)-D458</f>
        <v>0</v>
      </c>
      <c r="F458" s="8">
        <f>IF($A458="Total général",0,IF(ISERROR(VLOOKUP($A458,'TCD-BI Rstt'!$A$7:$S$2000,$C$1,FALSE)),0,IF(OR(LEFT($A458,1)="1",LEFT($A458,1)="2"),0,VLOOKUP($A458,'TCD-BI Rstt'!$A$7:$S$2000,$C$1,FALSE))))-D458</f>
        <v>0</v>
      </c>
      <c r="G458" s="8">
        <f t="shared" si="17"/>
        <v>0</v>
      </c>
    </row>
    <row r="459" spans="1:7" x14ac:dyDescent="0.35">
      <c r="A459" s="11" t="str">
        <f>'TCD-BI Rstt'!A455</f>
        <v>18A190</v>
      </c>
      <c r="B459" s="8">
        <f>IF($A459="Total général",0,IF(ISERROR(-VLOOKUP($A459,'TCD-BI CA'!$A$7:$S$2000,$C$1,FALSE)),0,-VLOOKUP($A459,'TCD-BI CA'!$A$7:$S$2000,$C$1,FALSE)))</f>
        <v>0</v>
      </c>
      <c r="C459" s="8">
        <f t="shared" ref="C459:C522" si="18">B459-E459-D459</f>
        <v>0</v>
      </c>
      <c r="D459" s="8">
        <f>IF($A459="Total général",0,IF(ISERROR(VLOOKUP($A459,'TCD-BI Rstt'!$A$7:$S$2000,$C$1,FALSE)),0,IF(OR(LEFT($A459,3)="DIR",$A459="INDSPACAMA",$A459="INDSPACKRU"),VLOOKUP($A459,'TCD-BI Rstt'!$A$7:$S$2000,$C$1,FALSE),0)))</f>
        <v>0</v>
      </c>
      <c r="E459" s="8">
        <f>IF(OR(LEFT($A459,1)="1",LEFT($A459,1)="2"),-VLOOKUP($A459,'TCD-BI Rstt'!$A$7:$S$2000,$C$1,FALSE),0)-D459</f>
        <v>0</v>
      </c>
      <c r="F459" s="8">
        <f>IF($A459="Total général",0,IF(ISERROR(VLOOKUP($A459,'TCD-BI Rstt'!$A$7:$S$2000,$C$1,FALSE)),0,IF(OR(LEFT($A459,1)="1",LEFT($A459,1)="2"),0,VLOOKUP($A459,'TCD-BI Rstt'!$A$7:$S$2000,$C$1,FALSE))))-D459</f>
        <v>0</v>
      </c>
      <c r="G459" s="8">
        <f t="shared" ref="G459:G522" si="19">E459-F459</f>
        <v>0</v>
      </c>
    </row>
    <row r="460" spans="1:7" x14ac:dyDescent="0.35">
      <c r="A460" s="11" t="str">
        <f>'TCD-BI Rstt'!A456</f>
        <v>18A193</v>
      </c>
      <c r="B460" s="8">
        <f>IF($A460="Total général",0,IF(ISERROR(-VLOOKUP($A460,'TCD-BI CA'!$A$7:$S$2000,$C$1,FALSE)),0,-VLOOKUP($A460,'TCD-BI CA'!$A$7:$S$2000,$C$1,FALSE)))</f>
        <v>0</v>
      </c>
      <c r="C460" s="8">
        <f t="shared" si="18"/>
        <v>0</v>
      </c>
      <c r="D460" s="8">
        <f>IF($A460="Total général",0,IF(ISERROR(VLOOKUP($A460,'TCD-BI Rstt'!$A$7:$S$2000,$C$1,FALSE)),0,IF(OR(LEFT($A460,3)="DIR",$A460="INDSPACAMA",$A460="INDSPACKRU"),VLOOKUP($A460,'TCD-BI Rstt'!$A$7:$S$2000,$C$1,FALSE),0)))</f>
        <v>0</v>
      </c>
      <c r="E460" s="8">
        <f>IF(OR(LEFT($A460,1)="1",LEFT($A460,1)="2"),-VLOOKUP($A460,'TCD-BI Rstt'!$A$7:$S$2000,$C$1,FALSE),0)-D460</f>
        <v>0</v>
      </c>
      <c r="F460" s="8">
        <f>IF($A460="Total général",0,IF(ISERROR(VLOOKUP($A460,'TCD-BI Rstt'!$A$7:$S$2000,$C$1,FALSE)),0,IF(OR(LEFT($A460,1)="1",LEFT($A460,1)="2"),0,VLOOKUP($A460,'TCD-BI Rstt'!$A$7:$S$2000,$C$1,FALSE))))-D460</f>
        <v>0</v>
      </c>
      <c r="G460" s="8">
        <f t="shared" si="19"/>
        <v>0</v>
      </c>
    </row>
    <row r="461" spans="1:7" x14ac:dyDescent="0.35">
      <c r="A461" s="11" t="str">
        <f>'TCD-BI Rstt'!A457</f>
        <v>18A197</v>
      </c>
      <c r="B461" s="8">
        <f>IF($A461="Total général",0,IF(ISERROR(-VLOOKUP($A461,'TCD-BI CA'!$A$7:$S$2000,$C$1,FALSE)),0,-VLOOKUP($A461,'TCD-BI CA'!$A$7:$S$2000,$C$1,FALSE)))</f>
        <v>0</v>
      </c>
      <c r="C461" s="8">
        <f t="shared" si="18"/>
        <v>0</v>
      </c>
      <c r="D461" s="8">
        <f>IF($A461="Total général",0,IF(ISERROR(VLOOKUP($A461,'TCD-BI Rstt'!$A$7:$S$2000,$C$1,FALSE)),0,IF(OR(LEFT($A461,3)="DIR",$A461="INDSPACAMA",$A461="INDSPACKRU"),VLOOKUP($A461,'TCD-BI Rstt'!$A$7:$S$2000,$C$1,FALSE),0)))</f>
        <v>0</v>
      </c>
      <c r="E461" s="8">
        <f>IF(OR(LEFT($A461,1)="1",LEFT($A461,1)="2"),-VLOOKUP($A461,'TCD-BI Rstt'!$A$7:$S$2000,$C$1,FALSE),0)-D461</f>
        <v>0</v>
      </c>
      <c r="F461" s="8">
        <f>IF($A461="Total général",0,IF(ISERROR(VLOOKUP($A461,'TCD-BI Rstt'!$A$7:$S$2000,$C$1,FALSE)),0,IF(OR(LEFT($A461,1)="1",LEFT($A461,1)="2"),0,VLOOKUP($A461,'TCD-BI Rstt'!$A$7:$S$2000,$C$1,FALSE))))-D461</f>
        <v>0</v>
      </c>
      <c r="G461" s="8">
        <f t="shared" si="19"/>
        <v>0</v>
      </c>
    </row>
    <row r="462" spans="1:7" x14ac:dyDescent="0.35">
      <c r="A462" s="11" t="str">
        <f>'TCD-BI Rstt'!A458</f>
        <v>18A198</v>
      </c>
      <c r="B462" s="8">
        <f>IF($A462="Total général",0,IF(ISERROR(-VLOOKUP($A462,'TCD-BI CA'!$A$7:$S$2000,$C$1,FALSE)),0,-VLOOKUP($A462,'TCD-BI CA'!$A$7:$S$2000,$C$1,FALSE)))</f>
        <v>0</v>
      </c>
      <c r="C462" s="8">
        <f t="shared" si="18"/>
        <v>0</v>
      </c>
      <c r="D462" s="8">
        <f>IF($A462="Total général",0,IF(ISERROR(VLOOKUP($A462,'TCD-BI Rstt'!$A$7:$S$2000,$C$1,FALSE)),0,IF(OR(LEFT($A462,3)="DIR",$A462="INDSPACAMA",$A462="INDSPACKRU"),VLOOKUP($A462,'TCD-BI Rstt'!$A$7:$S$2000,$C$1,FALSE),0)))</f>
        <v>0</v>
      </c>
      <c r="E462" s="8">
        <f>IF(OR(LEFT($A462,1)="1",LEFT($A462,1)="2"),-VLOOKUP($A462,'TCD-BI Rstt'!$A$7:$S$2000,$C$1,FALSE),0)-D462</f>
        <v>0</v>
      </c>
      <c r="F462" s="8">
        <f>IF($A462="Total général",0,IF(ISERROR(VLOOKUP($A462,'TCD-BI Rstt'!$A$7:$S$2000,$C$1,FALSE)),0,IF(OR(LEFT($A462,1)="1",LEFT($A462,1)="2"),0,VLOOKUP($A462,'TCD-BI Rstt'!$A$7:$S$2000,$C$1,FALSE))))-D462</f>
        <v>0</v>
      </c>
      <c r="G462" s="8">
        <f t="shared" si="19"/>
        <v>0</v>
      </c>
    </row>
    <row r="463" spans="1:7" x14ac:dyDescent="0.35">
      <c r="A463" s="11" t="str">
        <f>'TCD-BI Rstt'!A459</f>
        <v>18A200</v>
      </c>
      <c r="B463" s="8">
        <f>IF($A463="Total général",0,IF(ISERROR(-VLOOKUP($A463,'TCD-BI CA'!$A$7:$S$2000,$C$1,FALSE)),0,-VLOOKUP($A463,'TCD-BI CA'!$A$7:$S$2000,$C$1,FALSE)))</f>
        <v>0</v>
      </c>
      <c r="C463" s="8">
        <f t="shared" si="18"/>
        <v>0</v>
      </c>
      <c r="D463" s="8">
        <f>IF($A463="Total général",0,IF(ISERROR(VLOOKUP($A463,'TCD-BI Rstt'!$A$7:$S$2000,$C$1,FALSE)),0,IF(OR(LEFT($A463,3)="DIR",$A463="INDSPACAMA",$A463="INDSPACKRU"),VLOOKUP($A463,'TCD-BI Rstt'!$A$7:$S$2000,$C$1,FALSE),0)))</f>
        <v>0</v>
      </c>
      <c r="E463" s="8">
        <f>IF(OR(LEFT($A463,1)="1",LEFT($A463,1)="2"),-VLOOKUP($A463,'TCD-BI Rstt'!$A$7:$S$2000,$C$1,FALSE),0)-D463</f>
        <v>0</v>
      </c>
      <c r="F463" s="8">
        <f>IF($A463="Total général",0,IF(ISERROR(VLOOKUP($A463,'TCD-BI Rstt'!$A$7:$S$2000,$C$1,FALSE)),0,IF(OR(LEFT($A463,1)="1",LEFT($A463,1)="2"),0,VLOOKUP($A463,'TCD-BI Rstt'!$A$7:$S$2000,$C$1,FALSE))))-D463</f>
        <v>0</v>
      </c>
      <c r="G463" s="8">
        <f t="shared" si="19"/>
        <v>0</v>
      </c>
    </row>
    <row r="464" spans="1:7" x14ac:dyDescent="0.35">
      <c r="A464" s="11" t="str">
        <f>'TCD-BI Rstt'!A460</f>
        <v>18A204</v>
      </c>
      <c r="B464" s="8">
        <f>IF($A464="Total général",0,IF(ISERROR(-VLOOKUP($A464,'TCD-BI CA'!$A$7:$S$2000,$C$1,FALSE)),0,-VLOOKUP($A464,'TCD-BI CA'!$A$7:$S$2000,$C$1,FALSE)))</f>
        <v>0</v>
      </c>
      <c r="C464" s="8">
        <f t="shared" si="18"/>
        <v>500</v>
      </c>
      <c r="D464" s="8">
        <f>IF($A464="Total général",0,IF(ISERROR(VLOOKUP($A464,'TCD-BI Rstt'!$A$7:$S$2000,$C$1,FALSE)),0,IF(OR(LEFT($A464,3)="DIR",$A464="INDSPACAMA",$A464="INDSPACKRU"),VLOOKUP($A464,'TCD-BI Rstt'!$A$7:$S$2000,$C$1,FALSE),0)))</f>
        <v>0</v>
      </c>
      <c r="E464" s="8">
        <f>IF(OR(LEFT($A464,1)="1",LEFT($A464,1)="2"),-VLOOKUP($A464,'TCD-BI Rstt'!$A$7:$S$2000,$C$1,FALSE),0)-D464</f>
        <v>-500</v>
      </c>
      <c r="F464" s="8">
        <f>IF($A464="Total général",0,IF(ISERROR(VLOOKUP($A464,'TCD-BI Rstt'!$A$7:$S$2000,$C$1,FALSE)),0,IF(OR(LEFT($A464,1)="1",LEFT($A464,1)="2"),0,VLOOKUP($A464,'TCD-BI Rstt'!$A$7:$S$2000,$C$1,FALSE))))-D464</f>
        <v>0</v>
      </c>
      <c r="G464" s="8">
        <f t="shared" si="19"/>
        <v>-500</v>
      </c>
    </row>
    <row r="465" spans="1:7" x14ac:dyDescent="0.35">
      <c r="A465" s="11" t="str">
        <f>'TCD-BI Rstt'!A461</f>
        <v>18A206</v>
      </c>
      <c r="B465" s="8">
        <f>IF($A465="Total général",0,IF(ISERROR(-VLOOKUP($A465,'TCD-BI CA'!$A$7:$S$2000,$C$1,FALSE)),0,-VLOOKUP($A465,'TCD-BI CA'!$A$7:$S$2000,$C$1,FALSE)))</f>
        <v>0</v>
      </c>
      <c r="C465" s="8">
        <f t="shared" si="18"/>
        <v>0</v>
      </c>
      <c r="D465" s="8">
        <f>IF($A465="Total général",0,IF(ISERROR(VLOOKUP($A465,'TCD-BI Rstt'!$A$7:$S$2000,$C$1,FALSE)),0,IF(OR(LEFT($A465,3)="DIR",$A465="INDSPACAMA",$A465="INDSPACKRU"),VLOOKUP($A465,'TCD-BI Rstt'!$A$7:$S$2000,$C$1,FALSE),0)))</f>
        <v>0</v>
      </c>
      <c r="E465" s="8">
        <f>IF(OR(LEFT($A465,1)="1",LEFT($A465,1)="2"),-VLOOKUP($A465,'TCD-BI Rstt'!$A$7:$S$2000,$C$1,FALSE),0)-D465</f>
        <v>0</v>
      </c>
      <c r="F465" s="8">
        <f>IF($A465="Total général",0,IF(ISERROR(VLOOKUP($A465,'TCD-BI Rstt'!$A$7:$S$2000,$C$1,FALSE)),0,IF(OR(LEFT($A465,1)="1",LEFT($A465,1)="2"),0,VLOOKUP($A465,'TCD-BI Rstt'!$A$7:$S$2000,$C$1,FALSE))))-D465</f>
        <v>0</v>
      </c>
      <c r="G465" s="8">
        <f t="shared" si="19"/>
        <v>0</v>
      </c>
    </row>
    <row r="466" spans="1:7" x14ac:dyDescent="0.35">
      <c r="A466" s="11" t="str">
        <f>'TCD-BI Rstt'!A462</f>
        <v>18A2I001</v>
      </c>
      <c r="B466" s="8">
        <f>IF($A466="Total général",0,IF(ISERROR(-VLOOKUP($A466,'TCD-BI CA'!$A$7:$S$2000,$C$1,FALSE)),0,-VLOOKUP($A466,'TCD-BI CA'!$A$7:$S$2000,$C$1,FALSE)))</f>
        <v>0</v>
      </c>
      <c r="C466" s="8">
        <f t="shared" si="18"/>
        <v>0</v>
      </c>
      <c r="D466" s="8">
        <f>IF($A466="Total général",0,IF(ISERROR(VLOOKUP($A466,'TCD-BI Rstt'!$A$7:$S$2000,$C$1,FALSE)),0,IF(OR(LEFT($A466,3)="DIR",$A466="INDSPACAMA",$A466="INDSPACKRU"),VLOOKUP($A466,'TCD-BI Rstt'!$A$7:$S$2000,$C$1,FALSE),0)))</f>
        <v>0</v>
      </c>
      <c r="E466" s="8">
        <f>IF(OR(LEFT($A466,1)="1",LEFT($A466,1)="2"),-VLOOKUP($A466,'TCD-BI Rstt'!$A$7:$S$2000,$C$1,FALSE),0)-D466</f>
        <v>0</v>
      </c>
      <c r="F466" s="8">
        <f>IF($A466="Total général",0,IF(ISERROR(VLOOKUP($A466,'TCD-BI Rstt'!$A$7:$S$2000,$C$1,FALSE)),0,IF(OR(LEFT($A466,1)="1",LEFT($A466,1)="2"),0,VLOOKUP($A466,'TCD-BI Rstt'!$A$7:$S$2000,$C$1,FALSE))))-D466</f>
        <v>0</v>
      </c>
      <c r="G466" s="8">
        <f t="shared" si="19"/>
        <v>0</v>
      </c>
    </row>
    <row r="467" spans="1:7" x14ac:dyDescent="0.35">
      <c r="A467" s="11" t="str">
        <f>'TCD-BI Rstt'!A463</f>
        <v>18A2I002</v>
      </c>
      <c r="B467" s="8">
        <f>IF($A467="Total général",0,IF(ISERROR(-VLOOKUP($A467,'TCD-BI CA'!$A$7:$S$2000,$C$1,FALSE)),0,-VLOOKUP($A467,'TCD-BI CA'!$A$7:$S$2000,$C$1,FALSE)))</f>
        <v>0</v>
      </c>
      <c r="C467" s="8">
        <f t="shared" si="18"/>
        <v>0</v>
      </c>
      <c r="D467" s="8">
        <f>IF($A467="Total général",0,IF(ISERROR(VLOOKUP($A467,'TCD-BI Rstt'!$A$7:$S$2000,$C$1,FALSE)),0,IF(OR(LEFT($A467,3)="DIR",$A467="INDSPACAMA",$A467="INDSPACKRU"),VLOOKUP($A467,'TCD-BI Rstt'!$A$7:$S$2000,$C$1,FALSE),0)))</f>
        <v>0</v>
      </c>
      <c r="E467" s="8">
        <f>IF(OR(LEFT($A467,1)="1",LEFT($A467,1)="2"),-VLOOKUP($A467,'TCD-BI Rstt'!$A$7:$S$2000,$C$1,FALSE),0)-D467</f>
        <v>0</v>
      </c>
      <c r="F467" s="8">
        <f>IF($A467="Total général",0,IF(ISERROR(VLOOKUP($A467,'TCD-BI Rstt'!$A$7:$S$2000,$C$1,FALSE)),0,IF(OR(LEFT($A467,1)="1",LEFT($A467,1)="2"),0,VLOOKUP($A467,'TCD-BI Rstt'!$A$7:$S$2000,$C$1,FALSE))))-D467</f>
        <v>0</v>
      </c>
      <c r="G467" s="8">
        <f t="shared" si="19"/>
        <v>0</v>
      </c>
    </row>
    <row r="468" spans="1:7" x14ac:dyDescent="0.35">
      <c r="A468" s="11" t="str">
        <f>'TCD-BI Rstt'!A464</f>
        <v>18A2I003</v>
      </c>
      <c r="B468" s="8">
        <f>IF($A468="Total général",0,IF(ISERROR(-VLOOKUP($A468,'TCD-BI CA'!$A$7:$S$2000,$C$1,FALSE)),0,-VLOOKUP($A468,'TCD-BI CA'!$A$7:$S$2000,$C$1,FALSE)))</f>
        <v>0</v>
      </c>
      <c r="C468" s="8">
        <f t="shared" si="18"/>
        <v>0</v>
      </c>
      <c r="D468" s="8">
        <f>IF($A468="Total général",0,IF(ISERROR(VLOOKUP($A468,'TCD-BI Rstt'!$A$7:$S$2000,$C$1,FALSE)),0,IF(OR(LEFT($A468,3)="DIR",$A468="INDSPACAMA",$A468="INDSPACKRU"),VLOOKUP($A468,'TCD-BI Rstt'!$A$7:$S$2000,$C$1,FALSE),0)))</f>
        <v>0</v>
      </c>
      <c r="E468" s="8">
        <f>IF(OR(LEFT($A468,1)="1",LEFT($A468,1)="2"),-VLOOKUP($A468,'TCD-BI Rstt'!$A$7:$S$2000,$C$1,FALSE),0)-D468</f>
        <v>0</v>
      </c>
      <c r="F468" s="8">
        <f>IF($A468="Total général",0,IF(ISERROR(VLOOKUP($A468,'TCD-BI Rstt'!$A$7:$S$2000,$C$1,FALSE)),0,IF(OR(LEFT($A468,1)="1",LEFT($A468,1)="2"),0,VLOOKUP($A468,'TCD-BI Rstt'!$A$7:$S$2000,$C$1,FALSE))))-D468</f>
        <v>0</v>
      </c>
      <c r="G468" s="8">
        <f t="shared" si="19"/>
        <v>0</v>
      </c>
    </row>
    <row r="469" spans="1:7" x14ac:dyDescent="0.35">
      <c r="A469" s="11" t="str">
        <f>'TCD-BI Rstt'!A465</f>
        <v>18AAL004</v>
      </c>
      <c r="B469" s="8">
        <f>IF($A469="Total général",0,IF(ISERROR(-VLOOKUP($A469,'TCD-BI CA'!$A$7:$S$2000,$C$1,FALSE)),0,-VLOOKUP($A469,'TCD-BI CA'!$A$7:$S$2000,$C$1,FALSE)))</f>
        <v>0</v>
      </c>
      <c r="C469" s="8">
        <f t="shared" si="18"/>
        <v>0</v>
      </c>
      <c r="D469" s="8">
        <f>IF($A469="Total général",0,IF(ISERROR(VLOOKUP($A469,'TCD-BI Rstt'!$A$7:$S$2000,$C$1,FALSE)),0,IF(OR(LEFT($A469,3)="DIR",$A469="INDSPACAMA",$A469="INDSPACKRU"),VLOOKUP($A469,'TCD-BI Rstt'!$A$7:$S$2000,$C$1,FALSE),0)))</f>
        <v>0</v>
      </c>
      <c r="E469" s="8">
        <f>IF(OR(LEFT($A469,1)="1",LEFT($A469,1)="2"),-VLOOKUP($A469,'TCD-BI Rstt'!$A$7:$S$2000,$C$1,FALSE),0)-D469</f>
        <v>0</v>
      </c>
      <c r="F469" s="8">
        <f>IF($A469="Total général",0,IF(ISERROR(VLOOKUP($A469,'TCD-BI Rstt'!$A$7:$S$2000,$C$1,FALSE)),0,IF(OR(LEFT($A469,1)="1",LEFT($A469,1)="2"),0,VLOOKUP($A469,'TCD-BI Rstt'!$A$7:$S$2000,$C$1,FALSE))))-D469</f>
        <v>0</v>
      </c>
      <c r="G469" s="8">
        <f t="shared" si="19"/>
        <v>0</v>
      </c>
    </row>
    <row r="470" spans="1:7" x14ac:dyDescent="0.35">
      <c r="A470" s="11" t="str">
        <f>'TCD-BI Rstt'!A466</f>
        <v>18AAL009</v>
      </c>
      <c r="B470" s="8">
        <f>IF($A470="Total général",0,IF(ISERROR(-VLOOKUP($A470,'TCD-BI CA'!$A$7:$S$2000,$C$1,FALSE)),0,-VLOOKUP($A470,'TCD-BI CA'!$A$7:$S$2000,$C$1,FALSE)))</f>
        <v>0</v>
      </c>
      <c r="C470" s="8">
        <f t="shared" si="18"/>
        <v>0</v>
      </c>
      <c r="D470" s="8">
        <f>IF($A470="Total général",0,IF(ISERROR(VLOOKUP($A470,'TCD-BI Rstt'!$A$7:$S$2000,$C$1,FALSE)),0,IF(OR(LEFT($A470,3)="DIR",$A470="INDSPACAMA",$A470="INDSPACKRU"),VLOOKUP($A470,'TCD-BI Rstt'!$A$7:$S$2000,$C$1,FALSE),0)))</f>
        <v>0</v>
      </c>
      <c r="E470" s="8">
        <f>IF(OR(LEFT($A470,1)="1",LEFT($A470,1)="2"),-VLOOKUP($A470,'TCD-BI Rstt'!$A$7:$S$2000,$C$1,FALSE),0)-D470</f>
        <v>0</v>
      </c>
      <c r="F470" s="8">
        <f>IF($A470="Total général",0,IF(ISERROR(VLOOKUP($A470,'TCD-BI Rstt'!$A$7:$S$2000,$C$1,FALSE)),0,IF(OR(LEFT($A470,1)="1",LEFT($A470,1)="2"),0,VLOOKUP($A470,'TCD-BI Rstt'!$A$7:$S$2000,$C$1,FALSE))))-D470</f>
        <v>0</v>
      </c>
      <c r="G470" s="8">
        <f t="shared" si="19"/>
        <v>0</v>
      </c>
    </row>
    <row r="471" spans="1:7" x14ac:dyDescent="0.35">
      <c r="A471" s="11" t="str">
        <f>'TCD-BI Rstt'!A467</f>
        <v>18AAL013</v>
      </c>
      <c r="B471" s="8">
        <f>IF($A471="Total général",0,IF(ISERROR(-VLOOKUP($A471,'TCD-BI CA'!$A$7:$S$2000,$C$1,FALSE)),0,-VLOOKUP($A471,'TCD-BI CA'!$A$7:$S$2000,$C$1,FALSE)))</f>
        <v>0</v>
      </c>
      <c r="C471" s="8">
        <f t="shared" si="18"/>
        <v>0</v>
      </c>
      <c r="D471" s="8">
        <f>IF($A471="Total général",0,IF(ISERROR(VLOOKUP($A471,'TCD-BI Rstt'!$A$7:$S$2000,$C$1,FALSE)),0,IF(OR(LEFT($A471,3)="DIR",$A471="INDSPACAMA",$A471="INDSPACKRU"),VLOOKUP($A471,'TCD-BI Rstt'!$A$7:$S$2000,$C$1,FALSE),0)))</f>
        <v>0</v>
      </c>
      <c r="E471" s="8">
        <f>IF(OR(LEFT($A471,1)="1",LEFT($A471,1)="2"),-VLOOKUP($A471,'TCD-BI Rstt'!$A$7:$S$2000,$C$1,FALSE),0)-D471</f>
        <v>0</v>
      </c>
      <c r="F471" s="8">
        <f>IF($A471="Total général",0,IF(ISERROR(VLOOKUP($A471,'TCD-BI Rstt'!$A$7:$S$2000,$C$1,FALSE)),0,IF(OR(LEFT($A471,1)="1",LEFT($A471,1)="2"),0,VLOOKUP($A471,'TCD-BI Rstt'!$A$7:$S$2000,$C$1,FALSE))))-D471</f>
        <v>0</v>
      </c>
      <c r="G471" s="8">
        <f t="shared" si="19"/>
        <v>0</v>
      </c>
    </row>
    <row r="472" spans="1:7" x14ac:dyDescent="0.35">
      <c r="A472" s="11" t="str">
        <f>'TCD-BI Rstt'!A468</f>
        <v>18AAL014</v>
      </c>
      <c r="B472" s="8">
        <f>IF($A472="Total général",0,IF(ISERROR(-VLOOKUP($A472,'TCD-BI CA'!$A$7:$S$2000,$C$1,FALSE)),0,-VLOOKUP($A472,'TCD-BI CA'!$A$7:$S$2000,$C$1,FALSE)))</f>
        <v>0</v>
      </c>
      <c r="C472" s="8">
        <f t="shared" si="18"/>
        <v>0</v>
      </c>
      <c r="D472" s="8">
        <f>IF($A472="Total général",0,IF(ISERROR(VLOOKUP($A472,'TCD-BI Rstt'!$A$7:$S$2000,$C$1,FALSE)),0,IF(OR(LEFT($A472,3)="DIR",$A472="INDSPACAMA",$A472="INDSPACKRU"),VLOOKUP($A472,'TCD-BI Rstt'!$A$7:$S$2000,$C$1,FALSE),0)))</f>
        <v>0</v>
      </c>
      <c r="E472" s="8">
        <f>IF(OR(LEFT($A472,1)="1",LEFT($A472,1)="2"),-VLOOKUP($A472,'TCD-BI Rstt'!$A$7:$S$2000,$C$1,FALSE),0)-D472</f>
        <v>0</v>
      </c>
      <c r="F472" s="8">
        <f>IF($A472="Total général",0,IF(ISERROR(VLOOKUP($A472,'TCD-BI Rstt'!$A$7:$S$2000,$C$1,FALSE)),0,IF(OR(LEFT($A472,1)="1",LEFT($A472,1)="2"),0,VLOOKUP($A472,'TCD-BI Rstt'!$A$7:$S$2000,$C$1,FALSE))))-D472</f>
        <v>0</v>
      </c>
      <c r="G472" s="8">
        <f t="shared" si="19"/>
        <v>0</v>
      </c>
    </row>
    <row r="473" spans="1:7" x14ac:dyDescent="0.35">
      <c r="A473" s="11" t="str">
        <f>'TCD-BI Rstt'!A469</f>
        <v>18AAL022</v>
      </c>
      <c r="B473" s="8">
        <f>IF($A473="Total général",0,IF(ISERROR(-VLOOKUP($A473,'TCD-BI CA'!$A$7:$S$2000,$C$1,FALSE)),0,-VLOOKUP($A473,'TCD-BI CA'!$A$7:$S$2000,$C$1,FALSE)))</f>
        <v>0</v>
      </c>
      <c r="C473" s="8">
        <f t="shared" si="18"/>
        <v>0</v>
      </c>
      <c r="D473" s="8">
        <f>IF($A473="Total général",0,IF(ISERROR(VLOOKUP($A473,'TCD-BI Rstt'!$A$7:$S$2000,$C$1,FALSE)),0,IF(OR(LEFT($A473,3)="DIR",$A473="INDSPACAMA",$A473="INDSPACKRU"),VLOOKUP($A473,'TCD-BI Rstt'!$A$7:$S$2000,$C$1,FALSE),0)))</f>
        <v>0</v>
      </c>
      <c r="E473" s="8">
        <f>IF(OR(LEFT($A473,1)="1",LEFT($A473,1)="2"),-VLOOKUP($A473,'TCD-BI Rstt'!$A$7:$S$2000,$C$1,FALSE),0)-D473</f>
        <v>0</v>
      </c>
      <c r="F473" s="8">
        <f>IF($A473="Total général",0,IF(ISERROR(VLOOKUP($A473,'TCD-BI Rstt'!$A$7:$S$2000,$C$1,FALSE)),0,IF(OR(LEFT($A473,1)="1",LEFT($A473,1)="2"),0,VLOOKUP($A473,'TCD-BI Rstt'!$A$7:$S$2000,$C$1,FALSE))))-D473</f>
        <v>0</v>
      </c>
      <c r="G473" s="8">
        <f t="shared" si="19"/>
        <v>0</v>
      </c>
    </row>
    <row r="474" spans="1:7" x14ac:dyDescent="0.35">
      <c r="A474" s="11" t="str">
        <f>'TCD-BI Rstt'!A470</f>
        <v>18AAL024</v>
      </c>
      <c r="B474" s="8">
        <f>IF($A474="Total général",0,IF(ISERROR(-VLOOKUP($A474,'TCD-BI CA'!$A$7:$S$2000,$C$1,FALSE)),0,-VLOOKUP($A474,'TCD-BI CA'!$A$7:$S$2000,$C$1,FALSE)))</f>
        <v>0</v>
      </c>
      <c r="C474" s="8">
        <f t="shared" si="18"/>
        <v>0</v>
      </c>
      <c r="D474" s="8">
        <f>IF($A474="Total général",0,IF(ISERROR(VLOOKUP($A474,'TCD-BI Rstt'!$A$7:$S$2000,$C$1,FALSE)),0,IF(OR(LEFT($A474,3)="DIR",$A474="INDSPACAMA",$A474="INDSPACKRU"),VLOOKUP($A474,'TCD-BI Rstt'!$A$7:$S$2000,$C$1,FALSE),0)))</f>
        <v>0</v>
      </c>
      <c r="E474" s="8">
        <f>IF(OR(LEFT($A474,1)="1",LEFT($A474,1)="2"),-VLOOKUP($A474,'TCD-BI Rstt'!$A$7:$S$2000,$C$1,FALSE),0)-D474</f>
        <v>0</v>
      </c>
      <c r="F474" s="8">
        <f>IF($A474="Total général",0,IF(ISERROR(VLOOKUP($A474,'TCD-BI Rstt'!$A$7:$S$2000,$C$1,FALSE)),0,IF(OR(LEFT($A474,1)="1",LEFT($A474,1)="2"),0,VLOOKUP($A474,'TCD-BI Rstt'!$A$7:$S$2000,$C$1,FALSE))))-D474</f>
        <v>0</v>
      </c>
      <c r="G474" s="8">
        <f t="shared" si="19"/>
        <v>0</v>
      </c>
    </row>
    <row r="475" spans="1:7" x14ac:dyDescent="0.35">
      <c r="A475" s="11" t="str">
        <f>'TCD-BI Rstt'!A471</f>
        <v>18AAL027</v>
      </c>
      <c r="B475" s="8">
        <f>IF($A475="Total général",0,IF(ISERROR(-VLOOKUP($A475,'TCD-BI CA'!$A$7:$S$2000,$C$1,FALSE)),0,-VLOOKUP($A475,'TCD-BI CA'!$A$7:$S$2000,$C$1,FALSE)))</f>
        <v>0</v>
      </c>
      <c r="C475" s="8">
        <f t="shared" si="18"/>
        <v>0</v>
      </c>
      <c r="D475" s="8">
        <f>IF($A475="Total général",0,IF(ISERROR(VLOOKUP($A475,'TCD-BI Rstt'!$A$7:$S$2000,$C$1,FALSE)),0,IF(OR(LEFT($A475,3)="DIR",$A475="INDSPACAMA",$A475="INDSPACKRU"),VLOOKUP($A475,'TCD-BI Rstt'!$A$7:$S$2000,$C$1,FALSE),0)))</f>
        <v>0</v>
      </c>
      <c r="E475" s="8">
        <f>IF(OR(LEFT($A475,1)="1",LEFT($A475,1)="2"),-VLOOKUP($A475,'TCD-BI Rstt'!$A$7:$S$2000,$C$1,FALSE),0)-D475</f>
        <v>0</v>
      </c>
      <c r="F475" s="8">
        <f>IF($A475="Total général",0,IF(ISERROR(VLOOKUP($A475,'TCD-BI Rstt'!$A$7:$S$2000,$C$1,FALSE)),0,IF(OR(LEFT($A475,1)="1",LEFT($A475,1)="2"),0,VLOOKUP($A475,'TCD-BI Rstt'!$A$7:$S$2000,$C$1,FALSE))))-D475</f>
        <v>0</v>
      </c>
      <c r="G475" s="8">
        <f t="shared" si="19"/>
        <v>0</v>
      </c>
    </row>
    <row r="476" spans="1:7" x14ac:dyDescent="0.35">
      <c r="A476" s="11" t="str">
        <f>'TCD-BI Rstt'!A472</f>
        <v>18AAL032</v>
      </c>
      <c r="B476" s="8">
        <f>IF($A476="Total général",0,IF(ISERROR(-VLOOKUP($A476,'TCD-BI CA'!$A$7:$S$2000,$C$1,FALSE)),0,-VLOOKUP($A476,'TCD-BI CA'!$A$7:$S$2000,$C$1,FALSE)))</f>
        <v>0</v>
      </c>
      <c r="C476" s="8">
        <f t="shared" si="18"/>
        <v>0</v>
      </c>
      <c r="D476" s="8">
        <f>IF($A476="Total général",0,IF(ISERROR(VLOOKUP($A476,'TCD-BI Rstt'!$A$7:$S$2000,$C$1,FALSE)),0,IF(OR(LEFT($A476,3)="DIR",$A476="INDSPACAMA",$A476="INDSPACKRU"),VLOOKUP($A476,'TCD-BI Rstt'!$A$7:$S$2000,$C$1,FALSE),0)))</f>
        <v>0</v>
      </c>
      <c r="E476" s="8">
        <f>IF(OR(LEFT($A476,1)="1",LEFT($A476,1)="2"),-VLOOKUP($A476,'TCD-BI Rstt'!$A$7:$S$2000,$C$1,FALSE),0)-D476</f>
        <v>0</v>
      </c>
      <c r="F476" s="8">
        <f>IF($A476="Total général",0,IF(ISERROR(VLOOKUP($A476,'TCD-BI Rstt'!$A$7:$S$2000,$C$1,FALSE)),0,IF(OR(LEFT($A476,1)="1",LEFT($A476,1)="2"),0,VLOOKUP($A476,'TCD-BI Rstt'!$A$7:$S$2000,$C$1,FALSE))))-D476</f>
        <v>0</v>
      </c>
      <c r="G476" s="8">
        <f t="shared" si="19"/>
        <v>0</v>
      </c>
    </row>
    <row r="477" spans="1:7" x14ac:dyDescent="0.35">
      <c r="A477" s="11" t="str">
        <f>'TCD-BI Rstt'!A473</f>
        <v>18AAL033</v>
      </c>
      <c r="B477" s="8">
        <f>IF($A477="Total général",0,IF(ISERROR(-VLOOKUP($A477,'TCD-BI CA'!$A$7:$S$2000,$C$1,FALSE)),0,-VLOOKUP($A477,'TCD-BI CA'!$A$7:$S$2000,$C$1,FALSE)))</f>
        <v>0</v>
      </c>
      <c r="C477" s="8">
        <f t="shared" si="18"/>
        <v>0</v>
      </c>
      <c r="D477" s="8">
        <f>IF($A477="Total général",0,IF(ISERROR(VLOOKUP($A477,'TCD-BI Rstt'!$A$7:$S$2000,$C$1,FALSE)),0,IF(OR(LEFT($A477,3)="DIR",$A477="INDSPACAMA",$A477="INDSPACKRU"),VLOOKUP($A477,'TCD-BI Rstt'!$A$7:$S$2000,$C$1,FALSE),0)))</f>
        <v>0</v>
      </c>
      <c r="E477" s="8">
        <f>IF(OR(LEFT($A477,1)="1",LEFT($A477,1)="2"),-VLOOKUP($A477,'TCD-BI Rstt'!$A$7:$S$2000,$C$1,FALSE),0)-D477</f>
        <v>0</v>
      </c>
      <c r="F477" s="8">
        <f>IF($A477="Total général",0,IF(ISERROR(VLOOKUP($A477,'TCD-BI Rstt'!$A$7:$S$2000,$C$1,FALSE)),0,IF(OR(LEFT($A477,1)="1",LEFT($A477,1)="2"),0,VLOOKUP($A477,'TCD-BI Rstt'!$A$7:$S$2000,$C$1,FALSE))))-D477</f>
        <v>0</v>
      </c>
      <c r="G477" s="8">
        <f t="shared" si="19"/>
        <v>0</v>
      </c>
    </row>
    <row r="478" spans="1:7" x14ac:dyDescent="0.35">
      <c r="A478" s="11" t="str">
        <f>'TCD-BI Rstt'!A474</f>
        <v>18AAL037</v>
      </c>
      <c r="B478" s="8">
        <f>IF($A478="Total général",0,IF(ISERROR(-VLOOKUP($A478,'TCD-BI CA'!$A$7:$S$2000,$C$1,FALSE)),0,-VLOOKUP($A478,'TCD-BI CA'!$A$7:$S$2000,$C$1,FALSE)))</f>
        <v>0</v>
      </c>
      <c r="C478" s="8">
        <f t="shared" si="18"/>
        <v>0</v>
      </c>
      <c r="D478" s="8">
        <f>IF($A478="Total général",0,IF(ISERROR(VLOOKUP($A478,'TCD-BI Rstt'!$A$7:$S$2000,$C$1,FALSE)),0,IF(OR(LEFT($A478,3)="DIR",$A478="INDSPACAMA",$A478="INDSPACKRU"),VLOOKUP($A478,'TCD-BI Rstt'!$A$7:$S$2000,$C$1,FALSE),0)))</f>
        <v>0</v>
      </c>
      <c r="E478" s="8">
        <f>IF(OR(LEFT($A478,1)="1",LEFT($A478,1)="2"),-VLOOKUP($A478,'TCD-BI Rstt'!$A$7:$S$2000,$C$1,FALSE),0)-D478</f>
        <v>0</v>
      </c>
      <c r="F478" s="8">
        <f>IF($A478="Total général",0,IF(ISERROR(VLOOKUP($A478,'TCD-BI Rstt'!$A$7:$S$2000,$C$1,FALSE)),0,IF(OR(LEFT($A478,1)="1",LEFT($A478,1)="2"),0,VLOOKUP($A478,'TCD-BI Rstt'!$A$7:$S$2000,$C$1,FALSE))))-D478</f>
        <v>0</v>
      </c>
      <c r="G478" s="8">
        <f t="shared" si="19"/>
        <v>0</v>
      </c>
    </row>
    <row r="479" spans="1:7" x14ac:dyDescent="0.35">
      <c r="A479" s="11" t="str">
        <f>'TCD-BI Rstt'!A475</f>
        <v>18AAL042</v>
      </c>
      <c r="B479" s="8">
        <f>IF($A479="Total général",0,IF(ISERROR(-VLOOKUP($A479,'TCD-BI CA'!$A$7:$S$2000,$C$1,FALSE)),0,-VLOOKUP($A479,'TCD-BI CA'!$A$7:$S$2000,$C$1,FALSE)))</f>
        <v>0</v>
      </c>
      <c r="C479" s="8">
        <f t="shared" si="18"/>
        <v>0</v>
      </c>
      <c r="D479" s="8">
        <f>IF($A479="Total général",0,IF(ISERROR(VLOOKUP($A479,'TCD-BI Rstt'!$A$7:$S$2000,$C$1,FALSE)),0,IF(OR(LEFT($A479,3)="DIR",$A479="INDSPACAMA",$A479="INDSPACKRU"),VLOOKUP($A479,'TCD-BI Rstt'!$A$7:$S$2000,$C$1,FALSE),0)))</f>
        <v>0</v>
      </c>
      <c r="E479" s="8">
        <f>IF(OR(LEFT($A479,1)="1",LEFT($A479,1)="2"),-VLOOKUP($A479,'TCD-BI Rstt'!$A$7:$S$2000,$C$1,FALSE),0)-D479</f>
        <v>0</v>
      </c>
      <c r="F479" s="8">
        <f>IF($A479="Total général",0,IF(ISERROR(VLOOKUP($A479,'TCD-BI Rstt'!$A$7:$S$2000,$C$1,FALSE)),0,IF(OR(LEFT($A479,1)="1",LEFT($A479,1)="2"),0,VLOOKUP($A479,'TCD-BI Rstt'!$A$7:$S$2000,$C$1,FALSE))))-D479</f>
        <v>0</v>
      </c>
      <c r="G479" s="8">
        <f t="shared" si="19"/>
        <v>0</v>
      </c>
    </row>
    <row r="480" spans="1:7" x14ac:dyDescent="0.35">
      <c r="A480" s="11" t="str">
        <f>'TCD-BI Rstt'!A476</f>
        <v>18ACOL001</v>
      </c>
      <c r="B480" s="8">
        <f>IF($A480="Total général",0,IF(ISERROR(-VLOOKUP($A480,'TCD-BI CA'!$A$7:$S$2000,$C$1,FALSE)),0,-VLOOKUP($A480,'TCD-BI CA'!$A$7:$S$2000,$C$1,FALSE)))</f>
        <v>0</v>
      </c>
      <c r="C480" s="8">
        <f t="shared" si="18"/>
        <v>0</v>
      </c>
      <c r="D480" s="8">
        <f>IF($A480="Total général",0,IF(ISERROR(VLOOKUP($A480,'TCD-BI Rstt'!$A$7:$S$2000,$C$1,FALSE)),0,IF(OR(LEFT($A480,3)="DIR",$A480="INDSPACAMA",$A480="INDSPACKRU"),VLOOKUP($A480,'TCD-BI Rstt'!$A$7:$S$2000,$C$1,FALSE),0)))</f>
        <v>0</v>
      </c>
      <c r="E480" s="8">
        <f>IF(OR(LEFT($A480,1)="1",LEFT($A480,1)="2"),-VLOOKUP($A480,'TCD-BI Rstt'!$A$7:$S$2000,$C$1,FALSE),0)-D480</f>
        <v>0</v>
      </c>
      <c r="F480" s="8">
        <f>IF($A480="Total général",0,IF(ISERROR(VLOOKUP($A480,'TCD-BI Rstt'!$A$7:$S$2000,$C$1,FALSE)),0,IF(OR(LEFT($A480,1)="1",LEFT($A480,1)="2"),0,VLOOKUP($A480,'TCD-BI Rstt'!$A$7:$S$2000,$C$1,FALSE))))-D480</f>
        <v>0</v>
      </c>
      <c r="G480" s="8">
        <f t="shared" si="19"/>
        <v>0</v>
      </c>
    </row>
    <row r="481" spans="1:7" x14ac:dyDescent="0.35">
      <c r="A481" s="11" t="str">
        <f>'TCD-BI Rstt'!A477</f>
        <v>18AME001</v>
      </c>
      <c r="B481" s="8">
        <f>IF($A481="Total général",0,IF(ISERROR(-VLOOKUP($A481,'TCD-BI CA'!$A$7:$S$2000,$C$1,FALSE)),0,-VLOOKUP($A481,'TCD-BI CA'!$A$7:$S$2000,$C$1,FALSE)))</f>
        <v>0</v>
      </c>
      <c r="C481" s="8">
        <f t="shared" si="18"/>
        <v>0</v>
      </c>
      <c r="D481" s="8">
        <f>IF($A481="Total général",0,IF(ISERROR(VLOOKUP($A481,'TCD-BI Rstt'!$A$7:$S$2000,$C$1,FALSE)),0,IF(OR(LEFT($A481,3)="DIR",$A481="INDSPACAMA",$A481="INDSPACKRU"),VLOOKUP($A481,'TCD-BI Rstt'!$A$7:$S$2000,$C$1,FALSE),0)))</f>
        <v>0</v>
      </c>
      <c r="E481" s="8">
        <f>IF(OR(LEFT($A481,1)="1",LEFT($A481,1)="2"),-VLOOKUP($A481,'TCD-BI Rstt'!$A$7:$S$2000,$C$1,FALSE),0)-D481</f>
        <v>0</v>
      </c>
      <c r="F481" s="8">
        <f>IF($A481="Total général",0,IF(ISERROR(VLOOKUP($A481,'TCD-BI Rstt'!$A$7:$S$2000,$C$1,FALSE)),0,IF(OR(LEFT($A481,1)="1",LEFT($A481,1)="2"),0,VLOOKUP($A481,'TCD-BI Rstt'!$A$7:$S$2000,$C$1,FALSE))))-D481</f>
        <v>0</v>
      </c>
      <c r="G481" s="8">
        <f t="shared" si="19"/>
        <v>0</v>
      </c>
    </row>
    <row r="482" spans="1:7" x14ac:dyDescent="0.35">
      <c r="A482" s="11" t="str">
        <f>'TCD-BI Rstt'!A478</f>
        <v>18AME002</v>
      </c>
      <c r="B482" s="8">
        <f>IF($A482="Total général",0,IF(ISERROR(-VLOOKUP($A482,'TCD-BI CA'!$A$7:$S$2000,$C$1,FALSE)),0,-VLOOKUP($A482,'TCD-BI CA'!$A$7:$S$2000,$C$1,FALSE)))</f>
        <v>0</v>
      </c>
      <c r="C482" s="8">
        <f t="shared" si="18"/>
        <v>0</v>
      </c>
      <c r="D482" s="8">
        <f>IF($A482="Total général",0,IF(ISERROR(VLOOKUP($A482,'TCD-BI Rstt'!$A$7:$S$2000,$C$1,FALSE)),0,IF(OR(LEFT($A482,3)="DIR",$A482="INDSPACAMA",$A482="INDSPACKRU"),VLOOKUP($A482,'TCD-BI Rstt'!$A$7:$S$2000,$C$1,FALSE),0)))</f>
        <v>0</v>
      </c>
      <c r="E482" s="8">
        <f>IF(OR(LEFT($A482,1)="1",LEFT($A482,1)="2"),-VLOOKUP($A482,'TCD-BI Rstt'!$A$7:$S$2000,$C$1,FALSE),0)-D482</f>
        <v>0</v>
      </c>
      <c r="F482" s="8">
        <f>IF($A482="Total général",0,IF(ISERROR(VLOOKUP($A482,'TCD-BI Rstt'!$A$7:$S$2000,$C$1,FALSE)),0,IF(OR(LEFT($A482,1)="1",LEFT($A482,1)="2"),0,VLOOKUP($A482,'TCD-BI Rstt'!$A$7:$S$2000,$C$1,FALSE))))-D482</f>
        <v>0</v>
      </c>
      <c r="G482" s="8">
        <f t="shared" si="19"/>
        <v>0</v>
      </c>
    </row>
    <row r="483" spans="1:7" x14ac:dyDescent="0.35">
      <c r="A483" s="11" t="str">
        <f>'TCD-BI Rstt'!A479</f>
        <v>18AME003</v>
      </c>
      <c r="B483" s="8">
        <f>IF($A483="Total général",0,IF(ISERROR(-VLOOKUP($A483,'TCD-BI CA'!$A$7:$S$2000,$C$1,FALSE)),0,-VLOOKUP($A483,'TCD-BI CA'!$A$7:$S$2000,$C$1,FALSE)))</f>
        <v>0</v>
      </c>
      <c r="C483" s="8">
        <f t="shared" si="18"/>
        <v>0</v>
      </c>
      <c r="D483" s="8">
        <f>IF($A483="Total général",0,IF(ISERROR(VLOOKUP($A483,'TCD-BI Rstt'!$A$7:$S$2000,$C$1,FALSE)),0,IF(OR(LEFT($A483,3)="DIR",$A483="INDSPACAMA",$A483="INDSPACKRU"),VLOOKUP($A483,'TCD-BI Rstt'!$A$7:$S$2000,$C$1,FALSE),0)))</f>
        <v>0</v>
      </c>
      <c r="E483" s="8">
        <f>IF(OR(LEFT($A483,1)="1",LEFT($A483,1)="2"),-VLOOKUP($A483,'TCD-BI Rstt'!$A$7:$S$2000,$C$1,FALSE),0)-D483</f>
        <v>0</v>
      </c>
      <c r="F483" s="8">
        <f>IF($A483="Total général",0,IF(ISERROR(VLOOKUP($A483,'TCD-BI Rstt'!$A$7:$S$2000,$C$1,FALSE)),0,IF(OR(LEFT($A483,1)="1",LEFT($A483,1)="2"),0,VLOOKUP($A483,'TCD-BI Rstt'!$A$7:$S$2000,$C$1,FALSE))))-D483</f>
        <v>0</v>
      </c>
      <c r="G483" s="8">
        <f t="shared" si="19"/>
        <v>0</v>
      </c>
    </row>
    <row r="484" spans="1:7" x14ac:dyDescent="0.35">
      <c r="A484" s="11" t="str">
        <f>'TCD-BI Rstt'!A480</f>
        <v>18AME004</v>
      </c>
      <c r="B484" s="8">
        <f>IF($A484="Total général",0,IF(ISERROR(-VLOOKUP($A484,'TCD-BI CA'!$A$7:$S$2000,$C$1,FALSE)),0,-VLOOKUP($A484,'TCD-BI CA'!$A$7:$S$2000,$C$1,FALSE)))</f>
        <v>0</v>
      </c>
      <c r="C484" s="8">
        <f t="shared" si="18"/>
        <v>0</v>
      </c>
      <c r="D484" s="8">
        <f>IF($A484="Total général",0,IF(ISERROR(VLOOKUP($A484,'TCD-BI Rstt'!$A$7:$S$2000,$C$1,FALSE)),0,IF(OR(LEFT($A484,3)="DIR",$A484="INDSPACAMA",$A484="INDSPACKRU"),VLOOKUP($A484,'TCD-BI Rstt'!$A$7:$S$2000,$C$1,FALSE),0)))</f>
        <v>0</v>
      </c>
      <c r="E484" s="8">
        <f>IF(OR(LEFT($A484,1)="1",LEFT($A484,1)="2"),-VLOOKUP($A484,'TCD-BI Rstt'!$A$7:$S$2000,$C$1,FALSE),0)-D484</f>
        <v>0</v>
      </c>
      <c r="F484" s="8">
        <f>IF($A484="Total général",0,IF(ISERROR(VLOOKUP($A484,'TCD-BI Rstt'!$A$7:$S$2000,$C$1,FALSE)),0,IF(OR(LEFT($A484,1)="1",LEFT($A484,1)="2"),0,VLOOKUP($A484,'TCD-BI Rstt'!$A$7:$S$2000,$C$1,FALSE))))-D484</f>
        <v>0</v>
      </c>
      <c r="G484" s="8">
        <f t="shared" si="19"/>
        <v>0</v>
      </c>
    </row>
    <row r="485" spans="1:7" x14ac:dyDescent="0.35">
      <c r="A485" s="11" t="str">
        <f>'TCD-BI Rstt'!A481</f>
        <v>18B001</v>
      </c>
      <c r="B485" s="8">
        <f>IF($A485="Total général",0,IF(ISERROR(-VLOOKUP($A485,'TCD-BI CA'!$A$7:$S$2000,$C$1,FALSE)),0,-VLOOKUP($A485,'TCD-BI CA'!$A$7:$S$2000,$C$1,FALSE)))</f>
        <v>0</v>
      </c>
      <c r="C485" s="8">
        <f t="shared" si="18"/>
        <v>0</v>
      </c>
      <c r="D485" s="8">
        <f>IF($A485="Total général",0,IF(ISERROR(VLOOKUP($A485,'TCD-BI Rstt'!$A$7:$S$2000,$C$1,FALSE)),0,IF(OR(LEFT($A485,3)="DIR",$A485="INDSPACAMA",$A485="INDSPACKRU"),VLOOKUP($A485,'TCD-BI Rstt'!$A$7:$S$2000,$C$1,FALSE),0)))</f>
        <v>0</v>
      </c>
      <c r="E485" s="8">
        <f>IF(OR(LEFT($A485,1)="1",LEFT($A485,1)="2"),-VLOOKUP($A485,'TCD-BI Rstt'!$A$7:$S$2000,$C$1,FALSE),0)-D485</f>
        <v>0</v>
      </c>
      <c r="F485" s="8">
        <f>IF($A485="Total général",0,IF(ISERROR(VLOOKUP($A485,'TCD-BI Rstt'!$A$7:$S$2000,$C$1,FALSE)),0,IF(OR(LEFT($A485,1)="1",LEFT($A485,1)="2"),0,VLOOKUP($A485,'TCD-BI Rstt'!$A$7:$S$2000,$C$1,FALSE))))-D485</f>
        <v>0</v>
      </c>
      <c r="G485" s="8">
        <f t="shared" si="19"/>
        <v>0</v>
      </c>
    </row>
    <row r="486" spans="1:7" x14ac:dyDescent="0.35">
      <c r="A486" s="11" t="str">
        <f>'TCD-BI Rstt'!A482</f>
        <v>18B002</v>
      </c>
      <c r="B486" s="8">
        <f>IF($A486="Total général",0,IF(ISERROR(-VLOOKUP($A486,'TCD-BI CA'!$A$7:$S$2000,$C$1,FALSE)),0,-VLOOKUP($A486,'TCD-BI CA'!$A$7:$S$2000,$C$1,FALSE)))</f>
        <v>0</v>
      </c>
      <c r="C486" s="8">
        <f t="shared" si="18"/>
        <v>0</v>
      </c>
      <c r="D486" s="8">
        <f>IF($A486="Total général",0,IF(ISERROR(VLOOKUP($A486,'TCD-BI Rstt'!$A$7:$S$2000,$C$1,FALSE)),0,IF(OR(LEFT($A486,3)="DIR",$A486="INDSPACAMA",$A486="INDSPACKRU"),VLOOKUP($A486,'TCD-BI Rstt'!$A$7:$S$2000,$C$1,FALSE),0)))</f>
        <v>0</v>
      </c>
      <c r="E486" s="8">
        <f>IF(OR(LEFT($A486,1)="1",LEFT($A486,1)="2"),-VLOOKUP($A486,'TCD-BI Rstt'!$A$7:$S$2000,$C$1,FALSE),0)-D486</f>
        <v>0</v>
      </c>
      <c r="F486" s="8">
        <f>IF($A486="Total général",0,IF(ISERROR(VLOOKUP($A486,'TCD-BI Rstt'!$A$7:$S$2000,$C$1,FALSE)),0,IF(OR(LEFT($A486,1)="1",LEFT($A486,1)="2"),0,VLOOKUP($A486,'TCD-BI Rstt'!$A$7:$S$2000,$C$1,FALSE))))-D486</f>
        <v>0</v>
      </c>
      <c r="G486" s="8">
        <f t="shared" si="19"/>
        <v>0</v>
      </c>
    </row>
    <row r="487" spans="1:7" x14ac:dyDescent="0.35">
      <c r="A487" s="11" t="str">
        <f>'TCD-BI Rstt'!A483</f>
        <v>18C003</v>
      </c>
      <c r="B487" s="8">
        <f>IF($A487="Total général",0,IF(ISERROR(-VLOOKUP($A487,'TCD-BI CA'!$A$7:$S$2000,$C$1,FALSE)),0,-VLOOKUP($A487,'TCD-BI CA'!$A$7:$S$2000,$C$1,FALSE)))</f>
        <v>0</v>
      </c>
      <c r="C487" s="8">
        <f t="shared" si="18"/>
        <v>0</v>
      </c>
      <c r="D487" s="8">
        <f>IF($A487="Total général",0,IF(ISERROR(VLOOKUP($A487,'TCD-BI Rstt'!$A$7:$S$2000,$C$1,FALSE)),0,IF(OR(LEFT($A487,3)="DIR",$A487="INDSPACAMA",$A487="INDSPACKRU"),VLOOKUP($A487,'TCD-BI Rstt'!$A$7:$S$2000,$C$1,FALSE),0)))</f>
        <v>0</v>
      </c>
      <c r="E487" s="8">
        <f>IF(OR(LEFT($A487,1)="1",LEFT($A487,1)="2"),-VLOOKUP($A487,'TCD-BI Rstt'!$A$7:$S$2000,$C$1,FALSE),0)-D487</f>
        <v>0</v>
      </c>
      <c r="F487" s="8">
        <f>IF($A487="Total général",0,IF(ISERROR(VLOOKUP($A487,'TCD-BI Rstt'!$A$7:$S$2000,$C$1,FALSE)),0,IF(OR(LEFT($A487,1)="1",LEFT($A487,1)="2"),0,VLOOKUP($A487,'TCD-BI Rstt'!$A$7:$S$2000,$C$1,FALSE))))-D487</f>
        <v>0</v>
      </c>
      <c r="G487" s="8">
        <f t="shared" si="19"/>
        <v>0</v>
      </c>
    </row>
    <row r="488" spans="1:7" x14ac:dyDescent="0.35">
      <c r="A488" s="11" t="str">
        <f>'TCD-BI Rstt'!A484</f>
        <v>18C004</v>
      </c>
      <c r="B488" s="8">
        <f>IF($A488="Total général",0,IF(ISERROR(-VLOOKUP($A488,'TCD-BI CA'!$A$7:$S$2000,$C$1,FALSE)),0,-VLOOKUP($A488,'TCD-BI CA'!$A$7:$S$2000,$C$1,FALSE)))</f>
        <v>0</v>
      </c>
      <c r="C488" s="8">
        <f t="shared" si="18"/>
        <v>0</v>
      </c>
      <c r="D488" s="8">
        <f>IF($A488="Total général",0,IF(ISERROR(VLOOKUP($A488,'TCD-BI Rstt'!$A$7:$S$2000,$C$1,FALSE)),0,IF(OR(LEFT($A488,3)="DIR",$A488="INDSPACAMA",$A488="INDSPACKRU"),VLOOKUP($A488,'TCD-BI Rstt'!$A$7:$S$2000,$C$1,FALSE),0)))</f>
        <v>0</v>
      </c>
      <c r="E488" s="8">
        <f>IF(OR(LEFT($A488,1)="1",LEFT($A488,1)="2"),-VLOOKUP($A488,'TCD-BI Rstt'!$A$7:$S$2000,$C$1,FALSE),0)-D488</f>
        <v>0</v>
      </c>
      <c r="F488" s="8">
        <f>IF($A488="Total général",0,IF(ISERROR(VLOOKUP($A488,'TCD-BI Rstt'!$A$7:$S$2000,$C$1,FALSE)),0,IF(OR(LEFT($A488,1)="1",LEFT($A488,1)="2"),0,VLOOKUP($A488,'TCD-BI Rstt'!$A$7:$S$2000,$C$1,FALSE))))-D488</f>
        <v>0</v>
      </c>
      <c r="G488" s="8">
        <f t="shared" si="19"/>
        <v>0</v>
      </c>
    </row>
    <row r="489" spans="1:7" x14ac:dyDescent="0.35">
      <c r="A489" s="11" t="str">
        <f>'TCD-BI Rstt'!A485</f>
        <v>18C005</v>
      </c>
      <c r="B489" s="8">
        <f>IF($A489="Total général",0,IF(ISERROR(-VLOOKUP($A489,'TCD-BI CA'!$A$7:$S$2000,$C$1,FALSE)),0,-VLOOKUP($A489,'TCD-BI CA'!$A$7:$S$2000,$C$1,FALSE)))</f>
        <v>0</v>
      </c>
      <c r="C489" s="8">
        <f t="shared" si="18"/>
        <v>0</v>
      </c>
      <c r="D489" s="8">
        <f>IF($A489="Total général",0,IF(ISERROR(VLOOKUP($A489,'TCD-BI Rstt'!$A$7:$S$2000,$C$1,FALSE)),0,IF(OR(LEFT($A489,3)="DIR",$A489="INDSPACAMA",$A489="INDSPACKRU"),VLOOKUP($A489,'TCD-BI Rstt'!$A$7:$S$2000,$C$1,FALSE),0)))</f>
        <v>0</v>
      </c>
      <c r="E489" s="8">
        <f>IF(OR(LEFT($A489,1)="1",LEFT($A489,1)="2"),-VLOOKUP($A489,'TCD-BI Rstt'!$A$7:$S$2000,$C$1,FALSE),0)-D489</f>
        <v>0</v>
      </c>
      <c r="F489" s="8">
        <f>IF($A489="Total général",0,IF(ISERROR(VLOOKUP($A489,'TCD-BI Rstt'!$A$7:$S$2000,$C$1,FALSE)),0,IF(OR(LEFT($A489,1)="1",LEFT($A489,1)="2"),0,VLOOKUP($A489,'TCD-BI Rstt'!$A$7:$S$2000,$C$1,FALSE))))-D489</f>
        <v>0</v>
      </c>
      <c r="G489" s="8">
        <f t="shared" si="19"/>
        <v>0</v>
      </c>
    </row>
    <row r="490" spans="1:7" x14ac:dyDescent="0.35">
      <c r="A490" s="11" t="str">
        <f>'TCD-BI Rstt'!A486</f>
        <v>18C008</v>
      </c>
      <c r="B490" s="8">
        <f>IF($A490="Total général",0,IF(ISERROR(-VLOOKUP($A490,'TCD-BI CA'!$A$7:$S$2000,$C$1,FALSE)),0,-VLOOKUP($A490,'TCD-BI CA'!$A$7:$S$2000,$C$1,FALSE)))</f>
        <v>0</v>
      </c>
      <c r="C490" s="8">
        <f t="shared" si="18"/>
        <v>0</v>
      </c>
      <c r="D490" s="8">
        <f>IF($A490="Total général",0,IF(ISERROR(VLOOKUP($A490,'TCD-BI Rstt'!$A$7:$S$2000,$C$1,FALSE)),0,IF(OR(LEFT($A490,3)="DIR",$A490="INDSPACAMA",$A490="INDSPACKRU"),VLOOKUP($A490,'TCD-BI Rstt'!$A$7:$S$2000,$C$1,FALSE),0)))</f>
        <v>0</v>
      </c>
      <c r="E490" s="8">
        <f>IF(OR(LEFT($A490,1)="1",LEFT($A490,1)="2"),-VLOOKUP($A490,'TCD-BI Rstt'!$A$7:$S$2000,$C$1,FALSE),0)-D490</f>
        <v>0</v>
      </c>
      <c r="F490" s="8">
        <f>IF($A490="Total général",0,IF(ISERROR(VLOOKUP($A490,'TCD-BI Rstt'!$A$7:$S$2000,$C$1,FALSE)),0,IF(OR(LEFT($A490,1)="1",LEFT($A490,1)="2"),0,VLOOKUP($A490,'TCD-BI Rstt'!$A$7:$S$2000,$C$1,FALSE))))-D490</f>
        <v>0</v>
      </c>
      <c r="G490" s="8">
        <f t="shared" si="19"/>
        <v>0</v>
      </c>
    </row>
    <row r="491" spans="1:7" x14ac:dyDescent="0.35">
      <c r="A491" s="11" t="str">
        <f>'TCD-BI Rstt'!A487</f>
        <v>18C009</v>
      </c>
      <c r="B491" s="8">
        <f>IF($A491="Total général",0,IF(ISERROR(-VLOOKUP($A491,'TCD-BI CA'!$A$7:$S$2000,$C$1,FALSE)),0,-VLOOKUP($A491,'TCD-BI CA'!$A$7:$S$2000,$C$1,FALSE)))</f>
        <v>0</v>
      </c>
      <c r="C491" s="8">
        <f t="shared" si="18"/>
        <v>0</v>
      </c>
      <c r="D491" s="8">
        <f>IF($A491="Total général",0,IF(ISERROR(VLOOKUP($A491,'TCD-BI Rstt'!$A$7:$S$2000,$C$1,FALSE)),0,IF(OR(LEFT($A491,3)="DIR",$A491="INDSPACAMA",$A491="INDSPACKRU"),VLOOKUP($A491,'TCD-BI Rstt'!$A$7:$S$2000,$C$1,FALSE),0)))</f>
        <v>0</v>
      </c>
      <c r="E491" s="8">
        <f>IF(OR(LEFT($A491,1)="1",LEFT($A491,1)="2"),-VLOOKUP($A491,'TCD-BI Rstt'!$A$7:$S$2000,$C$1,FALSE),0)-D491</f>
        <v>0</v>
      </c>
      <c r="F491" s="8">
        <f>IF($A491="Total général",0,IF(ISERROR(VLOOKUP($A491,'TCD-BI Rstt'!$A$7:$S$2000,$C$1,FALSE)),0,IF(OR(LEFT($A491,1)="1",LEFT($A491,1)="2"),0,VLOOKUP($A491,'TCD-BI Rstt'!$A$7:$S$2000,$C$1,FALSE))))-D491</f>
        <v>0</v>
      </c>
      <c r="G491" s="8">
        <f t="shared" si="19"/>
        <v>0</v>
      </c>
    </row>
    <row r="492" spans="1:7" x14ac:dyDescent="0.35">
      <c r="A492" s="11" t="str">
        <f>'TCD-BI Rstt'!A488</f>
        <v>18C010</v>
      </c>
      <c r="B492" s="8">
        <f>IF($A492="Total général",0,IF(ISERROR(-VLOOKUP($A492,'TCD-BI CA'!$A$7:$S$2000,$C$1,FALSE)),0,-VLOOKUP($A492,'TCD-BI CA'!$A$7:$S$2000,$C$1,FALSE)))</f>
        <v>0</v>
      </c>
      <c r="C492" s="8">
        <f t="shared" si="18"/>
        <v>0</v>
      </c>
      <c r="D492" s="8">
        <f>IF($A492="Total général",0,IF(ISERROR(VLOOKUP($A492,'TCD-BI Rstt'!$A$7:$S$2000,$C$1,FALSE)),0,IF(OR(LEFT($A492,3)="DIR",$A492="INDSPACAMA",$A492="INDSPACKRU"),VLOOKUP($A492,'TCD-BI Rstt'!$A$7:$S$2000,$C$1,FALSE),0)))</f>
        <v>0</v>
      </c>
      <c r="E492" s="8">
        <f>IF(OR(LEFT($A492,1)="1",LEFT($A492,1)="2"),-VLOOKUP($A492,'TCD-BI Rstt'!$A$7:$S$2000,$C$1,FALSE),0)-D492</f>
        <v>0</v>
      </c>
      <c r="F492" s="8">
        <f>IF($A492="Total général",0,IF(ISERROR(VLOOKUP($A492,'TCD-BI Rstt'!$A$7:$S$2000,$C$1,FALSE)),0,IF(OR(LEFT($A492,1)="1",LEFT($A492,1)="2"),0,VLOOKUP($A492,'TCD-BI Rstt'!$A$7:$S$2000,$C$1,FALSE))))-D492</f>
        <v>0</v>
      </c>
      <c r="G492" s="8">
        <f t="shared" si="19"/>
        <v>0</v>
      </c>
    </row>
    <row r="493" spans="1:7" x14ac:dyDescent="0.35">
      <c r="A493" s="11" t="str">
        <f>'TCD-BI Rstt'!A489</f>
        <v>18C012</v>
      </c>
      <c r="B493" s="8">
        <f>IF($A493="Total général",0,IF(ISERROR(-VLOOKUP($A493,'TCD-BI CA'!$A$7:$S$2000,$C$1,FALSE)),0,-VLOOKUP($A493,'TCD-BI CA'!$A$7:$S$2000,$C$1,FALSE)))</f>
        <v>0</v>
      </c>
      <c r="C493" s="8">
        <f t="shared" si="18"/>
        <v>0</v>
      </c>
      <c r="D493" s="8">
        <f>IF($A493="Total général",0,IF(ISERROR(VLOOKUP($A493,'TCD-BI Rstt'!$A$7:$S$2000,$C$1,FALSE)),0,IF(OR(LEFT($A493,3)="DIR",$A493="INDSPACAMA",$A493="INDSPACKRU"),VLOOKUP($A493,'TCD-BI Rstt'!$A$7:$S$2000,$C$1,FALSE),0)))</f>
        <v>0</v>
      </c>
      <c r="E493" s="8">
        <f>IF(OR(LEFT($A493,1)="1",LEFT($A493,1)="2"),-VLOOKUP($A493,'TCD-BI Rstt'!$A$7:$S$2000,$C$1,FALSE),0)-D493</f>
        <v>0</v>
      </c>
      <c r="F493" s="8">
        <f>IF($A493="Total général",0,IF(ISERROR(VLOOKUP($A493,'TCD-BI Rstt'!$A$7:$S$2000,$C$1,FALSE)),0,IF(OR(LEFT($A493,1)="1",LEFT($A493,1)="2"),0,VLOOKUP($A493,'TCD-BI Rstt'!$A$7:$S$2000,$C$1,FALSE))))-D493</f>
        <v>0</v>
      </c>
      <c r="G493" s="8">
        <f t="shared" si="19"/>
        <v>0</v>
      </c>
    </row>
    <row r="494" spans="1:7" x14ac:dyDescent="0.35">
      <c r="A494" s="11" t="str">
        <f>'TCD-BI Rstt'!A490</f>
        <v>18C017</v>
      </c>
      <c r="B494" s="8">
        <f>IF($A494="Total général",0,IF(ISERROR(-VLOOKUP($A494,'TCD-BI CA'!$A$7:$S$2000,$C$1,FALSE)),0,-VLOOKUP($A494,'TCD-BI CA'!$A$7:$S$2000,$C$1,FALSE)))</f>
        <v>0</v>
      </c>
      <c r="C494" s="8">
        <f t="shared" si="18"/>
        <v>0</v>
      </c>
      <c r="D494" s="8">
        <f>IF($A494="Total général",0,IF(ISERROR(VLOOKUP($A494,'TCD-BI Rstt'!$A$7:$S$2000,$C$1,FALSE)),0,IF(OR(LEFT($A494,3)="DIR",$A494="INDSPACAMA",$A494="INDSPACKRU"),VLOOKUP($A494,'TCD-BI Rstt'!$A$7:$S$2000,$C$1,FALSE),0)))</f>
        <v>0</v>
      </c>
      <c r="E494" s="8">
        <f>IF(OR(LEFT($A494,1)="1",LEFT($A494,1)="2"),-VLOOKUP($A494,'TCD-BI Rstt'!$A$7:$S$2000,$C$1,FALSE),0)-D494</f>
        <v>0</v>
      </c>
      <c r="F494" s="8">
        <f>IF($A494="Total général",0,IF(ISERROR(VLOOKUP($A494,'TCD-BI Rstt'!$A$7:$S$2000,$C$1,FALSE)),0,IF(OR(LEFT($A494,1)="1",LEFT($A494,1)="2"),0,VLOOKUP($A494,'TCD-BI Rstt'!$A$7:$S$2000,$C$1,FALSE))))-D494</f>
        <v>0</v>
      </c>
      <c r="G494" s="8">
        <f t="shared" si="19"/>
        <v>0</v>
      </c>
    </row>
    <row r="495" spans="1:7" x14ac:dyDescent="0.35">
      <c r="A495" s="11" t="str">
        <f>'TCD-BI Rstt'!A491</f>
        <v>18C020</v>
      </c>
      <c r="B495" s="8">
        <f>IF($A495="Total général",0,IF(ISERROR(-VLOOKUP($A495,'TCD-BI CA'!$A$7:$S$2000,$C$1,FALSE)),0,-VLOOKUP($A495,'TCD-BI CA'!$A$7:$S$2000,$C$1,FALSE)))</f>
        <v>0</v>
      </c>
      <c r="C495" s="8">
        <f t="shared" si="18"/>
        <v>0</v>
      </c>
      <c r="D495" s="8">
        <f>IF($A495="Total général",0,IF(ISERROR(VLOOKUP($A495,'TCD-BI Rstt'!$A$7:$S$2000,$C$1,FALSE)),0,IF(OR(LEFT($A495,3)="DIR",$A495="INDSPACAMA",$A495="INDSPACKRU"),VLOOKUP($A495,'TCD-BI Rstt'!$A$7:$S$2000,$C$1,FALSE),0)))</f>
        <v>0</v>
      </c>
      <c r="E495" s="8">
        <f>IF(OR(LEFT($A495,1)="1",LEFT($A495,1)="2"),-VLOOKUP($A495,'TCD-BI Rstt'!$A$7:$S$2000,$C$1,FALSE),0)-D495</f>
        <v>0</v>
      </c>
      <c r="F495" s="8">
        <f>IF($A495="Total général",0,IF(ISERROR(VLOOKUP($A495,'TCD-BI Rstt'!$A$7:$S$2000,$C$1,FALSE)),0,IF(OR(LEFT($A495,1)="1",LEFT($A495,1)="2"),0,VLOOKUP($A495,'TCD-BI Rstt'!$A$7:$S$2000,$C$1,FALSE))))-D495</f>
        <v>0</v>
      </c>
      <c r="G495" s="8">
        <f t="shared" si="19"/>
        <v>0</v>
      </c>
    </row>
    <row r="496" spans="1:7" x14ac:dyDescent="0.35">
      <c r="A496" s="11" t="str">
        <f>'TCD-BI Rstt'!A492</f>
        <v>18C024</v>
      </c>
      <c r="B496" s="8">
        <f>IF($A496="Total général",0,IF(ISERROR(-VLOOKUP($A496,'TCD-BI CA'!$A$7:$S$2000,$C$1,FALSE)),0,-VLOOKUP($A496,'TCD-BI CA'!$A$7:$S$2000,$C$1,FALSE)))</f>
        <v>0</v>
      </c>
      <c r="C496" s="8">
        <f t="shared" si="18"/>
        <v>0</v>
      </c>
      <c r="D496" s="8">
        <f>IF($A496="Total général",0,IF(ISERROR(VLOOKUP($A496,'TCD-BI Rstt'!$A$7:$S$2000,$C$1,FALSE)),0,IF(OR(LEFT($A496,3)="DIR",$A496="INDSPACAMA",$A496="INDSPACKRU"),VLOOKUP($A496,'TCD-BI Rstt'!$A$7:$S$2000,$C$1,FALSE),0)))</f>
        <v>0</v>
      </c>
      <c r="E496" s="8">
        <f>IF(OR(LEFT($A496,1)="1",LEFT($A496,1)="2"),-VLOOKUP($A496,'TCD-BI Rstt'!$A$7:$S$2000,$C$1,FALSE),0)-D496</f>
        <v>0</v>
      </c>
      <c r="F496" s="8">
        <f>IF($A496="Total général",0,IF(ISERROR(VLOOKUP($A496,'TCD-BI Rstt'!$A$7:$S$2000,$C$1,FALSE)),0,IF(OR(LEFT($A496,1)="1",LEFT($A496,1)="2"),0,VLOOKUP($A496,'TCD-BI Rstt'!$A$7:$S$2000,$C$1,FALSE))))-D496</f>
        <v>0</v>
      </c>
      <c r="G496" s="8">
        <f t="shared" si="19"/>
        <v>0</v>
      </c>
    </row>
    <row r="497" spans="1:7" x14ac:dyDescent="0.35">
      <c r="A497" s="11" t="str">
        <f>'TCD-BI Rstt'!A493</f>
        <v>18C026</v>
      </c>
      <c r="B497" s="8">
        <f>IF($A497="Total général",0,IF(ISERROR(-VLOOKUP($A497,'TCD-BI CA'!$A$7:$S$2000,$C$1,FALSE)),0,-VLOOKUP($A497,'TCD-BI CA'!$A$7:$S$2000,$C$1,FALSE)))</f>
        <v>0</v>
      </c>
      <c r="C497" s="8">
        <f t="shared" si="18"/>
        <v>0</v>
      </c>
      <c r="D497" s="8">
        <f>IF($A497="Total général",0,IF(ISERROR(VLOOKUP($A497,'TCD-BI Rstt'!$A$7:$S$2000,$C$1,FALSE)),0,IF(OR(LEFT($A497,3)="DIR",$A497="INDSPACAMA",$A497="INDSPACKRU"),VLOOKUP($A497,'TCD-BI Rstt'!$A$7:$S$2000,$C$1,FALSE),0)))</f>
        <v>0</v>
      </c>
      <c r="E497" s="8">
        <f>IF(OR(LEFT($A497,1)="1",LEFT($A497,1)="2"),-VLOOKUP($A497,'TCD-BI Rstt'!$A$7:$S$2000,$C$1,FALSE),0)-D497</f>
        <v>0</v>
      </c>
      <c r="F497" s="8">
        <f>IF($A497="Total général",0,IF(ISERROR(VLOOKUP($A497,'TCD-BI Rstt'!$A$7:$S$2000,$C$1,FALSE)),0,IF(OR(LEFT($A497,1)="1",LEFT($A497,1)="2"),0,VLOOKUP($A497,'TCD-BI Rstt'!$A$7:$S$2000,$C$1,FALSE))))-D497</f>
        <v>0</v>
      </c>
      <c r="G497" s="8">
        <f t="shared" si="19"/>
        <v>0</v>
      </c>
    </row>
    <row r="498" spans="1:7" x14ac:dyDescent="0.35">
      <c r="A498" s="11" t="str">
        <f>'TCD-BI Rstt'!A494</f>
        <v>18C027</v>
      </c>
      <c r="B498" s="8">
        <f>IF($A498="Total général",0,IF(ISERROR(-VLOOKUP($A498,'TCD-BI CA'!$A$7:$S$2000,$C$1,FALSE)),0,-VLOOKUP($A498,'TCD-BI CA'!$A$7:$S$2000,$C$1,FALSE)))</f>
        <v>0</v>
      </c>
      <c r="C498" s="8">
        <f t="shared" si="18"/>
        <v>0</v>
      </c>
      <c r="D498" s="8">
        <f>IF($A498="Total général",0,IF(ISERROR(VLOOKUP($A498,'TCD-BI Rstt'!$A$7:$S$2000,$C$1,FALSE)),0,IF(OR(LEFT($A498,3)="DIR",$A498="INDSPACAMA",$A498="INDSPACKRU"),VLOOKUP($A498,'TCD-BI Rstt'!$A$7:$S$2000,$C$1,FALSE),0)))</f>
        <v>0</v>
      </c>
      <c r="E498" s="8">
        <f>IF(OR(LEFT($A498,1)="1",LEFT($A498,1)="2"),-VLOOKUP($A498,'TCD-BI Rstt'!$A$7:$S$2000,$C$1,FALSE),0)-D498</f>
        <v>0</v>
      </c>
      <c r="F498" s="8">
        <f>IF($A498="Total général",0,IF(ISERROR(VLOOKUP($A498,'TCD-BI Rstt'!$A$7:$S$2000,$C$1,FALSE)),0,IF(OR(LEFT($A498,1)="1",LEFT($A498,1)="2"),0,VLOOKUP($A498,'TCD-BI Rstt'!$A$7:$S$2000,$C$1,FALSE))))-D498</f>
        <v>0</v>
      </c>
      <c r="G498" s="8">
        <f t="shared" si="19"/>
        <v>0</v>
      </c>
    </row>
    <row r="499" spans="1:7" x14ac:dyDescent="0.35">
      <c r="A499" s="11" t="str">
        <f>'TCD-BI Rstt'!A495</f>
        <v>18C028</v>
      </c>
      <c r="B499" s="8">
        <f>IF($A499="Total général",0,IF(ISERROR(-VLOOKUP($A499,'TCD-BI CA'!$A$7:$S$2000,$C$1,FALSE)),0,-VLOOKUP($A499,'TCD-BI CA'!$A$7:$S$2000,$C$1,FALSE)))</f>
        <v>0</v>
      </c>
      <c r="C499" s="8">
        <f t="shared" si="18"/>
        <v>0</v>
      </c>
      <c r="D499" s="8">
        <f>IF($A499="Total général",0,IF(ISERROR(VLOOKUP($A499,'TCD-BI Rstt'!$A$7:$S$2000,$C$1,FALSE)),0,IF(OR(LEFT($A499,3)="DIR",$A499="INDSPACAMA",$A499="INDSPACKRU"),VLOOKUP($A499,'TCD-BI Rstt'!$A$7:$S$2000,$C$1,FALSE),0)))</f>
        <v>0</v>
      </c>
      <c r="E499" s="8">
        <f>IF(OR(LEFT($A499,1)="1",LEFT($A499,1)="2"),-VLOOKUP($A499,'TCD-BI Rstt'!$A$7:$S$2000,$C$1,FALSE),0)-D499</f>
        <v>0</v>
      </c>
      <c r="F499" s="8">
        <f>IF($A499="Total général",0,IF(ISERROR(VLOOKUP($A499,'TCD-BI Rstt'!$A$7:$S$2000,$C$1,FALSE)),0,IF(OR(LEFT($A499,1)="1",LEFT($A499,1)="2"),0,VLOOKUP($A499,'TCD-BI Rstt'!$A$7:$S$2000,$C$1,FALSE))))-D499</f>
        <v>0</v>
      </c>
      <c r="G499" s="8">
        <f t="shared" si="19"/>
        <v>0</v>
      </c>
    </row>
    <row r="500" spans="1:7" x14ac:dyDescent="0.35">
      <c r="A500" s="11" t="str">
        <f>'TCD-BI Rstt'!A496</f>
        <v>18C030</v>
      </c>
      <c r="B500" s="8">
        <f>IF($A500="Total général",0,IF(ISERROR(-VLOOKUP($A500,'TCD-BI CA'!$A$7:$S$2000,$C$1,FALSE)),0,-VLOOKUP($A500,'TCD-BI CA'!$A$7:$S$2000,$C$1,FALSE)))</f>
        <v>0</v>
      </c>
      <c r="C500" s="8">
        <f t="shared" si="18"/>
        <v>0</v>
      </c>
      <c r="D500" s="8">
        <f>IF($A500="Total général",0,IF(ISERROR(VLOOKUP($A500,'TCD-BI Rstt'!$A$7:$S$2000,$C$1,FALSE)),0,IF(OR(LEFT($A500,3)="DIR",$A500="INDSPACAMA",$A500="INDSPACKRU"),VLOOKUP($A500,'TCD-BI Rstt'!$A$7:$S$2000,$C$1,FALSE),0)))</f>
        <v>0</v>
      </c>
      <c r="E500" s="8">
        <f>IF(OR(LEFT($A500,1)="1",LEFT($A500,1)="2"),-VLOOKUP($A500,'TCD-BI Rstt'!$A$7:$S$2000,$C$1,FALSE),0)-D500</f>
        <v>0</v>
      </c>
      <c r="F500" s="8">
        <f>IF($A500="Total général",0,IF(ISERROR(VLOOKUP($A500,'TCD-BI Rstt'!$A$7:$S$2000,$C$1,FALSE)),0,IF(OR(LEFT($A500,1)="1",LEFT($A500,1)="2"),0,VLOOKUP($A500,'TCD-BI Rstt'!$A$7:$S$2000,$C$1,FALSE))))-D500</f>
        <v>0</v>
      </c>
      <c r="G500" s="8">
        <f t="shared" si="19"/>
        <v>0</v>
      </c>
    </row>
    <row r="501" spans="1:7" x14ac:dyDescent="0.35">
      <c r="A501" s="11" t="str">
        <f>'TCD-BI Rstt'!A497</f>
        <v>18C032</v>
      </c>
      <c r="B501" s="8">
        <f>IF($A501="Total général",0,IF(ISERROR(-VLOOKUP($A501,'TCD-BI CA'!$A$7:$S$2000,$C$1,FALSE)),0,-VLOOKUP($A501,'TCD-BI CA'!$A$7:$S$2000,$C$1,FALSE)))</f>
        <v>0</v>
      </c>
      <c r="C501" s="8">
        <f t="shared" si="18"/>
        <v>0</v>
      </c>
      <c r="D501" s="8">
        <f>IF($A501="Total général",0,IF(ISERROR(VLOOKUP($A501,'TCD-BI Rstt'!$A$7:$S$2000,$C$1,FALSE)),0,IF(OR(LEFT($A501,3)="DIR",$A501="INDSPACAMA",$A501="INDSPACKRU"),VLOOKUP($A501,'TCD-BI Rstt'!$A$7:$S$2000,$C$1,FALSE),0)))</f>
        <v>0</v>
      </c>
      <c r="E501" s="8">
        <f>IF(OR(LEFT($A501,1)="1",LEFT($A501,1)="2"),-VLOOKUP($A501,'TCD-BI Rstt'!$A$7:$S$2000,$C$1,FALSE),0)-D501</f>
        <v>0</v>
      </c>
      <c r="F501" s="8">
        <f>IF($A501="Total général",0,IF(ISERROR(VLOOKUP($A501,'TCD-BI Rstt'!$A$7:$S$2000,$C$1,FALSE)),0,IF(OR(LEFT($A501,1)="1",LEFT($A501,1)="2"),0,VLOOKUP($A501,'TCD-BI Rstt'!$A$7:$S$2000,$C$1,FALSE))))-D501</f>
        <v>0</v>
      </c>
      <c r="G501" s="8">
        <f t="shared" si="19"/>
        <v>0</v>
      </c>
    </row>
    <row r="502" spans="1:7" x14ac:dyDescent="0.35">
      <c r="A502" s="11" t="str">
        <f>'TCD-BI Rstt'!A498</f>
        <v>18C033</v>
      </c>
      <c r="B502" s="8">
        <f>IF($A502="Total général",0,IF(ISERROR(-VLOOKUP($A502,'TCD-BI CA'!$A$7:$S$2000,$C$1,FALSE)),0,-VLOOKUP($A502,'TCD-BI CA'!$A$7:$S$2000,$C$1,FALSE)))</f>
        <v>0</v>
      </c>
      <c r="C502" s="8">
        <f t="shared" si="18"/>
        <v>0</v>
      </c>
      <c r="D502" s="8">
        <f>IF($A502="Total général",0,IF(ISERROR(VLOOKUP($A502,'TCD-BI Rstt'!$A$7:$S$2000,$C$1,FALSE)),0,IF(OR(LEFT($A502,3)="DIR",$A502="INDSPACAMA",$A502="INDSPACKRU"),VLOOKUP($A502,'TCD-BI Rstt'!$A$7:$S$2000,$C$1,FALSE),0)))</f>
        <v>0</v>
      </c>
      <c r="E502" s="8">
        <f>IF(OR(LEFT($A502,1)="1",LEFT($A502,1)="2"),-VLOOKUP($A502,'TCD-BI Rstt'!$A$7:$S$2000,$C$1,FALSE),0)-D502</f>
        <v>0</v>
      </c>
      <c r="F502" s="8">
        <f>IF($A502="Total général",0,IF(ISERROR(VLOOKUP($A502,'TCD-BI Rstt'!$A$7:$S$2000,$C$1,FALSE)),0,IF(OR(LEFT($A502,1)="1",LEFT($A502,1)="2"),0,VLOOKUP($A502,'TCD-BI Rstt'!$A$7:$S$2000,$C$1,FALSE))))-D502</f>
        <v>0</v>
      </c>
      <c r="G502" s="8">
        <f t="shared" si="19"/>
        <v>0</v>
      </c>
    </row>
    <row r="503" spans="1:7" x14ac:dyDescent="0.35">
      <c r="A503" s="11" t="str">
        <f>'TCD-BI Rstt'!A499</f>
        <v>18C034</v>
      </c>
      <c r="B503" s="8">
        <f>IF($A503="Total général",0,IF(ISERROR(-VLOOKUP($A503,'TCD-BI CA'!$A$7:$S$2000,$C$1,FALSE)),0,-VLOOKUP($A503,'TCD-BI CA'!$A$7:$S$2000,$C$1,FALSE)))</f>
        <v>0</v>
      </c>
      <c r="C503" s="8">
        <f t="shared" si="18"/>
        <v>0</v>
      </c>
      <c r="D503" s="8">
        <f>IF($A503="Total général",0,IF(ISERROR(VLOOKUP($A503,'TCD-BI Rstt'!$A$7:$S$2000,$C$1,FALSE)),0,IF(OR(LEFT($A503,3)="DIR",$A503="INDSPACAMA",$A503="INDSPACKRU"),VLOOKUP($A503,'TCD-BI Rstt'!$A$7:$S$2000,$C$1,FALSE),0)))</f>
        <v>0</v>
      </c>
      <c r="E503" s="8">
        <f>IF(OR(LEFT($A503,1)="1",LEFT($A503,1)="2"),-VLOOKUP($A503,'TCD-BI Rstt'!$A$7:$S$2000,$C$1,FALSE),0)-D503</f>
        <v>0</v>
      </c>
      <c r="F503" s="8">
        <f>IF($A503="Total général",0,IF(ISERROR(VLOOKUP($A503,'TCD-BI Rstt'!$A$7:$S$2000,$C$1,FALSE)),0,IF(OR(LEFT($A503,1)="1",LEFT($A503,1)="2"),0,VLOOKUP($A503,'TCD-BI Rstt'!$A$7:$S$2000,$C$1,FALSE))))-D503</f>
        <v>0</v>
      </c>
      <c r="G503" s="8">
        <f t="shared" si="19"/>
        <v>0</v>
      </c>
    </row>
    <row r="504" spans="1:7" x14ac:dyDescent="0.35">
      <c r="A504" s="11" t="str">
        <f>'TCD-BI Rstt'!A500</f>
        <v>18C035</v>
      </c>
      <c r="B504" s="8">
        <f>IF($A504="Total général",0,IF(ISERROR(-VLOOKUP($A504,'TCD-BI CA'!$A$7:$S$2000,$C$1,FALSE)),0,-VLOOKUP($A504,'TCD-BI CA'!$A$7:$S$2000,$C$1,FALSE)))</f>
        <v>0</v>
      </c>
      <c r="C504" s="8">
        <f t="shared" si="18"/>
        <v>0</v>
      </c>
      <c r="D504" s="8">
        <f>IF($A504="Total général",0,IF(ISERROR(VLOOKUP($A504,'TCD-BI Rstt'!$A$7:$S$2000,$C$1,FALSE)),0,IF(OR(LEFT($A504,3)="DIR",$A504="INDSPACAMA",$A504="INDSPACKRU"),VLOOKUP($A504,'TCD-BI Rstt'!$A$7:$S$2000,$C$1,FALSE),0)))</f>
        <v>0</v>
      </c>
      <c r="E504" s="8">
        <f>IF(OR(LEFT($A504,1)="1",LEFT($A504,1)="2"),-VLOOKUP($A504,'TCD-BI Rstt'!$A$7:$S$2000,$C$1,FALSE),0)-D504</f>
        <v>0</v>
      </c>
      <c r="F504" s="8">
        <f>IF($A504="Total général",0,IF(ISERROR(VLOOKUP($A504,'TCD-BI Rstt'!$A$7:$S$2000,$C$1,FALSE)),0,IF(OR(LEFT($A504,1)="1",LEFT($A504,1)="2"),0,VLOOKUP($A504,'TCD-BI Rstt'!$A$7:$S$2000,$C$1,FALSE))))-D504</f>
        <v>0</v>
      </c>
      <c r="G504" s="8">
        <f t="shared" si="19"/>
        <v>0</v>
      </c>
    </row>
    <row r="505" spans="1:7" x14ac:dyDescent="0.35">
      <c r="A505" s="11" t="str">
        <f>'TCD-BI Rstt'!A501</f>
        <v>18C036</v>
      </c>
      <c r="B505" s="8">
        <f>IF($A505="Total général",0,IF(ISERROR(-VLOOKUP($A505,'TCD-BI CA'!$A$7:$S$2000,$C$1,FALSE)),0,-VLOOKUP($A505,'TCD-BI CA'!$A$7:$S$2000,$C$1,FALSE)))</f>
        <v>0</v>
      </c>
      <c r="C505" s="8">
        <f t="shared" si="18"/>
        <v>0</v>
      </c>
      <c r="D505" s="8">
        <f>IF($A505="Total général",0,IF(ISERROR(VLOOKUP($A505,'TCD-BI Rstt'!$A$7:$S$2000,$C$1,FALSE)),0,IF(OR(LEFT($A505,3)="DIR",$A505="INDSPACAMA",$A505="INDSPACKRU"),VLOOKUP($A505,'TCD-BI Rstt'!$A$7:$S$2000,$C$1,FALSE),0)))</f>
        <v>0</v>
      </c>
      <c r="E505" s="8">
        <f>IF(OR(LEFT($A505,1)="1",LEFT($A505,1)="2"),-VLOOKUP($A505,'TCD-BI Rstt'!$A$7:$S$2000,$C$1,FALSE),0)-D505</f>
        <v>0</v>
      </c>
      <c r="F505" s="8">
        <f>IF($A505="Total général",0,IF(ISERROR(VLOOKUP($A505,'TCD-BI Rstt'!$A$7:$S$2000,$C$1,FALSE)),0,IF(OR(LEFT($A505,1)="1",LEFT($A505,1)="2"),0,VLOOKUP($A505,'TCD-BI Rstt'!$A$7:$S$2000,$C$1,FALSE))))-D505</f>
        <v>0</v>
      </c>
      <c r="G505" s="8">
        <f t="shared" si="19"/>
        <v>0</v>
      </c>
    </row>
    <row r="506" spans="1:7" x14ac:dyDescent="0.35">
      <c r="A506" s="11" t="str">
        <f>'TCD-BI Rstt'!A502</f>
        <v>18C037</v>
      </c>
      <c r="B506" s="8">
        <f>IF($A506="Total général",0,IF(ISERROR(-VLOOKUP($A506,'TCD-BI CA'!$A$7:$S$2000,$C$1,FALSE)),0,-VLOOKUP($A506,'TCD-BI CA'!$A$7:$S$2000,$C$1,FALSE)))</f>
        <v>0</v>
      </c>
      <c r="C506" s="8">
        <f t="shared" si="18"/>
        <v>0</v>
      </c>
      <c r="D506" s="8">
        <f>IF($A506="Total général",0,IF(ISERROR(VLOOKUP($A506,'TCD-BI Rstt'!$A$7:$S$2000,$C$1,FALSE)),0,IF(OR(LEFT($A506,3)="DIR",$A506="INDSPACAMA",$A506="INDSPACKRU"),VLOOKUP($A506,'TCD-BI Rstt'!$A$7:$S$2000,$C$1,FALSE),0)))</f>
        <v>0</v>
      </c>
      <c r="E506" s="8">
        <f>IF(OR(LEFT($A506,1)="1",LEFT($A506,1)="2"),-VLOOKUP($A506,'TCD-BI Rstt'!$A$7:$S$2000,$C$1,FALSE),0)-D506</f>
        <v>0</v>
      </c>
      <c r="F506" s="8">
        <f>IF($A506="Total général",0,IF(ISERROR(VLOOKUP($A506,'TCD-BI Rstt'!$A$7:$S$2000,$C$1,FALSE)),0,IF(OR(LEFT($A506,1)="1",LEFT($A506,1)="2"),0,VLOOKUP($A506,'TCD-BI Rstt'!$A$7:$S$2000,$C$1,FALSE))))-D506</f>
        <v>0</v>
      </c>
      <c r="G506" s="8">
        <f t="shared" si="19"/>
        <v>0</v>
      </c>
    </row>
    <row r="507" spans="1:7" x14ac:dyDescent="0.35">
      <c r="A507" s="11" t="str">
        <f>'TCD-BI Rstt'!A503</f>
        <v>18C039</v>
      </c>
      <c r="B507" s="8">
        <f>IF($A507="Total général",0,IF(ISERROR(-VLOOKUP($A507,'TCD-BI CA'!$A$7:$S$2000,$C$1,FALSE)),0,-VLOOKUP($A507,'TCD-BI CA'!$A$7:$S$2000,$C$1,FALSE)))</f>
        <v>0</v>
      </c>
      <c r="C507" s="8">
        <f t="shared" si="18"/>
        <v>0</v>
      </c>
      <c r="D507" s="8">
        <f>IF($A507="Total général",0,IF(ISERROR(VLOOKUP($A507,'TCD-BI Rstt'!$A$7:$S$2000,$C$1,FALSE)),0,IF(OR(LEFT($A507,3)="DIR",$A507="INDSPACAMA",$A507="INDSPACKRU"),VLOOKUP($A507,'TCD-BI Rstt'!$A$7:$S$2000,$C$1,FALSE),0)))</f>
        <v>0</v>
      </c>
      <c r="E507" s="8">
        <f>IF(OR(LEFT($A507,1)="1",LEFT($A507,1)="2"),-VLOOKUP($A507,'TCD-BI Rstt'!$A$7:$S$2000,$C$1,FALSE),0)-D507</f>
        <v>0</v>
      </c>
      <c r="F507" s="8">
        <f>IF($A507="Total général",0,IF(ISERROR(VLOOKUP($A507,'TCD-BI Rstt'!$A$7:$S$2000,$C$1,FALSE)),0,IF(OR(LEFT($A507,1)="1",LEFT($A507,1)="2"),0,VLOOKUP($A507,'TCD-BI Rstt'!$A$7:$S$2000,$C$1,FALSE))))-D507</f>
        <v>0</v>
      </c>
      <c r="G507" s="8">
        <f t="shared" si="19"/>
        <v>0</v>
      </c>
    </row>
    <row r="508" spans="1:7" x14ac:dyDescent="0.35">
      <c r="A508" s="11" t="str">
        <f>'TCD-BI Rstt'!A504</f>
        <v>18C040</v>
      </c>
      <c r="B508" s="8">
        <f>IF($A508="Total général",0,IF(ISERROR(-VLOOKUP($A508,'TCD-BI CA'!$A$7:$S$2000,$C$1,FALSE)),0,-VLOOKUP($A508,'TCD-BI CA'!$A$7:$S$2000,$C$1,FALSE)))</f>
        <v>0</v>
      </c>
      <c r="C508" s="8">
        <f t="shared" si="18"/>
        <v>0</v>
      </c>
      <c r="D508" s="8">
        <f>IF($A508="Total général",0,IF(ISERROR(VLOOKUP($A508,'TCD-BI Rstt'!$A$7:$S$2000,$C$1,FALSE)),0,IF(OR(LEFT($A508,3)="DIR",$A508="INDSPACAMA",$A508="INDSPACKRU"),VLOOKUP($A508,'TCD-BI Rstt'!$A$7:$S$2000,$C$1,FALSE),0)))</f>
        <v>0</v>
      </c>
      <c r="E508" s="8">
        <f>IF(OR(LEFT($A508,1)="1",LEFT($A508,1)="2"),-VLOOKUP($A508,'TCD-BI Rstt'!$A$7:$S$2000,$C$1,FALSE),0)-D508</f>
        <v>0</v>
      </c>
      <c r="F508" s="8">
        <f>IF($A508="Total général",0,IF(ISERROR(VLOOKUP($A508,'TCD-BI Rstt'!$A$7:$S$2000,$C$1,FALSE)),0,IF(OR(LEFT($A508,1)="1",LEFT($A508,1)="2"),0,VLOOKUP($A508,'TCD-BI Rstt'!$A$7:$S$2000,$C$1,FALSE))))-D508</f>
        <v>0</v>
      </c>
      <c r="G508" s="8">
        <f t="shared" si="19"/>
        <v>0</v>
      </c>
    </row>
    <row r="509" spans="1:7" x14ac:dyDescent="0.35">
      <c r="A509" s="11" t="str">
        <f>'TCD-BI Rstt'!A505</f>
        <v>18D001</v>
      </c>
      <c r="B509" s="8">
        <f>IF($A509="Total général",0,IF(ISERROR(-VLOOKUP($A509,'TCD-BI CA'!$A$7:$S$2000,$C$1,FALSE)),0,-VLOOKUP($A509,'TCD-BI CA'!$A$7:$S$2000,$C$1,FALSE)))</f>
        <v>0</v>
      </c>
      <c r="C509" s="8">
        <f t="shared" si="18"/>
        <v>0</v>
      </c>
      <c r="D509" s="8">
        <f>IF($A509="Total général",0,IF(ISERROR(VLOOKUP($A509,'TCD-BI Rstt'!$A$7:$S$2000,$C$1,FALSE)),0,IF(OR(LEFT($A509,3)="DIR",$A509="INDSPACAMA",$A509="INDSPACKRU"),VLOOKUP($A509,'TCD-BI Rstt'!$A$7:$S$2000,$C$1,FALSE),0)))</f>
        <v>0</v>
      </c>
      <c r="E509" s="8">
        <f>IF(OR(LEFT($A509,1)="1",LEFT($A509,1)="2"),-VLOOKUP($A509,'TCD-BI Rstt'!$A$7:$S$2000,$C$1,FALSE),0)-D509</f>
        <v>0</v>
      </c>
      <c r="F509" s="8">
        <f>IF($A509="Total général",0,IF(ISERROR(VLOOKUP($A509,'TCD-BI Rstt'!$A$7:$S$2000,$C$1,FALSE)),0,IF(OR(LEFT($A509,1)="1",LEFT($A509,1)="2"),0,VLOOKUP($A509,'TCD-BI Rstt'!$A$7:$S$2000,$C$1,FALSE))))-D509</f>
        <v>0</v>
      </c>
      <c r="G509" s="8">
        <f t="shared" si="19"/>
        <v>0</v>
      </c>
    </row>
    <row r="510" spans="1:7" x14ac:dyDescent="0.35">
      <c r="A510" s="11" t="str">
        <f>'TCD-BI Rstt'!A506</f>
        <v>18D002</v>
      </c>
      <c r="B510" s="8">
        <f>IF($A510="Total général",0,IF(ISERROR(-VLOOKUP($A510,'TCD-BI CA'!$A$7:$S$2000,$C$1,FALSE)),0,-VLOOKUP($A510,'TCD-BI CA'!$A$7:$S$2000,$C$1,FALSE)))</f>
        <v>0</v>
      </c>
      <c r="C510" s="8">
        <f t="shared" si="18"/>
        <v>0</v>
      </c>
      <c r="D510" s="8">
        <f>IF($A510="Total général",0,IF(ISERROR(VLOOKUP($A510,'TCD-BI Rstt'!$A$7:$S$2000,$C$1,FALSE)),0,IF(OR(LEFT($A510,3)="DIR",$A510="INDSPACAMA",$A510="INDSPACKRU"),VLOOKUP($A510,'TCD-BI Rstt'!$A$7:$S$2000,$C$1,FALSE),0)))</f>
        <v>0</v>
      </c>
      <c r="E510" s="8">
        <f>IF(OR(LEFT($A510,1)="1",LEFT($A510,1)="2"),-VLOOKUP($A510,'TCD-BI Rstt'!$A$7:$S$2000,$C$1,FALSE),0)-D510</f>
        <v>0</v>
      </c>
      <c r="F510" s="8">
        <f>IF($A510="Total général",0,IF(ISERROR(VLOOKUP($A510,'TCD-BI Rstt'!$A$7:$S$2000,$C$1,FALSE)),0,IF(OR(LEFT($A510,1)="1",LEFT($A510,1)="2"),0,VLOOKUP($A510,'TCD-BI Rstt'!$A$7:$S$2000,$C$1,FALSE))))-D510</f>
        <v>0</v>
      </c>
      <c r="G510" s="8">
        <f t="shared" si="19"/>
        <v>0</v>
      </c>
    </row>
    <row r="511" spans="1:7" x14ac:dyDescent="0.35">
      <c r="A511" s="11" t="str">
        <f>'TCD-BI Rstt'!A507</f>
        <v>18D003</v>
      </c>
      <c r="B511" s="8">
        <f>IF($A511="Total général",0,IF(ISERROR(-VLOOKUP($A511,'TCD-BI CA'!$A$7:$S$2000,$C$1,FALSE)),0,-VLOOKUP($A511,'TCD-BI CA'!$A$7:$S$2000,$C$1,FALSE)))</f>
        <v>0</v>
      </c>
      <c r="C511" s="8">
        <f t="shared" si="18"/>
        <v>0</v>
      </c>
      <c r="D511" s="8">
        <f>IF($A511="Total général",0,IF(ISERROR(VLOOKUP($A511,'TCD-BI Rstt'!$A$7:$S$2000,$C$1,FALSE)),0,IF(OR(LEFT($A511,3)="DIR",$A511="INDSPACAMA",$A511="INDSPACKRU"),VLOOKUP($A511,'TCD-BI Rstt'!$A$7:$S$2000,$C$1,FALSE),0)))</f>
        <v>0</v>
      </c>
      <c r="E511" s="8">
        <f>IF(OR(LEFT($A511,1)="1",LEFT($A511,1)="2"),-VLOOKUP($A511,'TCD-BI Rstt'!$A$7:$S$2000,$C$1,FALSE),0)-D511</f>
        <v>0</v>
      </c>
      <c r="F511" s="8">
        <f>IF($A511="Total général",0,IF(ISERROR(VLOOKUP($A511,'TCD-BI Rstt'!$A$7:$S$2000,$C$1,FALSE)),0,IF(OR(LEFT($A511,1)="1",LEFT($A511,1)="2"),0,VLOOKUP($A511,'TCD-BI Rstt'!$A$7:$S$2000,$C$1,FALSE))))-D511</f>
        <v>0</v>
      </c>
      <c r="G511" s="8">
        <f t="shared" si="19"/>
        <v>0</v>
      </c>
    </row>
    <row r="512" spans="1:7" x14ac:dyDescent="0.35">
      <c r="A512" s="11" t="str">
        <f>'TCD-BI Rstt'!A508</f>
        <v>18D004</v>
      </c>
      <c r="B512" s="8">
        <f>IF($A512="Total général",0,IF(ISERROR(-VLOOKUP($A512,'TCD-BI CA'!$A$7:$S$2000,$C$1,FALSE)),0,-VLOOKUP($A512,'TCD-BI CA'!$A$7:$S$2000,$C$1,FALSE)))</f>
        <v>0</v>
      </c>
      <c r="C512" s="8">
        <f t="shared" si="18"/>
        <v>0</v>
      </c>
      <c r="D512" s="8">
        <f>IF($A512="Total général",0,IF(ISERROR(VLOOKUP($A512,'TCD-BI Rstt'!$A$7:$S$2000,$C$1,FALSE)),0,IF(OR(LEFT($A512,3)="DIR",$A512="INDSPACAMA",$A512="INDSPACKRU"),VLOOKUP($A512,'TCD-BI Rstt'!$A$7:$S$2000,$C$1,FALSE),0)))</f>
        <v>0</v>
      </c>
      <c r="E512" s="8">
        <f>IF(OR(LEFT($A512,1)="1",LEFT($A512,1)="2"),-VLOOKUP($A512,'TCD-BI Rstt'!$A$7:$S$2000,$C$1,FALSE),0)-D512</f>
        <v>0</v>
      </c>
      <c r="F512" s="8">
        <f>IF($A512="Total général",0,IF(ISERROR(VLOOKUP($A512,'TCD-BI Rstt'!$A$7:$S$2000,$C$1,FALSE)),0,IF(OR(LEFT($A512,1)="1",LEFT($A512,1)="2"),0,VLOOKUP($A512,'TCD-BI Rstt'!$A$7:$S$2000,$C$1,FALSE))))-D512</f>
        <v>0</v>
      </c>
      <c r="G512" s="8">
        <f t="shared" si="19"/>
        <v>0</v>
      </c>
    </row>
    <row r="513" spans="1:7" x14ac:dyDescent="0.35">
      <c r="A513" s="11" t="str">
        <f>'TCD-BI Rstt'!A509</f>
        <v>18GHS001</v>
      </c>
      <c r="B513" s="8">
        <f>IF($A513="Total général",0,IF(ISERROR(-VLOOKUP($A513,'TCD-BI CA'!$A$7:$S$2000,$C$1,FALSE)),0,-VLOOKUP($A513,'TCD-BI CA'!$A$7:$S$2000,$C$1,FALSE)))</f>
        <v>0</v>
      </c>
      <c r="C513" s="8">
        <f t="shared" si="18"/>
        <v>0</v>
      </c>
      <c r="D513" s="8">
        <f>IF($A513="Total général",0,IF(ISERROR(VLOOKUP($A513,'TCD-BI Rstt'!$A$7:$S$2000,$C$1,FALSE)),0,IF(OR(LEFT($A513,3)="DIR",$A513="INDSPACAMA",$A513="INDSPACKRU"),VLOOKUP($A513,'TCD-BI Rstt'!$A$7:$S$2000,$C$1,FALSE),0)))</f>
        <v>0</v>
      </c>
      <c r="E513" s="8">
        <f>IF(OR(LEFT($A513,1)="1",LEFT($A513,1)="2"),-VLOOKUP($A513,'TCD-BI Rstt'!$A$7:$S$2000,$C$1,FALSE),0)-D513</f>
        <v>0</v>
      </c>
      <c r="F513" s="8">
        <f>IF($A513="Total général",0,IF(ISERROR(VLOOKUP($A513,'TCD-BI Rstt'!$A$7:$S$2000,$C$1,FALSE)),0,IF(OR(LEFT($A513,1)="1",LEFT($A513,1)="2"),0,VLOOKUP($A513,'TCD-BI Rstt'!$A$7:$S$2000,$C$1,FALSE))))-D513</f>
        <v>0</v>
      </c>
      <c r="G513" s="8">
        <f t="shared" si="19"/>
        <v>0</v>
      </c>
    </row>
    <row r="514" spans="1:7" x14ac:dyDescent="0.35">
      <c r="A514" s="11" t="str">
        <f>'TCD-BI Rstt'!A510</f>
        <v>18GHS002</v>
      </c>
      <c r="B514" s="8">
        <f>IF($A514="Total général",0,IF(ISERROR(-VLOOKUP($A514,'TCD-BI CA'!$A$7:$S$2000,$C$1,FALSE)),0,-VLOOKUP($A514,'TCD-BI CA'!$A$7:$S$2000,$C$1,FALSE)))</f>
        <v>0</v>
      </c>
      <c r="C514" s="8">
        <f t="shared" si="18"/>
        <v>0</v>
      </c>
      <c r="D514" s="8">
        <f>IF($A514="Total général",0,IF(ISERROR(VLOOKUP($A514,'TCD-BI Rstt'!$A$7:$S$2000,$C$1,FALSE)),0,IF(OR(LEFT($A514,3)="DIR",$A514="INDSPACAMA",$A514="INDSPACKRU"),VLOOKUP($A514,'TCD-BI Rstt'!$A$7:$S$2000,$C$1,FALSE),0)))</f>
        <v>0</v>
      </c>
      <c r="E514" s="8">
        <f>IF(OR(LEFT($A514,1)="1",LEFT($A514,1)="2"),-VLOOKUP($A514,'TCD-BI Rstt'!$A$7:$S$2000,$C$1,FALSE),0)-D514</f>
        <v>0</v>
      </c>
      <c r="F514" s="8">
        <f>IF($A514="Total général",0,IF(ISERROR(VLOOKUP($A514,'TCD-BI Rstt'!$A$7:$S$2000,$C$1,FALSE)),0,IF(OR(LEFT($A514,1)="1",LEFT($A514,1)="2"),0,VLOOKUP($A514,'TCD-BI Rstt'!$A$7:$S$2000,$C$1,FALSE))))-D514</f>
        <v>0</v>
      </c>
      <c r="G514" s="8">
        <f t="shared" si="19"/>
        <v>0</v>
      </c>
    </row>
    <row r="515" spans="1:7" x14ac:dyDescent="0.35">
      <c r="A515" s="11" t="str">
        <f>'TCD-BI Rstt'!A511</f>
        <v>18GHS005</v>
      </c>
      <c r="B515" s="8">
        <f>IF($A515="Total général",0,IF(ISERROR(-VLOOKUP($A515,'TCD-BI CA'!$A$7:$S$2000,$C$1,FALSE)),0,-VLOOKUP($A515,'TCD-BI CA'!$A$7:$S$2000,$C$1,FALSE)))</f>
        <v>0</v>
      </c>
      <c r="C515" s="8">
        <f t="shared" si="18"/>
        <v>0</v>
      </c>
      <c r="D515" s="8">
        <f>IF($A515="Total général",0,IF(ISERROR(VLOOKUP($A515,'TCD-BI Rstt'!$A$7:$S$2000,$C$1,FALSE)),0,IF(OR(LEFT($A515,3)="DIR",$A515="INDSPACAMA",$A515="INDSPACKRU"),VLOOKUP($A515,'TCD-BI Rstt'!$A$7:$S$2000,$C$1,FALSE),0)))</f>
        <v>0</v>
      </c>
      <c r="E515" s="8">
        <f>IF(OR(LEFT($A515,1)="1",LEFT($A515,1)="2"),-VLOOKUP($A515,'TCD-BI Rstt'!$A$7:$S$2000,$C$1,FALSE),0)-D515</f>
        <v>0</v>
      </c>
      <c r="F515" s="8">
        <f>IF($A515="Total général",0,IF(ISERROR(VLOOKUP($A515,'TCD-BI Rstt'!$A$7:$S$2000,$C$1,FALSE)),0,IF(OR(LEFT($A515,1)="1",LEFT($A515,1)="2"),0,VLOOKUP($A515,'TCD-BI Rstt'!$A$7:$S$2000,$C$1,FALSE))))-D515</f>
        <v>0</v>
      </c>
      <c r="G515" s="8">
        <f t="shared" si="19"/>
        <v>0</v>
      </c>
    </row>
    <row r="516" spans="1:7" x14ac:dyDescent="0.35">
      <c r="A516" s="11" t="str">
        <f>'TCD-BI Rstt'!A512</f>
        <v>18GHS007</v>
      </c>
      <c r="B516" s="8">
        <f>IF($A516="Total général",0,IF(ISERROR(-VLOOKUP($A516,'TCD-BI CA'!$A$7:$S$2000,$C$1,FALSE)),0,-VLOOKUP($A516,'TCD-BI CA'!$A$7:$S$2000,$C$1,FALSE)))</f>
        <v>0</v>
      </c>
      <c r="C516" s="8">
        <f t="shared" si="18"/>
        <v>0</v>
      </c>
      <c r="D516" s="8">
        <f>IF($A516="Total général",0,IF(ISERROR(VLOOKUP($A516,'TCD-BI Rstt'!$A$7:$S$2000,$C$1,FALSE)),0,IF(OR(LEFT($A516,3)="DIR",$A516="INDSPACAMA",$A516="INDSPACKRU"),VLOOKUP($A516,'TCD-BI Rstt'!$A$7:$S$2000,$C$1,FALSE),0)))</f>
        <v>0</v>
      </c>
      <c r="E516" s="8">
        <f>IF(OR(LEFT($A516,1)="1",LEFT($A516,1)="2"),-VLOOKUP($A516,'TCD-BI Rstt'!$A$7:$S$2000,$C$1,FALSE),0)-D516</f>
        <v>0</v>
      </c>
      <c r="F516" s="8">
        <f>IF($A516="Total général",0,IF(ISERROR(VLOOKUP($A516,'TCD-BI Rstt'!$A$7:$S$2000,$C$1,FALSE)),0,IF(OR(LEFT($A516,1)="1",LEFT($A516,1)="2"),0,VLOOKUP($A516,'TCD-BI Rstt'!$A$7:$S$2000,$C$1,FALSE))))-D516</f>
        <v>0</v>
      </c>
      <c r="G516" s="8">
        <f t="shared" si="19"/>
        <v>0</v>
      </c>
    </row>
    <row r="517" spans="1:7" x14ac:dyDescent="0.35">
      <c r="A517" s="11" t="str">
        <f>'TCD-BI Rstt'!A513</f>
        <v>18GHS008</v>
      </c>
      <c r="B517" s="8">
        <f>IF($A517="Total général",0,IF(ISERROR(-VLOOKUP($A517,'TCD-BI CA'!$A$7:$S$2000,$C$1,FALSE)),0,-VLOOKUP($A517,'TCD-BI CA'!$A$7:$S$2000,$C$1,FALSE)))</f>
        <v>0</v>
      </c>
      <c r="C517" s="8">
        <f t="shared" si="18"/>
        <v>0</v>
      </c>
      <c r="D517" s="8">
        <f>IF($A517="Total général",0,IF(ISERROR(VLOOKUP($A517,'TCD-BI Rstt'!$A$7:$S$2000,$C$1,FALSE)),0,IF(OR(LEFT($A517,3)="DIR",$A517="INDSPACAMA",$A517="INDSPACKRU"),VLOOKUP($A517,'TCD-BI Rstt'!$A$7:$S$2000,$C$1,FALSE),0)))</f>
        <v>0</v>
      </c>
      <c r="E517" s="8">
        <f>IF(OR(LEFT($A517,1)="1",LEFT($A517,1)="2"),-VLOOKUP($A517,'TCD-BI Rstt'!$A$7:$S$2000,$C$1,FALSE),0)-D517</f>
        <v>0</v>
      </c>
      <c r="F517" s="8">
        <f>IF($A517="Total général",0,IF(ISERROR(VLOOKUP($A517,'TCD-BI Rstt'!$A$7:$S$2000,$C$1,FALSE)),0,IF(OR(LEFT($A517,1)="1",LEFT($A517,1)="2"),0,VLOOKUP($A517,'TCD-BI Rstt'!$A$7:$S$2000,$C$1,FALSE))))-D517</f>
        <v>0</v>
      </c>
      <c r="G517" s="8">
        <f t="shared" si="19"/>
        <v>0</v>
      </c>
    </row>
    <row r="518" spans="1:7" x14ac:dyDescent="0.35">
      <c r="A518" s="11" t="str">
        <f>'TCD-BI Rstt'!A514</f>
        <v>18GHS014</v>
      </c>
      <c r="B518" s="8">
        <f>IF($A518="Total général",0,IF(ISERROR(-VLOOKUP($A518,'TCD-BI CA'!$A$7:$S$2000,$C$1,FALSE)),0,-VLOOKUP($A518,'TCD-BI CA'!$A$7:$S$2000,$C$1,FALSE)))</f>
        <v>0</v>
      </c>
      <c r="C518" s="8">
        <f t="shared" si="18"/>
        <v>0</v>
      </c>
      <c r="D518" s="8">
        <f>IF($A518="Total général",0,IF(ISERROR(VLOOKUP($A518,'TCD-BI Rstt'!$A$7:$S$2000,$C$1,FALSE)),0,IF(OR(LEFT($A518,3)="DIR",$A518="INDSPACAMA",$A518="INDSPACKRU"),VLOOKUP($A518,'TCD-BI Rstt'!$A$7:$S$2000,$C$1,FALSE),0)))</f>
        <v>0</v>
      </c>
      <c r="E518" s="8">
        <f>IF(OR(LEFT($A518,1)="1",LEFT($A518,1)="2"),-VLOOKUP($A518,'TCD-BI Rstt'!$A$7:$S$2000,$C$1,FALSE),0)-D518</f>
        <v>0</v>
      </c>
      <c r="F518" s="8">
        <f>IF($A518="Total général",0,IF(ISERROR(VLOOKUP($A518,'TCD-BI Rstt'!$A$7:$S$2000,$C$1,FALSE)),0,IF(OR(LEFT($A518,1)="1",LEFT($A518,1)="2"),0,VLOOKUP($A518,'TCD-BI Rstt'!$A$7:$S$2000,$C$1,FALSE))))-D518</f>
        <v>0</v>
      </c>
      <c r="G518" s="8">
        <f t="shared" si="19"/>
        <v>0</v>
      </c>
    </row>
    <row r="519" spans="1:7" x14ac:dyDescent="0.35">
      <c r="A519" s="11" t="str">
        <f>'TCD-BI Rstt'!A515</f>
        <v>18GHS018</v>
      </c>
      <c r="B519" s="8">
        <f>IF($A519="Total général",0,IF(ISERROR(-VLOOKUP($A519,'TCD-BI CA'!$A$7:$S$2000,$C$1,FALSE)),0,-VLOOKUP($A519,'TCD-BI CA'!$A$7:$S$2000,$C$1,FALSE)))</f>
        <v>0</v>
      </c>
      <c r="C519" s="8">
        <f t="shared" si="18"/>
        <v>0</v>
      </c>
      <c r="D519" s="8">
        <f>IF($A519="Total général",0,IF(ISERROR(VLOOKUP($A519,'TCD-BI Rstt'!$A$7:$S$2000,$C$1,FALSE)),0,IF(OR(LEFT($A519,3)="DIR",$A519="INDSPACAMA",$A519="INDSPACKRU"),VLOOKUP($A519,'TCD-BI Rstt'!$A$7:$S$2000,$C$1,FALSE),0)))</f>
        <v>0</v>
      </c>
      <c r="E519" s="8">
        <f>IF(OR(LEFT($A519,1)="1",LEFT($A519,1)="2"),-VLOOKUP($A519,'TCD-BI Rstt'!$A$7:$S$2000,$C$1,FALSE),0)-D519</f>
        <v>0</v>
      </c>
      <c r="F519" s="8">
        <f>IF($A519="Total général",0,IF(ISERROR(VLOOKUP($A519,'TCD-BI Rstt'!$A$7:$S$2000,$C$1,FALSE)),0,IF(OR(LEFT($A519,1)="1",LEFT($A519,1)="2"),0,VLOOKUP($A519,'TCD-BI Rstt'!$A$7:$S$2000,$C$1,FALSE))))-D519</f>
        <v>0</v>
      </c>
      <c r="G519" s="8">
        <f t="shared" si="19"/>
        <v>0</v>
      </c>
    </row>
    <row r="520" spans="1:7" x14ac:dyDescent="0.35">
      <c r="A520" s="11" t="str">
        <f>'TCD-BI Rstt'!A516</f>
        <v>18GHS021</v>
      </c>
      <c r="B520" s="8">
        <f>IF($A520="Total général",0,IF(ISERROR(-VLOOKUP($A520,'TCD-BI CA'!$A$7:$S$2000,$C$1,FALSE)),0,-VLOOKUP($A520,'TCD-BI CA'!$A$7:$S$2000,$C$1,FALSE)))</f>
        <v>0</v>
      </c>
      <c r="C520" s="8">
        <f t="shared" si="18"/>
        <v>0</v>
      </c>
      <c r="D520" s="8">
        <f>IF($A520="Total général",0,IF(ISERROR(VLOOKUP($A520,'TCD-BI Rstt'!$A$7:$S$2000,$C$1,FALSE)),0,IF(OR(LEFT($A520,3)="DIR",$A520="INDSPACAMA",$A520="INDSPACKRU"),VLOOKUP($A520,'TCD-BI Rstt'!$A$7:$S$2000,$C$1,FALSE),0)))</f>
        <v>0</v>
      </c>
      <c r="E520" s="8">
        <f>IF(OR(LEFT($A520,1)="1",LEFT($A520,1)="2"),-VLOOKUP($A520,'TCD-BI Rstt'!$A$7:$S$2000,$C$1,FALSE),0)-D520</f>
        <v>0</v>
      </c>
      <c r="F520" s="8">
        <f>IF($A520="Total général",0,IF(ISERROR(VLOOKUP($A520,'TCD-BI Rstt'!$A$7:$S$2000,$C$1,FALSE)),0,IF(OR(LEFT($A520,1)="1",LEFT($A520,1)="2"),0,VLOOKUP($A520,'TCD-BI Rstt'!$A$7:$S$2000,$C$1,FALSE))))-D520</f>
        <v>0</v>
      </c>
      <c r="G520" s="8">
        <f t="shared" si="19"/>
        <v>0</v>
      </c>
    </row>
    <row r="521" spans="1:7" x14ac:dyDescent="0.35">
      <c r="A521" s="11" t="str">
        <f>'TCD-BI Rstt'!A517</f>
        <v>18GHS024</v>
      </c>
      <c r="B521" s="8">
        <f>IF($A521="Total général",0,IF(ISERROR(-VLOOKUP($A521,'TCD-BI CA'!$A$7:$S$2000,$C$1,FALSE)),0,-VLOOKUP($A521,'TCD-BI CA'!$A$7:$S$2000,$C$1,FALSE)))</f>
        <v>0</v>
      </c>
      <c r="C521" s="8">
        <f t="shared" si="18"/>
        <v>0</v>
      </c>
      <c r="D521" s="8">
        <f>IF($A521="Total général",0,IF(ISERROR(VLOOKUP($A521,'TCD-BI Rstt'!$A$7:$S$2000,$C$1,FALSE)),0,IF(OR(LEFT($A521,3)="DIR",$A521="INDSPACAMA",$A521="INDSPACKRU"),VLOOKUP($A521,'TCD-BI Rstt'!$A$7:$S$2000,$C$1,FALSE),0)))</f>
        <v>0</v>
      </c>
      <c r="E521" s="8">
        <f>IF(OR(LEFT($A521,1)="1",LEFT($A521,1)="2"),-VLOOKUP($A521,'TCD-BI Rstt'!$A$7:$S$2000,$C$1,FALSE),0)-D521</f>
        <v>0</v>
      </c>
      <c r="F521" s="8">
        <f>IF($A521="Total général",0,IF(ISERROR(VLOOKUP($A521,'TCD-BI Rstt'!$A$7:$S$2000,$C$1,FALSE)),0,IF(OR(LEFT($A521,1)="1",LEFT($A521,1)="2"),0,VLOOKUP($A521,'TCD-BI Rstt'!$A$7:$S$2000,$C$1,FALSE))))-D521</f>
        <v>0</v>
      </c>
      <c r="G521" s="8">
        <f t="shared" si="19"/>
        <v>0</v>
      </c>
    </row>
    <row r="522" spans="1:7" x14ac:dyDescent="0.35">
      <c r="A522" s="11" t="str">
        <f>'TCD-BI Rstt'!A518</f>
        <v>18GS001</v>
      </c>
      <c r="B522" s="8">
        <f>IF($A522="Total général",0,IF(ISERROR(-VLOOKUP($A522,'TCD-BI CA'!$A$7:$S$2000,$C$1,FALSE)),0,-VLOOKUP($A522,'TCD-BI CA'!$A$7:$S$2000,$C$1,FALSE)))</f>
        <v>0</v>
      </c>
      <c r="C522" s="8">
        <f t="shared" si="18"/>
        <v>0</v>
      </c>
      <c r="D522" s="8">
        <f>IF($A522="Total général",0,IF(ISERROR(VLOOKUP($A522,'TCD-BI Rstt'!$A$7:$S$2000,$C$1,FALSE)),0,IF(OR(LEFT($A522,3)="DIR",$A522="INDSPACAMA",$A522="INDSPACKRU"),VLOOKUP($A522,'TCD-BI Rstt'!$A$7:$S$2000,$C$1,FALSE),0)))</f>
        <v>0</v>
      </c>
      <c r="E522" s="8">
        <f>IF(OR(LEFT($A522,1)="1",LEFT($A522,1)="2"),-VLOOKUP($A522,'TCD-BI Rstt'!$A$7:$S$2000,$C$1,FALSE),0)-D522</f>
        <v>0</v>
      </c>
      <c r="F522" s="8">
        <f>IF($A522="Total général",0,IF(ISERROR(VLOOKUP($A522,'TCD-BI Rstt'!$A$7:$S$2000,$C$1,FALSE)),0,IF(OR(LEFT($A522,1)="1",LEFT($A522,1)="2"),0,VLOOKUP($A522,'TCD-BI Rstt'!$A$7:$S$2000,$C$1,FALSE))))-D522</f>
        <v>0</v>
      </c>
      <c r="G522" s="8">
        <f t="shared" si="19"/>
        <v>0</v>
      </c>
    </row>
    <row r="523" spans="1:7" x14ac:dyDescent="0.35">
      <c r="A523" s="11" t="str">
        <f>'TCD-BI Rstt'!A519</f>
        <v>18H001</v>
      </c>
      <c r="B523" s="8">
        <f>IF($A523="Total général",0,IF(ISERROR(-VLOOKUP($A523,'TCD-BI CA'!$A$7:$S$2000,$C$1,FALSE)),0,-VLOOKUP($A523,'TCD-BI CA'!$A$7:$S$2000,$C$1,FALSE)))</f>
        <v>0</v>
      </c>
      <c r="C523" s="8">
        <f t="shared" ref="C523:C586" si="20">B523-E523-D523</f>
        <v>0</v>
      </c>
      <c r="D523" s="8">
        <f>IF($A523="Total général",0,IF(ISERROR(VLOOKUP($A523,'TCD-BI Rstt'!$A$7:$S$2000,$C$1,FALSE)),0,IF(OR(LEFT($A523,3)="DIR",$A523="INDSPACAMA",$A523="INDSPACKRU"),VLOOKUP($A523,'TCD-BI Rstt'!$A$7:$S$2000,$C$1,FALSE),0)))</f>
        <v>0</v>
      </c>
      <c r="E523" s="8">
        <f>IF(OR(LEFT($A523,1)="1",LEFT($A523,1)="2"),-VLOOKUP($A523,'TCD-BI Rstt'!$A$7:$S$2000,$C$1,FALSE),0)-D523</f>
        <v>0</v>
      </c>
      <c r="F523" s="8">
        <f>IF($A523="Total général",0,IF(ISERROR(VLOOKUP($A523,'TCD-BI Rstt'!$A$7:$S$2000,$C$1,FALSE)),0,IF(OR(LEFT($A523,1)="1",LEFT($A523,1)="2"),0,VLOOKUP($A523,'TCD-BI Rstt'!$A$7:$S$2000,$C$1,FALSE))))-D523</f>
        <v>0</v>
      </c>
      <c r="G523" s="8">
        <f t="shared" ref="G523:G586" si="21">E523-F523</f>
        <v>0</v>
      </c>
    </row>
    <row r="524" spans="1:7" x14ac:dyDescent="0.35">
      <c r="A524" s="11" t="str">
        <f>'TCD-BI Rstt'!A520</f>
        <v>18H003</v>
      </c>
      <c r="B524" s="8">
        <f>IF($A524="Total général",0,IF(ISERROR(-VLOOKUP($A524,'TCD-BI CA'!$A$7:$S$2000,$C$1,FALSE)),0,-VLOOKUP($A524,'TCD-BI CA'!$A$7:$S$2000,$C$1,FALSE)))</f>
        <v>13903.38</v>
      </c>
      <c r="C524" s="8">
        <f t="shared" si="20"/>
        <v>1219.7600000000039</v>
      </c>
      <c r="D524" s="8">
        <f>IF($A524="Total général",0,IF(ISERROR(VLOOKUP($A524,'TCD-BI Rstt'!$A$7:$S$2000,$C$1,FALSE)),0,IF(OR(LEFT($A524,3)="DIR",$A524="INDSPACAMA",$A524="INDSPACKRU"),VLOOKUP($A524,'TCD-BI Rstt'!$A$7:$S$2000,$C$1,FALSE),0)))</f>
        <v>0</v>
      </c>
      <c r="E524" s="8">
        <f>IF(OR(LEFT($A524,1)="1",LEFT($A524,1)="2"),-VLOOKUP($A524,'TCD-BI Rstt'!$A$7:$S$2000,$C$1,FALSE),0)-D524</f>
        <v>12683.619999999995</v>
      </c>
      <c r="F524" s="8">
        <f>IF($A524="Total général",0,IF(ISERROR(VLOOKUP($A524,'TCD-BI Rstt'!$A$7:$S$2000,$C$1,FALSE)),0,IF(OR(LEFT($A524,1)="1",LEFT($A524,1)="2"),0,VLOOKUP($A524,'TCD-BI Rstt'!$A$7:$S$2000,$C$1,FALSE))))-D524</f>
        <v>0</v>
      </c>
      <c r="G524" s="8">
        <f t="shared" si="21"/>
        <v>12683.619999999995</v>
      </c>
    </row>
    <row r="525" spans="1:7" x14ac:dyDescent="0.35">
      <c r="A525" s="11" t="str">
        <f>'TCD-BI Rstt'!A521</f>
        <v>18H004</v>
      </c>
      <c r="B525" s="8">
        <f>IF($A525="Total général",0,IF(ISERROR(-VLOOKUP($A525,'TCD-BI CA'!$A$7:$S$2000,$C$1,FALSE)),0,-VLOOKUP($A525,'TCD-BI CA'!$A$7:$S$2000,$C$1,FALSE)))</f>
        <v>0</v>
      </c>
      <c r="C525" s="8">
        <f t="shared" si="20"/>
        <v>0</v>
      </c>
      <c r="D525" s="8">
        <f>IF($A525="Total général",0,IF(ISERROR(VLOOKUP($A525,'TCD-BI Rstt'!$A$7:$S$2000,$C$1,FALSE)),0,IF(OR(LEFT($A525,3)="DIR",$A525="INDSPACAMA",$A525="INDSPACKRU"),VLOOKUP($A525,'TCD-BI Rstt'!$A$7:$S$2000,$C$1,FALSE),0)))</f>
        <v>0</v>
      </c>
      <c r="E525" s="8">
        <f>IF(OR(LEFT($A525,1)="1",LEFT($A525,1)="2"),-VLOOKUP($A525,'TCD-BI Rstt'!$A$7:$S$2000,$C$1,FALSE),0)-D525</f>
        <v>0</v>
      </c>
      <c r="F525" s="8">
        <f>IF($A525="Total général",0,IF(ISERROR(VLOOKUP($A525,'TCD-BI Rstt'!$A$7:$S$2000,$C$1,FALSE)),0,IF(OR(LEFT($A525,1)="1",LEFT($A525,1)="2"),0,VLOOKUP($A525,'TCD-BI Rstt'!$A$7:$S$2000,$C$1,FALSE))))-D525</f>
        <v>0</v>
      </c>
      <c r="G525" s="8">
        <f t="shared" si="21"/>
        <v>0</v>
      </c>
    </row>
    <row r="526" spans="1:7" x14ac:dyDescent="0.35">
      <c r="A526" s="11" t="str">
        <f>'TCD-BI Rstt'!A522</f>
        <v>18H005</v>
      </c>
      <c r="B526" s="8">
        <f>IF($A526="Total général",0,IF(ISERROR(-VLOOKUP($A526,'TCD-BI CA'!$A$7:$S$2000,$C$1,FALSE)),0,-VLOOKUP($A526,'TCD-BI CA'!$A$7:$S$2000,$C$1,FALSE)))</f>
        <v>0</v>
      </c>
      <c r="C526" s="8">
        <f t="shared" si="20"/>
        <v>0</v>
      </c>
      <c r="D526" s="8">
        <f>IF($A526="Total général",0,IF(ISERROR(VLOOKUP($A526,'TCD-BI Rstt'!$A$7:$S$2000,$C$1,FALSE)),0,IF(OR(LEFT($A526,3)="DIR",$A526="INDSPACAMA",$A526="INDSPACKRU"),VLOOKUP($A526,'TCD-BI Rstt'!$A$7:$S$2000,$C$1,FALSE),0)))</f>
        <v>0</v>
      </c>
      <c r="E526" s="8">
        <f>IF(OR(LEFT($A526,1)="1",LEFT($A526,1)="2"),-VLOOKUP($A526,'TCD-BI Rstt'!$A$7:$S$2000,$C$1,FALSE),0)-D526</f>
        <v>0</v>
      </c>
      <c r="F526" s="8">
        <f>IF($A526="Total général",0,IF(ISERROR(VLOOKUP($A526,'TCD-BI Rstt'!$A$7:$S$2000,$C$1,FALSE)),0,IF(OR(LEFT($A526,1)="1",LEFT($A526,1)="2"),0,VLOOKUP($A526,'TCD-BI Rstt'!$A$7:$S$2000,$C$1,FALSE))))-D526</f>
        <v>0</v>
      </c>
      <c r="G526" s="8">
        <f t="shared" si="21"/>
        <v>0</v>
      </c>
    </row>
    <row r="527" spans="1:7" x14ac:dyDescent="0.35">
      <c r="A527" s="11" t="str">
        <f>'TCD-BI Rstt'!A523</f>
        <v>18H006</v>
      </c>
      <c r="B527" s="8">
        <f>IF($A527="Total général",0,IF(ISERROR(-VLOOKUP($A527,'TCD-BI CA'!$A$7:$S$2000,$C$1,FALSE)),0,-VLOOKUP($A527,'TCD-BI CA'!$A$7:$S$2000,$C$1,FALSE)))</f>
        <v>0</v>
      </c>
      <c r="C527" s="8">
        <f t="shared" si="20"/>
        <v>0</v>
      </c>
      <c r="D527" s="8">
        <f>IF($A527="Total général",0,IF(ISERROR(VLOOKUP($A527,'TCD-BI Rstt'!$A$7:$S$2000,$C$1,FALSE)),0,IF(OR(LEFT($A527,3)="DIR",$A527="INDSPACAMA",$A527="INDSPACKRU"),VLOOKUP($A527,'TCD-BI Rstt'!$A$7:$S$2000,$C$1,FALSE),0)))</f>
        <v>0</v>
      </c>
      <c r="E527" s="8">
        <f>IF(OR(LEFT($A527,1)="1",LEFT($A527,1)="2"),-VLOOKUP($A527,'TCD-BI Rstt'!$A$7:$S$2000,$C$1,FALSE),0)-D527</f>
        <v>0</v>
      </c>
      <c r="F527" s="8">
        <f>IF($A527="Total général",0,IF(ISERROR(VLOOKUP($A527,'TCD-BI Rstt'!$A$7:$S$2000,$C$1,FALSE)),0,IF(OR(LEFT($A527,1)="1",LEFT($A527,1)="2"),0,VLOOKUP($A527,'TCD-BI Rstt'!$A$7:$S$2000,$C$1,FALSE))))-D527</f>
        <v>0</v>
      </c>
      <c r="G527" s="8">
        <f t="shared" si="21"/>
        <v>0</v>
      </c>
    </row>
    <row r="528" spans="1:7" x14ac:dyDescent="0.35">
      <c r="A528" s="11" t="str">
        <f>'TCD-BI Rstt'!A524</f>
        <v>18H007</v>
      </c>
      <c r="B528" s="8">
        <f>IF($A528="Total général",0,IF(ISERROR(-VLOOKUP($A528,'TCD-BI CA'!$A$7:$S$2000,$C$1,FALSE)),0,-VLOOKUP($A528,'TCD-BI CA'!$A$7:$S$2000,$C$1,FALSE)))</f>
        <v>2134.29</v>
      </c>
      <c r="C528" s="8">
        <f t="shared" si="20"/>
        <v>0</v>
      </c>
      <c r="D528" s="8">
        <f>IF($A528="Total général",0,IF(ISERROR(VLOOKUP($A528,'TCD-BI Rstt'!$A$7:$S$2000,$C$1,FALSE)),0,IF(OR(LEFT($A528,3)="DIR",$A528="INDSPACAMA",$A528="INDSPACKRU"),VLOOKUP($A528,'TCD-BI Rstt'!$A$7:$S$2000,$C$1,FALSE),0)))</f>
        <v>0</v>
      </c>
      <c r="E528" s="8">
        <f>IF(OR(LEFT($A528,1)="1",LEFT($A528,1)="2"),-VLOOKUP($A528,'TCD-BI Rstt'!$A$7:$S$2000,$C$1,FALSE),0)-D528</f>
        <v>2134.29</v>
      </c>
      <c r="F528" s="8">
        <f>IF($A528="Total général",0,IF(ISERROR(VLOOKUP($A528,'TCD-BI Rstt'!$A$7:$S$2000,$C$1,FALSE)),0,IF(OR(LEFT($A528,1)="1",LEFT($A528,1)="2"),0,VLOOKUP($A528,'TCD-BI Rstt'!$A$7:$S$2000,$C$1,FALSE))))-D528</f>
        <v>0</v>
      </c>
      <c r="G528" s="8">
        <f t="shared" si="21"/>
        <v>2134.29</v>
      </c>
    </row>
    <row r="529" spans="1:7" x14ac:dyDescent="0.35">
      <c r="A529" s="11" t="str">
        <f>'TCD-BI Rstt'!A525</f>
        <v>18I001</v>
      </c>
      <c r="B529" s="8">
        <f>IF($A529="Total général",0,IF(ISERROR(-VLOOKUP($A529,'TCD-BI CA'!$A$7:$S$2000,$C$1,FALSE)),0,-VLOOKUP($A529,'TCD-BI CA'!$A$7:$S$2000,$C$1,FALSE)))</f>
        <v>0</v>
      </c>
      <c r="C529" s="8">
        <f t="shared" si="20"/>
        <v>0</v>
      </c>
      <c r="D529" s="8">
        <f>IF($A529="Total général",0,IF(ISERROR(VLOOKUP($A529,'TCD-BI Rstt'!$A$7:$S$2000,$C$1,FALSE)),0,IF(OR(LEFT($A529,3)="DIR",$A529="INDSPACAMA",$A529="INDSPACKRU"),VLOOKUP($A529,'TCD-BI Rstt'!$A$7:$S$2000,$C$1,FALSE),0)))</f>
        <v>0</v>
      </c>
      <c r="E529" s="8">
        <f>IF(OR(LEFT($A529,1)="1",LEFT($A529,1)="2"),-VLOOKUP($A529,'TCD-BI Rstt'!$A$7:$S$2000,$C$1,FALSE),0)-D529</f>
        <v>0</v>
      </c>
      <c r="F529" s="8">
        <f>IF($A529="Total général",0,IF(ISERROR(VLOOKUP($A529,'TCD-BI Rstt'!$A$7:$S$2000,$C$1,FALSE)),0,IF(OR(LEFT($A529,1)="1",LEFT($A529,1)="2"),0,VLOOKUP($A529,'TCD-BI Rstt'!$A$7:$S$2000,$C$1,FALSE))))-D529</f>
        <v>0</v>
      </c>
      <c r="G529" s="8">
        <f t="shared" si="21"/>
        <v>0</v>
      </c>
    </row>
    <row r="530" spans="1:7" x14ac:dyDescent="0.35">
      <c r="A530" s="11" t="str">
        <f>'TCD-BI Rstt'!A526</f>
        <v>18I002</v>
      </c>
      <c r="B530" s="8">
        <f>IF($A530="Total général",0,IF(ISERROR(-VLOOKUP($A530,'TCD-BI CA'!$A$7:$S$2000,$C$1,FALSE)),0,-VLOOKUP($A530,'TCD-BI CA'!$A$7:$S$2000,$C$1,FALSE)))</f>
        <v>0</v>
      </c>
      <c r="C530" s="8">
        <f t="shared" si="20"/>
        <v>0</v>
      </c>
      <c r="D530" s="8">
        <f>IF($A530="Total général",0,IF(ISERROR(VLOOKUP($A530,'TCD-BI Rstt'!$A$7:$S$2000,$C$1,FALSE)),0,IF(OR(LEFT($A530,3)="DIR",$A530="INDSPACAMA",$A530="INDSPACKRU"),VLOOKUP($A530,'TCD-BI Rstt'!$A$7:$S$2000,$C$1,FALSE),0)))</f>
        <v>0</v>
      </c>
      <c r="E530" s="8">
        <f>IF(OR(LEFT($A530,1)="1",LEFT($A530,1)="2"),-VLOOKUP($A530,'TCD-BI Rstt'!$A$7:$S$2000,$C$1,FALSE),0)-D530</f>
        <v>0</v>
      </c>
      <c r="F530" s="8">
        <f>IF($A530="Total général",0,IF(ISERROR(VLOOKUP($A530,'TCD-BI Rstt'!$A$7:$S$2000,$C$1,FALSE)),0,IF(OR(LEFT($A530,1)="1",LEFT($A530,1)="2"),0,VLOOKUP($A530,'TCD-BI Rstt'!$A$7:$S$2000,$C$1,FALSE))))-D530</f>
        <v>0</v>
      </c>
      <c r="G530" s="8">
        <f t="shared" si="21"/>
        <v>0</v>
      </c>
    </row>
    <row r="531" spans="1:7" x14ac:dyDescent="0.35">
      <c r="A531" s="11" t="str">
        <f>'TCD-BI Rstt'!A527</f>
        <v>18I003</v>
      </c>
      <c r="B531" s="8">
        <f>IF($A531="Total général",0,IF(ISERROR(-VLOOKUP($A531,'TCD-BI CA'!$A$7:$S$2000,$C$1,FALSE)),0,-VLOOKUP($A531,'TCD-BI CA'!$A$7:$S$2000,$C$1,FALSE)))</f>
        <v>0</v>
      </c>
      <c r="C531" s="8">
        <f t="shared" si="20"/>
        <v>0</v>
      </c>
      <c r="D531" s="8">
        <f>IF($A531="Total général",0,IF(ISERROR(VLOOKUP($A531,'TCD-BI Rstt'!$A$7:$S$2000,$C$1,FALSE)),0,IF(OR(LEFT($A531,3)="DIR",$A531="INDSPACAMA",$A531="INDSPACKRU"),VLOOKUP($A531,'TCD-BI Rstt'!$A$7:$S$2000,$C$1,FALSE),0)))</f>
        <v>0</v>
      </c>
      <c r="E531" s="8">
        <f>IF(OR(LEFT($A531,1)="1",LEFT($A531,1)="2"),-VLOOKUP($A531,'TCD-BI Rstt'!$A$7:$S$2000,$C$1,FALSE),0)-D531</f>
        <v>0</v>
      </c>
      <c r="F531" s="8">
        <f>IF($A531="Total général",0,IF(ISERROR(VLOOKUP($A531,'TCD-BI Rstt'!$A$7:$S$2000,$C$1,FALSE)),0,IF(OR(LEFT($A531,1)="1",LEFT($A531,1)="2"),0,VLOOKUP($A531,'TCD-BI Rstt'!$A$7:$S$2000,$C$1,FALSE))))-D531</f>
        <v>0</v>
      </c>
      <c r="G531" s="8">
        <f t="shared" si="21"/>
        <v>0</v>
      </c>
    </row>
    <row r="532" spans="1:7" x14ac:dyDescent="0.35">
      <c r="A532" s="11" t="str">
        <f>'TCD-BI Rstt'!A528</f>
        <v>18I004</v>
      </c>
      <c r="B532" s="8">
        <f>IF($A532="Total général",0,IF(ISERROR(-VLOOKUP($A532,'TCD-BI CA'!$A$7:$S$2000,$C$1,FALSE)),0,-VLOOKUP($A532,'TCD-BI CA'!$A$7:$S$2000,$C$1,FALSE)))</f>
        <v>0</v>
      </c>
      <c r="C532" s="8">
        <f t="shared" si="20"/>
        <v>0</v>
      </c>
      <c r="D532" s="8">
        <f>IF($A532="Total général",0,IF(ISERROR(VLOOKUP($A532,'TCD-BI Rstt'!$A$7:$S$2000,$C$1,FALSE)),0,IF(OR(LEFT($A532,3)="DIR",$A532="INDSPACAMA",$A532="INDSPACKRU"),VLOOKUP($A532,'TCD-BI Rstt'!$A$7:$S$2000,$C$1,FALSE),0)))</f>
        <v>0</v>
      </c>
      <c r="E532" s="8">
        <f>IF(OR(LEFT($A532,1)="1",LEFT($A532,1)="2"),-VLOOKUP($A532,'TCD-BI Rstt'!$A$7:$S$2000,$C$1,FALSE),0)-D532</f>
        <v>0</v>
      </c>
      <c r="F532" s="8">
        <f>IF($A532="Total général",0,IF(ISERROR(VLOOKUP($A532,'TCD-BI Rstt'!$A$7:$S$2000,$C$1,FALSE)),0,IF(OR(LEFT($A532,1)="1",LEFT($A532,1)="2"),0,VLOOKUP($A532,'TCD-BI Rstt'!$A$7:$S$2000,$C$1,FALSE))))-D532</f>
        <v>0</v>
      </c>
      <c r="G532" s="8">
        <f t="shared" si="21"/>
        <v>0</v>
      </c>
    </row>
    <row r="533" spans="1:7" x14ac:dyDescent="0.35">
      <c r="A533" s="11" t="str">
        <f>'TCD-BI Rstt'!A529</f>
        <v>18I008</v>
      </c>
      <c r="B533" s="8">
        <f>IF($A533="Total général",0,IF(ISERROR(-VLOOKUP($A533,'TCD-BI CA'!$A$7:$S$2000,$C$1,FALSE)),0,-VLOOKUP($A533,'TCD-BI CA'!$A$7:$S$2000,$C$1,FALSE)))</f>
        <v>0</v>
      </c>
      <c r="C533" s="8">
        <f t="shared" si="20"/>
        <v>0</v>
      </c>
      <c r="D533" s="8">
        <f>IF($A533="Total général",0,IF(ISERROR(VLOOKUP($A533,'TCD-BI Rstt'!$A$7:$S$2000,$C$1,FALSE)),0,IF(OR(LEFT($A533,3)="DIR",$A533="INDSPACAMA",$A533="INDSPACKRU"),VLOOKUP($A533,'TCD-BI Rstt'!$A$7:$S$2000,$C$1,FALSE),0)))</f>
        <v>0</v>
      </c>
      <c r="E533" s="8">
        <f>IF(OR(LEFT($A533,1)="1",LEFT($A533,1)="2"),-VLOOKUP($A533,'TCD-BI Rstt'!$A$7:$S$2000,$C$1,FALSE),0)-D533</f>
        <v>0</v>
      </c>
      <c r="F533" s="8">
        <f>IF($A533="Total général",0,IF(ISERROR(VLOOKUP($A533,'TCD-BI Rstt'!$A$7:$S$2000,$C$1,FALSE)),0,IF(OR(LEFT($A533,1)="1",LEFT($A533,1)="2"),0,VLOOKUP($A533,'TCD-BI Rstt'!$A$7:$S$2000,$C$1,FALSE))))-D533</f>
        <v>0</v>
      </c>
      <c r="G533" s="8">
        <f t="shared" si="21"/>
        <v>0</v>
      </c>
    </row>
    <row r="534" spans="1:7" x14ac:dyDescent="0.35">
      <c r="A534" s="11" t="str">
        <f>'TCD-BI Rstt'!A530</f>
        <v>18I010</v>
      </c>
      <c r="B534" s="8">
        <f>IF($A534="Total général",0,IF(ISERROR(-VLOOKUP($A534,'TCD-BI CA'!$A$7:$S$2000,$C$1,FALSE)),0,-VLOOKUP($A534,'TCD-BI CA'!$A$7:$S$2000,$C$1,FALSE)))</f>
        <v>0</v>
      </c>
      <c r="C534" s="8">
        <f t="shared" si="20"/>
        <v>0</v>
      </c>
      <c r="D534" s="8">
        <f>IF($A534="Total général",0,IF(ISERROR(VLOOKUP($A534,'TCD-BI Rstt'!$A$7:$S$2000,$C$1,FALSE)),0,IF(OR(LEFT($A534,3)="DIR",$A534="INDSPACAMA",$A534="INDSPACKRU"),VLOOKUP($A534,'TCD-BI Rstt'!$A$7:$S$2000,$C$1,FALSE),0)))</f>
        <v>0</v>
      </c>
      <c r="E534" s="8">
        <f>IF(OR(LEFT($A534,1)="1",LEFT($A534,1)="2"),-VLOOKUP($A534,'TCD-BI Rstt'!$A$7:$S$2000,$C$1,FALSE),0)-D534</f>
        <v>0</v>
      </c>
      <c r="F534" s="8">
        <f>IF($A534="Total général",0,IF(ISERROR(VLOOKUP($A534,'TCD-BI Rstt'!$A$7:$S$2000,$C$1,FALSE)),0,IF(OR(LEFT($A534,1)="1",LEFT($A534,1)="2"),0,VLOOKUP($A534,'TCD-BI Rstt'!$A$7:$S$2000,$C$1,FALSE))))-D534</f>
        <v>0</v>
      </c>
      <c r="G534" s="8">
        <f t="shared" si="21"/>
        <v>0</v>
      </c>
    </row>
    <row r="535" spans="1:7" x14ac:dyDescent="0.35">
      <c r="A535" s="11" t="str">
        <f>'TCD-BI Rstt'!A531</f>
        <v>18I011</v>
      </c>
      <c r="B535" s="8">
        <f>IF($A535="Total général",0,IF(ISERROR(-VLOOKUP($A535,'TCD-BI CA'!$A$7:$S$2000,$C$1,FALSE)),0,-VLOOKUP($A535,'TCD-BI CA'!$A$7:$S$2000,$C$1,FALSE)))</f>
        <v>0</v>
      </c>
      <c r="C535" s="8">
        <f t="shared" si="20"/>
        <v>0</v>
      </c>
      <c r="D535" s="8">
        <f>IF($A535="Total général",0,IF(ISERROR(VLOOKUP($A535,'TCD-BI Rstt'!$A$7:$S$2000,$C$1,FALSE)),0,IF(OR(LEFT($A535,3)="DIR",$A535="INDSPACAMA",$A535="INDSPACKRU"),VLOOKUP($A535,'TCD-BI Rstt'!$A$7:$S$2000,$C$1,FALSE),0)))</f>
        <v>0</v>
      </c>
      <c r="E535" s="8">
        <f>IF(OR(LEFT($A535,1)="1",LEFT($A535,1)="2"),-VLOOKUP($A535,'TCD-BI Rstt'!$A$7:$S$2000,$C$1,FALSE),0)-D535</f>
        <v>0</v>
      </c>
      <c r="F535" s="8">
        <f>IF($A535="Total général",0,IF(ISERROR(VLOOKUP($A535,'TCD-BI Rstt'!$A$7:$S$2000,$C$1,FALSE)),0,IF(OR(LEFT($A535,1)="1",LEFT($A535,1)="2"),0,VLOOKUP($A535,'TCD-BI Rstt'!$A$7:$S$2000,$C$1,FALSE))))-D535</f>
        <v>0</v>
      </c>
      <c r="G535" s="8">
        <f t="shared" si="21"/>
        <v>0</v>
      </c>
    </row>
    <row r="536" spans="1:7" x14ac:dyDescent="0.35">
      <c r="A536" s="11" t="str">
        <f>'TCD-BI Rstt'!A532</f>
        <v>18I012</v>
      </c>
      <c r="B536" s="8">
        <f>IF($A536="Total général",0,IF(ISERROR(-VLOOKUP($A536,'TCD-BI CA'!$A$7:$S$2000,$C$1,FALSE)),0,-VLOOKUP($A536,'TCD-BI CA'!$A$7:$S$2000,$C$1,FALSE)))</f>
        <v>0</v>
      </c>
      <c r="C536" s="8">
        <f t="shared" si="20"/>
        <v>0</v>
      </c>
      <c r="D536" s="8">
        <f>IF($A536="Total général",0,IF(ISERROR(VLOOKUP($A536,'TCD-BI Rstt'!$A$7:$S$2000,$C$1,FALSE)),0,IF(OR(LEFT($A536,3)="DIR",$A536="INDSPACAMA",$A536="INDSPACKRU"),VLOOKUP($A536,'TCD-BI Rstt'!$A$7:$S$2000,$C$1,FALSE),0)))</f>
        <v>0</v>
      </c>
      <c r="E536" s="8">
        <f>IF(OR(LEFT($A536,1)="1",LEFT($A536,1)="2"),-VLOOKUP($A536,'TCD-BI Rstt'!$A$7:$S$2000,$C$1,FALSE),0)-D536</f>
        <v>0</v>
      </c>
      <c r="F536" s="8">
        <f>IF($A536="Total général",0,IF(ISERROR(VLOOKUP($A536,'TCD-BI Rstt'!$A$7:$S$2000,$C$1,FALSE)),0,IF(OR(LEFT($A536,1)="1",LEFT($A536,1)="2"),0,VLOOKUP($A536,'TCD-BI Rstt'!$A$7:$S$2000,$C$1,FALSE))))-D536</f>
        <v>0</v>
      </c>
      <c r="G536" s="8">
        <f t="shared" si="21"/>
        <v>0</v>
      </c>
    </row>
    <row r="537" spans="1:7" x14ac:dyDescent="0.35">
      <c r="A537" s="11" t="str">
        <f>'TCD-BI Rstt'!A533</f>
        <v>18I013</v>
      </c>
      <c r="B537" s="8">
        <f>IF($A537="Total général",0,IF(ISERROR(-VLOOKUP($A537,'TCD-BI CA'!$A$7:$S$2000,$C$1,FALSE)),0,-VLOOKUP($A537,'TCD-BI CA'!$A$7:$S$2000,$C$1,FALSE)))</f>
        <v>0</v>
      </c>
      <c r="C537" s="8">
        <f t="shared" si="20"/>
        <v>0</v>
      </c>
      <c r="D537" s="8">
        <f>IF($A537="Total général",0,IF(ISERROR(VLOOKUP($A537,'TCD-BI Rstt'!$A$7:$S$2000,$C$1,FALSE)),0,IF(OR(LEFT($A537,3)="DIR",$A537="INDSPACAMA",$A537="INDSPACKRU"),VLOOKUP($A537,'TCD-BI Rstt'!$A$7:$S$2000,$C$1,FALSE),0)))</f>
        <v>0</v>
      </c>
      <c r="E537" s="8">
        <f>IF(OR(LEFT($A537,1)="1",LEFT($A537,1)="2"),-VLOOKUP($A537,'TCD-BI Rstt'!$A$7:$S$2000,$C$1,FALSE),0)-D537</f>
        <v>0</v>
      </c>
      <c r="F537" s="8">
        <f>IF($A537="Total général",0,IF(ISERROR(VLOOKUP($A537,'TCD-BI Rstt'!$A$7:$S$2000,$C$1,FALSE)),0,IF(OR(LEFT($A537,1)="1",LEFT($A537,1)="2"),0,VLOOKUP($A537,'TCD-BI Rstt'!$A$7:$S$2000,$C$1,FALSE))))-D537</f>
        <v>0</v>
      </c>
      <c r="G537" s="8">
        <f t="shared" si="21"/>
        <v>0</v>
      </c>
    </row>
    <row r="538" spans="1:7" x14ac:dyDescent="0.35">
      <c r="A538" s="11" t="str">
        <f>'TCD-BI Rstt'!A534</f>
        <v>18I018</v>
      </c>
      <c r="B538" s="8">
        <f>IF($A538="Total général",0,IF(ISERROR(-VLOOKUP($A538,'TCD-BI CA'!$A$7:$S$2000,$C$1,FALSE)),0,-VLOOKUP($A538,'TCD-BI CA'!$A$7:$S$2000,$C$1,FALSE)))</f>
        <v>0</v>
      </c>
      <c r="C538" s="8">
        <f t="shared" si="20"/>
        <v>0</v>
      </c>
      <c r="D538" s="8">
        <f>IF($A538="Total général",0,IF(ISERROR(VLOOKUP($A538,'TCD-BI Rstt'!$A$7:$S$2000,$C$1,FALSE)),0,IF(OR(LEFT($A538,3)="DIR",$A538="INDSPACAMA",$A538="INDSPACKRU"),VLOOKUP($A538,'TCD-BI Rstt'!$A$7:$S$2000,$C$1,FALSE),0)))</f>
        <v>0</v>
      </c>
      <c r="E538" s="8">
        <f>IF(OR(LEFT($A538,1)="1",LEFT($A538,1)="2"),-VLOOKUP($A538,'TCD-BI Rstt'!$A$7:$S$2000,$C$1,FALSE),0)-D538</f>
        <v>0</v>
      </c>
      <c r="F538" s="8">
        <f>IF($A538="Total général",0,IF(ISERROR(VLOOKUP($A538,'TCD-BI Rstt'!$A$7:$S$2000,$C$1,FALSE)),0,IF(OR(LEFT($A538,1)="1",LEFT($A538,1)="2"),0,VLOOKUP($A538,'TCD-BI Rstt'!$A$7:$S$2000,$C$1,FALSE))))-D538</f>
        <v>0</v>
      </c>
      <c r="G538" s="8">
        <f t="shared" si="21"/>
        <v>0</v>
      </c>
    </row>
    <row r="539" spans="1:7" x14ac:dyDescent="0.35">
      <c r="A539" s="11" t="str">
        <f>'TCD-BI Rstt'!A535</f>
        <v>18I021</v>
      </c>
      <c r="B539" s="8">
        <f>IF($A539="Total général",0,IF(ISERROR(-VLOOKUP($A539,'TCD-BI CA'!$A$7:$S$2000,$C$1,FALSE)),0,-VLOOKUP($A539,'TCD-BI CA'!$A$7:$S$2000,$C$1,FALSE)))</f>
        <v>0</v>
      </c>
      <c r="C539" s="8">
        <f t="shared" si="20"/>
        <v>0</v>
      </c>
      <c r="D539" s="8">
        <f>IF($A539="Total général",0,IF(ISERROR(VLOOKUP($A539,'TCD-BI Rstt'!$A$7:$S$2000,$C$1,FALSE)),0,IF(OR(LEFT($A539,3)="DIR",$A539="INDSPACAMA",$A539="INDSPACKRU"),VLOOKUP($A539,'TCD-BI Rstt'!$A$7:$S$2000,$C$1,FALSE),0)))</f>
        <v>0</v>
      </c>
      <c r="E539" s="8">
        <f>IF(OR(LEFT($A539,1)="1",LEFT($A539,1)="2"),-VLOOKUP($A539,'TCD-BI Rstt'!$A$7:$S$2000,$C$1,FALSE),0)-D539</f>
        <v>0</v>
      </c>
      <c r="F539" s="8">
        <f>IF($A539="Total général",0,IF(ISERROR(VLOOKUP($A539,'TCD-BI Rstt'!$A$7:$S$2000,$C$1,FALSE)),0,IF(OR(LEFT($A539,1)="1",LEFT($A539,1)="2"),0,VLOOKUP($A539,'TCD-BI Rstt'!$A$7:$S$2000,$C$1,FALSE))))-D539</f>
        <v>0</v>
      </c>
      <c r="G539" s="8">
        <f t="shared" si="21"/>
        <v>0</v>
      </c>
    </row>
    <row r="540" spans="1:7" x14ac:dyDescent="0.35">
      <c r="A540" s="11" t="str">
        <f>'TCD-BI Rstt'!A536</f>
        <v>18I023</v>
      </c>
      <c r="B540" s="8">
        <f>IF($A540="Total général",0,IF(ISERROR(-VLOOKUP($A540,'TCD-BI CA'!$A$7:$S$2000,$C$1,FALSE)),0,-VLOOKUP($A540,'TCD-BI CA'!$A$7:$S$2000,$C$1,FALSE)))</f>
        <v>0</v>
      </c>
      <c r="C540" s="8">
        <f t="shared" si="20"/>
        <v>0</v>
      </c>
      <c r="D540" s="8">
        <f>IF($A540="Total général",0,IF(ISERROR(VLOOKUP($A540,'TCD-BI Rstt'!$A$7:$S$2000,$C$1,FALSE)),0,IF(OR(LEFT($A540,3)="DIR",$A540="INDSPACAMA",$A540="INDSPACKRU"),VLOOKUP($A540,'TCD-BI Rstt'!$A$7:$S$2000,$C$1,FALSE),0)))</f>
        <v>0</v>
      </c>
      <c r="E540" s="8">
        <f>IF(OR(LEFT($A540,1)="1",LEFT($A540,1)="2"),-VLOOKUP($A540,'TCD-BI Rstt'!$A$7:$S$2000,$C$1,FALSE),0)-D540</f>
        <v>0</v>
      </c>
      <c r="F540" s="8">
        <f>IF($A540="Total général",0,IF(ISERROR(VLOOKUP($A540,'TCD-BI Rstt'!$A$7:$S$2000,$C$1,FALSE)),0,IF(OR(LEFT($A540,1)="1",LEFT($A540,1)="2"),0,VLOOKUP($A540,'TCD-BI Rstt'!$A$7:$S$2000,$C$1,FALSE))))-D540</f>
        <v>0</v>
      </c>
      <c r="G540" s="8">
        <f t="shared" si="21"/>
        <v>0</v>
      </c>
    </row>
    <row r="541" spans="1:7" x14ac:dyDescent="0.35">
      <c r="A541" s="11" t="str">
        <f>'TCD-BI Rstt'!A537</f>
        <v>18I024</v>
      </c>
      <c r="B541" s="8">
        <f>IF($A541="Total général",0,IF(ISERROR(-VLOOKUP($A541,'TCD-BI CA'!$A$7:$S$2000,$C$1,FALSE)),0,-VLOOKUP($A541,'TCD-BI CA'!$A$7:$S$2000,$C$1,FALSE)))</f>
        <v>0</v>
      </c>
      <c r="C541" s="8">
        <f t="shared" si="20"/>
        <v>0</v>
      </c>
      <c r="D541" s="8">
        <f>IF($A541="Total général",0,IF(ISERROR(VLOOKUP($A541,'TCD-BI Rstt'!$A$7:$S$2000,$C$1,FALSE)),0,IF(OR(LEFT($A541,3)="DIR",$A541="INDSPACAMA",$A541="INDSPACKRU"),VLOOKUP($A541,'TCD-BI Rstt'!$A$7:$S$2000,$C$1,FALSE),0)))</f>
        <v>0</v>
      </c>
      <c r="E541" s="8">
        <f>IF(OR(LEFT($A541,1)="1",LEFT($A541,1)="2"),-VLOOKUP($A541,'TCD-BI Rstt'!$A$7:$S$2000,$C$1,FALSE),0)-D541</f>
        <v>0</v>
      </c>
      <c r="F541" s="8">
        <f>IF($A541="Total général",0,IF(ISERROR(VLOOKUP($A541,'TCD-BI Rstt'!$A$7:$S$2000,$C$1,FALSE)),0,IF(OR(LEFT($A541,1)="1",LEFT($A541,1)="2"),0,VLOOKUP($A541,'TCD-BI Rstt'!$A$7:$S$2000,$C$1,FALSE))))-D541</f>
        <v>0</v>
      </c>
      <c r="G541" s="8">
        <f t="shared" si="21"/>
        <v>0</v>
      </c>
    </row>
    <row r="542" spans="1:7" x14ac:dyDescent="0.35">
      <c r="A542" s="11" t="str">
        <f>'TCD-BI Rstt'!A538</f>
        <v>18I025</v>
      </c>
      <c r="B542" s="8">
        <f>IF($A542="Total général",0,IF(ISERROR(-VLOOKUP($A542,'TCD-BI CA'!$A$7:$S$2000,$C$1,FALSE)),0,-VLOOKUP($A542,'TCD-BI CA'!$A$7:$S$2000,$C$1,FALSE)))</f>
        <v>0</v>
      </c>
      <c r="C542" s="8">
        <f t="shared" si="20"/>
        <v>0</v>
      </c>
      <c r="D542" s="8">
        <f>IF($A542="Total général",0,IF(ISERROR(VLOOKUP($A542,'TCD-BI Rstt'!$A$7:$S$2000,$C$1,FALSE)),0,IF(OR(LEFT($A542,3)="DIR",$A542="INDSPACAMA",$A542="INDSPACKRU"),VLOOKUP($A542,'TCD-BI Rstt'!$A$7:$S$2000,$C$1,FALSE),0)))</f>
        <v>0</v>
      </c>
      <c r="E542" s="8">
        <f>IF(OR(LEFT($A542,1)="1",LEFT($A542,1)="2"),-VLOOKUP($A542,'TCD-BI Rstt'!$A$7:$S$2000,$C$1,FALSE),0)-D542</f>
        <v>0</v>
      </c>
      <c r="F542" s="8">
        <f>IF($A542="Total général",0,IF(ISERROR(VLOOKUP($A542,'TCD-BI Rstt'!$A$7:$S$2000,$C$1,FALSE)),0,IF(OR(LEFT($A542,1)="1",LEFT($A542,1)="2"),0,VLOOKUP($A542,'TCD-BI Rstt'!$A$7:$S$2000,$C$1,FALSE))))-D542</f>
        <v>0</v>
      </c>
      <c r="G542" s="8">
        <f t="shared" si="21"/>
        <v>0</v>
      </c>
    </row>
    <row r="543" spans="1:7" x14ac:dyDescent="0.35">
      <c r="A543" s="11" t="str">
        <f>'TCD-BI Rstt'!A539</f>
        <v>18I027</v>
      </c>
      <c r="B543" s="8">
        <f>IF($A543="Total général",0,IF(ISERROR(-VLOOKUP($A543,'TCD-BI CA'!$A$7:$S$2000,$C$1,FALSE)),0,-VLOOKUP($A543,'TCD-BI CA'!$A$7:$S$2000,$C$1,FALSE)))</f>
        <v>0</v>
      </c>
      <c r="C543" s="8">
        <f t="shared" si="20"/>
        <v>0</v>
      </c>
      <c r="D543" s="8">
        <f>IF($A543="Total général",0,IF(ISERROR(VLOOKUP($A543,'TCD-BI Rstt'!$A$7:$S$2000,$C$1,FALSE)),0,IF(OR(LEFT($A543,3)="DIR",$A543="INDSPACAMA",$A543="INDSPACKRU"),VLOOKUP($A543,'TCD-BI Rstt'!$A$7:$S$2000,$C$1,FALSE),0)))</f>
        <v>0</v>
      </c>
      <c r="E543" s="8">
        <f>IF(OR(LEFT($A543,1)="1",LEFT($A543,1)="2"),-VLOOKUP($A543,'TCD-BI Rstt'!$A$7:$S$2000,$C$1,FALSE),0)-D543</f>
        <v>0</v>
      </c>
      <c r="F543" s="8">
        <f>IF($A543="Total général",0,IF(ISERROR(VLOOKUP($A543,'TCD-BI Rstt'!$A$7:$S$2000,$C$1,FALSE)),0,IF(OR(LEFT($A543,1)="1",LEFT($A543,1)="2"),0,VLOOKUP($A543,'TCD-BI Rstt'!$A$7:$S$2000,$C$1,FALSE))))-D543</f>
        <v>0</v>
      </c>
      <c r="G543" s="8">
        <f t="shared" si="21"/>
        <v>0</v>
      </c>
    </row>
    <row r="544" spans="1:7" x14ac:dyDescent="0.35">
      <c r="A544" s="11" t="str">
        <f>'TCD-BI Rstt'!A540</f>
        <v>18I028</v>
      </c>
      <c r="B544" s="8">
        <f>IF($A544="Total général",0,IF(ISERROR(-VLOOKUP($A544,'TCD-BI CA'!$A$7:$S$2000,$C$1,FALSE)),0,-VLOOKUP($A544,'TCD-BI CA'!$A$7:$S$2000,$C$1,FALSE)))</f>
        <v>0</v>
      </c>
      <c r="C544" s="8">
        <f t="shared" si="20"/>
        <v>0</v>
      </c>
      <c r="D544" s="8">
        <f>IF($A544="Total général",0,IF(ISERROR(VLOOKUP($A544,'TCD-BI Rstt'!$A$7:$S$2000,$C$1,FALSE)),0,IF(OR(LEFT($A544,3)="DIR",$A544="INDSPACAMA",$A544="INDSPACKRU"),VLOOKUP($A544,'TCD-BI Rstt'!$A$7:$S$2000,$C$1,FALSE),0)))</f>
        <v>0</v>
      </c>
      <c r="E544" s="8">
        <f>IF(OR(LEFT($A544,1)="1",LEFT($A544,1)="2"),-VLOOKUP($A544,'TCD-BI Rstt'!$A$7:$S$2000,$C$1,FALSE),0)-D544</f>
        <v>0</v>
      </c>
      <c r="F544" s="8">
        <f>IF($A544="Total général",0,IF(ISERROR(VLOOKUP($A544,'TCD-BI Rstt'!$A$7:$S$2000,$C$1,FALSE)),0,IF(OR(LEFT($A544,1)="1",LEFT($A544,1)="2"),0,VLOOKUP($A544,'TCD-BI Rstt'!$A$7:$S$2000,$C$1,FALSE))))-D544</f>
        <v>0</v>
      </c>
      <c r="G544" s="8">
        <f t="shared" si="21"/>
        <v>0</v>
      </c>
    </row>
    <row r="545" spans="1:7" x14ac:dyDescent="0.35">
      <c r="A545" s="11" t="str">
        <f>'TCD-BI Rstt'!A541</f>
        <v>18J007</v>
      </c>
      <c r="B545" s="8">
        <f>IF($A545="Total général",0,IF(ISERROR(-VLOOKUP($A545,'TCD-BI CA'!$A$7:$S$2000,$C$1,FALSE)),0,-VLOOKUP($A545,'TCD-BI CA'!$A$7:$S$2000,$C$1,FALSE)))</f>
        <v>0</v>
      </c>
      <c r="C545" s="8">
        <f t="shared" si="20"/>
        <v>0</v>
      </c>
      <c r="D545" s="8">
        <f>IF($A545="Total général",0,IF(ISERROR(VLOOKUP($A545,'TCD-BI Rstt'!$A$7:$S$2000,$C$1,FALSE)),0,IF(OR(LEFT($A545,3)="DIR",$A545="INDSPACAMA",$A545="INDSPACKRU"),VLOOKUP($A545,'TCD-BI Rstt'!$A$7:$S$2000,$C$1,FALSE),0)))</f>
        <v>0</v>
      </c>
      <c r="E545" s="8">
        <f>IF(OR(LEFT($A545,1)="1",LEFT($A545,1)="2"),-VLOOKUP($A545,'TCD-BI Rstt'!$A$7:$S$2000,$C$1,FALSE),0)-D545</f>
        <v>0</v>
      </c>
      <c r="F545" s="8">
        <f>IF($A545="Total général",0,IF(ISERROR(VLOOKUP($A545,'TCD-BI Rstt'!$A$7:$S$2000,$C$1,FALSE)),0,IF(OR(LEFT($A545,1)="1",LEFT($A545,1)="2"),0,VLOOKUP($A545,'TCD-BI Rstt'!$A$7:$S$2000,$C$1,FALSE))))-D545</f>
        <v>0</v>
      </c>
      <c r="G545" s="8">
        <f t="shared" si="21"/>
        <v>0</v>
      </c>
    </row>
    <row r="546" spans="1:7" x14ac:dyDescent="0.35">
      <c r="A546" s="11" t="str">
        <f>'TCD-BI Rstt'!A542</f>
        <v>18J023</v>
      </c>
      <c r="B546" s="8">
        <f>IF($A546="Total général",0,IF(ISERROR(-VLOOKUP($A546,'TCD-BI CA'!$A$7:$S$2000,$C$1,FALSE)),0,-VLOOKUP($A546,'TCD-BI CA'!$A$7:$S$2000,$C$1,FALSE)))</f>
        <v>0</v>
      </c>
      <c r="C546" s="8">
        <f t="shared" si="20"/>
        <v>0</v>
      </c>
      <c r="D546" s="8">
        <f>IF($A546="Total général",0,IF(ISERROR(VLOOKUP($A546,'TCD-BI Rstt'!$A$7:$S$2000,$C$1,FALSE)),0,IF(OR(LEFT($A546,3)="DIR",$A546="INDSPACAMA",$A546="INDSPACKRU"),VLOOKUP($A546,'TCD-BI Rstt'!$A$7:$S$2000,$C$1,FALSE),0)))</f>
        <v>0</v>
      </c>
      <c r="E546" s="8">
        <f>IF(OR(LEFT($A546,1)="1",LEFT($A546,1)="2"),-VLOOKUP($A546,'TCD-BI Rstt'!$A$7:$S$2000,$C$1,FALSE),0)-D546</f>
        <v>0</v>
      </c>
      <c r="F546" s="8">
        <f>IF($A546="Total général",0,IF(ISERROR(VLOOKUP($A546,'TCD-BI Rstt'!$A$7:$S$2000,$C$1,FALSE)),0,IF(OR(LEFT($A546,1)="1",LEFT($A546,1)="2"),0,VLOOKUP($A546,'TCD-BI Rstt'!$A$7:$S$2000,$C$1,FALSE))))-D546</f>
        <v>0</v>
      </c>
      <c r="G546" s="8">
        <f t="shared" si="21"/>
        <v>0</v>
      </c>
    </row>
    <row r="547" spans="1:7" x14ac:dyDescent="0.35">
      <c r="A547" s="11" t="str">
        <f>'TCD-BI Rstt'!A543</f>
        <v>18J032</v>
      </c>
      <c r="B547" s="8">
        <f>IF($A547="Total général",0,IF(ISERROR(-VLOOKUP($A547,'TCD-BI CA'!$A$7:$S$2000,$C$1,FALSE)),0,-VLOOKUP($A547,'TCD-BI CA'!$A$7:$S$2000,$C$1,FALSE)))</f>
        <v>0</v>
      </c>
      <c r="C547" s="8">
        <f t="shared" si="20"/>
        <v>0</v>
      </c>
      <c r="D547" s="8">
        <f>IF($A547="Total général",0,IF(ISERROR(VLOOKUP($A547,'TCD-BI Rstt'!$A$7:$S$2000,$C$1,FALSE)),0,IF(OR(LEFT($A547,3)="DIR",$A547="INDSPACAMA",$A547="INDSPACKRU"),VLOOKUP($A547,'TCD-BI Rstt'!$A$7:$S$2000,$C$1,FALSE),0)))</f>
        <v>0</v>
      </c>
      <c r="E547" s="8">
        <f>IF(OR(LEFT($A547,1)="1",LEFT($A547,1)="2"),-VLOOKUP($A547,'TCD-BI Rstt'!$A$7:$S$2000,$C$1,FALSE),0)-D547</f>
        <v>0</v>
      </c>
      <c r="F547" s="8">
        <f>IF($A547="Total général",0,IF(ISERROR(VLOOKUP($A547,'TCD-BI Rstt'!$A$7:$S$2000,$C$1,FALSE)),0,IF(OR(LEFT($A547,1)="1",LEFT($A547,1)="2"),0,VLOOKUP($A547,'TCD-BI Rstt'!$A$7:$S$2000,$C$1,FALSE))))-D547</f>
        <v>0</v>
      </c>
      <c r="G547" s="8">
        <f t="shared" si="21"/>
        <v>0</v>
      </c>
    </row>
    <row r="548" spans="1:7" x14ac:dyDescent="0.35">
      <c r="A548" s="11" t="str">
        <f>'TCD-BI Rstt'!A544</f>
        <v>18K001</v>
      </c>
      <c r="B548" s="8">
        <f>IF($A548="Total général",0,IF(ISERROR(-VLOOKUP($A548,'TCD-BI CA'!$A$7:$S$2000,$C$1,FALSE)),0,-VLOOKUP($A548,'TCD-BI CA'!$A$7:$S$2000,$C$1,FALSE)))</f>
        <v>0</v>
      </c>
      <c r="C548" s="8">
        <f t="shared" si="20"/>
        <v>0</v>
      </c>
      <c r="D548" s="8">
        <f>IF($A548="Total général",0,IF(ISERROR(VLOOKUP($A548,'TCD-BI Rstt'!$A$7:$S$2000,$C$1,FALSE)),0,IF(OR(LEFT($A548,3)="DIR",$A548="INDSPACAMA",$A548="INDSPACKRU"),VLOOKUP($A548,'TCD-BI Rstt'!$A$7:$S$2000,$C$1,FALSE),0)))</f>
        <v>0</v>
      </c>
      <c r="E548" s="8">
        <f>IF(OR(LEFT($A548,1)="1",LEFT($A548,1)="2"),-VLOOKUP($A548,'TCD-BI Rstt'!$A$7:$S$2000,$C$1,FALSE),0)-D548</f>
        <v>0</v>
      </c>
      <c r="F548" s="8">
        <f>IF($A548="Total général",0,IF(ISERROR(VLOOKUP($A548,'TCD-BI Rstt'!$A$7:$S$2000,$C$1,FALSE)),0,IF(OR(LEFT($A548,1)="1",LEFT($A548,1)="2"),0,VLOOKUP($A548,'TCD-BI Rstt'!$A$7:$S$2000,$C$1,FALSE))))-D548</f>
        <v>0</v>
      </c>
      <c r="G548" s="8">
        <f t="shared" si="21"/>
        <v>0</v>
      </c>
    </row>
    <row r="549" spans="1:7" x14ac:dyDescent="0.35">
      <c r="A549" s="11" t="str">
        <f>'TCD-BI Rstt'!A545</f>
        <v>18K002</v>
      </c>
      <c r="B549" s="8">
        <f>IF($A549="Total général",0,IF(ISERROR(-VLOOKUP($A549,'TCD-BI CA'!$A$7:$S$2000,$C$1,FALSE)),0,-VLOOKUP($A549,'TCD-BI CA'!$A$7:$S$2000,$C$1,FALSE)))</f>
        <v>0</v>
      </c>
      <c r="C549" s="8">
        <f t="shared" si="20"/>
        <v>0</v>
      </c>
      <c r="D549" s="8">
        <f>IF($A549="Total général",0,IF(ISERROR(VLOOKUP($A549,'TCD-BI Rstt'!$A$7:$S$2000,$C$1,FALSE)),0,IF(OR(LEFT($A549,3)="DIR",$A549="INDSPACAMA",$A549="INDSPACKRU"),VLOOKUP($A549,'TCD-BI Rstt'!$A$7:$S$2000,$C$1,FALSE),0)))</f>
        <v>0</v>
      </c>
      <c r="E549" s="8">
        <f>IF(OR(LEFT($A549,1)="1",LEFT($A549,1)="2"),-VLOOKUP($A549,'TCD-BI Rstt'!$A$7:$S$2000,$C$1,FALSE),0)-D549</f>
        <v>0</v>
      </c>
      <c r="F549" s="8">
        <f>IF($A549="Total général",0,IF(ISERROR(VLOOKUP($A549,'TCD-BI Rstt'!$A$7:$S$2000,$C$1,FALSE)),0,IF(OR(LEFT($A549,1)="1",LEFT($A549,1)="2"),0,VLOOKUP($A549,'TCD-BI Rstt'!$A$7:$S$2000,$C$1,FALSE))))-D549</f>
        <v>0</v>
      </c>
      <c r="G549" s="8">
        <f t="shared" si="21"/>
        <v>0</v>
      </c>
    </row>
    <row r="550" spans="1:7" x14ac:dyDescent="0.35">
      <c r="A550" s="11" t="str">
        <f>'TCD-BI Rstt'!A546</f>
        <v>18K003</v>
      </c>
      <c r="B550" s="8">
        <f>IF($A550="Total général",0,IF(ISERROR(-VLOOKUP($A550,'TCD-BI CA'!$A$7:$S$2000,$C$1,FALSE)),0,-VLOOKUP($A550,'TCD-BI CA'!$A$7:$S$2000,$C$1,FALSE)))</f>
        <v>0</v>
      </c>
      <c r="C550" s="8">
        <f t="shared" si="20"/>
        <v>0</v>
      </c>
      <c r="D550" s="8">
        <f>IF($A550="Total général",0,IF(ISERROR(VLOOKUP($A550,'TCD-BI Rstt'!$A$7:$S$2000,$C$1,FALSE)),0,IF(OR(LEFT($A550,3)="DIR",$A550="INDSPACAMA",$A550="INDSPACKRU"),VLOOKUP($A550,'TCD-BI Rstt'!$A$7:$S$2000,$C$1,FALSE),0)))</f>
        <v>0</v>
      </c>
      <c r="E550" s="8">
        <f>IF(OR(LEFT($A550,1)="1",LEFT($A550,1)="2"),-VLOOKUP($A550,'TCD-BI Rstt'!$A$7:$S$2000,$C$1,FALSE),0)-D550</f>
        <v>0</v>
      </c>
      <c r="F550" s="8">
        <f>IF($A550="Total général",0,IF(ISERROR(VLOOKUP($A550,'TCD-BI Rstt'!$A$7:$S$2000,$C$1,FALSE)),0,IF(OR(LEFT($A550,1)="1",LEFT($A550,1)="2"),0,VLOOKUP($A550,'TCD-BI Rstt'!$A$7:$S$2000,$C$1,FALSE))))-D550</f>
        <v>0</v>
      </c>
      <c r="G550" s="8">
        <f t="shared" si="21"/>
        <v>0</v>
      </c>
    </row>
    <row r="551" spans="1:7" x14ac:dyDescent="0.35">
      <c r="A551" s="11" t="str">
        <f>'TCD-BI Rstt'!A547</f>
        <v>18K005</v>
      </c>
      <c r="B551" s="8">
        <f>IF($A551="Total général",0,IF(ISERROR(-VLOOKUP($A551,'TCD-BI CA'!$A$7:$S$2000,$C$1,FALSE)),0,-VLOOKUP($A551,'TCD-BI CA'!$A$7:$S$2000,$C$1,FALSE)))</f>
        <v>0</v>
      </c>
      <c r="C551" s="8">
        <f t="shared" si="20"/>
        <v>0</v>
      </c>
      <c r="D551" s="8">
        <f>IF($A551="Total général",0,IF(ISERROR(VLOOKUP($A551,'TCD-BI Rstt'!$A$7:$S$2000,$C$1,FALSE)),0,IF(OR(LEFT($A551,3)="DIR",$A551="INDSPACAMA",$A551="INDSPACKRU"),VLOOKUP($A551,'TCD-BI Rstt'!$A$7:$S$2000,$C$1,FALSE),0)))</f>
        <v>0</v>
      </c>
      <c r="E551" s="8">
        <f>IF(OR(LEFT($A551,1)="1",LEFT($A551,1)="2"),-VLOOKUP($A551,'TCD-BI Rstt'!$A$7:$S$2000,$C$1,FALSE),0)-D551</f>
        <v>0</v>
      </c>
      <c r="F551" s="8">
        <f>IF($A551="Total général",0,IF(ISERROR(VLOOKUP($A551,'TCD-BI Rstt'!$A$7:$S$2000,$C$1,FALSE)),0,IF(OR(LEFT($A551,1)="1",LEFT($A551,1)="2"),0,VLOOKUP($A551,'TCD-BI Rstt'!$A$7:$S$2000,$C$1,FALSE))))-D551</f>
        <v>0</v>
      </c>
      <c r="G551" s="8">
        <f t="shared" si="21"/>
        <v>0</v>
      </c>
    </row>
    <row r="552" spans="1:7" x14ac:dyDescent="0.35">
      <c r="A552" s="11" t="str">
        <f>'TCD-BI Rstt'!A548</f>
        <v>18K008</v>
      </c>
      <c r="B552" s="8">
        <f>IF($A552="Total général",0,IF(ISERROR(-VLOOKUP($A552,'TCD-BI CA'!$A$7:$S$2000,$C$1,FALSE)),0,-VLOOKUP($A552,'TCD-BI CA'!$A$7:$S$2000,$C$1,FALSE)))</f>
        <v>0</v>
      </c>
      <c r="C552" s="8">
        <f t="shared" si="20"/>
        <v>0</v>
      </c>
      <c r="D552" s="8">
        <f>IF($A552="Total général",0,IF(ISERROR(VLOOKUP($A552,'TCD-BI Rstt'!$A$7:$S$2000,$C$1,FALSE)),0,IF(OR(LEFT($A552,3)="DIR",$A552="INDSPACAMA",$A552="INDSPACKRU"),VLOOKUP($A552,'TCD-BI Rstt'!$A$7:$S$2000,$C$1,FALSE),0)))</f>
        <v>0</v>
      </c>
      <c r="E552" s="8">
        <f>IF(OR(LEFT($A552,1)="1",LEFT($A552,1)="2"),-VLOOKUP($A552,'TCD-BI Rstt'!$A$7:$S$2000,$C$1,FALSE),0)-D552</f>
        <v>0</v>
      </c>
      <c r="F552" s="8">
        <f>IF($A552="Total général",0,IF(ISERROR(VLOOKUP($A552,'TCD-BI Rstt'!$A$7:$S$2000,$C$1,FALSE)),0,IF(OR(LEFT($A552,1)="1",LEFT($A552,1)="2"),0,VLOOKUP($A552,'TCD-BI Rstt'!$A$7:$S$2000,$C$1,FALSE))))-D552</f>
        <v>0</v>
      </c>
      <c r="G552" s="8">
        <f t="shared" si="21"/>
        <v>0</v>
      </c>
    </row>
    <row r="553" spans="1:7" x14ac:dyDescent="0.35">
      <c r="A553" s="11" t="str">
        <f>'TCD-BI Rstt'!A549</f>
        <v>18K009</v>
      </c>
      <c r="B553" s="8">
        <f>IF($A553="Total général",0,IF(ISERROR(-VLOOKUP($A553,'TCD-BI CA'!$A$7:$S$2000,$C$1,FALSE)),0,-VLOOKUP($A553,'TCD-BI CA'!$A$7:$S$2000,$C$1,FALSE)))</f>
        <v>0</v>
      </c>
      <c r="C553" s="8">
        <f t="shared" si="20"/>
        <v>0</v>
      </c>
      <c r="D553" s="8">
        <f>IF($A553="Total général",0,IF(ISERROR(VLOOKUP($A553,'TCD-BI Rstt'!$A$7:$S$2000,$C$1,FALSE)),0,IF(OR(LEFT($A553,3)="DIR",$A553="INDSPACAMA",$A553="INDSPACKRU"),VLOOKUP($A553,'TCD-BI Rstt'!$A$7:$S$2000,$C$1,FALSE),0)))</f>
        <v>0</v>
      </c>
      <c r="E553" s="8">
        <f>IF(OR(LEFT($A553,1)="1",LEFT($A553,1)="2"),-VLOOKUP($A553,'TCD-BI Rstt'!$A$7:$S$2000,$C$1,FALSE),0)-D553</f>
        <v>0</v>
      </c>
      <c r="F553" s="8">
        <f>IF($A553="Total général",0,IF(ISERROR(VLOOKUP($A553,'TCD-BI Rstt'!$A$7:$S$2000,$C$1,FALSE)),0,IF(OR(LEFT($A553,1)="1",LEFT($A553,1)="2"),0,VLOOKUP($A553,'TCD-BI Rstt'!$A$7:$S$2000,$C$1,FALSE))))-D553</f>
        <v>0</v>
      </c>
      <c r="G553" s="8">
        <f t="shared" si="21"/>
        <v>0</v>
      </c>
    </row>
    <row r="554" spans="1:7" x14ac:dyDescent="0.35">
      <c r="A554" s="11" t="str">
        <f>'TCD-BI Rstt'!A550</f>
        <v>18K012</v>
      </c>
      <c r="B554" s="8">
        <f>IF($A554="Total général",0,IF(ISERROR(-VLOOKUP($A554,'TCD-BI CA'!$A$7:$S$2000,$C$1,FALSE)),0,-VLOOKUP($A554,'TCD-BI CA'!$A$7:$S$2000,$C$1,FALSE)))</f>
        <v>0</v>
      </c>
      <c r="C554" s="8">
        <f t="shared" si="20"/>
        <v>0</v>
      </c>
      <c r="D554" s="8">
        <f>IF($A554="Total général",0,IF(ISERROR(VLOOKUP($A554,'TCD-BI Rstt'!$A$7:$S$2000,$C$1,FALSE)),0,IF(OR(LEFT($A554,3)="DIR",$A554="INDSPACAMA",$A554="INDSPACKRU"),VLOOKUP($A554,'TCD-BI Rstt'!$A$7:$S$2000,$C$1,FALSE),0)))</f>
        <v>0</v>
      </c>
      <c r="E554" s="8">
        <f>IF(OR(LEFT($A554,1)="1",LEFT($A554,1)="2"),-VLOOKUP($A554,'TCD-BI Rstt'!$A$7:$S$2000,$C$1,FALSE),0)-D554</f>
        <v>0</v>
      </c>
      <c r="F554" s="8">
        <f>IF($A554="Total général",0,IF(ISERROR(VLOOKUP($A554,'TCD-BI Rstt'!$A$7:$S$2000,$C$1,FALSE)),0,IF(OR(LEFT($A554,1)="1",LEFT($A554,1)="2"),0,VLOOKUP($A554,'TCD-BI Rstt'!$A$7:$S$2000,$C$1,FALSE))))-D554</f>
        <v>0</v>
      </c>
      <c r="G554" s="8">
        <f t="shared" si="21"/>
        <v>0</v>
      </c>
    </row>
    <row r="555" spans="1:7" x14ac:dyDescent="0.35">
      <c r="A555" s="11" t="str">
        <f>'TCD-BI Rstt'!A551</f>
        <v>18K014</v>
      </c>
      <c r="B555" s="8">
        <f>IF($A555="Total général",0,IF(ISERROR(-VLOOKUP($A555,'TCD-BI CA'!$A$7:$S$2000,$C$1,FALSE)),0,-VLOOKUP($A555,'TCD-BI CA'!$A$7:$S$2000,$C$1,FALSE)))</f>
        <v>0</v>
      </c>
      <c r="C555" s="8">
        <f t="shared" si="20"/>
        <v>0</v>
      </c>
      <c r="D555" s="8">
        <f>IF($A555="Total général",0,IF(ISERROR(VLOOKUP($A555,'TCD-BI Rstt'!$A$7:$S$2000,$C$1,FALSE)),0,IF(OR(LEFT($A555,3)="DIR",$A555="INDSPACAMA",$A555="INDSPACKRU"),VLOOKUP($A555,'TCD-BI Rstt'!$A$7:$S$2000,$C$1,FALSE),0)))</f>
        <v>0</v>
      </c>
      <c r="E555" s="8">
        <f>IF(OR(LEFT($A555,1)="1",LEFT($A555,1)="2"),-VLOOKUP($A555,'TCD-BI Rstt'!$A$7:$S$2000,$C$1,FALSE),0)-D555</f>
        <v>0</v>
      </c>
      <c r="F555" s="8">
        <f>IF($A555="Total général",0,IF(ISERROR(VLOOKUP($A555,'TCD-BI Rstt'!$A$7:$S$2000,$C$1,FALSE)),0,IF(OR(LEFT($A555,1)="1",LEFT($A555,1)="2"),0,VLOOKUP($A555,'TCD-BI Rstt'!$A$7:$S$2000,$C$1,FALSE))))-D555</f>
        <v>0</v>
      </c>
      <c r="G555" s="8">
        <f t="shared" si="21"/>
        <v>0</v>
      </c>
    </row>
    <row r="556" spans="1:7" x14ac:dyDescent="0.35">
      <c r="A556" s="11" t="str">
        <f>'TCD-BI Rstt'!A552</f>
        <v>18K015</v>
      </c>
      <c r="B556" s="8">
        <f>IF($A556="Total général",0,IF(ISERROR(-VLOOKUP($A556,'TCD-BI CA'!$A$7:$S$2000,$C$1,FALSE)),0,-VLOOKUP($A556,'TCD-BI CA'!$A$7:$S$2000,$C$1,FALSE)))</f>
        <v>0</v>
      </c>
      <c r="C556" s="8">
        <f t="shared" si="20"/>
        <v>0</v>
      </c>
      <c r="D556" s="8">
        <f>IF($A556="Total général",0,IF(ISERROR(VLOOKUP($A556,'TCD-BI Rstt'!$A$7:$S$2000,$C$1,FALSE)),0,IF(OR(LEFT($A556,3)="DIR",$A556="INDSPACAMA",$A556="INDSPACKRU"),VLOOKUP($A556,'TCD-BI Rstt'!$A$7:$S$2000,$C$1,FALSE),0)))</f>
        <v>0</v>
      </c>
      <c r="E556" s="8">
        <f>IF(OR(LEFT($A556,1)="1",LEFT($A556,1)="2"),-VLOOKUP($A556,'TCD-BI Rstt'!$A$7:$S$2000,$C$1,FALSE),0)-D556</f>
        <v>0</v>
      </c>
      <c r="F556" s="8">
        <f>IF($A556="Total général",0,IF(ISERROR(VLOOKUP($A556,'TCD-BI Rstt'!$A$7:$S$2000,$C$1,FALSE)),0,IF(OR(LEFT($A556,1)="1",LEFT($A556,1)="2"),0,VLOOKUP($A556,'TCD-BI Rstt'!$A$7:$S$2000,$C$1,FALSE))))-D556</f>
        <v>0</v>
      </c>
      <c r="G556" s="8">
        <f t="shared" si="21"/>
        <v>0</v>
      </c>
    </row>
    <row r="557" spans="1:7" x14ac:dyDescent="0.35">
      <c r="A557" s="11" t="str">
        <f>'TCD-BI Rstt'!A553</f>
        <v>18K019</v>
      </c>
      <c r="B557" s="8">
        <f>IF($A557="Total général",0,IF(ISERROR(-VLOOKUP($A557,'TCD-BI CA'!$A$7:$S$2000,$C$1,FALSE)),0,-VLOOKUP($A557,'TCD-BI CA'!$A$7:$S$2000,$C$1,FALSE)))</f>
        <v>0</v>
      </c>
      <c r="C557" s="8">
        <f t="shared" si="20"/>
        <v>0</v>
      </c>
      <c r="D557" s="8">
        <f>IF($A557="Total général",0,IF(ISERROR(VLOOKUP($A557,'TCD-BI Rstt'!$A$7:$S$2000,$C$1,FALSE)),0,IF(OR(LEFT($A557,3)="DIR",$A557="INDSPACAMA",$A557="INDSPACKRU"),VLOOKUP($A557,'TCD-BI Rstt'!$A$7:$S$2000,$C$1,FALSE),0)))</f>
        <v>0</v>
      </c>
      <c r="E557" s="8">
        <f>IF(OR(LEFT($A557,1)="1",LEFT($A557,1)="2"),-VLOOKUP($A557,'TCD-BI Rstt'!$A$7:$S$2000,$C$1,FALSE),0)-D557</f>
        <v>0</v>
      </c>
      <c r="F557" s="8">
        <f>IF($A557="Total général",0,IF(ISERROR(VLOOKUP($A557,'TCD-BI Rstt'!$A$7:$S$2000,$C$1,FALSE)),0,IF(OR(LEFT($A557,1)="1",LEFT($A557,1)="2"),0,VLOOKUP($A557,'TCD-BI Rstt'!$A$7:$S$2000,$C$1,FALSE))))-D557</f>
        <v>0</v>
      </c>
      <c r="G557" s="8">
        <f t="shared" si="21"/>
        <v>0</v>
      </c>
    </row>
    <row r="558" spans="1:7" x14ac:dyDescent="0.35">
      <c r="A558" s="11" t="str">
        <f>'TCD-BI Rstt'!A554</f>
        <v>18K020</v>
      </c>
      <c r="B558" s="8">
        <f>IF($A558="Total général",0,IF(ISERROR(-VLOOKUP($A558,'TCD-BI CA'!$A$7:$S$2000,$C$1,FALSE)),0,-VLOOKUP($A558,'TCD-BI CA'!$A$7:$S$2000,$C$1,FALSE)))</f>
        <v>0</v>
      </c>
      <c r="C558" s="8">
        <f t="shared" si="20"/>
        <v>0</v>
      </c>
      <c r="D558" s="8">
        <f>IF($A558="Total général",0,IF(ISERROR(VLOOKUP($A558,'TCD-BI Rstt'!$A$7:$S$2000,$C$1,FALSE)),0,IF(OR(LEFT($A558,3)="DIR",$A558="INDSPACAMA",$A558="INDSPACKRU"),VLOOKUP($A558,'TCD-BI Rstt'!$A$7:$S$2000,$C$1,FALSE),0)))</f>
        <v>0</v>
      </c>
      <c r="E558" s="8">
        <f>IF(OR(LEFT($A558,1)="1",LEFT($A558,1)="2"),-VLOOKUP($A558,'TCD-BI Rstt'!$A$7:$S$2000,$C$1,FALSE),0)-D558</f>
        <v>0</v>
      </c>
      <c r="F558" s="8">
        <f>IF($A558="Total général",0,IF(ISERROR(VLOOKUP($A558,'TCD-BI Rstt'!$A$7:$S$2000,$C$1,FALSE)),0,IF(OR(LEFT($A558,1)="1",LEFT($A558,1)="2"),0,VLOOKUP($A558,'TCD-BI Rstt'!$A$7:$S$2000,$C$1,FALSE))))-D558</f>
        <v>0</v>
      </c>
      <c r="G558" s="8">
        <f t="shared" si="21"/>
        <v>0</v>
      </c>
    </row>
    <row r="559" spans="1:7" x14ac:dyDescent="0.35">
      <c r="A559" s="11" t="str">
        <f>'TCD-BI Rstt'!A555</f>
        <v>18K023</v>
      </c>
      <c r="B559" s="8">
        <f>IF($A559="Total général",0,IF(ISERROR(-VLOOKUP($A559,'TCD-BI CA'!$A$7:$S$2000,$C$1,FALSE)),0,-VLOOKUP($A559,'TCD-BI CA'!$A$7:$S$2000,$C$1,FALSE)))</f>
        <v>0</v>
      </c>
      <c r="C559" s="8">
        <f t="shared" si="20"/>
        <v>0</v>
      </c>
      <c r="D559" s="8">
        <f>IF($A559="Total général",0,IF(ISERROR(VLOOKUP($A559,'TCD-BI Rstt'!$A$7:$S$2000,$C$1,FALSE)),0,IF(OR(LEFT($A559,3)="DIR",$A559="INDSPACAMA",$A559="INDSPACKRU"),VLOOKUP($A559,'TCD-BI Rstt'!$A$7:$S$2000,$C$1,FALSE),0)))</f>
        <v>0</v>
      </c>
      <c r="E559" s="8">
        <f>IF(OR(LEFT($A559,1)="1",LEFT($A559,1)="2"),-VLOOKUP($A559,'TCD-BI Rstt'!$A$7:$S$2000,$C$1,FALSE),0)-D559</f>
        <v>0</v>
      </c>
      <c r="F559" s="8">
        <f>IF($A559="Total général",0,IF(ISERROR(VLOOKUP($A559,'TCD-BI Rstt'!$A$7:$S$2000,$C$1,FALSE)),0,IF(OR(LEFT($A559,1)="1",LEFT($A559,1)="2"),0,VLOOKUP($A559,'TCD-BI Rstt'!$A$7:$S$2000,$C$1,FALSE))))-D559</f>
        <v>0</v>
      </c>
      <c r="G559" s="8">
        <f t="shared" si="21"/>
        <v>0</v>
      </c>
    </row>
    <row r="560" spans="1:7" x14ac:dyDescent="0.35">
      <c r="A560" s="11" t="str">
        <f>'TCD-BI Rstt'!A556</f>
        <v>18K025</v>
      </c>
      <c r="B560" s="8">
        <f>IF($A560="Total général",0,IF(ISERROR(-VLOOKUP($A560,'TCD-BI CA'!$A$7:$S$2000,$C$1,FALSE)),0,-VLOOKUP($A560,'TCD-BI CA'!$A$7:$S$2000,$C$1,FALSE)))</f>
        <v>0</v>
      </c>
      <c r="C560" s="8">
        <f t="shared" si="20"/>
        <v>0</v>
      </c>
      <c r="D560" s="8">
        <f>IF($A560="Total général",0,IF(ISERROR(VLOOKUP($A560,'TCD-BI Rstt'!$A$7:$S$2000,$C$1,FALSE)),0,IF(OR(LEFT($A560,3)="DIR",$A560="INDSPACAMA",$A560="INDSPACKRU"),VLOOKUP($A560,'TCD-BI Rstt'!$A$7:$S$2000,$C$1,FALSE),0)))</f>
        <v>0</v>
      </c>
      <c r="E560" s="8">
        <f>IF(OR(LEFT($A560,1)="1",LEFT($A560,1)="2"),-VLOOKUP($A560,'TCD-BI Rstt'!$A$7:$S$2000,$C$1,FALSE),0)-D560</f>
        <v>0</v>
      </c>
      <c r="F560" s="8">
        <f>IF($A560="Total général",0,IF(ISERROR(VLOOKUP($A560,'TCD-BI Rstt'!$A$7:$S$2000,$C$1,FALSE)),0,IF(OR(LEFT($A560,1)="1",LEFT($A560,1)="2"),0,VLOOKUP($A560,'TCD-BI Rstt'!$A$7:$S$2000,$C$1,FALSE))))-D560</f>
        <v>0</v>
      </c>
      <c r="G560" s="8">
        <f t="shared" si="21"/>
        <v>0</v>
      </c>
    </row>
    <row r="561" spans="1:7" x14ac:dyDescent="0.35">
      <c r="A561" s="11" t="str">
        <f>'TCD-BI Rstt'!A557</f>
        <v>18K028</v>
      </c>
      <c r="B561" s="8">
        <f>IF($A561="Total général",0,IF(ISERROR(-VLOOKUP($A561,'TCD-BI CA'!$A$7:$S$2000,$C$1,FALSE)),0,-VLOOKUP($A561,'TCD-BI CA'!$A$7:$S$2000,$C$1,FALSE)))</f>
        <v>0</v>
      </c>
      <c r="C561" s="8">
        <f t="shared" si="20"/>
        <v>0</v>
      </c>
      <c r="D561" s="8">
        <f>IF($A561="Total général",0,IF(ISERROR(VLOOKUP($A561,'TCD-BI Rstt'!$A$7:$S$2000,$C$1,FALSE)),0,IF(OR(LEFT($A561,3)="DIR",$A561="INDSPACAMA",$A561="INDSPACKRU"),VLOOKUP($A561,'TCD-BI Rstt'!$A$7:$S$2000,$C$1,FALSE),0)))</f>
        <v>0</v>
      </c>
      <c r="E561" s="8">
        <f>IF(OR(LEFT($A561,1)="1",LEFT($A561,1)="2"),-VLOOKUP($A561,'TCD-BI Rstt'!$A$7:$S$2000,$C$1,FALSE),0)-D561</f>
        <v>0</v>
      </c>
      <c r="F561" s="8">
        <f>IF($A561="Total général",0,IF(ISERROR(VLOOKUP($A561,'TCD-BI Rstt'!$A$7:$S$2000,$C$1,FALSE)),0,IF(OR(LEFT($A561,1)="1",LEFT($A561,1)="2"),0,VLOOKUP($A561,'TCD-BI Rstt'!$A$7:$S$2000,$C$1,FALSE))))-D561</f>
        <v>0</v>
      </c>
      <c r="G561" s="8">
        <f t="shared" si="21"/>
        <v>0</v>
      </c>
    </row>
    <row r="562" spans="1:7" x14ac:dyDescent="0.35">
      <c r="A562" s="11" t="str">
        <f>'TCD-BI Rstt'!A558</f>
        <v>18K029</v>
      </c>
      <c r="B562" s="8">
        <f>IF($A562="Total général",0,IF(ISERROR(-VLOOKUP($A562,'TCD-BI CA'!$A$7:$S$2000,$C$1,FALSE)),0,-VLOOKUP($A562,'TCD-BI CA'!$A$7:$S$2000,$C$1,FALSE)))</f>
        <v>0</v>
      </c>
      <c r="C562" s="8">
        <f t="shared" si="20"/>
        <v>0</v>
      </c>
      <c r="D562" s="8">
        <f>IF($A562="Total général",0,IF(ISERROR(VLOOKUP($A562,'TCD-BI Rstt'!$A$7:$S$2000,$C$1,FALSE)),0,IF(OR(LEFT($A562,3)="DIR",$A562="INDSPACAMA",$A562="INDSPACKRU"),VLOOKUP($A562,'TCD-BI Rstt'!$A$7:$S$2000,$C$1,FALSE),0)))</f>
        <v>0</v>
      </c>
      <c r="E562" s="8">
        <f>IF(OR(LEFT($A562,1)="1",LEFT($A562,1)="2"),-VLOOKUP($A562,'TCD-BI Rstt'!$A$7:$S$2000,$C$1,FALSE),0)-D562</f>
        <v>0</v>
      </c>
      <c r="F562" s="8">
        <f>IF($A562="Total général",0,IF(ISERROR(VLOOKUP($A562,'TCD-BI Rstt'!$A$7:$S$2000,$C$1,FALSE)),0,IF(OR(LEFT($A562,1)="1",LEFT($A562,1)="2"),0,VLOOKUP($A562,'TCD-BI Rstt'!$A$7:$S$2000,$C$1,FALSE))))-D562</f>
        <v>0</v>
      </c>
      <c r="G562" s="8">
        <f t="shared" si="21"/>
        <v>0</v>
      </c>
    </row>
    <row r="563" spans="1:7" x14ac:dyDescent="0.35">
      <c r="A563" s="11" t="str">
        <f>'TCD-BI Rstt'!A559</f>
        <v>18K031</v>
      </c>
      <c r="B563" s="8">
        <f>IF($A563="Total général",0,IF(ISERROR(-VLOOKUP($A563,'TCD-BI CA'!$A$7:$S$2000,$C$1,FALSE)),0,-VLOOKUP($A563,'TCD-BI CA'!$A$7:$S$2000,$C$1,FALSE)))</f>
        <v>0</v>
      </c>
      <c r="C563" s="8">
        <f t="shared" si="20"/>
        <v>0</v>
      </c>
      <c r="D563" s="8">
        <f>IF($A563="Total général",0,IF(ISERROR(VLOOKUP($A563,'TCD-BI Rstt'!$A$7:$S$2000,$C$1,FALSE)),0,IF(OR(LEFT($A563,3)="DIR",$A563="INDSPACAMA",$A563="INDSPACKRU"),VLOOKUP($A563,'TCD-BI Rstt'!$A$7:$S$2000,$C$1,FALSE),0)))</f>
        <v>0</v>
      </c>
      <c r="E563" s="8">
        <f>IF(OR(LEFT($A563,1)="1",LEFT($A563,1)="2"),-VLOOKUP($A563,'TCD-BI Rstt'!$A$7:$S$2000,$C$1,FALSE),0)-D563</f>
        <v>0</v>
      </c>
      <c r="F563" s="8">
        <f>IF($A563="Total général",0,IF(ISERROR(VLOOKUP($A563,'TCD-BI Rstt'!$A$7:$S$2000,$C$1,FALSE)),0,IF(OR(LEFT($A563,1)="1",LEFT($A563,1)="2"),0,VLOOKUP($A563,'TCD-BI Rstt'!$A$7:$S$2000,$C$1,FALSE))))-D563</f>
        <v>0</v>
      </c>
      <c r="G563" s="8">
        <f t="shared" si="21"/>
        <v>0</v>
      </c>
    </row>
    <row r="564" spans="1:7" x14ac:dyDescent="0.35">
      <c r="A564" s="11" t="str">
        <f>'TCD-BI Rstt'!A560</f>
        <v>18K032</v>
      </c>
      <c r="B564" s="8">
        <f>IF($A564="Total général",0,IF(ISERROR(-VLOOKUP($A564,'TCD-BI CA'!$A$7:$S$2000,$C$1,FALSE)),0,-VLOOKUP($A564,'TCD-BI CA'!$A$7:$S$2000,$C$1,FALSE)))</f>
        <v>0</v>
      </c>
      <c r="C564" s="8">
        <f t="shared" si="20"/>
        <v>0</v>
      </c>
      <c r="D564" s="8">
        <f>IF($A564="Total général",0,IF(ISERROR(VLOOKUP($A564,'TCD-BI Rstt'!$A$7:$S$2000,$C$1,FALSE)),0,IF(OR(LEFT($A564,3)="DIR",$A564="INDSPACAMA",$A564="INDSPACKRU"),VLOOKUP($A564,'TCD-BI Rstt'!$A$7:$S$2000,$C$1,FALSE),0)))</f>
        <v>0</v>
      </c>
      <c r="E564" s="8">
        <f>IF(OR(LEFT($A564,1)="1",LEFT($A564,1)="2"),-VLOOKUP($A564,'TCD-BI Rstt'!$A$7:$S$2000,$C$1,FALSE),0)-D564</f>
        <v>0</v>
      </c>
      <c r="F564" s="8">
        <f>IF($A564="Total général",0,IF(ISERROR(VLOOKUP($A564,'TCD-BI Rstt'!$A$7:$S$2000,$C$1,FALSE)),0,IF(OR(LEFT($A564,1)="1",LEFT($A564,1)="2"),0,VLOOKUP($A564,'TCD-BI Rstt'!$A$7:$S$2000,$C$1,FALSE))))-D564</f>
        <v>0</v>
      </c>
      <c r="G564" s="8">
        <f t="shared" si="21"/>
        <v>0</v>
      </c>
    </row>
    <row r="565" spans="1:7" x14ac:dyDescent="0.35">
      <c r="A565" s="11" t="str">
        <f>'TCD-BI Rstt'!A561</f>
        <v>18K033</v>
      </c>
      <c r="B565" s="8">
        <f>IF($A565="Total général",0,IF(ISERROR(-VLOOKUP($A565,'TCD-BI CA'!$A$7:$S$2000,$C$1,FALSE)),0,-VLOOKUP($A565,'TCD-BI CA'!$A$7:$S$2000,$C$1,FALSE)))</f>
        <v>0</v>
      </c>
      <c r="C565" s="8">
        <f t="shared" si="20"/>
        <v>0</v>
      </c>
      <c r="D565" s="8">
        <f>IF($A565="Total général",0,IF(ISERROR(VLOOKUP($A565,'TCD-BI Rstt'!$A$7:$S$2000,$C$1,FALSE)),0,IF(OR(LEFT($A565,3)="DIR",$A565="INDSPACAMA",$A565="INDSPACKRU"),VLOOKUP($A565,'TCD-BI Rstt'!$A$7:$S$2000,$C$1,FALSE),0)))</f>
        <v>0</v>
      </c>
      <c r="E565" s="8">
        <f>IF(OR(LEFT($A565,1)="1",LEFT($A565,1)="2"),-VLOOKUP($A565,'TCD-BI Rstt'!$A$7:$S$2000,$C$1,FALSE),0)-D565</f>
        <v>0</v>
      </c>
      <c r="F565" s="8">
        <f>IF($A565="Total général",0,IF(ISERROR(VLOOKUP($A565,'TCD-BI Rstt'!$A$7:$S$2000,$C$1,FALSE)),0,IF(OR(LEFT($A565,1)="1",LEFT($A565,1)="2"),0,VLOOKUP($A565,'TCD-BI Rstt'!$A$7:$S$2000,$C$1,FALSE))))-D565</f>
        <v>0</v>
      </c>
      <c r="G565" s="8">
        <f t="shared" si="21"/>
        <v>0</v>
      </c>
    </row>
    <row r="566" spans="1:7" x14ac:dyDescent="0.35">
      <c r="A566" s="11" t="str">
        <f>'TCD-BI Rstt'!A562</f>
        <v>18K043</v>
      </c>
      <c r="B566" s="8">
        <f>IF($A566="Total général",0,IF(ISERROR(-VLOOKUP($A566,'TCD-BI CA'!$A$7:$S$2000,$C$1,FALSE)),0,-VLOOKUP($A566,'TCD-BI CA'!$A$7:$S$2000,$C$1,FALSE)))</f>
        <v>0</v>
      </c>
      <c r="C566" s="8">
        <f t="shared" si="20"/>
        <v>0</v>
      </c>
      <c r="D566" s="8">
        <f>IF($A566="Total général",0,IF(ISERROR(VLOOKUP($A566,'TCD-BI Rstt'!$A$7:$S$2000,$C$1,FALSE)),0,IF(OR(LEFT($A566,3)="DIR",$A566="INDSPACAMA",$A566="INDSPACKRU"),VLOOKUP($A566,'TCD-BI Rstt'!$A$7:$S$2000,$C$1,FALSE),0)))</f>
        <v>0</v>
      </c>
      <c r="E566" s="8">
        <f>IF(OR(LEFT($A566,1)="1",LEFT($A566,1)="2"),-VLOOKUP($A566,'TCD-BI Rstt'!$A$7:$S$2000,$C$1,FALSE),0)-D566</f>
        <v>0</v>
      </c>
      <c r="F566" s="8">
        <f>IF($A566="Total général",0,IF(ISERROR(VLOOKUP($A566,'TCD-BI Rstt'!$A$7:$S$2000,$C$1,FALSE)),0,IF(OR(LEFT($A566,1)="1",LEFT($A566,1)="2"),0,VLOOKUP($A566,'TCD-BI Rstt'!$A$7:$S$2000,$C$1,FALSE))))-D566</f>
        <v>0</v>
      </c>
      <c r="G566" s="8">
        <f t="shared" si="21"/>
        <v>0</v>
      </c>
    </row>
    <row r="567" spans="1:7" x14ac:dyDescent="0.35">
      <c r="A567" s="11" t="str">
        <f>'TCD-BI Rstt'!A563</f>
        <v>18K044</v>
      </c>
      <c r="B567" s="8">
        <f>IF($A567="Total général",0,IF(ISERROR(-VLOOKUP($A567,'TCD-BI CA'!$A$7:$S$2000,$C$1,FALSE)),0,-VLOOKUP($A567,'TCD-BI CA'!$A$7:$S$2000,$C$1,FALSE)))</f>
        <v>34894.230000000003</v>
      </c>
      <c r="C567" s="8">
        <f t="shared" si="20"/>
        <v>30428.760000000002</v>
      </c>
      <c r="D567" s="8">
        <f>IF($A567="Total général",0,IF(ISERROR(VLOOKUP($A567,'TCD-BI Rstt'!$A$7:$S$2000,$C$1,FALSE)),0,IF(OR(LEFT($A567,3)="DIR",$A567="INDSPACAMA",$A567="INDSPACKRU"),VLOOKUP($A567,'TCD-BI Rstt'!$A$7:$S$2000,$C$1,FALSE),0)))</f>
        <v>0</v>
      </c>
      <c r="E567" s="8">
        <f>IF(OR(LEFT($A567,1)="1",LEFT($A567,1)="2"),-VLOOKUP($A567,'TCD-BI Rstt'!$A$7:$S$2000,$C$1,FALSE),0)-D567</f>
        <v>4465.4700000000021</v>
      </c>
      <c r="F567" s="8">
        <f>IF($A567="Total général",0,IF(ISERROR(VLOOKUP($A567,'TCD-BI Rstt'!$A$7:$S$2000,$C$1,FALSE)),0,IF(OR(LEFT($A567,1)="1",LEFT($A567,1)="2"),0,VLOOKUP($A567,'TCD-BI Rstt'!$A$7:$S$2000,$C$1,FALSE))))-D567</f>
        <v>0</v>
      </c>
      <c r="G567" s="8">
        <f t="shared" si="21"/>
        <v>4465.4700000000021</v>
      </c>
    </row>
    <row r="568" spans="1:7" x14ac:dyDescent="0.35">
      <c r="A568" s="11" t="str">
        <f>'TCD-BI Rstt'!A564</f>
        <v>18N002</v>
      </c>
      <c r="B568" s="8">
        <f>IF($A568="Total général",0,IF(ISERROR(-VLOOKUP($A568,'TCD-BI CA'!$A$7:$S$2000,$C$1,FALSE)),0,-VLOOKUP($A568,'TCD-BI CA'!$A$7:$S$2000,$C$1,FALSE)))</f>
        <v>0</v>
      </c>
      <c r="C568" s="8">
        <f t="shared" si="20"/>
        <v>0</v>
      </c>
      <c r="D568" s="8">
        <f>IF($A568="Total général",0,IF(ISERROR(VLOOKUP($A568,'TCD-BI Rstt'!$A$7:$S$2000,$C$1,FALSE)),0,IF(OR(LEFT($A568,3)="DIR",$A568="INDSPACAMA",$A568="INDSPACKRU"),VLOOKUP($A568,'TCD-BI Rstt'!$A$7:$S$2000,$C$1,FALSE),0)))</f>
        <v>0</v>
      </c>
      <c r="E568" s="8">
        <f>IF(OR(LEFT($A568,1)="1",LEFT($A568,1)="2"),-VLOOKUP($A568,'TCD-BI Rstt'!$A$7:$S$2000,$C$1,FALSE),0)-D568</f>
        <v>0</v>
      </c>
      <c r="F568" s="8">
        <f>IF($A568="Total général",0,IF(ISERROR(VLOOKUP($A568,'TCD-BI Rstt'!$A$7:$S$2000,$C$1,FALSE)),0,IF(OR(LEFT($A568,1)="1",LEFT($A568,1)="2"),0,VLOOKUP($A568,'TCD-BI Rstt'!$A$7:$S$2000,$C$1,FALSE))))-D568</f>
        <v>0</v>
      </c>
      <c r="G568" s="8">
        <f t="shared" si="21"/>
        <v>0</v>
      </c>
    </row>
    <row r="569" spans="1:7" x14ac:dyDescent="0.35">
      <c r="A569" s="11" t="str">
        <f>'TCD-BI Rstt'!A565</f>
        <v>18N003</v>
      </c>
      <c r="B569" s="8">
        <f>IF($A569="Total général",0,IF(ISERROR(-VLOOKUP($A569,'TCD-BI CA'!$A$7:$S$2000,$C$1,FALSE)),0,-VLOOKUP($A569,'TCD-BI CA'!$A$7:$S$2000,$C$1,FALSE)))</f>
        <v>0</v>
      </c>
      <c r="C569" s="8">
        <f t="shared" si="20"/>
        <v>0</v>
      </c>
      <c r="D569" s="8">
        <f>IF($A569="Total général",0,IF(ISERROR(VLOOKUP($A569,'TCD-BI Rstt'!$A$7:$S$2000,$C$1,FALSE)),0,IF(OR(LEFT($A569,3)="DIR",$A569="INDSPACAMA",$A569="INDSPACKRU"),VLOOKUP($A569,'TCD-BI Rstt'!$A$7:$S$2000,$C$1,FALSE),0)))</f>
        <v>0</v>
      </c>
      <c r="E569" s="8">
        <f>IF(OR(LEFT($A569,1)="1",LEFT($A569,1)="2"),-VLOOKUP($A569,'TCD-BI Rstt'!$A$7:$S$2000,$C$1,FALSE),0)-D569</f>
        <v>0</v>
      </c>
      <c r="F569" s="8">
        <f>IF($A569="Total général",0,IF(ISERROR(VLOOKUP($A569,'TCD-BI Rstt'!$A$7:$S$2000,$C$1,FALSE)),0,IF(OR(LEFT($A569,1)="1",LEFT($A569,1)="2"),0,VLOOKUP($A569,'TCD-BI Rstt'!$A$7:$S$2000,$C$1,FALSE))))-D569</f>
        <v>0</v>
      </c>
      <c r="G569" s="8">
        <f t="shared" si="21"/>
        <v>0</v>
      </c>
    </row>
    <row r="570" spans="1:7" x14ac:dyDescent="0.35">
      <c r="A570" s="11" t="str">
        <f>'TCD-BI Rstt'!A566</f>
        <v>18N004</v>
      </c>
      <c r="B570" s="8">
        <f>IF($A570="Total général",0,IF(ISERROR(-VLOOKUP($A570,'TCD-BI CA'!$A$7:$S$2000,$C$1,FALSE)),0,-VLOOKUP($A570,'TCD-BI CA'!$A$7:$S$2000,$C$1,FALSE)))</f>
        <v>0</v>
      </c>
      <c r="C570" s="8">
        <f t="shared" si="20"/>
        <v>0</v>
      </c>
      <c r="D570" s="8">
        <f>IF($A570="Total général",0,IF(ISERROR(VLOOKUP($A570,'TCD-BI Rstt'!$A$7:$S$2000,$C$1,FALSE)),0,IF(OR(LEFT($A570,3)="DIR",$A570="INDSPACAMA",$A570="INDSPACKRU"),VLOOKUP($A570,'TCD-BI Rstt'!$A$7:$S$2000,$C$1,FALSE),0)))</f>
        <v>0</v>
      </c>
      <c r="E570" s="8">
        <f>IF(OR(LEFT($A570,1)="1",LEFT($A570,1)="2"),-VLOOKUP($A570,'TCD-BI Rstt'!$A$7:$S$2000,$C$1,FALSE),0)-D570</f>
        <v>0</v>
      </c>
      <c r="F570" s="8">
        <f>IF($A570="Total général",0,IF(ISERROR(VLOOKUP($A570,'TCD-BI Rstt'!$A$7:$S$2000,$C$1,FALSE)),0,IF(OR(LEFT($A570,1)="1",LEFT($A570,1)="2"),0,VLOOKUP($A570,'TCD-BI Rstt'!$A$7:$S$2000,$C$1,FALSE))))-D570</f>
        <v>0</v>
      </c>
      <c r="G570" s="8">
        <f t="shared" si="21"/>
        <v>0</v>
      </c>
    </row>
    <row r="571" spans="1:7" x14ac:dyDescent="0.35">
      <c r="A571" s="11" t="str">
        <f>'TCD-BI Rstt'!A567</f>
        <v>18N005</v>
      </c>
      <c r="B571" s="8">
        <f>IF($A571="Total général",0,IF(ISERROR(-VLOOKUP($A571,'TCD-BI CA'!$A$7:$S$2000,$C$1,FALSE)),0,-VLOOKUP($A571,'TCD-BI CA'!$A$7:$S$2000,$C$1,FALSE)))</f>
        <v>0</v>
      </c>
      <c r="C571" s="8">
        <f t="shared" si="20"/>
        <v>0</v>
      </c>
      <c r="D571" s="8">
        <f>IF($A571="Total général",0,IF(ISERROR(VLOOKUP($A571,'TCD-BI Rstt'!$A$7:$S$2000,$C$1,FALSE)),0,IF(OR(LEFT($A571,3)="DIR",$A571="INDSPACAMA",$A571="INDSPACKRU"),VLOOKUP($A571,'TCD-BI Rstt'!$A$7:$S$2000,$C$1,FALSE),0)))</f>
        <v>0</v>
      </c>
      <c r="E571" s="8">
        <f>IF(OR(LEFT($A571,1)="1",LEFT($A571,1)="2"),-VLOOKUP($A571,'TCD-BI Rstt'!$A$7:$S$2000,$C$1,FALSE),0)-D571</f>
        <v>0</v>
      </c>
      <c r="F571" s="8">
        <f>IF($A571="Total général",0,IF(ISERROR(VLOOKUP($A571,'TCD-BI Rstt'!$A$7:$S$2000,$C$1,FALSE)),0,IF(OR(LEFT($A571,1)="1",LEFT($A571,1)="2"),0,VLOOKUP($A571,'TCD-BI Rstt'!$A$7:$S$2000,$C$1,FALSE))))-D571</f>
        <v>0</v>
      </c>
      <c r="G571" s="8">
        <f t="shared" si="21"/>
        <v>0</v>
      </c>
    </row>
    <row r="572" spans="1:7" x14ac:dyDescent="0.35">
      <c r="A572" s="11" t="str">
        <f>'TCD-BI Rstt'!A568</f>
        <v>18N007</v>
      </c>
      <c r="B572" s="8">
        <f>IF($A572="Total général",0,IF(ISERROR(-VLOOKUP($A572,'TCD-BI CA'!$A$7:$S$2000,$C$1,FALSE)),0,-VLOOKUP($A572,'TCD-BI CA'!$A$7:$S$2000,$C$1,FALSE)))</f>
        <v>0</v>
      </c>
      <c r="C572" s="8">
        <f t="shared" si="20"/>
        <v>0</v>
      </c>
      <c r="D572" s="8">
        <f>IF($A572="Total général",0,IF(ISERROR(VLOOKUP($A572,'TCD-BI Rstt'!$A$7:$S$2000,$C$1,FALSE)),0,IF(OR(LEFT($A572,3)="DIR",$A572="INDSPACAMA",$A572="INDSPACKRU"),VLOOKUP($A572,'TCD-BI Rstt'!$A$7:$S$2000,$C$1,FALSE),0)))</f>
        <v>0</v>
      </c>
      <c r="E572" s="8">
        <f>IF(OR(LEFT($A572,1)="1",LEFT($A572,1)="2"),-VLOOKUP($A572,'TCD-BI Rstt'!$A$7:$S$2000,$C$1,FALSE),0)-D572</f>
        <v>0</v>
      </c>
      <c r="F572" s="8">
        <f>IF($A572="Total général",0,IF(ISERROR(VLOOKUP($A572,'TCD-BI Rstt'!$A$7:$S$2000,$C$1,FALSE)),0,IF(OR(LEFT($A572,1)="1",LEFT($A572,1)="2"),0,VLOOKUP($A572,'TCD-BI Rstt'!$A$7:$S$2000,$C$1,FALSE))))-D572</f>
        <v>0</v>
      </c>
      <c r="G572" s="8">
        <f t="shared" si="21"/>
        <v>0</v>
      </c>
    </row>
    <row r="573" spans="1:7" x14ac:dyDescent="0.35">
      <c r="A573" s="11" t="str">
        <f>'TCD-BI Rstt'!A569</f>
        <v>18N008</v>
      </c>
      <c r="B573" s="8">
        <f>IF($A573="Total général",0,IF(ISERROR(-VLOOKUP($A573,'TCD-BI CA'!$A$7:$S$2000,$C$1,FALSE)),0,-VLOOKUP($A573,'TCD-BI CA'!$A$7:$S$2000,$C$1,FALSE)))</f>
        <v>0</v>
      </c>
      <c r="C573" s="8">
        <f t="shared" si="20"/>
        <v>0</v>
      </c>
      <c r="D573" s="8">
        <f>IF($A573="Total général",0,IF(ISERROR(VLOOKUP($A573,'TCD-BI Rstt'!$A$7:$S$2000,$C$1,FALSE)),0,IF(OR(LEFT($A573,3)="DIR",$A573="INDSPACAMA",$A573="INDSPACKRU"),VLOOKUP($A573,'TCD-BI Rstt'!$A$7:$S$2000,$C$1,FALSE),0)))</f>
        <v>0</v>
      </c>
      <c r="E573" s="8">
        <f>IF(OR(LEFT($A573,1)="1",LEFT($A573,1)="2"),-VLOOKUP($A573,'TCD-BI Rstt'!$A$7:$S$2000,$C$1,FALSE),0)-D573</f>
        <v>0</v>
      </c>
      <c r="F573" s="8">
        <f>IF($A573="Total général",0,IF(ISERROR(VLOOKUP($A573,'TCD-BI Rstt'!$A$7:$S$2000,$C$1,FALSE)),0,IF(OR(LEFT($A573,1)="1",LEFT($A573,1)="2"),0,VLOOKUP($A573,'TCD-BI Rstt'!$A$7:$S$2000,$C$1,FALSE))))-D573</f>
        <v>0</v>
      </c>
      <c r="G573" s="8">
        <f t="shared" si="21"/>
        <v>0</v>
      </c>
    </row>
    <row r="574" spans="1:7" x14ac:dyDescent="0.35">
      <c r="A574" s="11" t="str">
        <f>'TCD-BI Rstt'!A570</f>
        <v>18N009</v>
      </c>
      <c r="B574" s="8">
        <f>IF($A574="Total général",0,IF(ISERROR(-VLOOKUP($A574,'TCD-BI CA'!$A$7:$S$2000,$C$1,FALSE)),0,-VLOOKUP($A574,'TCD-BI CA'!$A$7:$S$2000,$C$1,FALSE)))</f>
        <v>0</v>
      </c>
      <c r="C574" s="8">
        <f t="shared" si="20"/>
        <v>0</v>
      </c>
      <c r="D574" s="8">
        <f>IF($A574="Total général",0,IF(ISERROR(VLOOKUP($A574,'TCD-BI Rstt'!$A$7:$S$2000,$C$1,FALSE)),0,IF(OR(LEFT($A574,3)="DIR",$A574="INDSPACAMA",$A574="INDSPACKRU"),VLOOKUP($A574,'TCD-BI Rstt'!$A$7:$S$2000,$C$1,FALSE),0)))</f>
        <v>0</v>
      </c>
      <c r="E574" s="8">
        <f>IF(OR(LEFT($A574,1)="1",LEFT($A574,1)="2"),-VLOOKUP($A574,'TCD-BI Rstt'!$A$7:$S$2000,$C$1,FALSE),0)-D574</f>
        <v>0</v>
      </c>
      <c r="F574" s="8">
        <f>IF($A574="Total général",0,IF(ISERROR(VLOOKUP($A574,'TCD-BI Rstt'!$A$7:$S$2000,$C$1,FALSE)),0,IF(OR(LEFT($A574,1)="1",LEFT($A574,1)="2"),0,VLOOKUP($A574,'TCD-BI Rstt'!$A$7:$S$2000,$C$1,FALSE))))-D574</f>
        <v>0</v>
      </c>
      <c r="G574" s="8">
        <f t="shared" si="21"/>
        <v>0</v>
      </c>
    </row>
    <row r="575" spans="1:7" x14ac:dyDescent="0.35">
      <c r="A575" s="11" t="str">
        <f>'TCD-BI Rstt'!A571</f>
        <v>18N010</v>
      </c>
      <c r="B575" s="8">
        <f>IF($A575="Total général",0,IF(ISERROR(-VLOOKUP($A575,'TCD-BI CA'!$A$7:$S$2000,$C$1,FALSE)),0,-VLOOKUP($A575,'TCD-BI CA'!$A$7:$S$2000,$C$1,FALSE)))</f>
        <v>0</v>
      </c>
      <c r="C575" s="8">
        <f t="shared" si="20"/>
        <v>0</v>
      </c>
      <c r="D575" s="8">
        <f>IF($A575="Total général",0,IF(ISERROR(VLOOKUP($A575,'TCD-BI Rstt'!$A$7:$S$2000,$C$1,FALSE)),0,IF(OR(LEFT($A575,3)="DIR",$A575="INDSPACAMA",$A575="INDSPACKRU"),VLOOKUP($A575,'TCD-BI Rstt'!$A$7:$S$2000,$C$1,FALSE),0)))</f>
        <v>0</v>
      </c>
      <c r="E575" s="8">
        <f>IF(OR(LEFT($A575,1)="1",LEFT($A575,1)="2"),-VLOOKUP($A575,'TCD-BI Rstt'!$A$7:$S$2000,$C$1,FALSE),0)-D575</f>
        <v>0</v>
      </c>
      <c r="F575" s="8">
        <f>IF($A575="Total général",0,IF(ISERROR(VLOOKUP($A575,'TCD-BI Rstt'!$A$7:$S$2000,$C$1,FALSE)),0,IF(OR(LEFT($A575,1)="1",LEFT($A575,1)="2"),0,VLOOKUP($A575,'TCD-BI Rstt'!$A$7:$S$2000,$C$1,FALSE))))-D575</f>
        <v>0</v>
      </c>
      <c r="G575" s="8">
        <f t="shared" si="21"/>
        <v>0</v>
      </c>
    </row>
    <row r="576" spans="1:7" x14ac:dyDescent="0.35">
      <c r="A576" s="11" t="str">
        <f>'TCD-BI Rstt'!A572</f>
        <v>18N011</v>
      </c>
      <c r="B576" s="8">
        <f>IF($A576="Total général",0,IF(ISERROR(-VLOOKUP($A576,'TCD-BI CA'!$A$7:$S$2000,$C$1,FALSE)),0,-VLOOKUP($A576,'TCD-BI CA'!$A$7:$S$2000,$C$1,FALSE)))</f>
        <v>0</v>
      </c>
      <c r="C576" s="8">
        <f t="shared" si="20"/>
        <v>0</v>
      </c>
      <c r="D576" s="8">
        <f>IF($A576="Total général",0,IF(ISERROR(VLOOKUP($A576,'TCD-BI Rstt'!$A$7:$S$2000,$C$1,FALSE)),0,IF(OR(LEFT($A576,3)="DIR",$A576="INDSPACAMA",$A576="INDSPACKRU"),VLOOKUP($A576,'TCD-BI Rstt'!$A$7:$S$2000,$C$1,FALSE),0)))</f>
        <v>0</v>
      </c>
      <c r="E576" s="8">
        <f>IF(OR(LEFT($A576,1)="1",LEFT($A576,1)="2"),-VLOOKUP($A576,'TCD-BI Rstt'!$A$7:$S$2000,$C$1,FALSE),0)-D576</f>
        <v>0</v>
      </c>
      <c r="F576" s="8">
        <f>IF($A576="Total général",0,IF(ISERROR(VLOOKUP($A576,'TCD-BI Rstt'!$A$7:$S$2000,$C$1,FALSE)),0,IF(OR(LEFT($A576,1)="1",LEFT($A576,1)="2"),0,VLOOKUP($A576,'TCD-BI Rstt'!$A$7:$S$2000,$C$1,FALSE))))-D576</f>
        <v>0</v>
      </c>
      <c r="G576" s="8">
        <f t="shared" si="21"/>
        <v>0</v>
      </c>
    </row>
    <row r="577" spans="1:7" x14ac:dyDescent="0.35">
      <c r="A577" s="11" t="str">
        <f>'TCD-BI Rstt'!A573</f>
        <v>18N012</v>
      </c>
      <c r="B577" s="8">
        <f>IF($A577="Total général",0,IF(ISERROR(-VLOOKUP($A577,'TCD-BI CA'!$A$7:$S$2000,$C$1,FALSE)),0,-VLOOKUP($A577,'TCD-BI CA'!$A$7:$S$2000,$C$1,FALSE)))</f>
        <v>0</v>
      </c>
      <c r="C577" s="8">
        <f t="shared" si="20"/>
        <v>0</v>
      </c>
      <c r="D577" s="8">
        <f>IF($A577="Total général",0,IF(ISERROR(VLOOKUP($A577,'TCD-BI Rstt'!$A$7:$S$2000,$C$1,FALSE)),0,IF(OR(LEFT($A577,3)="DIR",$A577="INDSPACAMA",$A577="INDSPACKRU"),VLOOKUP($A577,'TCD-BI Rstt'!$A$7:$S$2000,$C$1,FALSE),0)))</f>
        <v>0</v>
      </c>
      <c r="E577" s="8">
        <f>IF(OR(LEFT($A577,1)="1",LEFT($A577,1)="2"),-VLOOKUP($A577,'TCD-BI Rstt'!$A$7:$S$2000,$C$1,FALSE),0)-D577</f>
        <v>0</v>
      </c>
      <c r="F577" s="8">
        <f>IF($A577="Total général",0,IF(ISERROR(VLOOKUP($A577,'TCD-BI Rstt'!$A$7:$S$2000,$C$1,FALSE)),0,IF(OR(LEFT($A577,1)="1",LEFT($A577,1)="2"),0,VLOOKUP($A577,'TCD-BI Rstt'!$A$7:$S$2000,$C$1,FALSE))))-D577</f>
        <v>0</v>
      </c>
      <c r="G577" s="8">
        <f t="shared" si="21"/>
        <v>0</v>
      </c>
    </row>
    <row r="578" spans="1:7" x14ac:dyDescent="0.35">
      <c r="A578" s="11" t="str">
        <f>'TCD-BI Rstt'!A574</f>
        <v>18N013</v>
      </c>
      <c r="B578" s="8">
        <f>IF($A578="Total général",0,IF(ISERROR(-VLOOKUP($A578,'TCD-BI CA'!$A$7:$S$2000,$C$1,FALSE)),0,-VLOOKUP($A578,'TCD-BI CA'!$A$7:$S$2000,$C$1,FALSE)))</f>
        <v>0</v>
      </c>
      <c r="C578" s="8">
        <f t="shared" si="20"/>
        <v>0</v>
      </c>
      <c r="D578" s="8">
        <f>IF($A578="Total général",0,IF(ISERROR(VLOOKUP($A578,'TCD-BI Rstt'!$A$7:$S$2000,$C$1,FALSE)),0,IF(OR(LEFT($A578,3)="DIR",$A578="INDSPACAMA",$A578="INDSPACKRU"),VLOOKUP($A578,'TCD-BI Rstt'!$A$7:$S$2000,$C$1,FALSE),0)))</f>
        <v>0</v>
      </c>
      <c r="E578" s="8">
        <f>IF(OR(LEFT($A578,1)="1",LEFT($A578,1)="2"),-VLOOKUP($A578,'TCD-BI Rstt'!$A$7:$S$2000,$C$1,FALSE),0)-D578</f>
        <v>0</v>
      </c>
      <c r="F578" s="8">
        <f>IF($A578="Total général",0,IF(ISERROR(VLOOKUP($A578,'TCD-BI Rstt'!$A$7:$S$2000,$C$1,FALSE)),0,IF(OR(LEFT($A578,1)="1",LEFT($A578,1)="2"),0,VLOOKUP($A578,'TCD-BI Rstt'!$A$7:$S$2000,$C$1,FALSE))))-D578</f>
        <v>0</v>
      </c>
      <c r="G578" s="8">
        <f t="shared" si="21"/>
        <v>0</v>
      </c>
    </row>
    <row r="579" spans="1:7" x14ac:dyDescent="0.35">
      <c r="A579" s="11" t="str">
        <f>'TCD-BI Rstt'!A575</f>
        <v>18N014</v>
      </c>
      <c r="B579" s="8">
        <f>IF($A579="Total général",0,IF(ISERROR(-VLOOKUP($A579,'TCD-BI CA'!$A$7:$S$2000,$C$1,FALSE)),0,-VLOOKUP($A579,'TCD-BI CA'!$A$7:$S$2000,$C$1,FALSE)))</f>
        <v>0</v>
      </c>
      <c r="C579" s="8">
        <f t="shared" si="20"/>
        <v>0</v>
      </c>
      <c r="D579" s="8">
        <f>IF($A579="Total général",0,IF(ISERROR(VLOOKUP($A579,'TCD-BI Rstt'!$A$7:$S$2000,$C$1,FALSE)),0,IF(OR(LEFT($A579,3)="DIR",$A579="INDSPACAMA",$A579="INDSPACKRU"),VLOOKUP($A579,'TCD-BI Rstt'!$A$7:$S$2000,$C$1,FALSE),0)))</f>
        <v>0</v>
      </c>
      <c r="E579" s="8">
        <f>IF(OR(LEFT($A579,1)="1",LEFT($A579,1)="2"),-VLOOKUP($A579,'TCD-BI Rstt'!$A$7:$S$2000,$C$1,FALSE),0)-D579</f>
        <v>0</v>
      </c>
      <c r="F579" s="8">
        <f>IF($A579="Total général",0,IF(ISERROR(VLOOKUP($A579,'TCD-BI Rstt'!$A$7:$S$2000,$C$1,FALSE)),0,IF(OR(LEFT($A579,1)="1",LEFT($A579,1)="2"),0,VLOOKUP($A579,'TCD-BI Rstt'!$A$7:$S$2000,$C$1,FALSE))))-D579</f>
        <v>0</v>
      </c>
      <c r="G579" s="8">
        <f t="shared" si="21"/>
        <v>0</v>
      </c>
    </row>
    <row r="580" spans="1:7" x14ac:dyDescent="0.35">
      <c r="A580" s="11" t="str">
        <f>'TCD-BI Rstt'!A576</f>
        <v>18N015</v>
      </c>
      <c r="B580" s="8">
        <f>IF($A580="Total général",0,IF(ISERROR(-VLOOKUP($A580,'TCD-BI CA'!$A$7:$S$2000,$C$1,FALSE)),0,-VLOOKUP($A580,'TCD-BI CA'!$A$7:$S$2000,$C$1,FALSE)))</f>
        <v>0</v>
      </c>
      <c r="C580" s="8">
        <f t="shared" si="20"/>
        <v>0</v>
      </c>
      <c r="D580" s="8">
        <f>IF($A580="Total général",0,IF(ISERROR(VLOOKUP($A580,'TCD-BI Rstt'!$A$7:$S$2000,$C$1,FALSE)),0,IF(OR(LEFT($A580,3)="DIR",$A580="INDSPACAMA",$A580="INDSPACKRU"),VLOOKUP($A580,'TCD-BI Rstt'!$A$7:$S$2000,$C$1,FALSE),0)))</f>
        <v>0</v>
      </c>
      <c r="E580" s="8">
        <f>IF(OR(LEFT($A580,1)="1",LEFT($A580,1)="2"),-VLOOKUP($A580,'TCD-BI Rstt'!$A$7:$S$2000,$C$1,FALSE),0)-D580</f>
        <v>0</v>
      </c>
      <c r="F580" s="8">
        <f>IF($A580="Total général",0,IF(ISERROR(VLOOKUP($A580,'TCD-BI Rstt'!$A$7:$S$2000,$C$1,FALSE)),0,IF(OR(LEFT($A580,1)="1",LEFT($A580,1)="2"),0,VLOOKUP($A580,'TCD-BI Rstt'!$A$7:$S$2000,$C$1,FALSE))))-D580</f>
        <v>0</v>
      </c>
      <c r="G580" s="8">
        <f t="shared" si="21"/>
        <v>0</v>
      </c>
    </row>
    <row r="581" spans="1:7" x14ac:dyDescent="0.35">
      <c r="A581" s="11" t="str">
        <f>'TCD-BI Rstt'!A577</f>
        <v>18N016</v>
      </c>
      <c r="B581" s="8">
        <f>IF($A581="Total général",0,IF(ISERROR(-VLOOKUP($A581,'TCD-BI CA'!$A$7:$S$2000,$C$1,FALSE)),0,-VLOOKUP($A581,'TCD-BI CA'!$A$7:$S$2000,$C$1,FALSE)))</f>
        <v>0</v>
      </c>
      <c r="C581" s="8">
        <f t="shared" si="20"/>
        <v>0</v>
      </c>
      <c r="D581" s="8">
        <f>IF($A581="Total général",0,IF(ISERROR(VLOOKUP($A581,'TCD-BI Rstt'!$A$7:$S$2000,$C$1,FALSE)),0,IF(OR(LEFT($A581,3)="DIR",$A581="INDSPACAMA",$A581="INDSPACKRU"),VLOOKUP($A581,'TCD-BI Rstt'!$A$7:$S$2000,$C$1,FALSE),0)))</f>
        <v>0</v>
      </c>
      <c r="E581" s="8">
        <f>IF(OR(LEFT($A581,1)="1",LEFT($A581,1)="2"),-VLOOKUP($A581,'TCD-BI Rstt'!$A$7:$S$2000,$C$1,FALSE),0)-D581</f>
        <v>0</v>
      </c>
      <c r="F581" s="8">
        <f>IF($A581="Total général",0,IF(ISERROR(VLOOKUP($A581,'TCD-BI Rstt'!$A$7:$S$2000,$C$1,FALSE)),0,IF(OR(LEFT($A581,1)="1",LEFT($A581,1)="2"),0,VLOOKUP($A581,'TCD-BI Rstt'!$A$7:$S$2000,$C$1,FALSE))))-D581</f>
        <v>0</v>
      </c>
      <c r="G581" s="8">
        <f t="shared" si="21"/>
        <v>0</v>
      </c>
    </row>
    <row r="582" spans="1:7" x14ac:dyDescent="0.35">
      <c r="A582" s="11" t="str">
        <f>'TCD-BI Rstt'!A578</f>
        <v>18N017</v>
      </c>
      <c r="B582" s="8">
        <f>IF($A582="Total général",0,IF(ISERROR(-VLOOKUP($A582,'TCD-BI CA'!$A$7:$S$2000,$C$1,FALSE)),0,-VLOOKUP($A582,'TCD-BI CA'!$A$7:$S$2000,$C$1,FALSE)))</f>
        <v>0</v>
      </c>
      <c r="C582" s="8">
        <f t="shared" si="20"/>
        <v>0</v>
      </c>
      <c r="D582" s="8">
        <f>IF($A582="Total général",0,IF(ISERROR(VLOOKUP($A582,'TCD-BI Rstt'!$A$7:$S$2000,$C$1,FALSE)),0,IF(OR(LEFT($A582,3)="DIR",$A582="INDSPACAMA",$A582="INDSPACKRU"),VLOOKUP($A582,'TCD-BI Rstt'!$A$7:$S$2000,$C$1,FALSE),0)))</f>
        <v>0</v>
      </c>
      <c r="E582" s="8">
        <f>IF(OR(LEFT($A582,1)="1",LEFT($A582,1)="2"),-VLOOKUP($A582,'TCD-BI Rstt'!$A$7:$S$2000,$C$1,FALSE),0)-D582</f>
        <v>0</v>
      </c>
      <c r="F582" s="8">
        <f>IF($A582="Total général",0,IF(ISERROR(VLOOKUP($A582,'TCD-BI Rstt'!$A$7:$S$2000,$C$1,FALSE)),0,IF(OR(LEFT($A582,1)="1",LEFT($A582,1)="2"),0,VLOOKUP($A582,'TCD-BI Rstt'!$A$7:$S$2000,$C$1,FALSE))))-D582</f>
        <v>0</v>
      </c>
      <c r="G582" s="8">
        <f t="shared" si="21"/>
        <v>0</v>
      </c>
    </row>
    <row r="583" spans="1:7" x14ac:dyDescent="0.35">
      <c r="A583" s="11" t="str">
        <f>'TCD-BI Rstt'!A579</f>
        <v>18N018</v>
      </c>
      <c r="B583" s="8">
        <f>IF($A583="Total général",0,IF(ISERROR(-VLOOKUP($A583,'TCD-BI CA'!$A$7:$S$2000,$C$1,FALSE)),0,-VLOOKUP($A583,'TCD-BI CA'!$A$7:$S$2000,$C$1,FALSE)))</f>
        <v>0</v>
      </c>
      <c r="C583" s="8">
        <f t="shared" si="20"/>
        <v>0</v>
      </c>
      <c r="D583" s="8">
        <f>IF($A583="Total général",0,IF(ISERROR(VLOOKUP($A583,'TCD-BI Rstt'!$A$7:$S$2000,$C$1,FALSE)),0,IF(OR(LEFT($A583,3)="DIR",$A583="INDSPACAMA",$A583="INDSPACKRU"),VLOOKUP($A583,'TCD-BI Rstt'!$A$7:$S$2000,$C$1,FALSE),0)))</f>
        <v>0</v>
      </c>
      <c r="E583" s="8">
        <f>IF(OR(LEFT($A583,1)="1",LEFT($A583,1)="2"),-VLOOKUP($A583,'TCD-BI Rstt'!$A$7:$S$2000,$C$1,FALSE),0)-D583</f>
        <v>0</v>
      </c>
      <c r="F583" s="8">
        <f>IF($A583="Total général",0,IF(ISERROR(VLOOKUP($A583,'TCD-BI Rstt'!$A$7:$S$2000,$C$1,FALSE)),0,IF(OR(LEFT($A583,1)="1",LEFT($A583,1)="2"),0,VLOOKUP($A583,'TCD-BI Rstt'!$A$7:$S$2000,$C$1,FALSE))))-D583</f>
        <v>0</v>
      </c>
      <c r="G583" s="8">
        <f t="shared" si="21"/>
        <v>0</v>
      </c>
    </row>
    <row r="584" spans="1:7" x14ac:dyDescent="0.35">
      <c r="A584" s="11" t="str">
        <f>'TCD-BI Rstt'!A580</f>
        <v>18N019</v>
      </c>
      <c r="B584" s="8">
        <f>IF($A584="Total général",0,IF(ISERROR(-VLOOKUP($A584,'TCD-BI CA'!$A$7:$S$2000,$C$1,FALSE)),0,-VLOOKUP($A584,'TCD-BI CA'!$A$7:$S$2000,$C$1,FALSE)))</f>
        <v>0</v>
      </c>
      <c r="C584" s="8">
        <f t="shared" si="20"/>
        <v>0</v>
      </c>
      <c r="D584" s="8">
        <f>IF($A584="Total général",0,IF(ISERROR(VLOOKUP($A584,'TCD-BI Rstt'!$A$7:$S$2000,$C$1,FALSE)),0,IF(OR(LEFT($A584,3)="DIR",$A584="INDSPACAMA",$A584="INDSPACKRU"),VLOOKUP($A584,'TCD-BI Rstt'!$A$7:$S$2000,$C$1,FALSE),0)))</f>
        <v>0</v>
      </c>
      <c r="E584" s="8">
        <f>IF(OR(LEFT($A584,1)="1",LEFT($A584,1)="2"),-VLOOKUP($A584,'TCD-BI Rstt'!$A$7:$S$2000,$C$1,FALSE),0)-D584</f>
        <v>0</v>
      </c>
      <c r="F584" s="8">
        <f>IF($A584="Total général",0,IF(ISERROR(VLOOKUP($A584,'TCD-BI Rstt'!$A$7:$S$2000,$C$1,FALSE)),0,IF(OR(LEFT($A584,1)="1",LEFT($A584,1)="2"),0,VLOOKUP($A584,'TCD-BI Rstt'!$A$7:$S$2000,$C$1,FALSE))))-D584</f>
        <v>0</v>
      </c>
      <c r="G584" s="8">
        <f t="shared" si="21"/>
        <v>0</v>
      </c>
    </row>
    <row r="585" spans="1:7" x14ac:dyDescent="0.35">
      <c r="A585" s="11" t="str">
        <f>'TCD-BI Rstt'!A581</f>
        <v>18N020</v>
      </c>
      <c r="B585" s="8">
        <f>IF($A585="Total général",0,IF(ISERROR(-VLOOKUP($A585,'TCD-BI CA'!$A$7:$S$2000,$C$1,FALSE)),0,-VLOOKUP($A585,'TCD-BI CA'!$A$7:$S$2000,$C$1,FALSE)))</f>
        <v>0</v>
      </c>
      <c r="C585" s="8">
        <f t="shared" si="20"/>
        <v>0</v>
      </c>
      <c r="D585" s="8">
        <f>IF($A585="Total général",0,IF(ISERROR(VLOOKUP($A585,'TCD-BI Rstt'!$A$7:$S$2000,$C$1,FALSE)),0,IF(OR(LEFT($A585,3)="DIR",$A585="INDSPACAMA",$A585="INDSPACKRU"),VLOOKUP($A585,'TCD-BI Rstt'!$A$7:$S$2000,$C$1,FALSE),0)))</f>
        <v>0</v>
      </c>
      <c r="E585" s="8">
        <f>IF(OR(LEFT($A585,1)="1",LEFT($A585,1)="2"),-VLOOKUP($A585,'TCD-BI Rstt'!$A$7:$S$2000,$C$1,FALSE),0)-D585</f>
        <v>0</v>
      </c>
      <c r="F585" s="8">
        <f>IF($A585="Total général",0,IF(ISERROR(VLOOKUP($A585,'TCD-BI Rstt'!$A$7:$S$2000,$C$1,FALSE)),0,IF(OR(LEFT($A585,1)="1",LEFT($A585,1)="2"),0,VLOOKUP($A585,'TCD-BI Rstt'!$A$7:$S$2000,$C$1,FALSE))))-D585</f>
        <v>0</v>
      </c>
      <c r="G585" s="8">
        <f t="shared" si="21"/>
        <v>0</v>
      </c>
    </row>
    <row r="586" spans="1:7" x14ac:dyDescent="0.35">
      <c r="A586" s="11" t="str">
        <f>'TCD-BI Rstt'!A582</f>
        <v>18N021</v>
      </c>
      <c r="B586" s="8">
        <f>IF($A586="Total général",0,IF(ISERROR(-VLOOKUP($A586,'TCD-BI CA'!$A$7:$S$2000,$C$1,FALSE)),0,-VLOOKUP($A586,'TCD-BI CA'!$A$7:$S$2000,$C$1,FALSE)))</f>
        <v>0</v>
      </c>
      <c r="C586" s="8">
        <f t="shared" si="20"/>
        <v>0</v>
      </c>
      <c r="D586" s="8">
        <f>IF($A586="Total général",0,IF(ISERROR(VLOOKUP($A586,'TCD-BI Rstt'!$A$7:$S$2000,$C$1,FALSE)),0,IF(OR(LEFT($A586,3)="DIR",$A586="INDSPACAMA",$A586="INDSPACKRU"),VLOOKUP($A586,'TCD-BI Rstt'!$A$7:$S$2000,$C$1,FALSE),0)))</f>
        <v>0</v>
      </c>
      <c r="E586" s="8">
        <f>IF(OR(LEFT($A586,1)="1",LEFT($A586,1)="2"),-VLOOKUP($A586,'TCD-BI Rstt'!$A$7:$S$2000,$C$1,FALSE),0)-D586</f>
        <v>0</v>
      </c>
      <c r="F586" s="8">
        <f>IF($A586="Total général",0,IF(ISERROR(VLOOKUP($A586,'TCD-BI Rstt'!$A$7:$S$2000,$C$1,FALSE)),0,IF(OR(LEFT($A586,1)="1",LEFT($A586,1)="2"),0,VLOOKUP($A586,'TCD-BI Rstt'!$A$7:$S$2000,$C$1,FALSE))))-D586</f>
        <v>0</v>
      </c>
      <c r="G586" s="8">
        <f t="shared" si="21"/>
        <v>0</v>
      </c>
    </row>
    <row r="587" spans="1:7" x14ac:dyDescent="0.35">
      <c r="A587" s="11" t="str">
        <f>'TCD-BI Rstt'!A583</f>
        <v>18N022</v>
      </c>
      <c r="B587" s="8">
        <f>IF($A587="Total général",0,IF(ISERROR(-VLOOKUP($A587,'TCD-BI CA'!$A$7:$S$2000,$C$1,FALSE)),0,-VLOOKUP($A587,'TCD-BI CA'!$A$7:$S$2000,$C$1,FALSE)))</f>
        <v>0</v>
      </c>
      <c r="C587" s="8">
        <f t="shared" ref="C587:C650" si="22">B587-E587-D587</f>
        <v>0</v>
      </c>
      <c r="D587" s="8">
        <f>IF($A587="Total général",0,IF(ISERROR(VLOOKUP($A587,'TCD-BI Rstt'!$A$7:$S$2000,$C$1,FALSE)),0,IF(OR(LEFT($A587,3)="DIR",$A587="INDSPACAMA",$A587="INDSPACKRU"),VLOOKUP($A587,'TCD-BI Rstt'!$A$7:$S$2000,$C$1,FALSE),0)))</f>
        <v>0</v>
      </c>
      <c r="E587" s="8">
        <f>IF(OR(LEFT($A587,1)="1",LEFT($A587,1)="2"),-VLOOKUP($A587,'TCD-BI Rstt'!$A$7:$S$2000,$C$1,FALSE),0)-D587</f>
        <v>0</v>
      </c>
      <c r="F587" s="8">
        <f>IF($A587="Total général",0,IF(ISERROR(VLOOKUP($A587,'TCD-BI Rstt'!$A$7:$S$2000,$C$1,FALSE)),0,IF(OR(LEFT($A587,1)="1",LEFT($A587,1)="2"),0,VLOOKUP($A587,'TCD-BI Rstt'!$A$7:$S$2000,$C$1,FALSE))))-D587</f>
        <v>0</v>
      </c>
      <c r="G587" s="8">
        <f t="shared" ref="G587:G650" si="23">E587-F587</f>
        <v>0</v>
      </c>
    </row>
    <row r="588" spans="1:7" x14ac:dyDescent="0.35">
      <c r="A588" s="11" t="str">
        <f>'TCD-BI Rstt'!A584</f>
        <v>18N023</v>
      </c>
      <c r="B588" s="8">
        <f>IF($A588="Total général",0,IF(ISERROR(-VLOOKUP($A588,'TCD-BI CA'!$A$7:$S$2000,$C$1,FALSE)),0,-VLOOKUP($A588,'TCD-BI CA'!$A$7:$S$2000,$C$1,FALSE)))</f>
        <v>0</v>
      </c>
      <c r="C588" s="8">
        <f t="shared" si="22"/>
        <v>0</v>
      </c>
      <c r="D588" s="8">
        <f>IF($A588="Total général",0,IF(ISERROR(VLOOKUP($A588,'TCD-BI Rstt'!$A$7:$S$2000,$C$1,FALSE)),0,IF(OR(LEFT($A588,3)="DIR",$A588="INDSPACAMA",$A588="INDSPACKRU"),VLOOKUP($A588,'TCD-BI Rstt'!$A$7:$S$2000,$C$1,FALSE),0)))</f>
        <v>0</v>
      </c>
      <c r="E588" s="8">
        <f>IF(OR(LEFT($A588,1)="1",LEFT($A588,1)="2"),-VLOOKUP($A588,'TCD-BI Rstt'!$A$7:$S$2000,$C$1,FALSE),0)-D588</f>
        <v>0</v>
      </c>
      <c r="F588" s="8">
        <f>IF($A588="Total général",0,IF(ISERROR(VLOOKUP($A588,'TCD-BI Rstt'!$A$7:$S$2000,$C$1,FALSE)),0,IF(OR(LEFT($A588,1)="1",LEFT($A588,1)="2"),0,VLOOKUP($A588,'TCD-BI Rstt'!$A$7:$S$2000,$C$1,FALSE))))-D588</f>
        <v>0</v>
      </c>
      <c r="G588" s="8">
        <f t="shared" si="23"/>
        <v>0</v>
      </c>
    </row>
    <row r="589" spans="1:7" x14ac:dyDescent="0.35">
      <c r="A589" s="11" t="str">
        <f>'TCD-BI Rstt'!A585</f>
        <v>18N025</v>
      </c>
      <c r="B589" s="8">
        <f>IF($A589="Total général",0,IF(ISERROR(-VLOOKUP($A589,'TCD-BI CA'!$A$7:$S$2000,$C$1,FALSE)),0,-VLOOKUP($A589,'TCD-BI CA'!$A$7:$S$2000,$C$1,FALSE)))</f>
        <v>0</v>
      </c>
      <c r="C589" s="8">
        <f t="shared" si="22"/>
        <v>0</v>
      </c>
      <c r="D589" s="8">
        <f>IF($A589="Total général",0,IF(ISERROR(VLOOKUP($A589,'TCD-BI Rstt'!$A$7:$S$2000,$C$1,FALSE)),0,IF(OR(LEFT($A589,3)="DIR",$A589="INDSPACAMA",$A589="INDSPACKRU"),VLOOKUP($A589,'TCD-BI Rstt'!$A$7:$S$2000,$C$1,FALSE),0)))</f>
        <v>0</v>
      </c>
      <c r="E589" s="8">
        <f>IF(OR(LEFT($A589,1)="1",LEFT($A589,1)="2"),-VLOOKUP($A589,'TCD-BI Rstt'!$A$7:$S$2000,$C$1,FALSE),0)-D589</f>
        <v>0</v>
      </c>
      <c r="F589" s="8">
        <f>IF($A589="Total général",0,IF(ISERROR(VLOOKUP($A589,'TCD-BI Rstt'!$A$7:$S$2000,$C$1,FALSE)),0,IF(OR(LEFT($A589,1)="1",LEFT($A589,1)="2"),0,VLOOKUP($A589,'TCD-BI Rstt'!$A$7:$S$2000,$C$1,FALSE))))-D589</f>
        <v>0</v>
      </c>
      <c r="G589" s="8">
        <f t="shared" si="23"/>
        <v>0</v>
      </c>
    </row>
    <row r="590" spans="1:7" x14ac:dyDescent="0.35">
      <c r="A590" s="11" t="str">
        <f>'TCD-BI Rstt'!A586</f>
        <v>18N026</v>
      </c>
      <c r="B590" s="8">
        <f>IF($A590="Total général",0,IF(ISERROR(-VLOOKUP($A590,'TCD-BI CA'!$A$7:$S$2000,$C$1,FALSE)),0,-VLOOKUP($A590,'TCD-BI CA'!$A$7:$S$2000,$C$1,FALSE)))</f>
        <v>0</v>
      </c>
      <c r="C590" s="8">
        <f t="shared" si="22"/>
        <v>0</v>
      </c>
      <c r="D590" s="8">
        <f>IF($A590="Total général",0,IF(ISERROR(VLOOKUP($A590,'TCD-BI Rstt'!$A$7:$S$2000,$C$1,FALSE)),0,IF(OR(LEFT($A590,3)="DIR",$A590="INDSPACAMA",$A590="INDSPACKRU"),VLOOKUP($A590,'TCD-BI Rstt'!$A$7:$S$2000,$C$1,FALSE),0)))</f>
        <v>0</v>
      </c>
      <c r="E590" s="8">
        <f>IF(OR(LEFT($A590,1)="1",LEFT($A590,1)="2"),-VLOOKUP($A590,'TCD-BI Rstt'!$A$7:$S$2000,$C$1,FALSE),0)-D590</f>
        <v>0</v>
      </c>
      <c r="F590" s="8">
        <f>IF($A590="Total général",0,IF(ISERROR(VLOOKUP($A590,'TCD-BI Rstt'!$A$7:$S$2000,$C$1,FALSE)),0,IF(OR(LEFT($A590,1)="1",LEFT($A590,1)="2"),0,VLOOKUP($A590,'TCD-BI Rstt'!$A$7:$S$2000,$C$1,FALSE))))-D590</f>
        <v>0</v>
      </c>
      <c r="G590" s="8">
        <f t="shared" si="23"/>
        <v>0</v>
      </c>
    </row>
    <row r="591" spans="1:7" x14ac:dyDescent="0.35">
      <c r="A591" s="11" t="str">
        <f>'TCD-BI Rstt'!A587</f>
        <v>18N027</v>
      </c>
      <c r="B591" s="8">
        <f>IF($A591="Total général",0,IF(ISERROR(-VLOOKUP($A591,'TCD-BI CA'!$A$7:$S$2000,$C$1,FALSE)),0,-VLOOKUP($A591,'TCD-BI CA'!$A$7:$S$2000,$C$1,FALSE)))</f>
        <v>0</v>
      </c>
      <c r="C591" s="8">
        <f t="shared" si="22"/>
        <v>0</v>
      </c>
      <c r="D591" s="8">
        <f>IF($A591="Total général",0,IF(ISERROR(VLOOKUP($A591,'TCD-BI Rstt'!$A$7:$S$2000,$C$1,FALSE)),0,IF(OR(LEFT($A591,3)="DIR",$A591="INDSPACAMA",$A591="INDSPACKRU"),VLOOKUP($A591,'TCD-BI Rstt'!$A$7:$S$2000,$C$1,FALSE),0)))</f>
        <v>0</v>
      </c>
      <c r="E591" s="8">
        <f>IF(OR(LEFT($A591,1)="1",LEFT($A591,1)="2"),-VLOOKUP($A591,'TCD-BI Rstt'!$A$7:$S$2000,$C$1,FALSE),0)-D591</f>
        <v>0</v>
      </c>
      <c r="F591" s="8">
        <f>IF($A591="Total général",0,IF(ISERROR(VLOOKUP($A591,'TCD-BI Rstt'!$A$7:$S$2000,$C$1,FALSE)),0,IF(OR(LEFT($A591,1)="1",LEFT($A591,1)="2"),0,VLOOKUP($A591,'TCD-BI Rstt'!$A$7:$S$2000,$C$1,FALSE))))-D591</f>
        <v>0</v>
      </c>
      <c r="G591" s="8">
        <f t="shared" si="23"/>
        <v>0</v>
      </c>
    </row>
    <row r="592" spans="1:7" x14ac:dyDescent="0.35">
      <c r="A592" s="11" t="str">
        <f>'TCD-BI Rstt'!A588</f>
        <v>18N028</v>
      </c>
      <c r="B592" s="8">
        <f>IF($A592="Total général",0,IF(ISERROR(-VLOOKUP($A592,'TCD-BI CA'!$A$7:$S$2000,$C$1,FALSE)),0,-VLOOKUP($A592,'TCD-BI CA'!$A$7:$S$2000,$C$1,FALSE)))</f>
        <v>0</v>
      </c>
      <c r="C592" s="8">
        <f t="shared" si="22"/>
        <v>0</v>
      </c>
      <c r="D592" s="8">
        <f>IF($A592="Total général",0,IF(ISERROR(VLOOKUP($A592,'TCD-BI Rstt'!$A$7:$S$2000,$C$1,FALSE)),0,IF(OR(LEFT($A592,3)="DIR",$A592="INDSPACAMA",$A592="INDSPACKRU"),VLOOKUP($A592,'TCD-BI Rstt'!$A$7:$S$2000,$C$1,FALSE),0)))</f>
        <v>0</v>
      </c>
      <c r="E592" s="8">
        <f>IF(OR(LEFT($A592,1)="1",LEFT($A592,1)="2"),-VLOOKUP($A592,'TCD-BI Rstt'!$A$7:$S$2000,$C$1,FALSE),0)-D592</f>
        <v>0</v>
      </c>
      <c r="F592" s="8">
        <f>IF($A592="Total général",0,IF(ISERROR(VLOOKUP($A592,'TCD-BI Rstt'!$A$7:$S$2000,$C$1,FALSE)),0,IF(OR(LEFT($A592,1)="1",LEFT($A592,1)="2"),0,VLOOKUP($A592,'TCD-BI Rstt'!$A$7:$S$2000,$C$1,FALSE))))-D592</f>
        <v>0</v>
      </c>
      <c r="G592" s="8">
        <f t="shared" si="23"/>
        <v>0</v>
      </c>
    </row>
    <row r="593" spans="1:7" x14ac:dyDescent="0.35">
      <c r="A593" s="11" t="str">
        <f>'TCD-BI Rstt'!A589</f>
        <v>18N030</v>
      </c>
      <c r="B593" s="8">
        <f>IF($A593="Total général",0,IF(ISERROR(-VLOOKUP($A593,'TCD-BI CA'!$A$7:$S$2000,$C$1,FALSE)),0,-VLOOKUP($A593,'TCD-BI CA'!$A$7:$S$2000,$C$1,FALSE)))</f>
        <v>0</v>
      </c>
      <c r="C593" s="8">
        <f t="shared" si="22"/>
        <v>0</v>
      </c>
      <c r="D593" s="8">
        <f>IF($A593="Total général",0,IF(ISERROR(VLOOKUP($A593,'TCD-BI Rstt'!$A$7:$S$2000,$C$1,FALSE)),0,IF(OR(LEFT($A593,3)="DIR",$A593="INDSPACAMA",$A593="INDSPACKRU"),VLOOKUP($A593,'TCD-BI Rstt'!$A$7:$S$2000,$C$1,FALSE),0)))</f>
        <v>0</v>
      </c>
      <c r="E593" s="8">
        <f>IF(OR(LEFT($A593,1)="1",LEFT($A593,1)="2"),-VLOOKUP($A593,'TCD-BI Rstt'!$A$7:$S$2000,$C$1,FALSE),0)-D593</f>
        <v>0</v>
      </c>
      <c r="F593" s="8">
        <f>IF($A593="Total général",0,IF(ISERROR(VLOOKUP($A593,'TCD-BI Rstt'!$A$7:$S$2000,$C$1,FALSE)),0,IF(OR(LEFT($A593,1)="1",LEFT($A593,1)="2"),0,VLOOKUP($A593,'TCD-BI Rstt'!$A$7:$S$2000,$C$1,FALSE))))-D593</f>
        <v>0</v>
      </c>
      <c r="G593" s="8">
        <f t="shared" si="23"/>
        <v>0</v>
      </c>
    </row>
    <row r="594" spans="1:7" x14ac:dyDescent="0.35">
      <c r="A594" s="11" t="str">
        <f>'TCD-BI Rstt'!A590</f>
        <v>18N031</v>
      </c>
      <c r="B594" s="8">
        <f>IF($A594="Total général",0,IF(ISERROR(-VLOOKUP($A594,'TCD-BI CA'!$A$7:$S$2000,$C$1,FALSE)),0,-VLOOKUP($A594,'TCD-BI CA'!$A$7:$S$2000,$C$1,FALSE)))</f>
        <v>0</v>
      </c>
      <c r="C594" s="8">
        <f t="shared" si="22"/>
        <v>0</v>
      </c>
      <c r="D594" s="8">
        <f>IF($A594="Total général",0,IF(ISERROR(VLOOKUP($A594,'TCD-BI Rstt'!$A$7:$S$2000,$C$1,FALSE)),0,IF(OR(LEFT($A594,3)="DIR",$A594="INDSPACAMA",$A594="INDSPACKRU"),VLOOKUP($A594,'TCD-BI Rstt'!$A$7:$S$2000,$C$1,FALSE),0)))</f>
        <v>0</v>
      </c>
      <c r="E594" s="8">
        <f>IF(OR(LEFT($A594,1)="1",LEFT($A594,1)="2"),-VLOOKUP($A594,'TCD-BI Rstt'!$A$7:$S$2000,$C$1,FALSE),0)-D594</f>
        <v>0</v>
      </c>
      <c r="F594" s="8">
        <f>IF($A594="Total général",0,IF(ISERROR(VLOOKUP($A594,'TCD-BI Rstt'!$A$7:$S$2000,$C$1,FALSE)),0,IF(OR(LEFT($A594,1)="1",LEFT($A594,1)="2"),0,VLOOKUP($A594,'TCD-BI Rstt'!$A$7:$S$2000,$C$1,FALSE))))-D594</f>
        <v>0</v>
      </c>
      <c r="G594" s="8">
        <f t="shared" si="23"/>
        <v>0</v>
      </c>
    </row>
    <row r="595" spans="1:7" x14ac:dyDescent="0.35">
      <c r="A595" s="11" t="str">
        <f>'TCD-BI Rstt'!A591</f>
        <v>18N032</v>
      </c>
      <c r="B595" s="8">
        <f>IF($A595="Total général",0,IF(ISERROR(-VLOOKUP($A595,'TCD-BI CA'!$A$7:$S$2000,$C$1,FALSE)),0,-VLOOKUP($A595,'TCD-BI CA'!$A$7:$S$2000,$C$1,FALSE)))</f>
        <v>0</v>
      </c>
      <c r="C595" s="8">
        <f t="shared" si="22"/>
        <v>0</v>
      </c>
      <c r="D595" s="8">
        <f>IF($A595="Total général",0,IF(ISERROR(VLOOKUP($A595,'TCD-BI Rstt'!$A$7:$S$2000,$C$1,FALSE)),0,IF(OR(LEFT($A595,3)="DIR",$A595="INDSPACAMA",$A595="INDSPACKRU"),VLOOKUP($A595,'TCD-BI Rstt'!$A$7:$S$2000,$C$1,FALSE),0)))</f>
        <v>0</v>
      </c>
      <c r="E595" s="8">
        <f>IF(OR(LEFT($A595,1)="1",LEFT($A595,1)="2"),-VLOOKUP($A595,'TCD-BI Rstt'!$A$7:$S$2000,$C$1,FALSE),0)-D595</f>
        <v>0</v>
      </c>
      <c r="F595" s="8">
        <f>IF($A595="Total général",0,IF(ISERROR(VLOOKUP($A595,'TCD-BI Rstt'!$A$7:$S$2000,$C$1,FALSE)),0,IF(OR(LEFT($A595,1)="1",LEFT($A595,1)="2"),0,VLOOKUP($A595,'TCD-BI Rstt'!$A$7:$S$2000,$C$1,FALSE))))-D595</f>
        <v>0</v>
      </c>
      <c r="G595" s="8">
        <f t="shared" si="23"/>
        <v>0</v>
      </c>
    </row>
    <row r="596" spans="1:7" x14ac:dyDescent="0.35">
      <c r="A596" s="11" t="str">
        <f>'TCD-BI Rstt'!A592</f>
        <v>18N033</v>
      </c>
      <c r="B596" s="8">
        <f>IF($A596="Total général",0,IF(ISERROR(-VLOOKUP($A596,'TCD-BI CA'!$A$7:$S$2000,$C$1,FALSE)),0,-VLOOKUP($A596,'TCD-BI CA'!$A$7:$S$2000,$C$1,FALSE)))</f>
        <v>0</v>
      </c>
      <c r="C596" s="8">
        <f t="shared" si="22"/>
        <v>0</v>
      </c>
      <c r="D596" s="8">
        <f>IF($A596="Total général",0,IF(ISERROR(VLOOKUP($A596,'TCD-BI Rstt'!$A$7:$S$2000,$C$1,FALSE)),0,IF(OR(LEFT($A596,3)="DIR",$A596="INDSPACAMA",$A596="INDSPACKRU"),VLOOKUP($A596,'TCD-BI Rstt'!$A$7:$S$2000,$C$1,FALSE),0)))</f>
        <v>0</v>
      </c>
      <c r="E596" s="8">
        <f>IF(OR(LEFT($A596,1)="1",LEFT($A596,1)="2"),-VLOOKUP($A596,'TCD-BI Rstt'!$A$7:$S$2000,$C$1,FALSE),0)-D596</f>
        <v>0</v>
      </c>
      <c r="F596" s="8">
        <f>IF($A596="Total général",0,IF(ISERROR(VLOOKUP($A596,'TCD-BI Rstt'!$A$7:$S$2000,$C$1,FALSE)),0,IF(OR(LEFT($A596,1)="1",LEFT($A596,1)="2"),0,VLOOKUP($A596,'TCD-BI Rstt'!$A$7:$S$2000,$C$1,FALSE))))-D596</f>
        <v>0</v>
      </c>
      <c r="G596" s="8">
        <f t="shared" si="23"/>
        <v>0</v>
      </c>
    </row>
    <row r="597" spans="1:7" x14ac:dyDescent="0.35">
      <c r="A597" s="11" t="str">
        <f>'TCD-BI Rstt'!A593</f>
        <v>18N034</v>
      </c>
      <c r="B597" s="8">
        <f>IF($A597="Total général",0,IF(ISERROR(-VLOOKUP($A597,'TCD-BI CA'!$A$7:$S$2000,$C$1,FALSE)),0,-VLOOKUP($A597,'TCD-BI CA'!$A$7:$S$2000,$C$1,FALSE)))</f>
        <v>0</v>
      </c>
      <c r="C597" s="8">
        <f t="shared" si="22"/>
        <v>0</v>
      </c>
      <c r="D597" s="8">
        <f>IF($A597="Total général",0,IF(ISERROR(VLOOKUP($A597,'TCD-BI Rstt'!$A$7:$S$2000,$C$1,FALSE)),0,IF(OR(LEFT($A597,3)="DIR",$A597="INDSPACAMA",$A597="INDSPACKRU"),VLOOKUP($A597,'TCD-BI Rstt'!$A$7:$S$2000,$C$1,FALSE),0)))</f>
        <v>0</v>
      </c>
      <c r="E597" s="8">
        <f>IF(OR(LEFT($A597,1)="1",LEFT($A597,1)="2"),-VLOOKUP($A597,'TCD-BI Rstt'!$A$7:$S$2000,$C$1,FALSE),0)-D597</f>
        <v>0</v>
      </c>
      <c r="F597" s="8">
        <f>IF($A597="Total général",0,IF(ISERROR(VLOOKUP($A597,'TCD-BI Rstt'!$A$7:$S$2000,$C$1,FALSE)),0,IF(OR(LEFT($A597,1)="1",LEFT($A597,1)="2"),0,VLOOKUP($A597,'TCD-BI Rstt'!$A$7:$S$2000,$C$1,FALSE))))-D597</f>
        <v>0</v>
      </c>
      <c r="G597" s="8">
        <f t="shared" si="23"/>
        <v>0</v>
      </c>
    </row>
    <row r="598" spans="1:7" x14ac:dyDescent="0.35">
      <c r="A598" s="11" t="str">
        <f>'TCD-BI Rstt'!A594</f>
        <v>18N035</v>
      </c>
      <c r="B598" s="8">
        <f>IF($A598="Total général",0,IF(ISERROR(-VLOOKUP($A598,'TCD-BI CA'!$A$7:$S$2000,$C$1,FALSE)),0,-VLOOKUP($A598,'TCD-BI CA'!$A$7:$S$2000,$C$1,FALSE)))</f>
        <v>0</v>
      </c>
      <c r="C598" s="8">
        <f t="shared" si="22"/>
        <v>0</v>
      </c>
      <c r="D598" s="8">
        <f>IF($A598="Total général",0,IF(ISERROR(VLOOKUP($A598,'TCD-BI Rstt'!$A$7:$S$2000,$C$1,FALSE)),0,IF(OR(LEFT($A598,3)="DIR",$A598="INDSPACAMA",$A598="INDSPACKRU"),VLOOKUP($A598,'TCD-BI Rstt'!$A$7:$S$2000,$C$1,FALSE),0)))</f>
        <v>0</v>
      </c>
      <c r="E598" s="8">
        <f>IF(OR(LEFT($A598,1)="1",LEFT($A598,1)="2"),-VLOOKUP($A598,'TCD-BI Rstt'!$A$7:$S$2000,$C$1,FALSE),0)-D598</f>
        <v>0</v>
      </c>
      <c r="F598" s="8">
        <f>IF($A598="Total général",0,IF(ISERROR(VLOOKUP($A598,'TCD-BI Rstt'!$A$7:$S$2000,$C$1,FALSE)),0,IF(OR(LEFT($A598,1)="1",LEFT($A598,1)="2"),0,VLOOKUP($A598,'TCD-BI Rstt'!$A$7:$S$2000,$C$1,FALSE))))-D598</f>
        <v>0</v>
      </c>
      <c r="G598" s="8">
        <f t="shared" si="23"/>
        <v>0</v>
      </c>
    </row>
    <row r="599" spans="1:7" x14ac:dyDescent="0.35">
      <c r="A599" s="11" t="str">
        <f>'TCD-BI Rstt'!A595</f>
        <v>18N036</v>
      </c>
      <c r="B599" s="8">
        <f>IF($A599="Total général",0,IF(ISERROR(-VLOOKUP($A599,'TCD-BI CA'!$A$7:$S$2000,$C$1,FALSE)),0,-VLOOKUP($A599,'TCD-BI CA'!$A$7:$S$2000,$C$1,FALSE)))</f>
        <v>0</v>
      </c>
      <c r="C599" s="8">
        <f t="shared" si="22"/>
        <v>0</v>
      </c>
      <c r="D599" s="8">
        <f>IF($A599="Total général",0,IF(ISERROR(VLOOKUP($A599,'TCD-BI Rstt'!$A$7:$S$2000,$C$1,FALSE)),0,IF(OR(LEFT($A599,3)="DIR",$A599="INDSPACAMA",$A599="INDSPACKRU"),VLOOKUP($A599,'TCD-BI Rstt'!$A$7:$S$2000,$C$1,FALSE),0)))</f>
        <v>0</v>
      </c>
      <c r="E599" s="8">
        <f>IF(OR(LEFT($A599,1)="1",LEFT($A599,1)="2"),-VLOOKUP($A599,'TCD-BI Rstt'!$A$7:$S$2000,$C$1,FALSE),0)-D599</f>
        <v>0</v>
      </c>
      <c r="F599" s="8">
        <f>IF($A599="Total général",0,IF(ISERROR(VLOOKUP($A599,'TCD-BI Rstt'!$A$7:$S$2000,$C$1,FALSE)),0,IF(OR(LEFT($A599,1)="1",LEFT($A599,1)="2"),0,VLOOKUP($A599,'TCD-BI Rstt'!$A$7:$S$2000,$C$1,FALSE))))-D599</f>
        <v>0</v>
      </c>
      <c r="G599" s="8">
        <f t="shared" si="23"/>
        <v>0</v>
      </c>
    </row>
    <row r="600" spans="1:7" x14ac:dyDescent="0.35">
      <c r="A600" s="11" t="str">
        <f>'TCD-BI Rstt'!A596</f>
        <v>18N037</v>
      </c>
      <c r="B600" s="8">
        <f>IF($A600="Total général",0,IF(ISERROR(-VLOOKUP($A600,'TCD-BI CA'!$A$7:$S$2000,$C$1,FALSE)),0,-VLOOKUP($A600,'TCD-BI CA'!$A$7:$S$2000,$C$1,FALSE)))</f>
        <v>0</v>
      </c>
      <c r="C600" s="8">
        <f t="shared" si="22"/>
        <v>0</v>
      </c>
      <c r="D600" s="8">
        <f>IF($A600="Total général",0,IF(ISERROR(VLOOKUP($A600,'TCD-BI Rstt'!$A$7:$S$2000,$C$1,FALSE)),0,IF(OR(LEFT($A600,3)="DIR",$A600="INDSPACAMA",$A600="INDSPACKRU"),VLOOKUP($A600,'TCD-BI Rstt'!$A$7:$S$2000,$C$1,FALSE),0)))</f>
        <v>0</v>
      </c>
      <c r="E600" s="8">
        <f>IF(OR(LEFT($A600,1)="1",LEFT($A600,1)="2"),-VLOOKUP($A600,'TCD-BI Rstt'!$A$7:$S$2000,$C$1,FALSE),0)-D600</f>
        <v>0</v>
      </c>
      <c r="F600" s="8">
        <f>IF($A600="Total général",0,IF(ISERROR(VLOOKUP($A600,'TCD-BI Rstt'!$A$7:$S$2000,$C$1,FALSE)),0,IF(OR(LEFT($A600,1)="1",LEFT($A600,1)="2"),0,VLOOKUP($A600,'TCD-BI Rstt'!$A$7:$S$2000,$C$1,FALSE))))-D600</f>
        <v>0</v>
      </c>
      <c r="G600" s="8">
        <f t="shared" si="23"/>
        <v>0</v>
      </c>
    </row>
    <row r="601" spans="1:7" x14ac:dyDescent="0.35">
      <c r="A601" s="11" t="str">
        <f>'TCD-BI Rstt'!A597</f>
        <v>18N038</v>
      </c>
      <c r="B601" s="8">
        <f>IF($A601="Total général",0,IF(ISERROR(-VLOOKUP($A601,'TCD-BI CA'!$A$7:$S$2000,$C$1,FALSE)),0,-VLOOKUP($A601,'TCD-BI CA'!$A$7:$S$2000,$C$1,FALSE)))</f>
        <v>0</v>
      </c>
      <c r="C601" s="8">
        <f t="shared" si="22"/>
        <v>0</v>
      </c>
      <c r="D601" s="8">
        <f>IF($A601="Total général",0,IF(ISERROR(VLOOKUP($A601,'TCD-BI Rstt'!$A$7:$S$2000,$C$1,FALSE)),0,IF(OR(LEFT($A601,3)="DIR",$A601="INDSPACAMA",$A601="INDSPACKRU"),VLOOKUP($A601,'TCD-BI Rstt'!$A$7:$S$2000,$C$1,FALSE),0)))</f>
        <v>0</v>
      </c>
      <c r="E601" s="8">
        <f>IF(OR(LEFT($A601,1)="1",LEFT($A601,1)="2"),-VLOOKUP($A601,'TCD-BI Rstt'!$A$7:$S$2000,$C$1,FALSE),0)-D601</f>
        <v>0</v>
      </c>
      <c r="F601" s="8">
        <f>IF($A601="Total général",0,IF(ISERROR(VLOOKUP($A601,'TCD-BI Rstt'!$A$7:$S$2000,$C$1,FALSE)),0,IF(OR(LEFT($A601,1)="1",LEFT($A601,1)="2"),0,VLOOKUP($A601,'TCD-BI Rstt'!$A$7:$S$2000,$C$1,FALSE))))-D601</f>
        <v>0</v>
      </c>
      <c r="G601" s="8">
        <f t="shared" si="23"/>
        <v>0</v>
      </c>
    </row>
    <row r="602" spans="1:7" x14ac:dyDescent="0.35">
      <c r="A602" s="11" t="str">
        <f>'TCD-BI Rstt'!A598</f>
        <v>18N039</v>
      </c>
      <c r="B602" s="8">
        <f>IF($A602="Total général",0,IF(ISERROR(-VLOOKUP($A602,'TCD-BI CA'!$A$7:$S$2000,$C$1,FALSE)),0,-VLOOKUP($A602,'TCD-BI CA'!$A$7:$S$2000,$C$1,FALSE)))</f>
        <v>0</v>
      </c>
      <c r="C602" s="8">
        <f t="shared" si="22"/>
        <v>0</v>
      </c>
      <c r="D602" s="8">
        <f>IF($A602="Total général",0,IF(ISERROR(VLOOKUP($A602,'TCD-BI Rstt'!$A$7:$S$2000,$C$1,FALSE)),0,IF(OR(LEFT($A602,3)="DIR",$A602="INDSPACAMA",$A602="INDSPACKRU"),VLOOKUP($A602,'TCD-BI Rstt'!$A$7:$S$2000,$C$1,FALSE),0)))</f>
        <v>0</v>
      </c>
      <c r="E602" s="8">
        <f>IF(OR(LEFT($A602,1)="1",LEFT($A602,1)="2"),-VLOOKUP($A602,'TCD-BI Rstt'!$A$7:$S$2000,$C$1,FALSE),0)-D602</f>
        <v>0</v>
      </c>
      <c r="F602" s="8">
        <f>IF($A602="Total général",0,IF(ISERROR(VLOOKUP($A602,'TCD-BI Rstt'!$A$7:$S$2000,$C$1,FALSE)),0,IF(OR(LEFT($A602,1)="1",LEFT($A602,1)="2"),0,VLOOKUP($A602,'TCD-BI Rstt'!$A$7:$S$2000,$C$1,FALSE))))-D602</f>
        <v>0</v>
      </c>
      <c r="G602" s="8">
        <f t="shared" si="23"/>
        <v>0</v>
      </c>
    </row>
    <row r="603" spans="1:7" x14ac:dyDescent="0.35">
      <c r="A603" s="11" t="str">
        <f>'TCD-BI Rstt'!A599</f>
        <v>18N040</v>
      </c>
      <c r="B603" s="8">
        <f>IF($A603="Total général",0,IF(ISERROR(-VLOOKUP($A603,'TCD-BI CA'!$A$7:$S$2000,$C$1,FALSE)),0,-VLOOKUP($A603,'TCD-BI CA'!$A$7:$S$2000,$C$1,FALSE)))</f>
        <v>0</v>
      </c>
      <c r="C603" s="8">
        <f t="shared" si="22"/>
        <v>0</v>
      </c>
      <c r="D603" s="8">
        <f>IF($A603="Total général",0,IF(ISERROR(VLOOKUP($A603,'TCD-BI Rstt'!$A$7:$S$2000,$C$1,FALSE)),0,IF(OR(LEFT($A603,3)="DIR",$A603="INDSPACAMA",$A603="INDSPACKRU"),VLOOKUP($A603,'TCD-BI Rstt'!$A$7:$S$2000,$C$1,FALSE),0)))</f>
        <v>0</v>
      </c>
      <c r="E603" s="8">
        <f>IF(OR(LEFT($A603,1)="1",LEFT($A603,1)="2"),-VLOOKUP($A603,'TCD-BI Rstt'!$A$7:$S$2000,$C$1,FALSE),0)-D603</f>
        <v>0</v>
      </c>
      <c r="F603" s="8">
        <f>IF($A603="Total général",0,IF(ISERROR(VLOOKUP($A603,'TCD-BI Rstt'!$A$7:$S$2000,$C$1,FALSE)),0,IF(OR(LEFT($A603,1)="1",LEFT($A603,1)="2"),0,VLOOKUP($A603,'TCD-BI Rstt'!$A$7:$S$2000,$C$1,FALSE))))-D603</f>
        <v>0</v>
      </c>
      <c r="G603" s="8">
        <f t="shared" si="23"/>
        <v>0</v>
      </c>
    </row>
    <row r="604" spans="1:7" x14ac:dyDescent="0.35">
      <c r="A604" s="11" t="str">
        <f>'TCD-BI Rstt'!A600</f>
        <v>19A001</v>
      </c>
      <c r="B604" s="8">
        <f>IF($A604="Total général",0,IF(ISERROR(-VLOOKUP($A604,'TCD-BI CA'!$A$7:$S$2000,$C$1,FALSE)),0,-VLOOKUP($A604,'TCD-BI CA'!$A$7:$S$2000,$C$1,FALSE)))</f>
        <v>0</v>
      </c>
      <c r="C604" s="8">
        <f t="shared" si="22"/>
        <v>0</v>
      </c>
      <c r="D604" s="8">
        <f>IF($A604="Total général",0,IF(ISERROR(VLOOKUP($A604,'TCD-BI Rstt'!$A$7:$S$2000,$C$1,FALSE)),0,IF(OR(LEFT($A604,3)="DIR",$A604="INDSPACAMA",$A604="INDSPACKRU"),VLOOKUP($A604,'TCD-BI Rstt'!$A$7:$S$2000,$C$1,FALSE),0)))</f>
        <v>0</v>
      </c>
      <c r="E604" s="8">
        <f>IF(OR(LEFT($A604,1)="1",LEFT($A604,1)="2"),-VLOOKUP($A604,'TCD-BI Rstt'!$A$7:$S$2000,$C$1,FALSE),0)-D604</f>
        <v>0</v>
      </c>
      <c r="F604" s="8">
        <f>IF($A604="Total général",0,IF(ISERROR(VLOOKUP($A604,'TCD-BI Rstt'!$A$7:$S$2000,$C$1,FALSE)),0,IF(OR(LEFT($A604,1)="1",LEFT($A604,1)="2"),0,VLOOKUP($A604,'TCD-BI Rstt'!$A$7:$S$2000,$C$1,FALSE))))-D604</f>
        <v>0</v>
      </c>
      <c r="G604" s="8">
        <f t="shared" si="23"/>
        <v>0</v>
      </c>
    </row>
    <row r="605" spans="1:7" x14ac:dyDescent="0.35">
      <c r="A605" s="11" t="str">
        <f>'TCD-BI Rstt'!A601</f>
        <v>19A003</v>
      </c>
      <c r="B605" s="8">
        <f>IF($A605="Total général",0,IF(ISERROR(-VLOOKUP($A605,'TCD-BI CA'!$A$7:$S$2000,$C$1,FALSE)),0,-VLOOKUP($A605,'TCD-BI CA'!$A$7:$S$2000,$C$1,FALSE)))</f>
        <v>0</v>
      </c>
      <c r="C605" s="8">
        <f t="shared" si="22"/>
        <v>0</v>
      </c>
      <c r="D605" s="8">
        <f>IF($A605="Total général",0,IF(ISERROR(VLOOKUP($A605,'TCD-BI Rstt'!$A$7:$S$2000,$C$1,FALSE)),0,IF(OR(LEFT($A605,3)="DIR",$A605="INDSPACAMA",$A605="INDSPACKRU"),VLOOKUP($A605,'TCD-BI Rstt'!$A$7:$S$2000,$C$1,FALSE),0)))</f>
        <v>0</v>
      </c>
      <c r="E605" s="8">
        <f>IF(OR(LEFT($A605,1)="1",LEFT($A605,1)="2"),-VLOOKUP($A605,'TCD-BI Rstt'!$A$7:$S$2000,$C$1,FALSE),0)-D605</f>
        <v>0</v>
      </c>
      <c r="F605" s="8">
        <f>IF($A605="Total général",0,IF(ISERROR(VLOOKUP($A605,'TCD-BI Rstt'!$A$7:$S$2000,$C$1,FALSE)),0,IF(OR(LEFT($A605,1)="1",LEFT($A605,1)="2"),0,VLOOKUP($A605,'TCD-BI Rstt'!$A$7:$S$2000,$C$1,FALSE))))-D605</f>
        <v>0</v>
      </c>
      <c r="G605" s="8">
        <f t="shared" si="23"/>
        <v>0</v>
      </c>
    </row>
    <row r="606" spans="1:7" x14ac:dyDescent="0.35">
      <c r="A606" s="11" t="str">
        <f>'TCD-BI Rstt'!A602</f>
        <v>19A006</v>
      </c>
      <c r="B606" s="8">
        <f>IF($A606="Total général",0,IF(ISERROR(-VLOOKUP($A606,'TCD-BI CA'!$A$7:$S$2000,$C$1,FALSE)),0,-VLOOKUP($A606,'TCD-BI CA'!$A$7:$S$2000,$C$1,FALSE)))</f>
        <v>0</v>
      </c>
      <c r="C606" s="8">
        <f t="shared" si="22"/>
        <v>0</v>
      </c>
      <c r="D606" s="8">
        <f>IF($A606="Total général",0,IF(ISERROR(VLOOKUP($A606,'TCD-BI Rstt'!$A$7:$S$2000,$C$1,FALSE)),0,IF(OR(LEFT($A606,3)="DIR",$A606="INDSPACAMA",$A606="INDSPACKRU"),VLOOKUP($A606,'TCD-BI Rstt'!$A$7:$S$2000,$C$1,FALSE),0)))</f>
        <v>0</v>
      </c>
      <c r="E606" s="8">
        <f>IF(OR(LEFT($A606,1)="1",LEFT($A606,1)="2"),-VLOOKUP($A606,'TCD-BI Rstt'!$A$7:$S$2000,$C$1,FALSE),0)-D606</f>
        <v>0</v>
      </c>
      <c r="F606" s="8">
        <f>IF($A606="Total général",0,IF(ISERROR(VLOOKUP($A606,'TCD-BI Rstt'!$A$7:$S$2000,$C$1,FALSE)),0,IF(OR(LEFT($A606,1)="1",LEFT($A606,1)="2"),0,VLOOKUP($A606,'TCD-BI Rstt'!$A$7:$S$2000,$C$1,FALSE))))-D606</f>
        <v>0</v>
      </c>
      <c r="G606" s="8">
        <f t="shared" si="23"/>
        <v>0</v>
      </c>
    </row>
    <row r="607" spans="1:7" x14ac:dyDescent="0.35">
      <c r="A607" s="11" t="str">
        <f>'TCD-BI Rstt'!A603</f>
        <v>19A008</v>
      </c>
      <c r="B607" s="8">
        <f>IF($A607="Total général",0,IF(ISERROR(-VLOOKUP($A607,'TCD-BI CA'!$A$7:$S$2000,$C$1,FALSE)),0,-VLOOKUP($A607,'TCD-BI CA'!$A$7:$S$2000,$C$1,FALSE)))</f>
        <v>0</v>
      </c>
      <c r="C607" s="8">
        <f t="shared" si="22"/>
        <v>0</v>
      </c>
      <c r="D607" s="8">
        <f>IF($A607="Total général",0,IF(ISERROR(VLOOKUP($A607,'TCD-BI Rstt'!$A$7:$S$2000,$C$1,FALSE)),0,IF(OR(LEFT($A607,3)="DIR",$A607="INDSPACAMA",$A607="INDSPACKRU"),VLOOKUP($A607,'TCD-BI Rstt'!$A$7:$S$2000,$C$1,FALSE),0)))</f>
        <v>0</v>
      </c>
      <c r="E607" s="8">
        <f>IF(OR(LEFT($A607,1)="1",LEFT($A607,1)="2"),-VLOOKUP($A607,'TCD-BI Rstt'!$A$7:$S$2000,$C$1,FALSE),0)-D607</f>
        <v>0</v>
      </c>
      <c r="F607" s="8">
        <f>IF($A607="Total général",0,IF(ISERROR(VLOOKUP($A607,'TCD-BI Rstt'!$A$7:$S$2000,$C$1,FALSE)),0,IF(OR(LEFT($A607,1)="1",LEFT($A607,1)="2"),0,VLOOKUP($A607,'TCD-BI Rstt'!$A$7:$S$2000,$C$1,FALSE))))-D607</f>
        <v>0</v>
      </c>
      <c r="G607" s="8">
        <f t="shared" si="23"/>
        <v>0</v>
      </c>
    </row>
    <row r="608" spans="1:7" x14ac:dyDescent="0.35">
      <c r="A608" s="11" t="str">
        <f>'TCD-BI Rstt'!A604</f>
        <v>19A009</v>
      </c>
      <c r="B608" s="8">
        <f>IF($A608="Total général",0,IF(ISERROR(-VLOOKUP($A608,'TCD-BI CA'!$A$7:$S$2000,$C$1,FALSE)),0,-VLOOKUP($A608,'TCD-BI CA'!$A$7:$S$2000,$C$1,FALSE)))</f>
        <v>0</v>
      </c>
      <c r="C608" s="8">
        <f t="shared" si="22"/>
        <v>0</v>
      </c>
      <c r="D608" s="8">
        <f>IF($A608="Total général",0,IF(ISERROR(VLOOKUP($A608,'TCD-BI Rstt'!$A$7:$S$2000,$C$1,FALSE)),0,IF(OR(LEFT($A608,3)="DIR",$A608="INDSPACAMA",$A608="INDSPACKRU"),VLOOKUP($A608,'TCD-BI Rstt'!$A$7:$S$2000,$C$1,FALSE),0)))</f>
        <v>0</v>
      </c>
      <c r="E608" s="8">
        <f>IF(OR(LEFT($A608,1)="1",LEFT($A608,1)="2"),-VLOOKUP($A608,'TCD-BI Rstt'!$A$7:$S$2000,$C$1,FALSE),0)-D608</f>
        <v>0</v>
      </c>
      <c r="F608" s="8">
        <f>IF($A608="Total général",0,IF(ISERROR(VLOOKUP($A608,'TCD-BI Rstt'!$A$7:$S$2000,$C$1,FALSE)),0,IF(OR(LEFT($A608,1)="1",LEFT($A608,1)="2"),0,VLOOKUP($A608,'TCD-BI Rstt'!$A$7:$S$2000,$C$1,FALSE))))-D608</f>
        <v>0</v>
      </c>
      <c r="G608" s="8">
        <f t="shared" si="23"/>
        <v>0</v>
      </c>
    </row>
    <row r="609" spans="1:7" x14ac:dyDescent="0.35">
      <c r="A609" s="11" t="str">
        <f>'TCD-BI Rstt'!A605</f>
        <v>19A016</v>
      </c>
      <c r="B609" s="8">
        <f>IF($A609="Total général",0,IF(ISERROR(-VLOOKUP($A609,'TCD-BI CA'!$A$7:$S$2000,$C$1,FALSE)),0,-VLOOKUP($A609,'TCD-BI CA'!$A$7:$S$2000,$C$1,FALSE)))</f>
        <v>0</v>
      </c>
      <c r="C609" s="8">
        <f t="shared" si="22"/>
        <v>0</v>
      </c>
      <c r="D609" s="8">
        <f>IF($A609="Total général",0,IF(ISERROR(VLOOKUP($A609,'TCD-BI Rstt'!$A$7:$S$2000,$C$1,FALSE)),0,IF(OR(LEFT($A609,3)="DIR",$A609="INDSPACAMA",$A609="INDSPACKRU"),VLOOKUP($A609,'TCD-BI Rstt'!$A$7:$S$2000,$C$1,FALSE),0)))</f>
        <v>0</v>
      </c>
      <c r="E609" s="8">
        <f>IF(OR(LEFT($A609,1)="1",LEFT($A609,1)="2"),-VLOOKUP($A609,'TCD-BI Rstt'!$A$7:$S$2000,$C$1,FALSE),0)-D609</f>
        <v>0</v>
      </c>
      <c r="F609" s="8">
        <f>IF($A609="Total général",0,IF(ISERROR(VLOOKUP($A609,'TCD-BI Rstt'!$A$7:$S$2000,$C$1,FALSE)),0,IF(OR(LEFT($A609,1)="1",LEFT($A609,1)="2"),0,VLOOKUP($A609,'TCD-BI Rstt'!$A$7:$S$2000,$C$1,FALSE))))-D609</f>
        <v>0</v>
      </c>
      <c r="G609" s="8">
        <f t="shared" si="23"/>
        <v>0</v>
      </c>
    </row>
    <row r="610" spans="1:7" x14ac:dyDescent="0.35">
      <c r="A610" s="11" t="str">
        <f>'TCD-BI Rstt'!A606</f>
        <v>19A017</v>
      </c>
      <c r="B610" s="8">
        <f>IF($A610="Total général",0,IF(ISERROR(-VLOOKUP($A610,'TCD-BI CA'!$A$7:$S$2000,$C$1,FALSE)),0,-VLOOKUP($A610,'TCD-BI CA'!$A$7:$S$2000,$C$1,FALSE)))</f>
        <v>0</v>
      </c>
      <c r="C610" s="8">
        <f t="shared" si="22"/>
        <v>0</v>
      </c>
      <c r="D610" s="8">
        <f>IF($A610="Total général",0,IF(ISERROR(VLOOKUP($A610,'TCD-BI Rstt'!$A$7:$S$2000,$C$1,FALSE)),0,IF(OR(LEFT($A610,3)="DIR",$A610="INDSPACAMA",$A610="INDSPACKRU"),VLOOKUP($A610,'TCD-BI Rstt'!$A$7:$S$2000,$C$1,FALSE),0)))</f>
        <v>0</v>
      </c>
      <c r="E610" s="8">
        <f>IF(OR(LEFT($A610,1)="1",LEFT($A610,1)="2"),-VLOOKUP($A610,'TCD-BI Rstt'!$A$7:$S$2000,$C$1,FALSE),0)-D610</f>
        <v>0</v>
      </c>
      <c r="F610" s="8">
        <f>IF($A610="Total général",0,IF(ISERROR(VLOOKUP($A610,'TCD-BI Rstt'!$A$7:$S$2000,$C$1,FALSE)),0,IF(OR(LEFT($A610,1)="1",LEFT($A610,1)="2"),0,VLOOKUP($A610,'TCD-BI Rstt'!$A$7:$S$2000,$C$1,FALSE))))-D610</f>
        <v>0</v>
      </c>
      <c r="G610" s="8">
        <f t="shared" si="23"/>
        <v>0</v>
      </c>
    </row>
    <row r="611" spans="1:7" x14ac:dyDescent="0.35">
      <c r="A611" s="11" t="str">
        <f>'TCD-BI Rstt'!A607</f>
        <v>19A020</v>
      </c>
      <c r="B611" s="8">
        <f>IF($A611="Total général",0,IF(ISERROR(-VLOOKUP($A611,'TCD-BI CA'!$A$7:$S$2000,$C$1,FALSE)),0,-VLOOKUP($A611,'TCD-BI CA'!$A$7:$S$2000,$C$1,FALSE)))</f>
        <v>0</v>
      </c>
      <c r="C611" s="8">
        <f t="shared" si="22"/>
        <v>0</v>
      </c>
      <c r="D611" s="8">
        <f>IF($A611="Total général",0,IF(ISERROR(VLOOKUP($A611,'TCD-BI Rstt'!$A$7:$S$2000,$C$1,FALSE)),0,IF(OR(LEFT($A611,3)="DIR",$A611="INDSPACAMA",$A611="INDSPACKRU"),VLOOKUP($A611,'TCD-BI Rstt'!$A$7:$S$2000,$C$1,FALSE),0)))</f>
        <v>0</v>
      </c>
      <c r="E611" s="8">
        <f>IF(OR(LEFT($A611,1)="1",LEFT($A611,1)="2"),-VLOOKUP($A611,'TCD-BI Rstt'!$A$7:$S$2000,$C$1,FALSE),0)-D611</f>
        <v>0</v>
      </c>
      <c r="F611" s="8">
        <f>IF($A611="Total général",0,IF(ISERROR(VLOOKUP($A611,'TCD-BI Rstt'!$A$7:$S$2000,$C$1,FALSE)),0,IF(OR(LEFT($A611,1)="1",LEFT($A611,1)="2"),0,VLOOKUP($A611,'TCD-BI Rstt'!$A$7:$S$2000,$C$1,FALSE))))-D611</f>
        <v>0</v>
      </c>
      <c r="G611" s="8">
        <f t="shared" si="23"/>
        <v>0</v>
      </c>
    </row>
    <row r="612" spans="1:7" x14ac:dyDescent="0.35">
      <c r="A612" s="11" t="str">
        <f>'TCD-BI Rstt'!A608</f>
        <v>19A021</v>
      </c>
      <c r="B612" s="8">
        <f>IF($A612="Total général",0,IF(ISERROR(-VLOOKUP($A612,'TCD-BI CA'!$A$7:$S$2000,$C$1,FALSE)),0,-VLOOKUP($A612,'TCD-BI CA'!$A$7:$S$2000,$C$1,FALSE)))</f>
        <v>0</v>
      </c>
      <c r="C612" s="8">
        <f t="shared" si="22"/>
        <v>0</v>
      </c>
      <c r="D612" s="8">
        <f>IF($A612="Total général",0,IF(ISERROR(VLOOKUP($A612,'TCD-BI Rstt'!$A$7:$S$2000,$C$1,FALSE)),0,IF(OR(LEFT($A612,3)="DIR",$A612="INDSPACAMA",$A612="INDSPACKRU"),VLOOKUP($A612,'TCD-BI Rstt'!$A$7:$S$2000,$C$1,FALSE),0)))</f>
        <v>0</v>
      </c>
      <c r="E612" s="8">
        <f>IF(OR(LEFT($A612,1)="1",LEFT($A612,1)="2"),-VLOOKUP($A612,'TCD-BI Rstt'!$A$7:$S$2000,$C$1,FALSE),0)-D612</f>
        <v>0</v>
      </c>
      <c r="F612" s="8">
        <f>IF($A612="Total général",0,IF(ISERROR(VLOOKUP($A612,'TCD-BI Rstt'!$A$7:$S$2000,$C$1,FALSE)),0,IF(OR(LEFT($A612,1)="1",LEFT($A612,1)="2"),0,VLOOKUP($A612,'TCD-BI Rstt'!$A$7:$S$2000,$C$1,FALSE))))-D612</f>
        <v>0</v>
      </c>
      <c r="G612" s="8">
        <f t="shared" si="23"/>
        <v>0</v>
      </c>
    </row>
    <row r="613" spans="1:7" x14ac:dyDescent="0.35">
      <c r="A613" s="11" t="str">
        <f>'TCD-BI Rstt'!A609</f>
        <v>19A022</v>
      </c>
      <c r="B613" s="8">
        <f>IF($A613="Total général",0,IF(ISERROR(-VLOOKUP($A613,'TCD-BI CA'!$A$7:$S$2000,$C$1,FALSE)),0,-VLOOKUP($A613,'TCD-BI CA'!$A$7:$S$2000,$C$1,FALSE)))</f>
        <v>0</v>
      </c>
      <c r="C613" s="8">
        <f t="shared" si="22"/>
        <v>0</v>
      </c>
      <c r="D613" s="8">
        <f>IF($A613="Total général",0,IF(ISERROR(VLOOKUP($A613,'TCD-BI Rstt'!$A$7:$S$2000,$C$1,FALSE)),0,IF(OR(LEFT($A613,3)="DIR",$A613="INDSPACAMA",$A613="INDSPACKRU"),VLOOKUP($A613,'TCD-BI Rstt'!$A$7:$S$2000,$C$1,FALSE),0)))</f>
        <v>0</v>
      </c>
      <c r="E613" s="8">
        <f>IF(OR(LEFT($A613,1)="1",LEFT($A613,1)="2"),-VLOOKUP($A613,'TCD-BI Rstt'!$A$7:$S$2000,$C$1,FALSE),0)-D613</f>
        <v>0</v>
      </c>
      <c r="F613" s="8">
        <f>IF($A613="Total général",0,IF(ISERROR(VLOOKUP($A613,'TCD-BI Rstt'!$A$7:$S$2000,$C$1,FALSE)),0,IF(OR(LEFT($A613,1)="1",LEFT($A613,1)="2"),0,VLOOKUP($A613,'TCD-BI Rstt'!$A$7:$S$2000,$C$1,FALSE))))-D613</f>
        <v>0</v>
      </c>
      <c r="G613" s="8">
        <f t="shared" si="23"/>
        <v>0</v>
      </c>
    </row>
    <row r="614" spans="1:7" x14ac:dyDescent="0.35">
      <c r="A614" s="11" t="str">
        <f>'TCD-BI Rstt'!A610</f>
        <v>19A025</v>
      </c>
      <c r="B614" s="8">
        <f>IF($A614="Total général",0,IF(ISERROR(-VLOOKUP($A614,'TCD-BI CA'!$A$7:$S$2000,$C$1,FALSE)),0,-VLOOKUP($A614,'TCD-BI CA'!$A$7:$S$2000,$C$1,FALSE)))</f>
        <v>0</v>
      </c>
      <c r="C614" s="8">
        <f t="shared" si="22"/>
        <v>0</v>
      </c>
      <c r="D614" s="8">
        <f>IF($A614="Total général",0,IF(ISERROR(VLOOKUP($A614,'TCD-BI Rstt'!$A$7:$S$2000,$C$1,FALSE)),0,IF(OR(LEFT($A614,3)="DIR",$A614="INDSPACAMA",$A614="INDSPACKRU"),VLOOKUP($A614,'TCD-BI Rstt'!$A$7:$S$2000,$C$1,FALSE),0)))</f>
        <v>0</v>
      </c>
      <c r="E614" s="8">
        <f>IF(OR(LEFT($A614,1)="1",LEFT($A614,1)="2"),-VLOOKUP($A614,'TCD-BI Rstt'!$A$7:$S$2000,$C$1,FALSE),0)-D614</f>
        <v>0</v>
      </c>
      <c r="F614" s="8">
        <f>IF($A614="Total général",0,IF(ISERROR(VLOOKUP($A614,'TCD-BI Rstt'!$A$7:$S$2000,$C$1,FALSE)),0,IF(OR(LEFT($A614,1)="1",LEFT($A614,1)="2"),0,VLOOKUP($A614,'TCD-BI Rstt'!$A$7:$S$2000,$C$1,FALSE))))-D614</f>
        <v>0</v>
      </c>
      <c r="G614" s="8">
        <f t="shared" si="23"/>
        <v>0</v>
      </c>
    </row>
    <row r="615" spans="1:7" x14ac:dyDescent="0.35">
      <c r="A615" s="11" t="str">
        <f>'TCD-BI Rstt'!A611</f>
        <v>19A027</v>
      </c>
      <c r="B615" s="8">
        <f>IF($A615="Total général",0,IF(ISERROR(-VLOOKUP($A615,'TCD-BI CA'!$A$7:$S$2000,$C$1,FALSE)),0,-VLOOKUP($A615,'TCD-BI CA'!$A$7:$S$2000,$C$1,FALSE)))</f>
        <v>0</v>
      </c>
      <c r="C615" s="8">
        <f t="shared" si="22"/>
        <v>0</v>
      </c>
      <c r="D615" s="8">
        <f>IF($A615="Total général",0,IF(ISERROR(VLOOKUP($A615,'TCD-BI Rstt'!$A$7:$S$2000,$C$1,FALSE)),0,IF(OR(LEFT($A615,3)="DIR",$A615="INDSPACAMA",$A615="INDSPACKRU"),VLOOKUP($A615,'TCD-BI Rstt'!$A$7:$S$2000,$C$1,FALSE),0)))</f>
        <v>0</v>
      </c>
      <c r="E615" s="8">
        <f>IF(OR(LEFT($A615,1)="1",LEFT($A615,1)="2"),-VLOOKUP($A615,'TCD-BI Rstt'!$A$7:$S$2000,$C$1,FALSE),0)-D615</f>
        <v>0</v>
      </c>
      <c r="F615" s="8">
        <f>IF($A615="Total général",0,IF(ISERROR(VLOOKUP($A615,'TCD-BI Rstt'!$A$7:$S$2000,$C$1,FALSE)),0,IF(OR(LEFT($A615,1)="1",LEFT($A615,1)="2"),0,VLOOKUP($A615,'TCD-BI Rstt'!$A$7:$S$2000,$C$1,FALSE))))-D615</f>
        <v>0</v>
      </c>
      <c r="G615" s="8">
        <f t="shared" si="23"/>
        <v>0</v>
      </c>
    </row>
    <row r="616" spans="1:7" x14ac:dyDescent="0.35">
      <c r="A616" s="11" t="str">
        <f>'TCD-BI Rstt'!A612</f>
        <v>19A028</v>
      </c>
      <c r="B616" s="8">
        <f>IF($A616="Total général",0,IF(ISERROR(-VLOOKUP($A616,'TCD-BI CA'!$A$7:$S$2000,$C$1,FALSE)),0,-VLOOKUP($A616,'TCD-BI CA'!$A$7:$S$2000,$C$1,FALSE)))</f>
        <v>0</v>
      </c>
      <c r="C616" s="8">
        <f t="shared" si="22"/>
        <v>0</v>
      </c>
      <c r="D616" s="8">
        <f>IF($A616="Total général",0,IF(ISERROR(VLOOKUP($A616,'TCD-BI Rstt'!$A$7:$S$2000,$C$1,FALSE)),0,IF(OR(LEFT($A616,3)="DIR",$A616="INDSPACAMA",$A616="INDSPACKRU"),VLOOKUP($A616,'TCD-BI Rstt'!$A$7:$S$2000,$C$1,FALSE),0)))</f>
        <v>0</v>
      </c>
      <c r="E616" s="8">
        <f>IF(OR(LEFT($A616,1)="1",LEFT($A616,1)="2"),-VLOOKUP($A616,'TCD-BI Rstt'!$A$7:$S$2000,$C$1,FALSE),0)-D616</f>
        <v>0</v>
      </c>
      <c r="F616" s="8">
        <f>IF($A616="Total général",0,IF(ISERROR(VLOOKUP($A616,'TCD-BI Rstt'!$A$7:$S$2000,$C$1,FALSE)),0,IF(OR(LEFT($A616,1)="1",LEFT($A616,1)="2"),0,VLOOKUP($A616,'TCD-BI Rstt'!$A$7:$S$2000,$C$1,FALSE))))-D616</f>
        <v>0</v>
      </c>
      <c r="G616" s="8">
        <f t="shared" si="23"/>
        <v>0</v>
      </c>
    </row>
    <row r="617" spans="1:7" x14ac:dyDescent="0.35">
      <c r="A617" s="11" t="str">
        <f>'TCD-BI Rstt'!A613</f>
        <v>19A031</v>
      </c>
      <c r="B617" s="8">
        <f>IF($A617="Total général",0,IF(ISERROR(-VLOOKUP($A617,'TCD-BI CA'!$A$7:$S$2000,$C$1,FALSE)),0,-VLOOKUP($A617,'TCD-BI CA'!$A$7:$S$2000,$C$1,FALSE)))</f>
        <v>0</v>
      </c>
      <c r="C617" s="8">
        <f t="shared" si="22"/>
        <v>0</v>
      </c>
      <c r="D617" s="8">
        <f>IF($A617="Total général",0,IF(ISERROR(VLOOKUP($A617,'TCD-BI Rstt'!$A$7:$S$2000,$C$1,FALSE)),0,IF(OR(LEFT($A617,3)="DIR",$A617="INDSPACAMA",$A617="INDSPACKRU"),VLOOKUP($A617,'TCD-BI Rstt'!$A$7:$S$2000,$C$1,FALSE),0)))</f>
        <v>0</v>
      </c>
      <c r="E617" s="8">
        <f>IF(OR(LEFT($A617,1)="1",LEFT($A617,1)="2"),-VLOOKUP($A617,'TCD-BI Rstt'!$A$7:$S$2000,$C$1,FALSE),0)-D617</f>
        <v>0</v>
      </c>
      <c r="F617" s="8">
        <f>IF($A617="Total général",0,IF(ISERROR(VLOOKUP($A617,'TCD-BI Rstt'!$A$7:$S$2000,$C$1,FALSE)),0,IF(OR(LEFT($A617,1)="1",LEFT($A617,1)="2"),0,VLOOKUP($A617,'TCD-BI Rstt'!$A$7:$S$2000,$C$1,FALSE))))-D617</f>
        <v>0</v>
      </c>
      <c r="G617" s="8">
        <f t="shared" si="23"/>
        <v>0</v>
      </c>
    </row>
    <row r="618" spans="1:7" x14ac:dyDescent="0.35">
      <c r="A618" s="11" t="str">
        <f>'TCD-BI Rstt'!A614</f>
        <v>19A033</v>
      </c>
      <c r="B618" s="8">
        <f>IF($A618="Total général",0,IF(ISERROR(-VLOOKUP($A618,'TCD-BI CA'!$A$7:$S$2000,$C$1,FALSE)),0,-VLOOKUP($A618,'TCD-BI CA'!$A$7:$S$2000,$C$1,FALSE)))</f>
        <v>0</v>
      </c>
      <c r="C618" s="8">
        <f t="shared" si="22"/>
        <v>0</v>
      </c>
      <c r="D618" s="8">
        <f>IF($A618="Total général",0,IF(ISERROR(VLOOKUP($A618,'TCD-BI Rstt'!$A$7:$S$2000,$C$1,FALSE)),0,IF(OR(LEFT($A618,3)="DIR",$A618="INDSPACAMA",$A618="INDSPACKRU"),VLOOKUP($A618,'TCD-BI Rstt'!$A$7:$S$2000,$C$1,FALSE),0)))</f>
        <v>0</v>
      </c>
      <c r="E618" s="8">
        <f>IF(OR(LEFT($A618,1)="1",LEFT($A618,1)="2"),-VLOOKUP($A618,'TCD-BI Rstt'!$A$7:$S$2000,$C$1,FALSE),0)-D618</f>
        <v>0</v>
      </c>
      <c r="F618" s="8">
        <f>IF($A618="Total général",0,IF(ISERROR(VLOOKUP($A618,'TCD-BI Rstt'!$A$7:$S$2000,$C$1,FALSE)),0,IF(OR(LEFT($A618,1)="1",LEFT($A618,1)="2"),0,VLOOKUP($A618,'TCD-BI Rstt'!$A$7:$S$2000,$C$1,FALSE))))-D618</f>
        <v>0</v>
      </c>
      <c r="G618" s="8">
        <f t="shared" si="23"/>
        <v>0</v>
      </c>
    </row>
    <row r="619" spans="1:7" x14ac:dyDescent="0.35">
      <c r="A619" s="11" t="str">
        <f>'TCD-BI Rstt'!A615</f>
        <v>19A036</v>
      </c>
      <c r="B619" s="8">
        <f>IF($A619="Total général",0,IF(ISERROR(-VLOOKUP($A619,'TCD-BI CA'!$A$7:$S$2000,$C$1,FALSE)),0,-VLOOKUP($A619,'TCD-BI CA'!$A$7:$S$2000,$C$1,FALSE)))</f>
        <v>0</v>
      </c>
      <c r="C619" s="8">
        <f t="shared" si="22"/>
        <v>0</v>
      </c>
      <c r="D619" s="8">
        <f>IF($A619="Total général",0,IF(ISERROR(VLOOKUP($A619,'TCD-BI Rstt'!$A$7:$S$2000,$C$1,FALSE)),0,IF(OR(LEFT($A619,3)="DIR",$A619="INDSPACAMA",$A619="INDSPACKRU"),VLOOKUP($A619,'TCD-BI Rstt'!$A$7:$S$2000,$C$1,FALSE),0)))</f>
        <v>0</v>
      </c>
      <c r="E619" s="8">
        <f>IF(OR(LEFT($A619,1)="1",LEFT($A619,1)="2"),-VLOOKUP($A619,'TCD-BI Rstt'!$A$7:$S$2000,$C$1,FALSE),0)-D619</f>
        <v>0</v>
      </c>
      <c r="F619" s="8">
        <f>IF($A619="Total général",0,IF(ISERROR(VLOOKUP($A619,'TCD-BI Rstt'!$A$7:$S$2000,$C$1,FALSE)),0,IF(OR(LEFT($A619,1)="1",LEFT($A619,1)="2"),0,VLOOKUP($A619,'TCD-BI Rstt'!$A$7:$S$2000,$C$1,FALSE))))-D619</f>
        <v>0</v>
      </c>
      <c r="G619" s="8">
        <f t="shared" si="23"/>
        <v>0</v>
      </c>
    </row>
    <row r="620" spans="1:7" x14ac:dyDescent="0.35">
      <c r="A620" s="11" t="str">
        <f>'TCD-BI Rstt'!A616</f>
        <v>19A039</v>
      </c>
      <c r="B620" s="8">
        <f>IF($A620="Total général",0,IF(ISERROR(-VLOOKUP($A620,'TCD-BI CA'!$A$7:$S$2000,$C$1,FALSE)),0,-VLOOKUP($A620,'TCD-BI CA'!$A$7:$S$2000,$C$1,FALSE)))</f>
        <v>0</v>
      </c>
      <c r="C620" s="8">
        <f t="shared" si="22"/>
        <v>0</v>
      </c>
      <c r="D620" s="8">
        <f>IF($A620="Total général",0,IF(ISERROR(VLOOKUP($A620,'TCD-BI Rstt'!$A$7:$S$2000,$C$1,FALSE)),0,IF(OR(LEFT($A620,3)="DIR",$A620="INDSPACAMA",$A620="INDSPACKRU"),VLOOKUP($A620,'TCD-BI Rstt'!$A$7:$S$2000,$C$1,FALSE),0)))</f>
        <v>0</v>
      </c>
      <c r="E620" s="8">
        <f>IF(OR(LEFT($A620,1)="1",LEFT($A620,1)="2"),-VLOOKUP($A620,'TCD-BI Rstt'!$A$7:$S$2000,$C$1,FALSE),0)-D620</f>
        <v>0</v>
      </c>
      <c r="F620" s="8">
        <f>IF($A620="Total général",0,IF(ISERROR(VLOOKUP($A620,'TCD-BI Rstt'!$A$7:$S$2000,$C$1,FALSE)),0,IF(OR(LEFT($A620,1)="1",LEFT($A620,1)="2"),0,VLOOKUP($A620,'TCD-BI Rstt'!$A$7:$S$2000,$C$1,FALSE))))-D620</f>
        <v>0</v>
      </c>
      <c r="G620" s="8">
        <f t="shared" si="23"/>
        <v>0</v>
      </c>
    </row>
    <row r="621" spans="1:7" x14ac:dyDescent="0.35">
      <c r="A621" s="11" t="str">
        <f>'TCD-BI Rstt'!A617</f>
        <v>19A043</v>
      </c>
      <c r="B621" s="8">
        <f>IF($A621="Total général",0,IF(ISERROR(-VLOOKUP($A621,'TCD-BI CA'!$A$7:$S$2000,$C$1,FALSE)),0,-VLOOKUP($A621,'TCD-BI CA'!$A$7:$S$2000,$C$1,FALSE)))</f>
        <v>0</v>
      </c>
      <c r="C621" s="8">
        <f t="shared" si="22"/>
        <v>0</v>
      </c>
      <c r="D621" s="8">
        <f>IF($A621="Total général",0,IF(ISERROR(VLOOKUP($A621,'TCD-BI Rstt'!$A$7:$S$2000,$C$1,FALSE)),0,IF(OR(LEFT($A621,3)="DIR",$A621="INDSPACAMA",$A621="INDSPACKRU"),VLOOKUP($A621,'TCD-BI Rstt'!$A$7:$S$2000,$C$1,FALSE),0)))</f>
        <v>0</v>
      </c>
      <c r="E621" s="8">
        <f>IF(OR(LEFT($A621,1)="1",LEFT($A621,1)="2"),-VLOOKUP($A621,'TCD-BI Rstt'!$A$7:$S$2000,$C$1,FALSE),0)-D621</f>
        <v>0</v>
      </c>
      <c r="F621" s="8">
        <f>IF($A621="Total général",0,IF(ISERROR(VLOOKUP($A621,'TCD-BI Rstt'!$A$7:$S$2000,$C$1,FALSE)),0,IF(OR(LEFT($A621,1)="1",LEFT($A621,1)="2"),0,VLOOKUP($A621,'TCD-BI Rstt'!$A$7:$S$2000,$C$1,FALSE))))-D621</f>
        <v>0</v>
      </c>
      <c r="G621" s="8">
        <f t="shared" si="23"/>
        <v>0</v>
      </c>
    </row>
    <row r="622" spans="1:7" x14ac:dyDescent="0.35">
      <c r="A622" s="11" t="str">
        <f>'TCD-BI Rstt'!A618</f>
        <v>19A044</v>
      </c>
      <c r="B622" s="8">
        <f>IF($A622="Total général",0,IF(ISERROR(-VLOOKUP($A622,'TCD-BI CA'!$A$7:$S$2000,$C$1,FALSE)),0,-VLOOKUP($A622,'TCD-BI CA'!$A$7:$S$2000,$C$1,FALSE)))</f>
        <v>0</v>
      </c>
      <c r="C622" s="8">
        <f t="shared" si="22"/>
        <v>0</v>
      </c>
      <c r="D622" s="8">
        <f>IF($A622="Total général",0,IF(ISERROR(VLOOKUP($A622,'TCD-BI Rstt'!$A$7:$S$2000,$C$1,FALSE)),0,IF(OR(LEFT($A622,3)="DIR",$A622="INDSPACAMA",$A622="INDSPACKRU"),VLOOKUP($A622,'TCD-BI Rstt'!$A$7:$S$2000,$C$1,FALSE),0)))</f>
        <v>0</v>
      </c>
      <c r="E622" s="8">
        <f>IF(OR(LEFT($A622,1)="1",LEFT($A622,1)="2"),-VLOOKUP($A622,'TCD-BI Rstt'!$A$7:$S$2000,$C$1,FALSE),0)-D622</f>
        <v>0</v>
      </c>
      <c r="F622" s="8">
        <f>IF($A622="Total général",0,IF(ISERROR(VLOOKUP($A622,'TCD-BI Rstt'!$A$7:$S$2000,$C$1,FALSE)),0,IF(OR(LEFT($A622,1)="1",LEFT($A622,1)="2"),0,VLOOKUP($A622,'TCD-BI Rstt'!$A$7:$S$2000,$C$1,FALSE))))-D622</f>
        <v>0</v>
      </c>
      <c r="G622" s="8">
        <f t="shared" si="23"/>
        <v>0</v>
      </c>
    </row>
    <row r="623" spans="1:7" x14ac:dyDescent="0.35">
      <c r="A623" s="11" t="str">
        <f>'TCD-BI Rstt'!A619</f>
        <v>19A046</v>
      </c>
      <c r="B623" s="8">
        <f>IF($A623="Total général",0,IF(ISERROR(-VLOOKUP($A623,'TCD-BI CA'!$A$7:$S$2000,$C$1,FALSE)),0,-VLOOKUP($A623,'TCD-BI CA'!$A$7:$S$2000,$C$1,FALSE)))</f>
        <v>0</v>
      </c>
      <c r="C623" s="8">
        <f t="shared" si="22"/>
        <v>0</v>
      </c>
      <c r="D623" s="8">
        <f>IF($A623="Total général",0,IF(ISERROR(VLOOKUP($A623,'TCD-BI Rstt'!$A$7:$S$2000,$C$1,FALSE)),0,IF(OR(LEFT($A623,3)="DIR",$A623="INDSPACAMA",$A623="INDSPACKRU"),VLOOKUP($A623,'TCD-BI Rstt'!$A$7:$S$2000,$C$1,FALSE),0)))</f>
        <v>0</v>
      </c>
      <c r="E623" s="8">
        <f>IF(OR(LEFT($A623,1)="1",LEFT($A623,1)="2"),-VLOOKUP($A623,'TCD-BI Rstt'!$A$7:$S$2000,$C$1,FALSE),0)-D623</f>
        <v>0</v>
      </c>
      <c r="F623" s="8">
        <f>IF($A623="Total général",0,IF(ISERROR(VLOOKUP($A623,'TCD-BI Rstt'!$A$7:$S$2000,$C$1,FALSE)),0,IF(OR(LEFT($A623,1)="1",LEFT($A623,1)="2"),0,VLOOKUP($A623,'TCD-BI Rstt'!$A$7:$S$2000,$C$1,FALSE))))-D623</f>
        <v>0</v>
      </c>
      <c r="G623" s="8">
        <f t="shared" si="23"/>
        <v>0</v>
      </c>
    </row>
    <row r="624" spans="1:7" x14ac:dyDescent="0.35">
      <c r="A624" s="11" t="str">
        <f>'TCD-BI Rstt'!A620</f>
        <v>19A055</v>
      </c>
      <c r="B624" s="8">
        <f>IF($A624="Total général",0,IF(ISERROR(-VLOOKUP($A624,'TCD-BI CA'!$A$7:$S$2000,$C$1,FALSE)),0,-VLOOKUP($A624,'TCD-BI CA'!$A$7:$S$2000,$C$1,FALSE)))</f>
        <v>0</v>
      </c>
      <c r="C624" s="8">
        <f t="shared" si="22"/>
        <v>0</v>
      </c>
      <c r="D624" s="8">
        <f>IF($A624="Total général",0,IF(ISERROR(VLOOKUP($A624,'TCD-BI Rstt'!$A$7:$S$2000,$C$1,FALSE)),0,IF(OR(LEFT($A624,3)="DIR",$A624="INDSPACAMA",$A624="INDSPACKRU"),VLOOKUP($A624,'TCD-BI Rstt'!$A$7:$S$2000,$C$1,FALSE),0)))</f>
        <v>0</v>
      </c>
      <c r="E624" s="8">
        <f>IF(OR(LEFT($A624,1)="1",LEFT($A624,1)="2"),-VLOOKUP($A624,'TCD-BI Rstt'!$A$7:$S$2000,$C$1,FALSE),0)-D624</f>
        <v>0</v>
      </c>
      <c r="F624" s="8">
        <f>IF($A624="Total général",0,IF(ISERROR(VLOOKUP($A624,'TCD-BI Rstt'!$A$7:$S$2000,$C$1,FALSE)),0,IF(OR(LEFT($A624,1)="1",LEFT($A624,1)="2"),0,VLOOKUP($A624,'TCD-BI Rstt'!$A$7:$S$2000,$C$1,FALSE))))-D624</f>
        <v>0</v>
      </c>
      <c r="G624" s="8">
        <f t="shared" si="23"/>
        <v>0</v>
      </c>
    </row>
    <row r="625" spans="1:7" x14ac:dyDescent="0.35">
      <c r="A625" s="11" t="str">
        <f>'TCD-BI Rstt'!A621</f>
        <v>19A056</v>
      </c>
      <c r="B625" s="8">
        <f>IF($A625="Total général",0,IF(ISERROR(-VLOOKUP($A625,'TCD-BI CA'!$A$7:$S$2000,$C$1,FALSE)),0,-VLOOKUP($A625,'TCD-BI CA'!$A$7:$S$2000,$C$1,FALSE)))</f>
        <v>0</v>
      </c>
      <c r="C625" s="8">
        <f t="shared" si="22"/>
        <v>0</v>
      </c>
      <c r="D625" s="8">
        <f>IF($A625="Total général",0,IF(ISERROR(VLOOKUP($A625,'TCD-BI Rstt'!$A$7:$S$2000,$C$1,FALSE)),0,IF(OR(LEFT($A625,3)="DIR",$A625="INDSPACAMA",$A625="INDSPACKRU"),VLOOKUP($A625,'TCD-BI Rstt'!$A$7:$S$2000,$C$1,FALSE),0)))</f>
        <v>0</v>
      </c>
      <c r="E625" s="8">
        <f>IF(OR(LEFT($A625,1)="1",LEFT($A625,1)="2"),-VLOOKUP($A625,'TCD-BI Rstt'!$A$7:$S$2000,$C$1,FALSE),0)-D625</f>
        <v>0</v>
      </c>
      <c r="F625" s="8">
        <f>IF($A625="Total général",0,IF(ISERROR(VLOOKUP($A625,'TCD-BI Rstt'!$A$7:$S$2000,$C$1,FALSE)),0,IF(OR(LEFT($A625,1)="1",LEFT($A625,1)="2"),0,VLOOKUP($A625,'TCD-BI Rstt'!$A$7:$S$2000,$C$1,FALSE))))-D625</f>
        <v>0</v>
      </c>
      <c r="G625" s="8">
        <f t="shared" si="23"/>
        <v>0</v>
      </c>
    </row>
    <row r="626" spans="1:7" x14ac:dyDescent="0.35">
      <c r="A626" s="11" t="str">
        <f>'TCD-BI Rstt'!A622</f>
        <v>19A057</v>
      </c>
      <c r="B626" s="8">
        <f>IF($A626="Total général",0,IF(ISERROR(-VLOOKUP($A626,'TCD-BI CA'!$A$7:$S$2000,$C$1,FALSE)),0,-VLOOKUP($A626,'TCD-BI CA'!$A$7:$S$2000,$C$1,FALSE)))</f>
        <v>0</v>
      </c>
      <c r="C626" s="8">
        <f t="shared" si="22"/>
        <v>0</v>
      </c>
      <c r="D626" s="8">
        <f>IF($A626="Total général",0,IF(ISERROR(VLOOKUP($A626,'TCD-BI Rstt'!$A$7:$S$2000,$C$1,FALSE)),0,IF(OR(LEFT($A626,3)="DIR",$A626="INDSPACAMA",$A626="INDSPACKRU"),VLOOKUP($A626,'TCD-BI Rstt'!$A$7:$S$2000,$C$1,FALSE),0)))</f>
        <v>0</v>
      </c>
      <c r="E626" s="8">
        <f>IF(OR(LEFT($A626,1)="1",LEFT($A626,1)="2"),-VLOOKUP($A626,'TCD-BI Rstt'!$A$7:$S$2000,$C$1,FALSE),0)-D626</f>
        <v>0</v>
      </c>
      <c r="F626" s="8">
        <f>IF($A626="Total général",0,IF(ISERROR(VLOOKUP($A626,'TCD-BI Rstt'!$A$7:$S$2000,$C$1,FALSE)),0,IF(OR(LEFT($A626,1)="1",LEFT($A626,1)="2"),0,VLOOKUP($A626,'TCD-BI Rstt'!$A$7:$S$2000,$C$1,FALSE))))-D626</f>
        <v>0</v>
      </c>
      <c r="G626" s="8">
        <f t="shared" si="23"/>
        <v>0</v>
      </c>
    </row>
    <row r="627" spans="1:7" x14ac:dyDescent="0.35">
      <c r="A627" s="11" t="str">
        <f>'TCD-BI Rstt'!A623</f>
        <v>19A058</v>
      </c>
      <c r="B627" s="8">
        <f>IF($A627="Total général",0,IF(ISERROR(-VLOOKUP($A627,'TCD-BI CA'!$A$7:$S$2000,$C$1,FALSE)),0,-VLOOKUP($A627,'TCD-BI CA'!$A$7:$S$2000,$C$1,FALSE)))</f>
        <v>0</v>
      </c>
      <c r="C627" s="8">
        <f t="shared" si="22"/>
        <v>0</v>
      </c>
      <c r="D627" s="8">
        <f>IF($A627="Total général",0,IF(ISERROR(VLOOKUP($A627,'TCD-BI Rstt'!$A$7:$S$2000,$C$1,FALSE)),0,IF(OR(LEFT($A627,3)="DIR",$A627="INDSPACAMA",$A627="INDSPACKRU"),VLOOKUP($A627,'TCD-BI Rstt'!$A$7:$S$2000,$C$1,FALSE),0)))</f>
        <v>0</v>
      </c>
      <c r="E627" s="8">
        <f>IF(OR(LEFT($A627,1)="1",LEFT($A627,1)="2"),-VLOOKUP($A627,'TCD-BI Rstt'!$A$7:$S$2000,$C$1,FALSE),0)-D627</f>
        <v>0</v>
      </c>
      <c r="F627" s="8">
        <f>IF($A627="Total général",0,IF(ISERROR(VLOOKUP($A627,'TCD-BI Rstt'!$A$7:$S$2000,$C$1,FALSE)),0,IF(OR(LEFT($A627,1)="1",LEFT($A627,1)="2"),0,VLOOKUP($A627,'TCD-BI Rstt'!$A$7:$S$2000,$C$1,FALSE))))-D627</f>
        <v>0</v>
      </c>
      <c r="G627" s="8">
        <f t="shared" si="23"/>
        <v>0</v>
      </c>
    </row>
    <row r="628" spans="1:7" x14ac:dyDescent="0.35">
      <c r="A628" s="11" t="str">
        <f>'TCD-BI Rstt'!A624</f>
        <v>19A061</v>
      </c>
      <c r="B628" s="8">
        <f>IF($A628="Total général",0,IF(ISERROR(-VLOOKUP($A628,'TCD-BI CA'!$A$7:$S$2000,$C$1,FALSE)),0,-VLOOKUP($A628,'TCD-BI CA'!$A$7:$S$2000,$C$1,FALSE)))</f>
        <v>0</v>
      </c>
      <c r="C628" s="8">
        <f t="shared" si="22"/>
        <v>0</v>
      </c>
      <c r="D628" s="8">
        <f>IF($A628="Total général",0,IF(ISERROR(VLOOKUP($A628,'TCD-BI Rstt'!$A$7:$S$2000,$C$1,FALSE)),0,IF(OR(LEFT($A628,3)="DIR",$A628="INDSPACAMA",$A628="INDSPACKRU"),VLOOKUP($A628,'TCD-BI Rstt'!$A$7:$S$2000,$C$1,FALSE),0)))</f>
        <v>0</v>
      </c>
      <c r="E628" s="8">
        <f>IF(OR(LEFT($A628,1)="1",LEFT($A628,1)="2"),-VLOOKUP($A628,'TCD-BI Rstt'!$A$7:$S$2000,$C$1,FALSE),0)-D628</f>
        <v>0</v>
      </c>
      <c r="F628" s="8">
        <f>IF($A628="Total général",0,IF(ISERROR(VLOOKUP($A628,'TCD-BI Rstt'!$A$7:$S$2000,$C$1,FALSE)),0,IF(OR(LEFT($A628,1)="1",LEFT($A628,1)="2"),0,VLOOKUP($A628,'TCD-BI Rstt'!$A$7:$S$2000,$C$1,FALSE))))-D628</f>
        <v>0</v>
      </c>
      <c r="G628" s="8">
        <f t="shared" si="23"/>
        <v>0</v>
      </c>
    </row>
    <row r="629" spans="1:7" x14ac:dyDescent="0.35">
      <c r="A629" s="11" t="str">
        <f>'TCD-BI Rstt'!A625</f>
        <v>19A064</v>
      </c>
      <c r="B629" s="8">
        <f>IF($A629="Total général",0,IF(ISERROR(-VLOOKUP($A629,'TCD-BI CA'!$A$7:$S$2000,$C$1,FALSE)),0,-VLOOKUP($A629,'TCD-BI CA'!$A$7:$S$2000,$C$1,FALSE)))</f>
        <v>0</v>
      </c>
      <c r="C629" s="8">
        <f t="shared" si="22"/>
        <v>0</v>
      </c>
      <c r="D629" s="8">
        <f>IF($A629="Total général",0,IF(ISERROR(VLOOKUP($A629,'TCD-BI Rstt'!$A$7:$S$2000,$C$1,FALSE)),0,IF(OR(LEFT($A629,3)="DIR",$A629="INDSPACAMA",$A629="INDSPACKRU"),VLOOKUP($A629,'TCD-BI Rstt'!$A$7:$S$2000,$C$1,FALSE),0)))</f>
        <v>0</v>
      </c>
      <c r="E629" s="8">
        <f>IF(OR(LEFT($A629,1)="1",LEFT($A629,1)="2"),-VLOOKUP($A629,'TCD-BI Rstt'!$A$7:$S$2000,$C$1,FALSE),0)-D629</f>
        <v>0</v>
      </c>
      <c r="F629" s="8">
        <f>IF($A629="Total général",0,IF(ISERROR(VLOOKUP($A629,'TCD-BI Rstt'!$A$7:$S$2000,$C$1,FALSE)),0,IF(OR(LEFT($A629,1)="1",LEFT($A629,1)="2"),0,VLOOKUP($A629,'TCD-BI Rstt'!$A$7:$S$2000,$C$1,FALSE))))-D629</f>
        <v>0</v>
      </c>
      <c r="G629" s="8">
        <f t="shared" si="23"/>
        <v>0</v>
      </c>
    </row>
    <row r="630" spans="1:7" x14ac:dyDescent="0.35">
      <c r="A630" s="11" t="str">
        <f>'TCD-BI Rstt'!A626</f>
        <v>19A065</v>
      </c>
      <c r="B630" s="8">
        <f>IF($A630="Total général",0,IF(ISERROR(-VLOOKUP($A630,'TCD-BI CA'!$A$7:$S$2000,$C$1,FALSE)),0,-VLOOKUP($A630,'TCD-BI CA'!$A$7:$S$2000,$C$1,FALSE)))</f>
        <v>0</v>
      </c>
      <c r="C630" s="8">
        <f t="shared" si="22"/>
        <v>0</v>
      </c>
      <c r="D630" s="8">
        <f>IF($A630="Total général",0,IF(ISERROR(VLOOKUP($A630,'TCD-BI Rstt'!$A$7:$S$2000,$C$1,FALSE)),0,IF(OR(LEFT($A630,3)="DIR",$A630="INDSPACAMA",$A630="INDSPACKRU"),VLOOKUP($A630,'TCD-BI Rstt'!$A$7:$S$2000,$C$1,FALSE),0)))</f>
        <v>0</v>
      </c>
      <c r="E630" s="8">
        <f>IF(OR(LEFT($A630,1)="1",LEFT($A630,1)="2"),-VLOOKUP($A630,'TCD-BI Rstt'!$A$7:$S$2000,$C$1,FALSE),0)-D630</f>
        <v>0</v>
      </c>
      <c r="F630" s="8">
        <f>IF($A630="Total général",0,IF(ISERROR(VLOOKUP($A630,'TCD-BI Rstt'!$A$7:$S$2000,$C$1,FALSE)),0,IF(OR(LEFT($A630,1)="1",LEFT($A630,1)="2"),0,VLOOKUP($A630,'TCD-BI Rstt'!$A$7:$S$2000,$C$1,FALSE))))-D630</f>
        <v>0</v>
      </c>
      <c r="G630" s="8">
        <f t="shared" si="23"/>
        <v>0</v>
      </c>
    </row>
    <row r="631" spans="1:7" x14ac:dyDescent="0.35">
      <c r="A631" s="11" t="str">
        <f>'TCD-BI Rstt'!A627</f>
        <v>19A066</v>
      </c>
      <c r="B631" s="8">
        <f>IF($A631="Total général",0,IF(ISERROR(-VLOOKUP($A631,'TCD-BI CA'!$A$7:$S$2000,$C$1,FALSE)),0,-VLOOKUP($A631,'TCD-BI CA'!$A$7:$S$2000,$C$1,FALSE)))</f>
        <v>0</v>
      </c>
      <c r="C631" s="8">
        <f t="shared" si="22"/>
        <v>0</v>
      </c>
      <c r="D631" s="8">
        <f>IF($A631="Total général",0,IF(ISERROR(VLOOKUP($A631,'TCD-BI Rstt'!$A$7:$S$2000,$C$1,FALSE)),0,IF(OR(LEFT($A631,3)="DIR",$A631="INDSPACAMA",$A631="INDSPACKRU"),VLOOKUP($A631,'TCD-BI Rstt'!$A$7:$S$2000,$C$1,FALSE),0)))</f>
        <v>0</v>
      </c>
      <c r="E631" s="8">
        <f>IF(OR(LEFT($A631,1)="1",LEFT($A631,1)="2"),-VLOOKUP($A631,'TCD-BI Rstt'!$A$7:$S$2000,$C$1,FALSE),0)-D631</f>
        <v>0</v>
      </c>
      <c r="F631" s="8">
        <f>IF($A631="Total général",0,IF(ISERROR(VLOOKUP($A631,'TCD-BI Rstt'!$A$7:$S$2000,$C$1,FALSE)),0,IF(OR(LEFT($A631,1)="1",LEFT($A631,1)="2"),0,VLOOKUP($A631,'TCD-BI Rstt'!$A$7:$S$2000,$C$1,FALSE))))-D631</f>
        <v>0</v>
      </c>
      <c r="G631" s="8">
        <f t="shared" si="23"/>
        <v>0</v>
      </c>
    </row>
    <row r="632" spans="1:7" x14ac:dyDescent="0.35">
      <c r="A632" s="11" t="str">
        <f>'TCD-BI Rstt'!A628</f>
        <v>19A067</v>
      </c>
      <c r="B632" s="8">
        <f>IF($A632="Total général",0,IF(ISERROR(-VLOOKUP($A632,'TCD-BI CA'!$A$7:$S$2000,$C$1,FALSE)),0,-VLOOKUP($A632,'TCD-BI CA'!$A$7:$S$2000,$C$1,FALSE)))</f>
        <v>0</v>
      </c>
      <c r="C632" s="8">
        <f t="shared" si="22"/>
        <v>0</v>
      </c>
      <c r="D632" s="8">
        <f>IF($A632="Total général",0,IF(ISERROR(VLOOKUP($A632,'TCD-BI Rstt'!$A$7:$S$2000,$C$1,FALSE)),0,IF(OR(LEFT($A632,3)="DIR",$A632="INDSPACAMA",$A632="INDSPACKRU"),VLOOKUP($A632,'TCD-BI Rstt'!$A$7:$S$2000,$C$1,FALSE),0)))</f>
        <v>0</v>
      </c>
      <c r="E632" s="8">
        <f>IF(OR(LEFT($A632,1)="1",LEFT($A632,1)="2"),-VLOOKUP($A632,'TCD-BI Rstt'!$A$7:$S$2000,$C$1,FALSE),0)-D632</f>
        <v>0</v>
      </c>
      <c r="F632" s="8">
        <f>IF($A632="Total général",0,IF(ISERROR(VLOOKUP($A632,'TCD-BI Rstt'!$A$7:$S$2000,$C$1,FALSE)),0,IF(OR(LEFT($A632,1)="1",LEFT($A632,1)="2"),0,VLOOKUP($A632,'TCD-BI Rstt'!$A$7:$S$2000,$C$1,FALSE))))-D632</f>
        <v>0</v>
      </c>
      <c r="G632" s="8">
        <f t="shared" si="23"/>
        <v>0</v>
      </c>
    </row>
    <row r="633" spans="1:7" x14ac:dyDescent="0.35">
      <c r="A633" s="11" t="str">
        <f>'TCD-BI Rstt'!A629</f>
        <v>19A071</v>
      </c>
      <c r="B633" s="8">
        <f>IF($A633="Total général",0,IF(ISERROR(-VLOOKUP($A633,'TCD-BI CA'!$A$7:$S$2000,$C$1,FALSE)),0,-VLOOKUP($A633,'TCD-BI CA'!$A$7:$S$2000,$C$1,FALSE)))</f>
        <v>0</v>
      </c>
      <c r="C633" s="8">
        <f t="shared" si="22"/>
        <v>0</v>
      </c>
      <c r="D633" s="8">
        <f>IF($A633="Total général",0,IF(ISERROR(VLOOKUP($A633,'TCD-BI Rstt'!$A$7:$S$2000,$C$1,FALSE)),0,IF(OR(LEFT($A633,3)="DIR",$A633="INDSPACAMA",$A633="INDSPACKRU"),VLOOKUP($A633,'TCD-BI Rstt'!$A$7:$S$2000,$C$1,FALSE),0)))</f>
        <v>0</v>
      </c>
      <c r="E633" s="8">
        <f>IF(OR(LEFT($A633,1)="1",LEFT($A633,1)="2"),-VLOOKUP($A633,'TCD-BI Rstt'!$A$7:$S$2000,$C$1,FALSE),0)-D633</f>
        <v>0</v>
      </c>
      <c r="F633" s="8">
        <f>IF($A633="Total général",0,IF(ISERROR(VLOOKUP($A633,'TCD-BI Rstt'!$A$7:$S$2000,$C$1,FALSE)),0,IF(OR(LEFT($A633,1)="1",LEFT($A633,1)="2"),0,VLOOKUP($A633,'TCD-BI Rstt'!$A$7:$S$2000,$C$1,FALSE))))-D633</f>
        <v>0</v>
      </c>
      <c r="G633" s="8">
        <f t="shared" si="23"/>
        <v>0</v>
      </c>
    </row>
    <row r="634" spans="1:7" x14ac:dyDescent="0.35">
      <c r="A634" s="11" t="str">
        <f>'TCD-BI Rstt'!A630</f>
        <v>19A073</v>
      </c>
      <c r="B634" s="8">
        <f>IF($A634="Total général",0,IF(ISERROR(-VLOOKUP($A634,'TCD-BI CA'!$A$7:$S$2000,$C$1,FALSE)),0,-VLOOKUP($A634,'TCD-BI CA'!$A$7:$S$2000,$C$1,FALSE)))</f>
        <v>0</v>
      </c>
      <c r="C634" s="8">
        <f t="shared" si="22"/>
        <v>0</v>
      </c>
      <c r="D634" s="8">
        <f>IF($A634="Total général",0,IF(ISERROR(VLOOKUP($A634,'TCD-BI Rstt'!$A$7:$S$2000,$C$1,FALSE)),0,IF(OR(LEFT($A634,3)="DIR",$A634="INDSPACAMA",$A634="INDSPACKRU"),VLOOKUP($A634,'TCD-BI Rstt'!$A$7:$S$2000,$C$1,FALSE),0)))</f>
        <v>0</v>
      </c>
      <c r="E634" s="8">
        <f>IF(OR(LEFT($A634,1)="1",LEFT($A634,1)="2"),-VLOOKUP($A634,'TCD-BI Rstt'!$A$7:$S$2000,$C$1,FALSE),0)-D634</f>
        <v>0</v>
      </c>
      <c r="F634" s="8">
        <f>IF($A634="Total général",0,IF(ISERROR(VLOOKUP($A634,'TCD-BI Rstt'!$A$7:$S$2000,$C$1,FALSE)),0,IF(OR(LEFT($A634,1)="1",LEFT($A634,1)="2"),0,VLOOKUP($A634,'TCD-BI Rstt'!$A$7:$S$2000,$C$1,FALSE))))-D634</f>
        <v>0</v>
      </c>
      <c r="G634" s="8">
        <f t="shared" si="23"/>
        <v>0</v>
      </c>
    </row>
    <row r="635" spans="1:7" x14ac:dyDescent="0.35">
      <c r="A635" s="11" t="str">
        <f>'TCD-BI Rstt'!A631</f>
        <v>19A074</v>
      </c>
      <c r="B635" s="8">
        <f>IF($A635="Total général",0,IF(ISERROR(-VLOOKUP($A635,'TCD-BI CA'!$A$7:$S$2000,$C$1,FALSE)),0,-VLOOKUP($A635,'TCD-BI CA'!$A$7:$S$2000,$C$1,FALSE)))</f>
        <v>0</v>
      </c>
      <c r="C635" s="8">
        <f t="shared" si="22"/>
        <v>0</v>
      </c>
      <c r="D635" s="8">
        <f>IF($A635="Total général",0,IF(ISERROR(VLOOKUP($A635,'TCD-BI Rstt'!$A$7:$S$2000,$C$1,FALSE)),0,IF(OR(LEFT($A635,3)="DIR",$A635="INDSPACAMA",$A635="INDSPACKRU"),VLOOKUP($A635,'TCD-BI Rstt'!$A$7:$S$2000,$C$1,FALSE),0)))</f>
        <v>0</v>
      </c>
      <c r="E635" s="8">
        <f>IF(OR(LEFT($A635,1)="1",LEFT($A635,1)="2"),-VLOOKUP($A635,'TCD-BI Rstt'!$A$7:$S$2000,$C$1,FALSE),0)-D635</f>
        <v>0</v>
      </c>
      <c r="F635" s="8">
        <f>IF($A635="Total général",0,IF(ISERROR(VLOOKUP($A635,'TCD-BI Rstt'!$A$7:$S$2000,$C$1,FALSE)),0,IF(OR(LEFT($A635,1)="1",LEFT($A635,1)="2"),0,VLOOKUP($A635,'TCD-BI Rstt'!$A$7:$S$2000,$C$1,FALSE))))-D635</f>
        <v>0</v>
      </c>
      <c r="G635" s="8">
        <f t="shared" si="23"/>
        <v>0</v>
      </c>
    </row>
    <row r="636" spans="1:7" x14ac:dyDescent="0.35">
      <c r="A636" s="11" t="str">
        <f>'TCD-BI Rstt'!A632</f>
        <v>19A075</v>
      </c>
      <c r="B636" s="8">
        <f>IF($A636="Total général",0,IF(ISERROR(-VLOOKUP($A636,'TCD-BI CA'!$A$7:$S$2000,$C$1,FALSE)),0,-VLOOKUP($A636,'TCD-BI CA'!$A$7:$S$2000,$C$1,FALSE)))</f>
        <v>0</v>
      </c>
      <c r="C636" s="8">
        <f t="shared" si="22"/>
        <v>0</v>
      </c>
      <c r="D636" s="8">
        <f>IF($A636="Total général",0,IF(ISERROR(VLOOKUP($A636,'TCD-BI Rstt'!$A$7:$S$2000,$C$1,FALSE)),0,IF(OR(LEFT($A636,3)="DIR",$A636="INDSPACAMA",$A636="INDSPACKRU"),VLOOKUP($A636,'TCD-BI Rstt'!$A$7:$S$2000,$C$1,FALSE),0)))</f>
        <v>0</v>
      </c>
      <c r="E636" s="8">
        <f>IF(OR(LEFT($A636,1)="1",LEFT($A636,1)="2"),-VLOOKUP($A636,'TCD-BI Rstt'!$A$7:$S$2000,$C$1,FALSE),0)-D636</f>
        <v>0</v>
      </c>
      <c r="F636" s="8">
        <f>IF($A636="Total général",0,IF(ISERROR(VLOOKUP($A636,'TCD-BI Rstt'!$A$7:$S$2000,$C$1,FALSE)),0,IF(OR(LEFT($A636,1)="1",LEFT($A636,1)="2"),0,VLOOKUP($A636,'TCD-BI Rstt'!$A$7:$S$2000,$C$1,FALSE))))-D636</f>
        <v>0</v>
      </c>
      <c r="G636" s="8">
        <f t="shared" si="23"/>
        <v>0</v>
      </c>
    </row>
    <row r="637" spans="1:7" x14ac:dyDescent="0.35">
      <c r="A637" s="11" t="str">
        <f>'TCD-BI Rstt'!A633</f>
        <v>19A076</v>
      </c>
      <c r="B637" s="8">
        <f>IF($A637="Total général",0,IF(ISERROR(-VLOOKUP($A637,'TCD-BI CA'!$A$7:$S$2000,$C$1,FALSE)),0,-VLOOKUP($A637,'TCD-BI CA'!$A$7:$S$2000,$C$1,FALSE)))</f>
        <v>0</v>
      </c>
      <c r="C637" s="8">
        <f t="shared" si="22"/>
        <v>0</v>
      </c>
      <c r="D637" s="8">
        <f>IF($A637="Total général",0,IF(ISERROR(VLOOKUP($A637,'TCD-BI Rstt'!$A$7:$S$2000,$C$1,FALSE)),0,IF(OR(LEFT($A637,3)="DIR",$A637="INDSPACAMA",$A637="INDSPACKRU"),VLOOKUP($A637,'TCD-BI Rstt'!$A$7:$S$2000,$C$1,FALSE),0)))</f>
        <v>0</v>
      </c>
      <c r="E637" s="8">
        <f>IF(OR(LEFT($A637,1)="1",LEFT($A637,1)="2"),-VLOOKUP($A637,'TCD-BI Rstt'!$A$7:$S$2000,$C$1,FALSE),0)-D637</f>
        <v>0</v>
      </c>
      <c r="F637" s="8">
        <f>IF($A637="Total général",0,IF(ISERROR(VLOOKUP($A637,'TCD-BI Rstt'!$A$7:$S$2000,$C$1,FALSE)),0,IF(OR(LEFT($A637,1)="1",LEFT($A637,1)="2"),0,VLOOKUP($A637,'TCD-BI Rstt'!$A$7:$S$2000,$C$1,FALSE))))-D637</f>
        <v>0</v>
      </c>
      <c r="G637" s="8">
        <f t="shared" si="23"/>
        <v>0</v>
      </c>
    </row>
    <row r="638" spans="1:7" x14ac:dyDescent="0.35">
      <c r="A638" s="11" t="str">
        <f>'TCD-BI Rstt'!A634</f>
        <v>19A077</v>
      </c>
      <c r="B638" s="8">
        <f>IF($A638="Total général",0,IF(ISERROR(-VLOOKUP($A638,'TCD-BI CA'!$A$7:$S$2000,$C$1,FALSE)),0,-VLOOKUP($A638,'TCD-BI CA'!$A$7:$S$2000,$C$1,FALSE)))</f>
        <v>0</v>
      </c>
      <c r="C638" s="8">
        <f t="shared" si="22"/>
        <v>0</v>
      </c>
      <c r="D638" s="8">
        <f>IF($A638="Total général",0,IF(ISERROR(VLOOKUP($A638,'TCD-BI Rstt'!$A$7:$S$2000,$C$1,FALSE)),0,IF(OR(LEFT($A638,3)="DIR",$A638="INDSPACAMA",$A638="INDSPACKRU"),VLOOKUP($A638,'TCD-BI Rstt'!$A$7:$S$2000,$C$1,FALSE),0)))</f>
        <v>0</v>
      </c>
      <c r="E638" s="8">
        <f>IF(OR(LEFT($A638,1)="1",LEFT($A638,1)="2"),-VLOOKUP($A638,'TCD-BI Rstt'!$A$7:$S$2000,$C$1,FALSE),0)-D638</f>
        <v>0</v>
      </c>
      <c r="F638" s="8">
        <f>IF($A638="Total général",0,IF(ISERROR(VLOOKUP($A638,'TCD-BI Rstt'!$A$7:$S$2000,$C$1,FALSE)),0,IF(OR(LEFT($A638,1)="1",LEFT($A638,1)="2"),0,VLOOKUP($A638,'TCD-BI Rstt'!$A$7:$S$2000,$C$1,FALSE))))-D638</f>
        <v>0</v>
      </c>
      <c r="G638" s="8">
        <f t="shared" si="23"/>
        <v>0</v>
      </c>
    </row>
    <row r="639" spans="1:7" x14ac:dyDescent="0.35">
      <c r="A639" s="11" t="str">
        <f>'TCD-BI Rstt'!A635</f>
        <v>19A079</v>
      </c>
      <c r="B639" s="8">
        <f>IF($A639="Total général",0,IF(ISERROR(-VLOOKUP($A639,'TCD-BI CA'!$A$7:$S$2000,$C$1,FALSE)),0,-VLOOKUP($A639,'TCD-BI CA'!$A$7:$S$2000,$C$1,FALSE)))</f>
        <v>0</v>
      </c>
      <c r="C639" s="8">
        <f t="shared" si="22"/>
        <v>0</v>
      </c>
      <c r="D639" s="8">
        <f>IF($A639="Total général",0,IF(ISERROR(VLOOKUP($A639,'TCD-BI Rstt'!$A$7:$S$2000,$C$1,FALSE)),0,IF(OR(LEFT($A639,3)="DIR",$A639="INDSPACAMA",$A639="INDSPACKRU"),VLOOKUP($A639,'TCD-BI Rstt'!$A$7:$S$2000,$C$1,FALSE),0)))</f>
        <v>0</v>
      </c>
      <c r="E639" s="8">
        <f>IF(OR(LEFT($A639,1)="1",LEFT($A639,1)="2"),-VLOOKUP($A639,'TCD-BI Rstt'!$A$7:$S$2000,$C$1,FALSE),0)-D639</f>
        <v>0</v>
      </c>
      <c r="F639" s="8">
        <f>IF($A639="Total général",0,IF(ISERROR(VLOOKUP($A639,'TCD-BI Rstt'!$A$7:$S$2000,$C$1,FALSE)),0,IF(OR(LEFT($A639,1)="1",LEFT($A639,1)="2"),0,VLOOKUP($A639,'TCD-BI Rstt'!$A$7:$S$2000,$C$1,FALSE))))-D639</f>
        <v>0</v>
      </c>
      <c r="G639" s="8">
        <f t="shared" si="23"/>
        <v>0</v>
      </c>
    </row>
    <row r="640" spans="1:7" x14ac:dyDescent="0.35">
      <c r="A640" s="11" t="str">
        <f>'TCD-BI Rstt'!A636</f>
        <v>19A083</v>
      </c>
      <c r="B640" s="8">
        <f>IF($A640="Total général",0,IF(ISERROR(-VLOOKUP($A640,'TCD-BI CA'!$A$7:$S$2000,$C$1,FALSE)),0,-VLOOKUP($A640,'TCD-BI CA'!$A$7:$S$2000,$C$1,FALSE)))</f>
        <v>0</v>
      </c>
      <c r="C640" s="8">
        <f t="shared" si="22"/>
        <v>0</v>
      </c>
      <c r="D640" s="8">
        <f>IF($A640="Total général",0,IF(ISERROR(VLOOKUP($A640,'TCD-BI Rstt'!$A$7:$S$2000,$C$1,FALSE)),0,IF(OR(LEFT($A640,3)="DIR",$A640="INDSPACAMA",$A640="INDSPACKRU"),VLOOKUP($A640,'TCD-BI Rstt'!$A$7:$S$2000,$C$1,FALSE),0)))</f>
        <v>0</v>
      </c>
      <c r="E640" s="8">
        <f>IF(OR(LEFT($A640,1)="1",LEFT($A640,1)="2"),-VLOOKUP($A640,'TCD-BI Rstt'!$A$7:$S$2000,$C$1,FALSE),0)-D640</f>
        <v>0</v>
      </c>
      <c r="F640" s="8">
        <f>IF($A640="Total général",0,IF(ISERROR(VLOOKUP($A640,'TCD-BI Rstt'!$A$7:$S$2000,$C$1,FALSE)),0,IF(OR(LEFT($A640,1)="1",LEFT($A640,1)="2"),0,VLOOKUP($A640,'TCD-BI Rstt'!$A$7:$S$2000,$C$1,FALSE))))-D640</f>
        <v>0</v>
      </c>
      <c r="G640" s="8">
        <f t="shared" si="23"/>
        <v>0</v>
      </c>
    </row>
    <row r="641" spans="1:7" x14ac:dyDescent="0.35">
      <c r="A641" s="11" t="str">
        <f>'TCD-BI Rstt'!A637</f>
        <v>19A084</v>
      </c>
      <c r="B641" s="8">
        <f>IF($A641="Total général",0,IF(ISERROR(-VLOOKUP($A641,'TCD-BI CA'!$A$7:$S$2000,$C$1,FALSE)),0,-VLOOKUP($A641,'TCD-BI CA'!$A$7:$S$2000,$C$1,FALSE)))</f>
        <v>0</v>
      </c>
      <c r="C641" s="8">
        <f t="shared" si="22"/>
        <v>0</v>
      </c>
      <c r="D641" s="8">
        <f>IF($A641="Total général",0,IF(ISERROR(VLOOKUP($A641,'TCD-BI Rstt'!$A$7:$S$2000,$C$1,FALSE)),0,IF(OR(LEFT($A641,3)="DIR",$A641="INDSPACAMA",$A641="INDSPACKRU"),VLOOKUP($A641,'TCD-BI Rstt'!$A$7:$S$2000,$C$1,FALSE),0)))</f>
        <v>0</v>
      </c>
      <c r="E641" s="8">
        <f>IF(OR(LEFT($A641,1)="1",LEFT($A641,1)="2"),-VLOOKUP($A641,'TCD-BI Rstt'!$A$7:$S$2000,$C$1,FALSE),0)-D641</f>
        <v>0</v>
      </c>
      <c r="F641" s="8">
        <f>IF($A641="Total général",0,IF(ISERROR(VLOOKUP($A641,'TCD-BI Rstt'!$A$7:$S$2000,$C$1,FALSE)),0,IF(OR(LEFT($A641,1)="1",LEFT($A641,1)="2"),0,VLOOKUP($A641,'TCD-BI Rstt'!$A$7:$S$2000,$C$1,FALSE))))-D641</f>
        <v>0</v>
      </c>
      <c r="G641" s="8">
        <f t="shared" si="23"/>
        <v>0</v>
      </c>
    </row>
    <row r="642" spans="1:7" x14ac:dyDescent="0.35">
      <c r="A642" s="11" t="str">
        <f>'TCD-BI Rstt'!A638</f>
        <v>19A085</v>
      </c>
      <c r="B642" s="8">
        <f>IF($A642="Total général",0,IF(ISERROR(-VLOOKUP($A642,'TCD-BI CA'!$A$7:$S$2000,$C$1,FALSE)),0,-VLOOKUP($A642,'TCD-BI CA'!$A$7:$S$2000,$C$1,FALSE)))</f>
        <v>0</v>
      </c>
      <c r="C642" s="8">
        <f t="shared" si="22"/>
        <v>0</v>
      </c>
      <c r="D642" s="8">
        <f>IF($A642="Total général",0,IF(ISERROR(VLOOKUP($A642,'TCD-BI Rstt'!$A$7:$S$2000,$C$1,FALSE)),0,IF(OR(LEFT($A642,3)="DIR",$A642="INDSPACAMA",$A642="INDSPACKRU"),VLOOKUP($A642,'TCD-BI Rstt'!$A$7:$S$2000,$C$1,FALSE),0)))</f>
        <v>0</v>
      </c>
      <c r="E642" s="8">
        <f>IF(OR(LEFT($A642,1)="1",LEFT($A642,1)="2"),-VLOOKUP($A642,'TCD-BI Rstt'!$A$7:$S$2000,$C$1,FALSE),0)-D642</f>
        <v>0</v>
      </c>
      <c r="F642" s="8">
        <f>IF($A642="Total général",0,IF(ISERROR(VLOOKUP($A642,'TCD-BI Rstt'!$A$7:$S$2000,$C$1,FALSE)),0,IF(OR(LEFT($A642,1)="1",LEFT($A642,1)="2"),0,VLOOKUP($A642,'TCD-BI Rstt'!$A$7:$S$2000,$C$1,FALSE))))-D642</f>
        <v>0</v>
      </c>
      <c r="G642" s="8">
        <f t="shared" si="23"/>
        <v>0</v>
      </c>
    </row>
    <row r="643" spans="1:7" x14ac:dyDescent="0.35">
      <c r="A643" s="11" t="str">
        <f>'TCD-BI Rstt'!A639</f>
        <v>19A086</v>
      </c>
      <c r="B643" s="8">
        <f>IF($A643="Total général",0,IF(ISERROR(-VLOOKUP($A643,'TCD-BI CA'!$A$7:$S$2000,$C$1,FALSE)),0,-VLOOKUP($A643,'TCD-BI CA'!$A$7:$S$2000,$C$1,FALSE)))</f>
        <v>0</v>
      </c>
      <c r="C643" s="8">
        <f t="shared" si="22"/>
        <v>0</v>
      </c>
      <c r="D643" s="8">
        <f>IF($A643="Total général",0,IF(ISERROR(VLOOKUP($A643,'TCD-BI Rstt'!$A$7:$S$2000,$C$1,FALSE)),0,IF(OR(LEFT($A643,3)="DIR",$A643="INDSPACAMA",$A643="INDSPACKRU"),VLOOKUP($A643,'TCD-BI Rstt'!$A$7:$S$2000,$C$1,FALSE),0)))</f>
        <v>0</v>
      </c>
      <c r="E643" s="8">
        <f>IF(OR(LEFT($A643,1)="1",LEFT($A643,1)="2"),-VLOOKUP($A643,'TCD-BI Rstt'!$A$7:$S$2000,$C$1,FALSE),0)-D643</f>
        <v>0</v>
      </c>
      <c r="F643" s="8">
        <f>IF($A643="Total général",0,IF(ISERROR(VLOOKUP($A643,'TCD-BI Rstt'!$A$7:$S$2000,$C$1,FALSE)),0,IF(OR(LEFT($A643,1)="1",LEFT($A643,1)="2"),0,VLOOKUP($A643,'TCD-BI Rstt'!$A$7:$S$2000,$C$1,FALSE))))-D643</f>
        <v>0</v>
      </c>
      <c r="G643" s="8">
        <f t="shared" si="23"/>
        <v>0</v>
      </c>
    </row>
    <row r="644" spans="1:7" x14ac:dyDescent="0.35">
      <c r="A644" s="11" t="str">
        <f>'TCD-BI Rstt'!A640</f>
        <v>19A092</v>
      </c>
      <c r="B644" s="8">
        <f>IF($A644="Total général",0,IF(ISERROR(-VLOOKUP($A644,'TCD-BI CA'!$A$7:$S$2000,$C$1,FALSE)),0,-VLOOKUP($A644,'TCD-BI CA'!$A$7:$S$2000,$C$1,FALSE)))</f>
        <v>0</v>
      </c>
      <c r="C644" s="8">
        <f t="shared" si="22"/>
        <v>0</v>
      </c>
      <c r="D644" s="8">
        <f>IF($A644="Total général",0,IF(ISERROR(VLOOKUP($A644,'TCD-BI Rstt'!$A$7:$S$2000,$C$1,FALSE)),0,IF(OR(LEFT($A644,3)="DIR",$A644="INDSPACAMA",$A644="INDSPACKRU"),VLOOKUP($A644,'TCD-BI Rstt'!$A$7:$S$2000,$C$1,FALSE),0)))</f>
        <v>0</v>
      </c>
      <c r="E644" s="8">
        <f>IF(OR(LEFT($A644,1)="1",LEFT($A644,1)="2"),-VLOOKUP($A644,'TCD-BI Rstt'!$A$7:$S$2000,$C$1,FALSE),0)-D644</f>
        <v>0</v>
      </c>
      <c r="F644" s="8">
        <f>IF($A644="Total général",0,IF(ISERROR(VLOOKUP($A644,'TCD-BI Rstt'!$A$7:$S$2000,$C$1,FALSE)),0,IF(OR(LEFT($A644,1)="1",LEFT($A644,1)="2"),0,VLOOKUP($A644,'TCD-BI Rstt'!$A$7:$S$2000,$C$1,FALSE))))-D644</f>
        <v>0</v>
      </c>
      <c r="G644" s="8">
        <f t="shared" si="23"/>
        <v>0</v>
      </c>
    </row>
    <row r="645" spans="1:7" x14ac:dyDescent="0.35">
      <c r="A645" s="11" t="str">
        <f>'TCD-BI Rstt'!A641</f>
        <v>19A095</v>
      </c>
      <c r="B645" s="8">
        <f>IF($A645="Total général",0,IF(ISERROR(-VLOOKUP($A645,'TCD-BI CA'!$A$7:$S$2000,$C$1,FALSE)),0,-VLOOKUP($A645,'TCD-BI CA'!$A$7:$S$2000,$C$1,FALSE)))</f>
        <v>0</v>
      </c>
      <c r="C645" s="8">
        <f t="shared" si="22"/>
        <v>0</v>
      </c>
      <c r="D645" s="8">
        <f>IF($A645="Total général",0,IF(ISERROR(VLOOKUP($A645,'TCD-BI Rstt'!$A$7:$S$2000,$C$1,FALSE)),0,IF(OR(LEFT($A645,3)="DIR",$A645="INDSPACAMA",$A645="INDSPACKRU"),VLOOKUP($A645,'TCD-BI Rstt'!$A$7:$S$2000,$C$1,FALSE),0)))</f>
        <v>0</v>
      </c>
      <c r="E645" s="8">
        <f>IF(OR(LEFT($A645,1)="1",LEFT($A645,1)="2"),-VLOOKUP($A645,'TCD-BI Rstt'!$A$7:$S$2000,$C$1,FALSE),0)-D645</f>
        <v>0</v>
      </c>
      <c r="F645" s="8">
        <f>IF($A645="Total général",0,IF(ISERROR(VLOOKUP($A645,'TCD-BI Rstt'!$A$7:$S$2000,$C$1,FALSE)),0,IF(OR(LEFT($A645,1)="1",LEFT($A645,1)="2"),0,VLOOKUP($A645,'TCD-BI Rstt'!$A$7:$S$2000,$C$1,FALSE))))-D645</f>
        <v>0</v>
      </c>
      <c r="G645" s="8">
        <f t="shared" si="23"/>
        <v>0</v>
      </c>
    </row>
    <row r="646" spans="1:7" x14ac:dyDescent="0.35">
      <c r="A646" s="11" t="str">
        <f>'TCD-BI Rstt'!A642</f>
        <v>19A096</v>
      </c>
      <c r="B646" s="8">
        <f>IF($A646="Total général",0,IF(ISERROR(-VLOOKUP($A646,'TCD-BI CA'!$A$7:$S$2000,$C$1,FALSE)),0,-VLOOKUP($A646,'TCD-BI CA'!$A$7:$S$2000,$C$1,FALSE)))</f>
        <v>0</v>
      </c>
      <c r="C646" s="8">
        <f t="shared" si="22"/>
        <v>0</v>
      </c>
      <c r="D646" s="8">
        <f>IF($A646="Total général",0,IF(ISERROR(VLOOKUP($A646,'TCD-BI Rstt'!$A$7:$S$2000,$C$1,FALSE)),0,IF(OR(LEFT($A646,3)="DIR",$A646="INDSPACAMA",$A646="INDSPACKRU"),VLOOKUP($A646,'TCD-BI Rstt'!$A$7:$S$2000,$C$1,FALSE),0)))</f>
        <v>0</v>
      </c>
      <c r="E646" s="8">
        <f>IF(OR(LEFT($A646,1)="1",LEFT($A646,1)="2"),-VLOOKUP($A646,'TCD-BI Rstt'!$A$7:$S$2000,$C$1,FALSE),0)-D646</f>
        <v>0</v>
      </c>
      <c r="F646" s="8">
        <f>IF($A646="Total général",0,IF(ISERROR(VLOOKUP($A646,'TCD-BI Rstt'!$A$7:$S$2000,$C$1,FALSE)),0,IF(OR(LEFT($A646,1)="1",LEFT($A646,1)="2"),0,VLOOKUP($A646,'TCD-BI Rstt'!$A$7:$S$2000,$C$1,FALSE))))-D646</f>
        <v>0</v>
      </c>
      <c r="G646" s="8">
        <f t="shared" si="23"/>
        <v>0</v>
      </c>
    </row>
    <row r="647" spans="1:7" x14ac:dyDescent="0.35">
      <c r="A647" s="11" t="str">
        <f>'TCD-BI Rstt'!A643</f>
        <v>19A097</v>
      </c>
      <c r="B647" s="8">
        <f>IF($A647="Total général",0,IF(ISERROR(-VLOOKUP($A647,'TCD-BI CA'!$A$7:$S$2000,$C$1,FALSE)),0,-VLOOKUP($A647,'TCD-BI CA'!$A$7:$S$2000,$C$1,FALSE)))</f>
        <v>0</v>
      </c>
      <c r="C647" s="8">
        <f t="shared" si="22"/>
        <v>0</v>
      </c>
      <c r="D647" s="8">
        <f>IF($A647="Total général",0,IF(ISERROR(VLOOKUP($A647,'TCD-BI Rstt'!$A$7:$S$2000,$C$1,FALSE)),0,IF(OR(LEFT($A647,3)="DIR",$A647="INDSPACAMA",$A647="INDSPACKRU"),VLOOKUP($A647,'TCD-BI Rstt'!$A$7:$S$2000,$C$1,FALSE),0)))</f>
        <v>0</v>
      </c>
      <c r="E647" s="8">
        <f>IF(OR(LEFT($A647,1)="1",LEFT($A647,1)="2"),-VLOOKUP($A647,'TCD-BI Rstt'!$A$7:$S$2000,$C$1,FALSE),0)-D647</f>
        <v>0</v>
      </c>
      <c r="F647" s="8">
        <f>IF($A647="Total général",0,IF(ISERROR(VLOOKUP($A647,'TCD-BI Rstt'!$A$7:$S$2000,$C$1,FALSE)),0,IF(OR(LEFT($A647,1)="1",LEFT($A647,1)="2"),0,VLOOKUP($A647,'TCD-BI Rstt'!$A$7:$S$2000,$C$1,FALSE))))-D647</f>
        <v>0</v>
      </c>
      <c r="G647" s="8">
        <f t="shared" si="23"/>
        <v>0</v>
      </c>
    </row>
    <row r="648" spans="1:7" x14ac:dyDescent="0.35">
      <c r="A648" s="11" t="str">
        <f>'TCD-BI Rstt'!A644</f>
        <v>19A101</v>
      </c>
      <c r="B648" s="8">
        <f>IF($A648="Total général",0,IF(ISERROR(-VLOOKUP($A648,'TCD-BI CA'!$A$7:$S$2000,$C$1,FALSE)),0,-VLOOKUP($A648,'TCD-BI CA'!$A$7:$S$2000,$C$1,FALSE)))</f>
        <v>0</v>
      </c>
      <c r="C648" s="8">
        <f t="shared" si="22"/>
        <v>0</v>
      </c>
      <c r="D648" s="8">
        <f>IF($A648="Total général",0,IF(ISERROR(VLOOKUP($A648,'TCD-BI Rstt'!$A$7:$S$2000,$C$1,FALSE)),0,IF(OR(LEFT($A648,3)="DIR",$A648="INDSPACAMA",$A648="INDSPACKRU"),VLOOKUP($A648,'TCD-BI Rstt'!$A$7:$S$2000,$C$1,FALSE),0)))</f>
        <v>0</v>
      </c>
      <c r="E648" s="8">
        <f>IF(OR(LEFT($A648,1)="1",LEFT($A648,1)="2"),-VLOOKUP($A648,'TCD-BI Rstt'!$A$7:$S$2000,$C$1,FALSE),0)-D648</f>
        <v>0</v>
      </c>
      <c r="F648" s="8">
        <f>IF($A648="Total général",0,IF(ISERROR(VLOOKUP($A648,'TCD-BI Rstt'!$A$7:$S$2000,$C$1,FALSE)),0,IF(OR(LEFT($A648,1)="1",LEFT($A648,1)="2"),0,VLOOKUP($A648,'TCD-BI Rstt'!$A$7:$S$2000,$C$1,FALSE))))-D648</f>
        <v>0</v>
      </c>
      <c r="G648" s="8">
        <f t="shared" si="23"/>
        <v>0</v>
      </c>
    </row>
    <row r="649" spans="1:7" x14ac:dyDescent="0.35">
      <c r="A649" s="11" t="str">
        <f>'TCD-BI Rstt'!A645</f>
        <v>19A107</v>
      </c>
      <c r="B649" s="8">
        <f>IF($A649="Total général",0,IF(ISERROR(-VLOOKUP($A649,'TCD-BI CA'!$A$7:$S$2000,$C$1,FALSE)),0,-VLOOKUP($A649,'TCD-BI CA'!$A$7:$S$2000,$C$1,FALSE)))</f>
        <v>0</v>
      </c>
      <c r="C649" s="8">
        <f t="shared" si="22"/>
        <v>0</v>
      </c>
      <c r="D649" s="8">
        <f>IF($A649="Total général",0,IF(ISERROR(VLOOKUP($A649,'TCD-BI Rstt'!$A$7:$S$2000,$C$1,FALSE)),0,IF(OR(LEFT($A649,3)="DIR",$A649="INDSPACAMA",$A649="INDSPACKRU"),VLOOKUP($A649,'TCD-BI Rstt'!$A$7:$S$2000,$C$1,FALSE),0)))</f>
        <v>0</v>
      </c>
      <c r="E649" s="8">
        <f>IF(OR(LEFT($A649,1)="1",LEFT($A649,1)="2"),-VLOOKUP($A649,'TCD-BI Rstt'!$A$7:$S$2000,$C$1,FALSE),0)-D649</f>
        <v>0</v>
      </c>
      <c r="F649" s="8">
        <f>IF($A649="Total général",0,IF(ISERROR(VLOOKUP($A649,'TCD-BI Rstt'!$A$7:$S$2000,$C$1,FALSE)),0,IF(OR(LEFT($A649,1)="1",LEFT($A649,1)="2"),0,VLOOKUP($A649,'TCD-BI Rstt'!$A$7:$S$2000,$C$1,FALSE))))-D649</f>
        <v>0</v>
      </c>
      <c r="G649" s="8">
        <f t="shared" si="23"/>
        <v>0</v>
      </c>
    </row>
    <row r="650" spans="1:7" x14ac:dyDescent="0.35">
      <c r="A650" s="11" t="str">
        <f>'TCD-BI Rstt'!A646</f>
        <v>19A108</v>
      </c>
      <c r="B650" s="8">
        <f>IF($A650="Total général",0,IF(ISERROR(-VLOOKUP($A650,'TCD-BI CA'!$A$7:$S$2000,$C$1,FALSE)),0,-VLOOKUP($A650,'TCD-BI CA'!$A$7:$S$2000,$C$1,FALSE)))</f>
        <v>0</v>
      </c>
      <c r="C650" s="8">
        <f t="shared" si="22"/>
        <v>0</v>
      </c>
      <c r="D650" s="8">
        <f>IF($A650="Total général",0,IF(ISERROR(VLOOKUP($A650,'TCD-BI Rstt'!$A$7:$S$2000,$C$1,FALSE)),0,IF(OR(LEFT($A650,3)="DIR",$A650="INDSPACAMA",$A650="INDSPACKRU"),VLOOKUP($A650,'TCD-BI Rstt'!$A$7:$S$2000,$C$1,FALSE),0)))</f>
        <v>0</v>
      </c>
      <c r="E650" s="8">
        <f>IF(OR(LEFT($A650,1)="1",LEFT($A650,1)="2"),-VLOOKUP($A650,'TCD-BI Rstt'!$A$7:$S$2000,$C$1,FALSE),0)-D650</f>
        <v>0</v>
      </c>
      <c r="F650" s="8">
        <f>IF($A650="Total général",0,IF(ISERROR(VLOOKUP($A650,'TCD-BI Rstt'!$A$7:$S$2000,$C$1,FALSE)),0,IF(OR(LEFT($A650,1)="1",LEFT($A650,1)="2"),0,VLOOKUP($A650,'TCD-BI Rstt'!$A$7:$S$2000,$C$1,FALSE))))-D650</f>
        <v>0</v>
      </c>
      <c r="G650" s="8">
        <f t="shared" si="23"/>
        <v>0</v>
      </c>
    </row>
    <row r="651" spans="1:7" x14ac:dyDescent="0.35">
      <c r="A651" s="11" t="str">
        <f>'TCD-BI Rstt'!A647</f>
        <v>19A110</v>
      </c>
      <c r="B651" s="8">
        <f>IF($A651="Total général",0,IF(ISERROR(-VLOOKUP($A651,'TCD-BI CA'!$A$7:$S$2000,$C$1,FALSE)),0,-VLOOKUP($A651,'TCD-BI CA'!$A$7:$S$2000,$C$1,FALSE)))</f>
        <v>0</v>
      </c>
      <c r="C651" s="8">
        <f t="shared" ref="C651:C714" si="24">B651-E651-D651</f>
        <v>0</v>
      </c>
      <c r="D651" s="8">
        <f>IF($A651="Total général",0,IF(ISERROR(VLOOKUP($A651,'TCD-BI Rstt'!$A$7:$S$2000,$C$1,FALSE)),0,IF(OR(LEFT($A651,3)="DIR",$A651="INDSPACAMA",$A651="INDSPACKRU"),VLOOKUP($A651,'TCD-BI Rstt'!$A$7:$S$2000,$C$1,FALSE),0)))</f>
        <v>0</v>
      </c>
      <c r="E651" s="8">
        <f>IF(OR(LEFT($A651,1)="1",LEFT($A651,1)="2"),-VLOOKUP($A651,'TCD-BI Rstt'!$A$7:$S$2000,$C$1,FALSE),0)-D651</f>
        <v>0</v>
      </c>
      <c r="F651" s="8">
        <f>IF($A651="Total général",0,IF(ISERROR(VLOOKUP($A651,'TCD-BI Rstt'!$A$7:$S$2000,$C$1,FALSE)),0,IF(OR(LEFT($A651,1)="1",LEFT($A651,1)="2"),0,VLOOKUP($A651,'TCD-BI Rstt'!$A$7:$S$2000,$C$1,FALSE))))-D651</f>
        <v>0</v>
      </c>
      <c r="G651" s="8">
        <f t="shared" ref="G651:G714" si="25">E651-F651</f>
        <v>0</v>
      </c>
    </row>
    <row r="652" spans="1:7" x14ac:dyDescent="0.35">
      <c r="A652" s="11" t="str">
        <f>'TCD-BI Rstt'!A648</f>
        <v>19A111</v>
      </c>
      <c r="B652" s="8">
        <f>IF($A652="Total général",0,IF(ISERROR(-VLOOKUP($A652,'TCD-BI CA'!$A$7:$S$2000,$C$1,FALSE)),0,-VLOOKUP($A652,'TCD-BI CA'!$A$7:$S$2000,$C$1,FALSE)))</f>
        <v>0</v>
      </c>
      <c r="C652" s="8">
        <f t="shared" si="24"/>
        <v>0</v>
      </c>
      <c r="D652" s="8">
        <f>IF($A652="Total général",0,IF(ISERROR(VLOOKUP($A652,'TCD-BI Rstt'!$A$7:$S$2000,$C$1,FALSE)),0,IF(OR(LEFT($A652,3)="DIR",$A652="INDSPACAMA",$A652="INDSPACKRU"),VLOOKUP($A652,'TCD-BI Rstt'!$A$7:$S$2000,$C$1,FALSE),0)))</f>
        <v>0</v>
      </c>
      <c r="E652" s="8">
        <f>IF(OR(LEFT($A652,1)="1",LEFT($A652,1)="2"),-VLOOKUP($A652,'TCD-BI Rstt'!$A$7:$S$2000,$C$1,FALSE),0)-D652</f>
        <v>0</v>
      </c>
      <c r="F652" s="8">
        <f>IF($A652="Total général",0,IF(ISERROR(VLOOKUP($A652,'TCD-BI Rstt'!$A$7:$S$2000,$C$1,FALSE)),0,IF(OR(LEFT($A652,1)="1",LEFT($A652,1)="2"),0,VLOOKUP($A652,'TCD-BI Rstt'!$A$7:$S$2000,$C$1,FALSE))))-D652</f>
        <v>0</v>
      </c>
      <c r="G652" s="8">
        <f t="shared" si="25"/>
        <v>0</v>
      </c>
    </row>
    <row r="653" spans="1:7" x14ac:dyDescent="0.35">
      <c r="A653" s="11" t="str">
        <f>'TCD-BI Rstt'!A649</f>
        <v>19A115</v>
      </c>
      <c r="B653" s="8">
        <f>IF($A653="Total général",0,IF(ISERROR(-VLOOKUP($A653,'TCD-BI CA'!$A$7:$S$2000,$C$1,FALSE)),0,-VLOOKUP($A653,'TCD-BI CA'!$A$7:$S$2000,$C$1,FALSE)))</f>
        <v>0</v>
      </c>
      <c r="C653" s="8">
        <f t="shared" si="24"/>
        <v>0</v>
      </c>
      <c r="D653" s="8">
        <f>IF($A653="Total général",0,IF(ISERROR(VLOOKUP($A653,'TCD-BI Rstt'!$A$7:$S$2000,$C$1,FALSE)),0,IF(OR(LEFT($A653,3)="DIR",$A653="INDSPACAMA",$A653="INDSPACKRU"),VLOOKUP($A653,'TCD-BI Rstt'!$A$7:$S$2000,$C$1,FALSE),0)))</f>
        <v>0</v>
      </c>
      <c r="E653" s="8">
        <f>IF(OR(LEFT($A653,1)="1",LEFT($A653,1)="2"),-VLOOKUP($A653,'TCD-BI Rstt'!$A$7:$S$2000,$C$1,FALSE),0)-D653</f>
        <v>0</v>
      </c>
      <c r="F653" s="8">
        <f>IF($A653="Total général",0,IF(ISERROR(VLOOKUP($A653,'TCD-BI Rstt'!$A$7:$S$2000,$C$1,FALSE)),0,IF(OR(LEFT($A653,1)="1",LEFT($A653,1)="2"),0,VLOOKUP($A653,'TCD-BI Rstt'!$A$7:$S$2000,$C$1,FALSE))))-D653</f>
        <v>0</v>
      </c>
      <c r="G653" s="8">
        <f t="shared" si="25"/>
        <v>0</v>
      </c>
    </row>
    <row r="654" spans="1:7" x14ac:dyDescent="0.35">
      <c r="A654" s="11" t="str">
        <f>'TCD-BI Rstt'!A650</f>
        <v>19A117</v>
      </c>
      <c r="B654" s="8">
        <f>IF($A654="Total général",0,IF(ISERROR(-VLOOKUP($A654,'TCD-BI CA'!$A$7:$S$2000,$C$1,FALSE)),0,-VLOOKUP($A654,'TCD-BI CA'!$A$7:$S$2000,$C$1,FALSE)))</f>
        <v>0</v>
      </c>
      <c r="C654" s="8">
        <f t="shared" si="24"/>
        <v>0</v>
      </c>
      <c r="D654" s="8">
        <f>IF($A654="Total général",0,IF(ISERROR(VLOOKUP($A654,'TCD-BI Rstt'!$A$7:$S$2000,$C$1,FALSE)),0,IF(OR(LEFT($A654,3)="DIR",$A654="INDSPACAMA",$A654="INDSPACKRU"),VLOOKUP($A654,'TCD-BI Rstt'!$A$7:$S$2000,$C$1,FALSE),0)))</f>
        <v>0</v>
      </c>
      <c r="E654" s="8">
        <f>IF(OR(LEFT($A654,1)="1",LEFT($A654,1)="2"),-VLOOKUP($A654,'TCD-BI Rstt'!$A$7:$S$2000,$C$1,FALSE),0)-D654</f>
        <v>0</v>
      </c>
      <c r="F654" s="8">
        <f>IF($A654="Total général",0,IF(ISERROR(VLOOKUP($A654,'TCD-BI Rstt'!$A$7:$S$2000,$C$1,FALSE)),0,IF(OR(LEFT($A654,1)="1",LEFT($A654,1)="2"),0,VLOOKUP($A654,'TCD-BI Rstt'!$A$7:$S$2000,$C$1,FALSE))))-D654</f>
        <v>0</v>
      </c>
      <c r="G654" s="8">
        <f t="shared" si="25"/>
        <v>0</v>
      </c>
    </row>
    <row r="655" spans="1:7" x14ac:dyDescent="0.35">
      <c r="A655" s="11" t="str">
        <f>'TCD-BI Rstt'!A651</f>
        <v>19A118</v>
      </c>
      <c r="B655" s="8">
        <f>IF($A655="Total général",0,IF(ISERROR(-VLOOKUP($A655,'TCD-BI CA'!$A$7:$S$2000,$C$1,FALSE)),0,-VLOOKUP($A655,'TCD-BI CA'!$A$7:$S$2000,$C$1,FALSE)))</f>
        <v>0</v>
      </c>
      <c r="C655" s="8">
        <f t="shared" si="24"/>
        <v>0</v>
      </c>
      <c r="D655" s="8">
        <f>IF($A655="Total général",0,IF(ISERROR(VLOOKUP($A655,'TCD-BI Rstt'!$A$7:$S$2000,$C$1,FALSE)),0,IF(OR(LEFT($A655,3)="DIR",$A655="INDSPACAMA",$A655="INDSPACKRU"),VLOOKUP($A655,'TCD-BI Rstt'!$A$7:$S$2000,$C$1,FALSE),0)))</f>
        <v>0</v>
      </c>
      <c r="E655" s="8">
        <f>IF(OR(LEFT($A655,1)="1",LEFT($A655,1)="2"),-VLOOKUP($A655,'TCD-BI Rstt'!$A$7:$S$2000,$C$1,FALSE),0)-D655</f>
        <v>0</v>
      </c>
      <c r="F655" s="8">
        <f>IF($A655="Total général",0,IF(ISERROR(VLOOKUP($A655,'TCD-BI Rstt'!$A$7:$S$2000,$C$1,FALSE)),0,IF(OR(LEFT($A655,1)="1",LEFT($A655,1)="2"),0,VLOOKUP($A655,'TCD-BI Rstt'!$A$7:$S$2000,$C$1,FALSE))))-D655</f>
        <v>0</v>
      </c>
      <c r="G655" s="8">
        <f t="shared" si="25"/>
        <v>0</v>
      </c>
    </row>
    <row r="656" spans="1:7" x14ac:dyDescent="0.35">
      <c r="A656" s="11" t="str">
        <f>'TCD-BI Rstt'!A652</f>
        <v>19A120</v>
      </c>
      <c r="B656" s="8">
        <f>IF($A656="Total général",0,IF(ISERROR(-VLOOKUP($A656,'TCD-BI CA'!$A$7:$S$2000,$C$1,FALSE)),0,-VLOOKUP($A656,'TCD-BI CA'!$A$7:$S$2000,$C$1,FALSE)))</f>
        <v>0</v>
      </c>
      <c r="C656" s="8">
        <f t="shared" si="24"/>
        <v>0</v>
      </c>
      <c r="D656" s="8">
        <f>IF($A656="Total général",0,IF(ISERROR(VLOOKUP($A656,'TCD-BI Rstt'!$A$7:$S$2000,$C$1,FALSE)),0,IF(OR(LEFT($A656,3)="DIR",$A656="INDSPACAMA",$A656="INDSPACKRU"),VLOOKUP($A656,'TCD-BI Rstt'!$A$7:$S$2000,$C$1,FALSE),0)))</f>
        <v>0</v>
      </c>
      <c r="E656" s="8">
        <f>IF(OR(LEFT($A656,1)="1",LEFT($A656,1)="2"),-VLOOKUP($A656,'TCD-BI Rstt'!$A$7:$S$2000,$C$1,FALSE),0)-D656</f>
        <v>0</v>
      </c>
      <c r="F656" s="8">
        <f>IF($A656="Total général",0,IF(ISERROR(VLOOKUP($A656,'TCD-BI Rstt'!$A$7:$S$2000,$C$1,FALSE)),0,IF(OR(LEFT($A656,1)="1",LEFT($A656,1)="2"),0,VLOOKUP($A656,'TCD-BI Rstt'!$A$7:$S$2000,$C$1,FALSE))))-D656</f>
        <v>0</v>
      </c>
      <c r="G656" s="8">
        <f t="shared" si="25"/>
        <v>0</v>
      </c>
    </row>
    <row r="657" spans="1:7" x14ac:dyDescent="0.35">
      <c r="A657" s="11" t="str">
        <f>'TCD-BI Rstt'!A653</f>
        <v>19A121</v>
      </c>
      <c r="B657" s="8">
        <f>IF($A657="Total général",0,IF(ISERROR(-VLOOKUP($A657,'TCD-BI CA'!$A$7:$S$2000,$C$1,FALSE)),0,-VLOOKUP($A657,'TCD-BI CA'!$A$7:$S$2000,$C$1,FALSE)))</f>
        <v>0</v>
      </c>
      <c r="C657" s="8">
        <f t="shared" si="24"/>
        <v>0</v>
      </c>
      <c r="D657" s="8">
        <f>IF($A657="Total général",0,IF(ISERROR(VLOOKUP($A657,'TCD-BI Rstt'!$A$7:$S$2000,$C$1,FALSE)),0,IF(OR(LEFT($A657,3)="DIR",$A657="INDSPACAMA",$A657="INDSPACKRU"),VLOOKUP($A657,'TCD-BI Rstt'!$A$7:$S$2000,$C$1,FALSE),0)))</f>
        <v>0</v>
      </c>
      <c r="E657" s="8">
        <f>IF(OR(LEFT($A657,1)="1",LEFT($A657,1)="2"),-VLOOKUP($A657,'TCD-BI Rstt'!$A$7:$S$2000,$C$1,FALSE),0)-D657</f>
        <v>0</v>
      </c>
      <c r="F657" s="8">
        <f>IF($A657="Total général",0,IF(ISERROR(VLOOKUP($A657,'TCD-BI Rstt'!$A$7:$S$2000,$C$1,FALSE)),0,IF(OR(LEFT($A657,1)="1",LEFT($A657,1)="2"),0,VLOOKUP($A657,'TCD-BI Rstt'!$A$7:$S$2000,$C$1,FALSE))))-D657</f>
        <v>0</v>
      </c>
      <c r="G657" s="8">
        <f t="shared" si="25"/>
        <v>0</v>
      </c>
    </row>
    <row r="658" spans="1:7" x14ac:dyDescent="0.35">
      <c r="A658" s="11" t="str">
        <f>'TCD-BI Rstt'!A654</f>
        <v>19A122</v>
      </c>
      <c r="B658" s="8">
        <f>IF($A658="Total général",0,IF(ISERROR(-VLOOKUP($A658,'TCD-BI CA'!$A$7:$S$2000,$C$1,FALSE)),0,-VLOOKUP($A658,'TCD-BI CA'!$A$7:$S$2000,$C$1,FALSE)))</f>
        <v>0</v>
      </c>
      <c r="C658" s="8">
        <f t="shared" si="24"/>
        <v>0</v>
      </c>
      <c r="D658" s="8">
        <f>IF($A658="Total général",0,IF(ISERROR(VLOOKUP($A658,'TCD-BI Rstt'!$A$7:$S$2000,$C$1,FALSE)),0,IF(OR(LEFT($A658,3)="DIR",$A658="INDSPACAMA",$A658="INDSPACKRU"),VLOOKUP($A658,'TCD-BI Rstt'!$A$7:$S$2000,$C$1,FALSE),0)))</f>
        <v>0</v>
      </c>
      <c r="E658" s="8">
        <f>IF(OR(LEFT($A658,1)="1",LEFT($A658,1)="2"),-VLOOKUP($A658,'TCD-BI Rstt'!$A$7:$S$2000,$C$1,FALSE),0)-D658</f>
        <v>0</v>
      </c>
      <c r="F658" s="8">
        <f>IF($A658="Total général",0,IF(ISERROR(VLOOKUP($A658,'TCD-BI Rstt'!$A$7:$S$2000,$C$1,FALSE)),0,IF(OR(LEFT($A658,1)="1",LEFT($A658,1)="2"),0,VLOOKUP($A658,'TCD-BI Rstt'!$A$7:$S$2000,$C$1,FALSE))))-D658</f>
        <v>0</v>
      </c>
      <c r="G658" s="8">
        <f t="shared" si="25"/>
        <v>0</v>
      </c>
    </row>
    <row r="659" spans="1:7" x14ac:dyDescent="0.35">
      <c r="A659" s="11" t="str">
        <f>'TCD-BI Rstt'!A655</f>
        <v>19A124</v>
      </c>
      <c r="B659" s="8">
        <f>IF($A659="Total général",0,IF(ISERROR(-VLOOKUP($A659,'TCD-BI CA'!$A$7:$S$2000,$C$1,FALSE)),0,-VLOOKUP($A659,'TCD-BI CA'!$A$7:$S$2000,$C$1,FALSE)))</f>
        <v>0</v>
      </c>
      <c r="C659" s="8">
        <f t="shared" si="24"/>
        <v>0</v>
      </c>
      <c r="D659" s="8">
        <f>IF($A659="Total général",0,IF(ISERROR(VLOOKUP($A659,'TCD-BI Rstt'!$A$7:$S$2000,$C$1,FALSE)),0,IF(OR(LEFT($A659,3)="DIR",$A659="INDSPACAMA",$A659="INDSPACKRU"),VLOOKUP($A659,'TCD-BI Rstt'!$A$7:$S$2000,$C$1,FALSE),0)))</f>
        <v>0</v>
      </c>
      <c r="E659" s="8">
        <f>IF(OR(LEFT($A659,1)="1",LEFT($A659,1)="2"),-VLOOKUP($A659,'TCD-BI Rstt'!$A$7:$S$2000,$C$1,FALSE),0)-D659</f>
        <v>0</v>
      </c>
      <c r="F659" s="8">
        <f>IF($A659="Total général",0,IF(ISERROR(VLOOKUP($A659,'TCD-BI Rstt'!$A$7:$S$2000,$C$1,FALSE)),0,IF(OR(LEFT($A659,1)="1",LEFT($A659,1)="2"),0,VLOOKUP($A659,'TCD-BI Rstt'!$A$7:$S$2000,$C$1,FALSE))))-D659</f>
        <v>0</v>
      </c>
      <c r="G659" s="8">
        <f t="shared" si="25"/>
        <v>0</v>
      </c>
    </row>
    <row r="660" spans="1:7" x14ac:dyDescent="0.35">
      <c r="A660" s="11" t="str">
        <f>'TCD-BI Rstt'!A656</f>
        <v>19A125</v>
      </c>
      <c r="B660" s="8">
        <f>IF($A660="Total général",0,IF(ISERROR(-VLOOKUP($A660,'TCD-BI CA'!$A$7:$S$2000,$C$1,FALSE)),0,-VLOOKUP($A660,'TCD-BI CA'!$A$7:$S$2000,$C$1,FALSE)))</f>
        <v>0</v>
      </c>
      <c r="C660" s="8">
        <f t="shared" si="24"/>
        <v>0</v>
      </c>
      <c r="D660" s="8">
        <f>IF($A660="Total général",0,IF(ISERROR(VLOOKUP($A660,'TCD-BI Rstt'!$A$7:$S$2000,$C$1,FALSE)),0,IF(OR(LEFT($A660,3)="DIR",$A660="INDSPACAMA",$A660="INDSPACKRU"),VLOOKUP($A660,'TCD-BI Rstt'!$A$7:$S$2000,$C$1,FALSE),0)))</f>
        <v>0</v>
      </c>
      <c r="E660" s="8">
        <f>IF(OR(LEFT($A660,1)="1",LEFT($A660,1)="2"),-VLOOKUP($A660,'TCD-BI Rstt'!$A$7:$S$2000,$C$1,FALSE),0)-D660</f>
        <v>0</v>
      </c>
      <c r="F660" s="8">
        <f>IF($A660="Total général",0,IF(ISERROR(VLOOKUP($A660,'TCD-BI Rstt'!$A$7:$S$2000,$C$1,FALSE)),0,IF(OR(LEFT($A660,1)="1",LEFT($A660,1)="2"),0,VLOOKUP($A660,'TCD-BI Rstt'!$A$7:$S$2000,$C$1,FALSE))))-D660</f>
        <v>0</v>
      </c>
      <c r="G660" s="8">
        <f t="shared" si="25"/>
        <v>0</v>
      </c>
    </row>
    <row r="661" spans="1:7" x14ac:dyDescent="0.35">
      <c r="A661" s="11" t="str">
        <f>'TCD-BI Rstt'!A657</f>
        <v>19A127</v>
      </c>
      <c r="B661" s="8">
        <f>IF($A661="Total général",0,IF(ISERROR(-VLOOKUP($A661,'TCD-BI CA'!$A$7:$S$2000,$C$1,FALSE)),0,-VLOOKUP($A661,'TCD-BI CA'!$A$7:$S$2000,$C$1,FALSE)))</f>
        <v>0</v>
      </c>
      <c r="C661" s="8">
        <f t="shared" si="24"/>
        <v>0</v>
      </c>
      <c r="D661" s="8">
        <f>IF($A661="Total général",0,IF(ISERROR(VLOOKUP($A661,'TCD-BI Rstt'!$A$7:$S$2000,$C$1,FALSE)),0,IF(OR(LEFT($A661,3)="DIR",$A661="INDSPACAMA",$A661="INDSPACKRU"),VLOOKUP($A661,'TCD-BI Rstt'!$A$7:$S$2000,$C$1,FALSE),0)))</f>
        <v>0</v>
      </c>
      <c r="E661" s="8">
        <f>IF(OR(LEFT($A661,1)="1",LEFT($A661,1)="2"),-VLOOKUP($A661,'TCD-BI Rstt'!$A$7:$S$2000,$C$1,FALSE),0)-D661</f>
        <v>0</v>
      </c>
      <c r="F661" s="8">
        <f>IF($A661="Total général",0,IF(ISERROR(VLOOKUP($A661,'TCD-BI Rstt'!$A$7:$S$2000,$C$1,FALSE)),0,IF(OR(LEFT($A661,1)="1",LEFT($A661,1)="2"),0,VLOOKUP($A661,'TCD-BI Rstt'!$A$7:$S$2000,$C$1,FALSE))))-D661</f>
        <v>0</v>
      </c>
      <c r="G661" s="8">
        <f t="shared" si="25"/>
        <v>0</v>
      </c>
    </row>
    <row r="662" spans="1:7" x14ac:dyDescent="0.35">
      <c r="A662" s="11" t="str">
        <f>'TCD-BI Rstt'!A658</f>
        <v>19A128</v>
      </c>
      <c r="B662" s="8">
        <f>IF($A662="Total général",0,IF(ISERROR(-VLOOKUP($A662,'TCD-BI CA'!$A$7:$S$2000,$C$1,FALSE)),0,-VLOOKUP($A662,'TCD-BI CA'!$A$7:$S$2000,$C$1,FALSE)))</f>
        <v>0</v>
      </c>
      <c r="C662" s="8">
        <f t="shared" si="24"/>
        <v>0</v>
      </c>
      <c r="D662" s="8">
        <f>IF($A662="Total général",0,IF(ISERROR(VLOOKUP($A662,'TCD-BI Rstt'!$A$7:$S$2000,$C$1,FALSE)),0,IF(OR(LEFT($A662,3)="DIR",$A662="INDSPACAMA",$A662="INDSPACKRU"),VLOOKUP($A662,'TCD-BI Rstt'!$A$7:$S$2000,$C$1,FALSE),0)))</f>
        <v>0</v>
      </c>
      <c r="E662" s="8">
        <f>IF(OR(LEFT($A662,1)="1",LEFT($A662,1)="2"),-VLOOKUP($A662,'TCD-BI Rstt'!$A$7:$S$2000,$C$1,FALSE),0)-D662</f>
        <v>0</v>
      </c>
      <c r="F662" s="8">
        <f>IF($A662="Total général",0,IF(ISERROR(VLOOKUP($A662,'TCD-BI Rstt'!$A$7:$S$2000,$C$1,FALSE)),0,IF(OR(LEFT($A662,1)="1",LEFT($A662,1)="2"),0,VLOOKUP($A662,'TCD-BI Rstt'!$A$7:$S$2000,$C$1,FALSE))))-D662</f>
        <v>0</v>
      </c>
      <c r="G662" s="8">
        <f t="shared" si="25"/>
        <v>0</v>
      </c>
    </row>
    <row r="663" spans="1:7" x14ac:dyDescent="0.35">
      <c r="A663" s="11" t="str">
        <f>'TCD-BI Rstt'!A659</f>
        <v>19A130</v>
      </c>
      <c r="B663" s="8">
        <f>IF($A663="Total général",0,IF(ISERROR(-VLOOKUP($A663,'TCD-BI CA'!$A$7:$S$2000,$C$1,FALSE)),0,-VLOOKUP($A663,'TCD-BI CA'!$A$7:$S$2000,$C$1,FALSE)))</f>
        <v>0</v>
      </c>
      <c r="C663" s="8">
        <f t="shared" si="24"/>
        <v>0</v>
      </c>
      <c r="D663" s="8">
        <f>IF($A663="Total général",0,IF(ISERROR(VLOOKUP($A663,'TCD-BI Rstt'!$A$7:$S$2000,$C$1,FALSE)),0,IF(OR(LEFT($A663,3)="DIR",$A663="INDSPACAMA",$A663="INDSPACKRU"),VLOOKUP($A663,'TCD-BI Rstt'!$A$7:$S$2000,$C$1,FALSE),0)))</f>
        <v>0</v>
      </c>
      <c r="E663" s="8">
        <f>IF(OR(LEFT($A663,1)="1",LEFT($A663,1)="2"),-VLOOKUP($A663,'TCD-BI Rstt'!$A$7:$S$2000,$C$1,FALSE),0)-D663</f>
        <v>0</v>
      </c>
      <c r="F663" s="8">
        <f>IF($A663="Total général",0,IF(ISERROR(VLOOKUP($A663,'TCD-BI Rstt'!$A$7:$S$2000,$C$1,FALSE)),0,IF(OR(LEFT($A663,1)="1",LEFT($A663,1)="2"),0,VLOOKUP($A663,'TCD-BI Rstt'!$A$7:$S$2000,$C$1,FALSE))))-D663</f>
        <v>0</v>
      </c>
      <c r="G663" s="8">
        <f t="shared" si="25"/>
        <v>0</v>
      </c>
    </row>
    <row r="664" spans="1:7" x14ac:dyDescent="0.35">
      <c r="A664" s="11" t="str">
        <f>'TCD-BI Rstt'!A660</f>
        <v>19A131</v>
      </c>
      <c r="B664" s="8">
        <f>IF($A664="Total général",0,IF(ISERROR(-VLOOKUP($A664,'TCD-BI CA'!$A$7:$S$2000,$C$1,FALSE)),0,-VLOOKUP($A664,'TCD-BI CA'!$A$7:$S$2000,$C$1,FALSE)))</f>
        <v>0</v>
      </c>
      <c r="C664" s="8">
        <f t="shared" si="24"/>
        <v>0</v>
      </c>
      <c r="D664" s="8">
        <f>IF($A664="Total général",0,IF(ISERROR(VLOOKUP($A664,'TCD-BI Rstt'!$A$7:$S$2000,$C$1,FALSE)),0,IF(OR(LEFT($A664,3)="DIR",$A664="INDSPACAMA",$A664="INDSPACKRU"),VLOOKUP($A664,'TCD-BI Rstt'!$A$7:$S$2000,$C$1,FALSE),0)))</f>
        <v>0</v>
      </c>
      <c r="E664" s="8">
        <f>IF(OR(LEFT($A664,1)="1",LEFT($A664,1)="2"),-VLOOKUP($A664,'TCD-BI Rstt'!$A$7:$S$2000,$C$1,FALSE),0)-D664</f>
        <v>0</v>
      </c>
      <c r="F664" s="8">
        <f>IF($A664="Total général",0,IF(ISERROR(VLOOKUP($A664,'TCD-BI Rstt'!$A$7:$S$2000,$C$1,FALSE)),0,IF(OR(LEFT($A664,1)="1",LEFT($A664,1)="2"),0,VLOOKUP($A664,'TCD-BI Rstt'!$A$7:$S$2000,$C$1,FALSE))))-D664</f>
        <v>0</v>
      </c>
      <c r="G664" s="8">
        <f t="shared" si="25"/>
        <v>0</v>
      </c>
    </row>
    <row r="665" spans="1:7" x14ac:dyDescent="0.35">
      <c r="A665" s="11" t="str">
        <f>'TCD-BI Rstt'!A661</f>
        <v>19A134</v>
      </c>
      <c r="B665" s="8">
        <f>IF($A665="Total général",0,IF(ISERROR(-VLOOKUP($A665,'TCD-BI CA'!$A$7:$S$2000,$C$1,FALSE)),0,-VLOOKUP($A665,'TCD-BI CA'!$A$7:$S$2000,$C$1,FALSE)))</f>
        <v>0</v>
      </c>
      <c r="C665" s="8">
        <f t="shared" si="24"/>
        <v>0</v>
      </c>
      <c r="D665" s="8">
        <f>IF($A665="Total général",0,IF(ISERROR(VLOOKUP($A665,'TCD-BI Rstt'!$A$7:$S$2000,$C$1,FALSE)),0,IF(OR(LEFT($A665,3)="DIR",$A665="INDSPACAMA",$A665="INDSPACKRU"),VLOOKUP($A665,'TCD-BI Rstt'!$A$7:$S$2000,$C$1,FALSE),0)))</f>
        <v>0</v>
      </c>
      <c r="E665" s="8">
        <f>IF(OR(LEFT($A665,1)="1",LEFT($A665,1)="2"),-VLOOKUP($A665,'TCD-BI Rstt'!$A$7:$S$2000,$C$1,FALSE),0)-D665</f>
        <v>0</v>
      </c>
      <c r="F665" s="8">
        <f>IF($A665="Total général",0,IF(ISERROR(VLOOKUP($A665,'TCD-BI Rstt'!$A$7:$S$2000,$C$1,FALSE)),0,IF(OR(LEFT($A665,1)="1",LEFT($A665,1)="2"),0,VLOOKUP($A665,'TCD-BI Rstt'!$A$7:$S$2000,$C$1,FALSE))))-D665</f>
        <v>0</v>
      </c>
      <c r="G665" s="8">
        <f t="shared" si="25"/>
        <v>0</v>
      </c>
    </row>
    <row r="666" spans="1:7" x14ac:dyDescent="0.35">
      <c r="A666" s="11" t="str">
        <f>'TCD-BI Rstt'!A662</f>
        <v>19A135</v>
      </c>
      <c r="B666" s="8">
        <f>IF($A666="Total général",0,IF(ISERROR(-VLOOKUP($A666,'TCD-BI CA'!$A$7:$S$2000,$C$1,FALSE)),0,-VLOOKUP($A666,'TCD-BI CA'!$A$7:$S$2000,$C$1,FALSE)))</f>
        <v>0</v>
      </c>
      <c r="C666" s="8">
        <f t="shared" si="24"/>
        <v>0</v>
      </c>
      <c r="D666" s="8">
        <f>IF($A666="Total général",0,IF(ISERROR(VLOOKUP($A666,'TCD-BI Rstt'!$A$7:$S$2000,$C$1,FALSE)),0,IF(OR(LEFT($A666,3)="DIR",$A666="INDSPACAMA",$A666="INDSPACKRU"),VLOOKUP($A666,'TCD-BI Rstt'!$A$7:$S$2000,$C$1,FALSE),0)))</f>
        <v>0</v>
      </c>
      <c r="E666" s="8">
        <f>IF(OR(LEFT($A666,1)="1",LEFT($A666,1)="2"),-VLOOKUP($A666,'TCD-BI Rstt'!$A$7:$S$2000,$C$1,FALSE),0)-D666</f>
        <v>0</v>
      </c>
      <c r="F666" s="8">
        <f>IF($A666="Total général",0,IF(ISERROR(VLOOKUP($A666,'TCD-BI Rstt'!$A$7:$S$2000,$C$1,FALSE)),0,IF(OR(LEFT($A666,1)="1",LEFT($A666,1)="2"),0,VLOOKUP($A666,'TCD-BI Rstt'!$A$7:$S$2000,$C$1,FALSE))))-D666</f>
        <v>0</v>
      </c>
      <c r="G666" s="8">
        <f t="shared" si="25"/>
        <v>0</v>
      </c>
    </row>
    <row r="667" spans="1:7" x14ac:dyDescent="0.35">
      <c r="A667" s="11" t="str">
        <f>'TCD-BI Rstt'!A663</f>
        <v>19A137</v>
      </c>
      <c r="B667" s="8">
        <f>IF($A667="Total général",0,IF(ISERROR(-VLOOKUP($A667,'TCD-BI CA'!$A$7:$S$2000,$C$1,FALSE)),0,-VLOOKUP($A667,'TCD-BI CA'!$A$7:$S$2000,$C$1,FALSE)))</f>
        <v>0</v>
      </c>
      <c r="C667" s="8">
        <f t="shared" si="24"/>
        <v>0</v>
      </c>
      <c r="D667" s="8">
        <f>IF($A667="Total général",0,IF(ISERROR(VLOOKUP($A667,'TCD-BI Rstt'!$A$7:$S$2000,$C$1,FALSE)),0,IF(OR(LEFT($A667,3)="DIR",$A667="INDSPACAMA",$A667="INDSPACKRU"),VLOOKUP($A667,'TCD-BI Rstt'!$A$7:$S$2000,$C$1,FALSE),0)))</f>
        <v>0</v>
      </c>
      <c r="E667" s="8">
        <f>IF(OR(LEFT($A667,1)="1",LEFT($A667,1)="2"),-VLOOKUP($A667,'TCD-BI Rstt'!$A$7:$S$2000,$C$1,FALSE),0)-D667</f>
        <v>0</v>
      </c>
      <c r="F667" s="8">
        <f>IF($A667="Total général",0,IF(ISERROR(VLOOKUP($A667,'TCD-BI Rstt'!$A$7:$S$2000,$C$1,FALSE)),0,IF(OR(LEFT($A667,1)="1",LEFT($A667,1)="2"),0,VLOOKUP($A667,'TCD-BI Rstt'!$A$7:$S$2000,$C$1,FALSE))))-D667</f>
        <v>0</v>
      </c>
      <c r="G667" s="8">
        <f t="shared" si="25"/>
        <v>0</v>
      </c>
    </row>
    <row r="668" spans="1:7" x14ac:dyDescent="0.35">
      <c r="A668" s="11" t="str">
        <f>'TCD-BI Rstt'!A664</f>
        <v>19A140</v>
      </c>
      <c r="B668" s="8">
        <f>IF($A668="Total général",0,IF(ISERROR(-VLOOKUP($A668,'TCD-BI CA'!$A$7:$S$2000,$C$1,FALSE)),0,-VLOOKUP($A668,'TCD-BI CA'!$A$7:$S$2000,$C$1,FALSE)))</f>
        <v>0</v>
      </c>
      <c r="C668" s="8">
        <f t="shared" si="24"/>
        <v>-2168.2399999999998</v>
      </c>
      <c r="D668" s="8">
        <f>IF($A668="Total général",0,IF(ISERROR(VLOOKUP($A668,'TCD-BI Rstt'!$A$7:$S$2000,$C$1,FALSE)),0,IF(OR(LEFT($A668,3)="DIR",$A668="INDSPACAMA",$A668="INDSPACKRU"),VLOOKUP($A668,'TCD-BI Rstt'!$A$7:$S$2000,$C$1,FALSE),0)))</f>
        <v>0</v>
      </c>
      <c r="E668" s="8">
        <f>IF(OR(LEFT($A668,1)="1",LEFT($A668,1)="2"),-VLOOKUP($A668,'TCD-BI Rstt'!$A$7:$S$2000,$C$1,FALSE),0)-D668</f>
        <v>2168.2399999999998</v>
      </c>
      <c r="F668" s="8">
        <f>IF($A668="Total général",0,IF(ISERROR(VLOOKUP($A668,'TCD-BI Rstt'!$A$7:$S$2000,$C$1,FALSE)),0,IF(OR(LEFT($A668,1)="1",LEFT($A668,1)="2"),0,VLOOKUP($A668,'TCD-BI Rstt'!$A$7:$S$2000,$C$1,FALSE))))-D668</f>
        <v>0</v>
      </c>
      <c r="G668" s="8">
        <f t="shared" si="25"/>
        <v>2168.2399999999998</v>
      </c>
    </row>
    <row r="669" spans="1:7" x14ac:dyDescent="0.35">
      <c r="A669" s="11" t="str">
        <f>'TCD-BI Rstt'!A665</f>
        <v>19A146</v>
      </c>
      <c r="B669" s="8">
        <f>IF($A669="Total général",0,IF(ISERROR(-VLOOKUP($A669,'TCD-BI CA'!$A$7:$S$2000,$C$1,FALSE)),0,-VLOOKUP($A669,'TCD-BI CA'!$A$7:$S$2000,$C$1,FALSE)))</f>
        <v>0</v>
      </c>
      <c r="C669" s="8">
        <f t="shared" si="24"/>
        <v>0</v>
      </c>
      <c r="D669" s="8">
        <f>IF($A669="Total général",0,IF(ISERROR(VLOOKUP($A669,'TCD-BI Rstt'!$A$7:$S$2000,$C$1,FALSE)),0,IF(OR(LEFT($A669,3)="DIR",$A669="INDSPACAMA",$A669="INDSPACKRU"),VLOOKUP($A669,'TCD-BI Rstt'!$A$7:$S$2000,$C$1,FALSE),0)))</f>
        <v>0</v>
      </c>
      <c r="E669" s="8">
        <f>IF(OR(LEFT($A669,1)="1",LEFT($A669,1)="2"),-VLOOKUP($A669,'TCD-BI Rstt'!$A$7:$S$2000,$C$1,FALSE),0)-D669</f>
        <v>0</v>
      </c>
      <c r="F669" s="8">
        <f>IF($A669="Total général",0,IF(ISERROR(VLOOKUP($A669,'TCD-BI Rstt'!$A$7:$S$2000,$C$1,FALSE)),0,IF(OR(LEFT($A669,1)="1",LEFT($A669,1)="2"),0,VLOOKUP($A669,'TCD-BI Rstt'!$A$7:$S$2000,$C$1,FALSE))))-D669</f>
        <v>0</v>
      </c>
      <c r="G669" s="8">
        <f t="shared" si="25"/>
        <v>0</v>
      </c>
    </row>
    <row r="670" spans="1:7" x14ac:dyDescent="0.35">
      <c r="A670" s="11" t="str">
        <f>'TCD-BI Rstt'!A666</f>
        <v>19A148</v>
      </c>
      <c r="B670" s="8">
        <f>IF($A670="Total général",0,IF(ISERROR(-VLOOKUP($A670,'TCD-BI CA'!$A$7:$S$2000,$C$1,FALSE)),0,-VLOOKUP($A670,'TCD-BI CA'!$A$7:$S$2000,$C$1,FALSE)))</f>
        <v>0</v>
      </c>
      <c r="C670" s="8">
        <f t="shared" si="24"/>
        <v>0</v>
      </c>
      <c r="D670" s="8">
        <f>IF($A670="Total général",0,IF(ISERROR(VLOOKUP($A670,'TCD-BI Rstt'!$A$7:$S$2000,$C$1,FALSE)),0,IF(OR(LEFT($A670,3)="DIR",$A670="INDSPACAMA",$A670="INDSPACKRU"),VLOOKUP($A670,'TCD-BI Rstt'!$A$7:$S$2000,$C$1,FALSE),0)))</f>
        <v>0</v>
      </c>
      <c r="E670" s="8">
        <f>IF(OR(LEFT($A670,1)="1",LEFT($A670,1)="2"),-VLOOKUP($A670,'TCD-BI Rstt'!$A$7:$S$2000,$C$1,FALSE),0)-D670</f>
        <v>0</v>
      </c>
      <c r="F670" s="8">
        <f>IF($A670="Total général",0,IF(ISERROR(VLOOKUP($A670,'TCD-BI Rstt'!$A$7:$S$2000,$C$1,FALSE)),0,IF(OR(LEFT($A670,1)="1",LEFT($A670,1)="2"),0,VLOOKUP($A670,'TCD-BI Rstt'!$A$7:$S$2000,$C$1,FALSE))))-D670</f>
        <v>0</v>
      </c>
      <c r="G670" s="8">
        <f t="shared" si="25"/>
        <v>0</v>
      </c>
    </row>
    <row r="671" spans="1:7" x14ac:dyDescent="0.35">
      <c r="A671" s="11" t="str">
        <f>'TCD-BI Rstt'!A667</f>
        <v>19A152</v>
      </c>
      <c r="B671" s="8">
        <f>IF($A671="Total général",0,IF(ISERROR(-VLOOKUP($A671,'TCD-BI CA'!$A$7:$S$2000,$C$1,FALSE)),0,-VLOOKUP($A671,'TCD-BI CA'!$A$7:$S$2000,$C$1,FALSE)))</f>
        <v>0</v>
      </c>
      <c r="C671" s="8">
        <f t="shared" si="24"/>
        <v>0</v>
      </c>
      <c r="D671" s="8">
        <f>IF($A671="Total général",0,IF(ISERROR(VLOOKUP($A671,'TCD-BI Rstt'!$A$7:$S$2000,$C$1,FALSE)),0,IF(OR(LEFT($A671,3)="DIR",$A671="INDSPACAMA",$A671="INDSPACKRU"),VLOOKUP($A671,'TCD-BI Rstt'!$A$7:$S$2000,$C$1,FALSE),0)))</f>
        <v>0</v>
      </c>
      <c r="E671" s="8">
        <f>IF(OR(LEFT($A671,1)="1",LEFT($A671,1)="2"),-VLOOKUP($A671,'TCD-BI Rstt'!$A$7:$S$2000,$C$1,FALSE),0)-D671</f>
        <v>0</v>
      </c>
      <c r="F671" s="8">
        <f>IF($A671="Total général",0,IF(ISERROR(VLOOKUP($A671,'TCD-BI Rstt'!$A$7:$S$2000,$C$1,FALSE)),0,IF(OR(LEFT($A671,1)="1",LEFT($A671,1)="2"),0,VLOOKUP($A671,'TCD-BI Rstt'!$A$7:$S$2000,$C$1,FALSE))))-D671</f>
        <v>0</v>
      </c>
      <c r="G671" s="8">
        <f t="shared" si="25"/>
        <v>0</v>
      </c>
    </row>
    <row r="672" spans="1:7" x14ac:dyDescent="0.35">
      <c r="A672" s="11" t="str">
        <f>'TCD-BI Rstt'!A668</f>
        <v>19A2I002</v>
      </c>
      <c r="B672" s="8">
        <f>IF($A672="Total général",0,IF(ISERROR(-VLOOKUP($A672,'TCD-BI CA'!$A$7:$S$2000,$C$1,FALSE)),0,-VLOOKUP($A672,'TCD-BI CA'!$A$7:$S$2000,$C$1,FALSE)))</f>
        <v>0</v>
      </c>
      <c r="C672" s="8">
        <f t="shared" si="24"/>
        <v>0</v>
      </c>
      <c r="D672" s="8">
        <f>IF($A672="Total général",0,IF(ISERROR(VLOOKUP($A672,'TCD-BI Rstt'!$A$7:$S$2000,$C$1,FALSE)),0,IF(OR(LEFT($A672,3)="DIR",$A672="INDSPACAMA",$A672="INDSPACKRU"),VLOOKUP($A672,'TCD-BI Rstt'!$A$7:$S$2000,$C$1,FALSE),0)))</f>
        <v>0</v>
      </c>
      <c r="E672" s="8">
        <f>IF(OR(LEFT($A672,1)="1",LEFT($A672,1)="2"),-VLOOKUP($A672,'TCD-BI Rstt'!$A$7:$S$2000,$C$1,FALSE),0)-D672</f>
        <v>0</v>
      </c>
      <c r="F672" s="8">
        <f>IF($A672="Total général",0,IF(ISERROR(VLOOKUP($A672,'TCD-BI Rstt'!$A$7:$S$2000,$C$1,FALSE)),0,IF(OR(LEFT($A672,1)="1",LEFT($A672,1)="2"),0,VLOOKUP($A672,'TCD-BI Rstt'!$A$7:$S$2000,$C$1,FALSE))))-D672</f>
        <v>0</v>
      </c>
      <c r="G672" s="8">
        <f t="shared" si="25"/>
        <v>0</v>
      </c>
    </row>
    <row r="673" spans="1:7" x14ac:dyDescent="0.35">
      <c r="A673" s="11" t="str">
        <f>'TCD-BI Rstt'!A669</f>
        <v>19A2I004</v>
      </c>
      <c r="B673" s="8">
        <f>IF($A673="Total général",0,IF(ISERROR(-VLOOKUP($A673,'TCD-BI CA'!$A$7:$S$2000,$C$1,FALSE)),0,-VLOOKUP($A673,'TCD-BI CA'!$A$7:$S$2000,$C$1,FALSE)))</f>
        <v>0</v>
      </c>
      <c r="C673" s="8">
        <f t="shared" si="24"/>
        <v>0</v>
      </c>
      <c r="D673" s="8">
        <f>IF($A673="Total général",0,IF(ISERROR(VLOOKUP($A673,'TCD-BI Rstt'!$A$7:$S$2000,$C$1,FALSE)),0,IF(OR(LEFT($A673,3)="DIR",$A673="INDSPACAMA",$A673="INDSPACKRU"),VLOOKUP($A673,'TCD-BI Rstt'!$A$7:$S$2000,$C$1,FALSE),0)))</f>
        <v>0</v>
      </c>
      <c r="E673" s="8">
        <f>IF(OR(LEFT($A673,1)="1",LEFT($A673,1)="2"),-VLOOKUP($A673,'TCD-BI Rstt'!$A$7:$S$2000,$C$1,FALSE),0)-D673</f>
        <v>0</v>
      </c>
      <c r="F673" s="8">
        <f>IF($A673="Total général",0,IF(ISERROR(VLOOKUP($A673,'TCD-BI Rstt'!$A$7:$S$2000,$C$1,FALSE)),0,IF(OR(LEFT($A673,1)="1",LEFT($A673,1)="2"),0,VLOOKUP($A673,'TCD-BI Rstt'!$A$7:$S$2000,$C$1,FALSE))))-D673</f>
        <v>0</v>
      </c>
      <c r="G673" s="8">
        <f t="shared" si="25"/>
        <v>0</v>
      </c>
    </row>
    <row r="674" spans="1:7" x14ac:dyDescent="0.35">
      <c r="A674" s="11" t="str">
        <f>'TCD-BI Rstt'!A670</f>
        <v>19A2I006</v>
      </c>
      <c r="B674" s="8">
        <f>IF($A674="Total général",0,IF(ISERROR(-VLOOKUP($A674,'TCD-BI CA'!$A$7:$S$2000,$C$1,FALSE)),0,-VLOOKUP($A674,'TCD-BI CA'!$A$7:$S$2000,$C$1,FALSE)))</f>
        <v>0</v>
      </c>
      <c r="C674" s="8">
        <f t="shared" si="24"/>
        <v>0</v>
      </c>
      <c r="D674" s="8">
        <f>IF($A674="Total général",0,IF(ISERROR(VLOOKUP($A674,'TCD-BI Rstt'!$A$7:$S$2000,$C$1,FALSE)),0,IF(OR(LEFT($A674,3)="DIR",$A674="INDSPACAMA",$A674="INDSPACKRU"),VLOOKUP($A674,'TCD-BI Rstt'!$A$7:$S$2000,$C$1,FALSE),0)))</f>
        <v>0</v>
      </c>
      <c r="E674" s="8">
        <f>IF(OR(LEFT($A674,1)="1",LEFT($A674,1)="2"),-VLOOKUP($A674,'TCD-BI Rstt'!$A$7:$S$2000,$C$1,FALSE),0)-D674</f>
        <v>0</v>
      </c>
      <c r="F674" s="8">
        <f>IF($A674="Total général",0,IF(ISERROR(VLOOKUP($A674,'TCD-BI Rstt'!$A$7:$S$2000,$C$1,FALSE)),0,IF(OR(LEFT($A674,1)="1",LEFT($A674,1)="2"),0,VLOOKUP($A674,'TCD-BI Rstt'!$A$7:$S$2000,$C$1,FALSE))))-D674</f>
        <v>0</v>
      </c>
      <c r="G674" s="8">
        <f t="shared" si="25"/>
        <v>0</v>
      </c>
    </row>
    <row r="675" spans="1:7" x14ac:dyDescent="0.35">
      <c r="A675" s="11" t="str">
        <f>'TCD-BI Rstt'!A671</f>
        <v>19AAL001</v>
      </c>
      <c r="B675" s="8">
        <f>IF($A675="Total général",0,IF(ISERROR(-VLOOKUP($A675,'TCD-BI CA'!$A$7:$S$2000,$C$1,FALSE)),0,-VLOOKUP($A675,'TCD-BI CA'!$A$7:$S$2000,$C$1,FALSE)))</f>
        <v>0</v>
      </c>
      <c r="C675" s="8">
        <f t="shared" si="24"/>
        <v>0</v>
      </c>
      <c r="D675" s="8">
        <f>IF($A675="Total général",0,IF(ISERROR(VLOOKUP($A675,'TCD-BI Rstt'!$A$7:$S$2000,$C$1,FALSE)),0,IF(OR(LEFT($A675,3)="DIR",$A675="INDSPACAMA",$A675="INDSPACKRU"),VLOOKUP($A675,'TCD-BI Rstt'!$A$7:$S$2000,$C$1,FALSE),0)))</f>
        <v>0</v>
      </c>
      <c r="E675" s="8">
        <f>IF(OR(LEFT($A675,1)="1",LEFT($A675,1)="2"),-VLOOKUP($A675,'TCD-BI Rstt'!$A$7:$S$2000,$C$1,FALSE),0)-D675</f>
        <v>0</v>
      </c>
      <c r="F675" s="8">
        <f>IF($A675="Total général",0,IF(ISERROR(VLOOKUP($A675,'TCD-BI Rstt'!$A$7:$S$2000,$C$1,FALSE)),0,IF(OR(LEFT($A675,1)="1",LEFT($A675,1)="2"),0,VLOOKUP($A675,'TCD-BI Rstt'!$A$7:$S$2000,$C$1,FALSE))))-D675</f>
        <v>0</v>
      </c>
      <c r="G675" s="8">
        <f t="shared" si="25"/>
        <v>0</v>
      </c>
    </row>
    <row r="676" spans="1:7" x14ac:dyDescent="0.35">
      <c r="A676" s="11" t="str">
        <f>'TCD-BI Rstt'!A672</f>
        <v>19AAL005</v>
      </c>
      <c r="B676" s="8">
        <f>IF($A676="Total général",0,IF(ISERROR(-VLOOKUP($A676,'TCD-BI CA'!$A$7:$S$2000,$C$1,FALSE)),0,-VLOOKUP($A676,'TCD-BI CA'!$A$7:$S$2000,$C$1,FALSE)))</f>
        <v>0</v>
      </c>
      <c r="C676" s="8">
        <f t="shared" si="24"/>
        <v>0</v>
      </c>
      <c r="D676" s="8">
        <f>IF($A676="Total général",0,IF(ISERROR(VLOOKUP($A676,'TCD-BI Rstt'!$A$7:$S$2000,$C$1,FALSE)),0,IF(OR(LEFT($A676,3)="DIR",$A676="INDSPACAMA",$A676="INDSPACKRU"),VLOOKUP($A676,'TCD-BI Rstt'!$A$7:$S$2000,$C$1,FALSE),0)))</f>
        <v>0</v>
      </c>
      <c r="E676" s="8">
        <f>IF(OR(LEFT($A676,1)="1",LEFT($A676,1)="2"),-VLOOKUP($A676,'TCD-BI Rstt'!$A$7:$S$2000,$C$1,FALSE),0)-D676</f>
        <v>0</v>
      </c>
      <c r="F676" s="8">
        <f>IF($A676="Total général",0,IF(ISERROR(VLOOKUP($A676,'TCD-BI Rstt'!$A$7:$S$2000,$C$1,FALSE)),0,IF(OR(LEFT($A676,1)="1",LEFT($A676,1)="2"),0,VLOOKUP($A676,'TCD-BI Rstt'!$A$7:$S$2000,$C$1,FALSE))))-D676</f>
        <v>0</v>
      </c>
      <c r="G676" s="8">
        <f t="shared" si="25"/>
        <v>0</v>
      </c>
    </row>
    <row r="677" spans="1:7" x14ac:dyDescent="0.35">
      <c r="A677" s="11" t="str">
        <f>'TCD-BI Rstt'!A673</f>
        <v>19AAL007</v>
      </c>
      <c r="B677" s="8">
        <f>IF($A677="Total général",0,IF(ISERROR(-VLOOKUP($A677,'TCD-BI CA'!$A$7:$S$2000,$C$1,FALSE)),0,-VLOOKUP($A677,'TCD-BI CA'!$A$7:$S$2000,$C$1,FALSE)))</f>
        <v>0</v>
      </c>
      <c r="C677" s="8">
        <f t="shared" si="24"/>
        <v>0</v>
      </c>
      <c r="D677" s="8">
        <f>IF($A677="Total général",0,IF(ISERROR(VLOOKUP($A677,'TCD-BI Rstt'!$A$7:$S$2000,$C$1,FALSE)),0,IF(OR(LEFT($A677,3)="DIR",$A677="INDSPACAMA",$A677="INDSPACKRU"),VLOOKUP($A677,'TCD-BI Rstt'!$A$7:$S$2000,$C$1,FALSE),0)))</f>
        <v>0</v>
      </c>
      <c r="E677" s="8">
        <f>IF(OR(LEFT($A677,1)="1",LEFT($A677,1)="2"),-VLOOKUP($A677,'TCD-BI Rstt'!$A$7:$S$2000,$C$1,FALSE),0)-D677</f>
        <v>0</v>
      </c>
      <c r="F677" s="8">
        <f>IF($A677="Total général",0,IF(ISERROR(VLOOKUP($A677,'TCD-BI Rstt'!$A$7:$S$2000,$C$1,FALSE)),0,IF(OR(LEFT($A677,1)="1",LEFT($A677,1)="2"),0,VLOOKUP($A677,'TCD-BI Rstt'!$A$7:$S$2000,$C$1,FALSE))))-D677</f>
        <v>0</v>
      </c>
      <c r="G677" s="8">
        <f t="shared" si="25"/>
        <v>0</v>
      </c>
    </row>
    <row r="678" spans="1:7" x14ac:dyDescent="0.35">
      <c r="A678" s="11" t="str">
        <f>'TCD-BI Rstt'!A674</f>
        <v>19AAL010</v>
      </c>
      <c r="B678" s="8">
        <f>IF($A678="Total général",0,IF(ISERROR(-VLOOKUP($A678,'TCD-BI CA'!$A$7:$S$2000,$C$1,FALSE)),0,-VLOOKUP($A678,'TCD-BI CA'!$A$7:$S$2000,$C$1,FALSE)))</f>
        <v>0</v>
      </c>
      <c r="C678" s="8">
        <f t="shared" si="24"/>
        <v>0</v>
      </c>
      <c r="D678" s="8">
        <f>IF($A678="Total général",0,IF(ISERROR(VLOOKUP($A678,'TCD-BI Rstt'!$A$7:$S$2000,$C$1,FALSE)),0,IF(OR(LEFT($A678,3)="DIR",$A678="INDSPACAMA",$A678="INDSPACKRU"),VLOOKUP($A678,'TCD-BI Rstt'!$A$7:$S$2000,$C$1,FALSE),0)))</f>
        <v>0</v>
      </c>
      <c r="E678" s="8">
        <f>IF(OR(LEFT($A678,1)="1",LEFT($A678,1)="2"),-VLOOKUP($A678,'TCD-BI Rstt'!$A$7:$S$2000,$C$1,FALSE),0)-D678</f>
        <v>0</v>
      </c>
      <c r="F678" s="8">
        <f>IF($A678="Total général",0,IF(ISERROR(VLOOKUP($A678,'TCD-BI Rstt'!$A$7:$S$2000,$C$1,FALSE)),0,IF(OR(LEFT($A678,1)="1",LEFT($A678,1)="2"),0,VLOOKUP($A678,'TCD-BI Rstt'!$A$7:$S$2000,$C$1,FALSE))))-D678</f>
        <v>0</v>
      </c>
      <c r="G678" s="8">
        <f t="shared" si="25"/>
        <v>0</v>
      </c>
    </row>
    <row r="679" spans="1:7" x14ac:dyDescent="0.35">
      <c r="A679" s="11" t="str">
        <f>'TCD-BI Rstt'!A675</f>
        <v>19AAL011</v>
      </c>
      <c r="B679" s="8">
        <f>IF($A679="Total général",0,IF(ISERROR(-VLOOKUP($A679,'TCD-BI CA'!$A$7:$S$2000,$C$1,FALSE)),0,-VLOOKUP($A679,'TCD-BI CA'!$A$7:$S$2000,$C$1,FALSE)))</f>
        <v>0</v>
      </c>
      <c r="C679" s="8">
        <f t="shared" si="24"/>
        <v>0</v>
      </c>
      <c r="D679" s="8">
        <f>IF($A679="Total général",0,IF(ISERROR(VLOOKUP($A679,'TCD-BI Rstt'!$A$7:$S$2000,$C$1,FALSE)),0,IF(OR(LEFT($A679,3)="DIR",$A679="INDSPACAMA",$A679="INDSPACKRU"),VLOOKUP($A679,'TCD-BI Rstt'!$A$7:$S$2000,$C$1,FALSE),0)))</f>
        <v>0</v>
      </c>
      <c r="E679" s="8">
        <f>IF(OR(LEFT($A679,1)="1",LEFT($A679,1)="2"),-VLOOKUP($A679,'TCD-BI Rstt'!$A$7:$S$2000,$C$1,FALSE),0)-D679</f>
        <v>0</v>
      </c>
      <c r="F679" s="8">
        <f>IF($A679="Total général",0,IF(ISERROR(VLOOKUP($A679,'TCD-BI Rstt'!$A$7:$S$2000,$C$1,FALSE)),0,IF(OR(LEFT($A679,1)="1",LEFT($A679,1)="2"),0,VLOOKUP($A679,'TCD-BI Rstt'!$A$7:$S$2000,$C$1,FALSE))))-D679</f>
        <v>0</v>
      </c>
      <c r="G679" s="8">
        <f t="shared" si="25"/>
        <v>0</v>
      </c>
    </row>
    <row r="680" spans="1:7" x14ac:dyDescent="0.35">
      <c r="A680" s="11" t="str">
        <f>'TCD-BI Rstt'!A676</f>
        <v>19AAL012</v>
      </c>
      <c r="B680" s="8">
        <f>IF($A680="Total général",0,IF(ISERROR(-VLOOKUP($A680,'TCD-BI CA'!$A$7:$S$2000,$C$1,FALSE)),0,-VLOOKUP($A680,'TCD-BI CA'!$A$7:$S$2000,$C$1,FALSE)))</f>
        <v>0</v>
      </c>
      <c r="C680" s="8">
        <f t="shared" si="24"/>
        <v>0</v>
      </c>
      <c r="D680" s="8">
        <f>IF($A680="Total général",0,IF(ISERROR(VLOOKUP($A680,'TCD-BI Rstt'!$A$7:$S$2000,$C$1,FALSE)),0,IF(OR(LEFT($A680,3)="DIR",$A680="INDSPACAMA",$A680="INDSPACKRU"),VLOOKUP($A680,'TCD-BI Rstt'!$A$7:$S$2000,$C$1,FALSE),0)))</f>
        <v>0</v>
      </c>
      <c r="E680" s="8">
        <f>IF(OR(LEFT($A680,1)="1",LEFT($A680,1)="2"),-VLOOKUP($A680,'TCD-BI Rstt'!$A$7:$S$2000,$C$1,FALSE),0)-D680</f>
        <v>0</v>
      </c>
      <c r="F680" s="8">
        <f>IF($A680="Total général",0,IF(ISERROR(VLOOKUP($A680,'TCD-BI Rstt'!$A$7:$S$2000,$C$1,FALSE)),0,IF(OR(LEFT($A680,1)="1",LEFT($A680,1)="2"),0,VLOOKUP($A680,'TCD-BI Rstt'!$A$7:$S$2000,$C$1,FALSE))))-D680</f>
        <v>0</v>
      </c>
      <c r="G680" s="8">
        <f t="shared" si="25"/>
        <v>0</v>
      </c>
    </row>
    <row r="681" spans="1:7" x14ac:dyDescent="0.35">
      <c r="A681" s="11" t="str">
        <f>'TCD-BI Rstt'!A677</f>
        <v>19AAL014</v>
      </c>
      <c r="B681" s="8">
        <f>IF($A681="Total général",0,IF(ISERROR(-VLOOKUP($A681,'TCD-BI CA'!$A$7:$S$2000,$C$1,FALSE)),0,-VLOOKUP($A681,'TCD-BI CA'!$A$7:$S$2000,$C$1,FALSE)))</f>
        <v>0</v>
      </c>
      <c r="C681" s="8">
        <f t="shared" si="24"/>
        <v>0</v>
      </c>
      <c r="D681" s="8">
        <f>IF($A681="Total général",0,IF(ISERROR(VLOOKUP($A681,'TCD-BI Rstt'!$A$7:$S$2000,$C$1,FALSE)),0,IF(OR(LEFT($A681,3)="DIR",$A681="INDSPACAMA",$A681="INDSPACKRU"),VLOOKUP($A681,'TCD-BI Rstt'!$A$7:$S$2000,$C$1,FALSE),0)))</f>
        <v>0</v>
      </c>
      <c r="E681" s="8">
        <f>IF(OR(LEFT($A681,1)="1",LEFT($A681,1)="2"),-VLOOKUP($A681,'TCD-BI Rstt'!$A$7:$S$2000,$C$1,FALSE),0)-D681</f>
        <v>0</v>
      </c>
      <c r="F681" s="8">
        <f>IF($A681="Total général",0,IF(ISERROR(VLOOKUP($A681,'TCD-BI Rstt'!$A$7:$S$2000,$C$1,FALSE)),0,IF(OR(LEFT($A681,1)="1",LEFT($A681,1)="2"),0,VLOOKUP($A681,'TCD-BI Rstt'!$A$7:$S$2000,$C$1,FALSE))))-D681</f>
        <v>0</v>
      </c>
      <c r="G681" s="8">
        <f t="shared" si="25"/>
        <v>0</v>
      </c>
    </row>
    <row r="682" spans="1:7" x14ac:dyDescent="0.35">
      <c r="A682" s="11" t="str">
        <f>'TCD-BI Rstt'!A678</f>
        <v>19AAL017</v>
      </c>
      <c r="B682" s="8">
        <f>IF($A682="Total général",0,IF(ISERROR(-VLOOKUP($A682,'TCD-BI CA'!$A$7:$S$2000,$C$1,FALSE)),0,-VLOOKUP($A682,'TCD-BI CA'!$A$7:$S$2000,$C$1,FALSE)))</f>
        <v>0</v>
      </c>
      <c r="C682" s="8">
        <f t="shared" si="24"/>
        <v>0</v>
      </c>
      <c r="D682" s="8">
        <f>IF($A682="Total général",0,IF(ISERROR(VLOOKUP($A682,'TCD-BI Rstt'!$A$7:$S$2000,$C$1,FALSE)),0,IF(OR(LEFT($A682,3)="DIR",$A682="INDSPACAMA",$A682="INDSPACKRU"),VLOOKUP($A682,'TCD-BI Rstt'!$A$7:$S$2000,$C$1,FALSE),0)))</f>
        <v>0</v>
      </c>
      <c r="E682" s="8">
        <f>IF(OR(LEFT($A682,1)="1",LEFT($A682,1)="2"),-VLOOKUP($A682,'TCD-BI Rstt'!$A$7:$S$2000,$C$1,FALSE),0)-D682</f>
        <v>0</v>
      </c>
      <c r="F682" s="8">
        <f>IF($A682="Total général",0,IF(ISERROR(VLOOKUP($A682,'TCD-BI Rstt'!$A$7:$S$2000,$C$1,FALSE)),0,IF(OR(LEFT($A682,1)="1",LEFT($A682,1)="2"),0,VLOOKUP($A682,'TCD-BI Rstt'!$A$7:$S$2000,$C$1,FALSE))))-D682</f>
        <v>0</v>
      </c>
      <c r="G682" s="8">
        <f t="shared" si="25"/>
        <v>0</v>
      </c>
    </row>
    <row r="683" spans="1:7" x14ac:dyDescent="0.35">
      <c r="A683" s="11" t="str">
        <f>'TCD-BI Rstt'!A679</f>
        <v>19AAL018</v>
      </c>
      <c r="B683" s="8">
        <f>IF($A683="Total général",0,IF(ISERROR(-VLOOKUP($A683,'TCD-BI CA'!$A$7:$S$2000,$C$1,FALSE)),0,-VLOOKUP($A683,'TCD-BI CA'!$A$7:$S$2000,$C$1,FALSE)))</f>
        <v>0</v>
      </c>
      <c r="C683" s="8">
        <f t="shared" si="24"/>
        <v>0</v>
      </c>
      <c r="D683" s="8">
        <f>IF($A683="Total général",0,IF(ISERROR(VLOOKUP($A683,'TCD-BI Rstt'!$A$7:$S$2000,$C$1,FALSE)),0,IF(OR(LEFT($A683,3)="DIR",$A683="INDSPACAMA",$A683="INDSPACKRU"),VLOOKUP($A683,'TCD-BI Rstt'!$A$7:$S$2000,$C$1,FALSE),0)))</f>
        <v>0</v>
      </c>
      <c r="E683" s="8">
        <f>IF(OR(LEFT($A683,1)="1",LEFT($A683,1)="2"),-VLOOKUP($A683,'TCD-BI Rstt'!$A$7:$S$2000,$C$1,FALSE),0)-D683</f>
        <v>0</v>
      </c>
      <c r="F683" s="8">
        <f>IF($A683="Total général",0,IF(ISERROR(VLOOKUP($A683,'TCD-BI Rstt'!$A$7:$S$2000,$C$1,FALSE)),0,IF(OR(LEFT($A683,1)="1",LEFT($A683,1)="2"),0,VLOOKUP($A683,'TCD-BI Rstt'!$A$7:$S$2000,$C$1,FALSE))))-D683</f>
        <v>0</v>
      </c>
      <c r="G683" s="8">
        <f t="shared" si="25"/>
        <v>0</v>
      </c>
    </row>
    <row r="684" spans="1:7" x14ac:dyDescent="0.35">
      <c r="A684" s="11" t="str">
        <f>'TCD-BI Rstt'!A680</f>
        <v>19AAL019</v>
      </c>
      <c r="B684" s="8">
        <f>IF($A684="Total général",0,IF(ISERROR(-VLOOKUP($A684,'TCD-BI CA'!$A$7:$S$2000,$C$1,FALSE)),0,-VLOOKUP($A684,'TCD-BI CA'!$A$7:$S$2000,$C$1,FALSE)))</f>
        <v>0</v>
      </c>
      <c r="C684" s="8">
        <f t="shared" si="24"/>
        <v>0</v>
      </c>
      <c r="D684" s="8">
        <f>IF($A684="Total général",0,IF(ISERROR(VLOOKUP($A684,'TCD-BI Rstt'!$A$7:$S$2000,$C$1,FALSE)),0,IF(OR(LEFT($A684,3)="DIR",$A684="INDSPACAMA",$A684="INDSPACKRU"),VLOOKUP($A684,'TCD-BI Rstt'!$A$7:$S$2000,$C$1,FALSE),0)))</f>
        <v>0</v>
      </c>
      <c r="E684" s="8">
        <f>IF(OR(LEFT($A684,1)="1",LEFT($A684,1)="2"),-VLOOKUP($A684,'TCD-BI Rstt'!$A$7:$S$2000,$C$1,FALSE),0)-D684</f>
        <v>0</v>
      </c>
      <c r="F684" s="8">
        <f>IF($A684="Total général",0,IF(ISERROR(VLOOKUP($A684,'TCD-BI Rstt'!$A$7:$S$2000,$C$1,FALSE)),0,IF(OR(LEFT($A684,1)="1",LEFT($A684,1)="2"),0,VLOOKUP($A684,'TCD-BI Rstt'!$A$7:$S$2000,$C$1,FALSE))))-D684</f>
        <v>0</v>
      </c>
      <c r="G684" s="8">
        <f t="shared" si="25"/>
        <v>0</v>
      </c>
    </row>
    <row r="685" spans="1:7" x14ac:dyDescent="0.35">
      <c r="A685" s="11" t="str">
        <f>'TCD-BI Rstt'!A681</f>
        <v>19AALP001</v>
      </c>
      <c r="B685" s="8">
        <f>IF($A685="Total général",0,IF(ISERROR(-VLOOKUP($A685,'TCD-BI CA'!$A$7:$S$2000,$C$1,FALSE)),0,-VLOOKUP($A685,'TCD-BI CA'!$A$7:$S$2000,$C$1,FALSE)))</f>
        <v>0</v>
      </c>
      <c r="C685" s="8">
        <f t="shared" si="24"/>
        <v>0</v>
      </c>
      <c r="D685" s="8">
        <f>IF($A685="Total général",0,IF(ISERROR(VLOOKUP($A685,'TCD-BI Rstt'!$A$7:$S$2000,$C$1,FALSE)),0,IF(OR(LEFT($A685,3)="DIR",$A685="INDSPACAMA",$A685="INDSPACKRU"),VLOOKUP($A685,'TCD-BI Rstt'!$A$7:$S$2000,$C$1,FALSE),0)))</f>
        <v>0</v>
      </c>
      <c r="E685" s="8">
        <f>IF(OR(LEFT($A685,1)="1",LEFT($A685,1)="2"),-VLOOKUP($A685,'TCD-BI Rstt'!$A$7:$S$2000,$C$1,FALSE),0)-D685</f>
        <v>0</v>
      </c>
      <c r="F685" s="8">
        <f>IF($A685="Total général",0,IF(ISERROR(VLOOKUP($A685,'TCD-BI Rstt'!$A$7:$S$2000,$C$1,FALSE)),0,IF(OR(LEFT($A685,1)="1",LEFT($A685,1)="2"),0,VLOOKUP($A685,'TCD-BI Rstt'!$A$7:$S$2000,$C$1,FALSE))))-D685</f>
        <v>0</v>
      </c>
      <c r="G685" s="8">
        <f t="shared" si="25"/>
        <v>0</v>
      </c>
    </row>
    <row r="686" spans="1:7" x14ac:dyDescent="0.35">
      <c r="A686" s="11" t="str">
        <f>'TCD-BI Rstt'!A682</f>
        <v>19AALP002</v>
      </c>
      <c r="B686" s="8">
        <f>IF($A686="Total général",0,IF(ISERROR(-VLOOKUP($A686,'TCD-BI CA'!$A$7:$S$2000,$C$1,FALSE)),0,-VLOOKUP($A686,'TCD-BI CA'!$A$7:$S$2000,$C$1,FALSE)))</f>
        <v>0</v>
      </c>
      <c r="C686" s="8">
        <f t="shared" si="24"/>
        <v>0</v>
      </c>
      <c r="D686" s="8">
        <f>IF($A686="Total général",0,IF(ISERROR(VLOOKUP($A686,'TCD-BI Rstt'!$A$7:$S$2000,$C$1,FALSE)),0,IF(OR(LEFT($A686,3)="DIR",$A686="INDSPACAMA",$A686="INDSPACKRU"),VLOOKUP($A686,'TCD-BI Rstt'!$A$7:$S$2000,$C$1,FALSE),0)))</f>
        <v>0</v>
      </c>
      <c r="E686" s="8">
        <f>IF(OR(LEFT($A686,1)="1",LEFT($A686,1)="2"),-VLOOKUP($A686,'TCD-BI Rstt'!$A$7:$S$2000,$C$1,FALSE),0)-D686</f>
        <v>0</v>
      </c>
      <c r="F686" s="8">
        <f>IF($A686="Total général",0,IF(ISERROR(VLOOKUP($A686,'TCD-BI Rstt'!$A$7:$S$2000,$C$1,FALSE)),0,IF(OR(LEFT($A686,1)="1",LEFT($A686,1)="2"),0,VLOOKUP($A686,'TCD-BI Rstt'!$A$7:$S$2000,$C$1,FALSE))))-D686</f>
        <v>0</v>
      </c>
      <c r="G686" s="8">
        <f t="shared" si="25"/>
        <v>0</v>
      </c>
    </row>
    <row r="687" spans="1:7" x14ac:dyDescent="0.35">
      <c r="A687" s="11" t="str">
        <f>'TCD-BI Rstt'!A683</f>
        <v>19AALP003</v>
      </c>
      <c r="B687" s="8">
        <f>IF($A687="Total général",0,IF(ISERROR(-VLOOKUP($A687,'TCD-BI CA'!$A$7:$S$2000,$C$1,FALSE)),0,-VLOOKUP($A687,'TCD-BI CA'!$A$7:$S$2000,$C$1,FALSE)))</f>
        <v>0</v>
      </c>
      <c r="C687" s="8">
        <f t="shared" si="24"/>
        <v>0</v>
      </c>
      <c r="D687" s="8">
        <f>IF($A687="Total général",0,IF(ISERROR(VLOOKUP($A687,'TCD-BI Rstt'!$A$7:$S$2000,$C$1,FALSE)),0,IF(OR(LEFT($A687,3)="DIR",$A687="INDSPACAMA",$A687="INDSPACKRU"),VLOOKUP($A687,'TCD-BI Rstt'!$A$7:$S$2000,$C$1,FALSE),0)))</f>
        <v>0</v>
      </c>
      <c r="E687" s="8">
        <f>IF(OR(LEFT($A687,1)="1",LEFT($A687,1)="2"),-VLOOKUP($A687,'TCD-BI Rstt'!$A$7:$S$2000,$C$1,FALSE),0)-D687</f>
        <v>0</v>
      </c>
      <c r="F687" s="8">
        <f>IF($A687="Total général",0,IF(ISERROR(VLOOKUP($A687,'TCD-BI Rstt'!$A$7:$S$2000,$C$1,FALSE)),0,IF(OR(LEFT($A687,1)="1",LEFT($A687,1)="2"),0,VLOOKUP($A687,'TCD-BI Rstt'!$A$7:$S$2000,$C$1,FALSE))))-D687</f>
        <v>0</v>
      </c>
      <c r="G687" s="8">
        <f t="shared" si="25"/>
        <v>0</v>
      </c>
    </row>
    <row r="688" spans="1:7" x14ac:dyDescent="0.35">
      <c r="A688" s="11" t="str">
        <f>'TCD-BI Rstt'!A684</f>
        <v>19AME005</v>
      </c>
      <c r="B688" s="8">
        <f>IF($A688="Total général",0,IF(ISERROR(-VLOOKUP($A688,'TCD-BI CA'!$A$7:$S$2000,$C$1,FALSE)),0,-VLOOKUP($A688,'TCD-BI CA'!$A$7:$S$2000,$C$1,FALSE)))</f>
        <v>0</v>
      </c>
      <c r="C688" s="8">
        <f t="shared" si="24"/>
        <v>0</v>
      </c>
      <c r="D688" s="8">
        <f>IF($A688="Total général",0,IF(ISERROR(VLOOKUP($A688,'TCD-BI Rstt'!$A$7:$S$2000,$C$1,FALSE)),0,IF(OR(LEFT($A688,3)="DIR",$A688="INDSPACAMA",$A688="INDSPACKRU"),VLOOKUP($A688,'TCD-BI Rstt'!$A$7:$S$2000,$C$1,FALSE),0)))</f>
        <v>0</v>
      </c>
      <c r="E688" s="8">
        <f>IF(OR(LEFT($A688,1)="1",LEFT($A688,1)="2"),-VLOOKUP($A688,'TCD-BI Rstt'!$A$7:$S$2000,$C$1,FALSE),0)-D688</f>
        <v>0</v>
      </c>
      <c r="F688" s="8">
        <f>IF($A688="Total général",0,IF(ISERROR(VLOOKUP($A688,'TCD-BI Rstt'!$A$7:$S$2000,$C$1,FALSE)),0,IF(OR(LEFT($A688,1)="1",LEFT($A688,1)="2"),0,VLOOKUP($A688,'TCD-BI Rstt'!$A$7:$S$2000,$C$1,FALSE))))-D688</f>
        <v>0</v>
      </c>
      <c r="G688" s="8">
        <f t="shared" si="25"/>
        <v>0</v>
      </c>
    </row>
    <row r="689" spans="1:7" x14ac:dyDescent="0.35">
      <c r="A689" s="11" t="str">
        <f>'TCD-BI Rstt'!A685</f>
        <v>19AME006</v>
      </c>
      <c r="B689" s="8">
        <f>IF($A689="Total général",0,IF(ISERROR(-VLOOKUP($A689,'TCD-BI CA'!$A$7:$S$2000,$C$1,FALSE)),0,-VLOOKUP($A689,'TCD-BI CA'!$A$7:$S$2000,$C$1,FALSE)))</f>
        <v>0</v>
      </c>
      <c r="C689" s="8">
        <f t="shared" si="24"/>
        <v>0</v>
      </c>
      <c r="D689" s="8">
        <f>IF($A689="Total général",0,IF(ISERROR(VLOOKUP($A689,'TCD-BI Rstt'!$A$7:$S$2000,$C$1,FALSE)),0,IF(OR(LEFT($A689,3)="DIR",$A689="INDSPACAMA",$A689="INDSPACKRU"),VLOOKUP($A689,'TCD-BI Rstt'!$A$7:$S$2000,$C$1,FALSE),0)))</f>
        <v>0</v>
      </c>
      <c r="E689" s="8">
        <f>IF(OR(LEFT($A689,1)="1",LEFT($A689,1)="2"),-VLOOKUP($A689,'TCD-BI Rstt'!$A$7:$S$2000,$C$1,FALSE),0)-D689</f>
        <v>0</v>
      </c>
      <c r="F689" s="8">
        <f>IF($A689="Total général",0,IF(ISERROR(VLOOKUP($A689,'TCD-BI Rstt'!$A$7:$S$2000,$C$1,FALSE)),0,IF(OR(LEFT($A689,1)="1",LEFT($A689,1)="2"),0,VLOOKUP($A689,'TCD-BI Rstt'!$A$7:$S$2000,$C$1,FALSE))))-D689</f>
        <v>0</v>
      </c>
      <c r="G689" s="8">
        <f t="shared" si="25"/>
        <v>0</v>
      </c>
    </row>
    <row r="690" spans="1:7" x14ac:dyDescent="0.35">
      <c r="A690" s="11" t="str">
        <f>'TCD-BI Rstt'!A686</f>
        <v>19B001</v>
      </c>
      <c r="B690" s="8">
        <f>IF($A690="Total général",0,IF(ISERROR(-VLOOKUP($A690,'TCD-BI CA'!$A$7:$S$2000,$C$1,FALSE)),0,-VLOOKUP($A690,'TCD-BI CA'!$A$7:$S$2000,$C$1,FALSE)))</f>
        <v>0</v>
      </c>
      <c r="C690" s="8">
        <f t="shared" si="24"/>
        <v>0</v>
      </c>
      <c r="D690" s="8">
        <f>IF($A690="Total général",0,IF(ISERROR(VLOOKUP($A690,'TCD-BI Rstt'!$A$7:$S$2000,$C$1,FALSE)),0,IF(OR(LEFT($A690,3)="DIR",$A690="INDSPACAMA",$A690="INDSPACKRU"),VLOOKUP($A690,'TCD-BI Rstt'!$A$7:$S$2000,$C$1,FALSE),0)))</f>
        <v>0</v>
      </c>
      <c r="E690" s="8">
        <f>IF(OR(LEFT($A690,1)="1",LEFT($A690,1)="2"),-VLOOKUP($A690,'TCD-BI Rstt'!$A$7:$S$2000,$C$1,FALSE),0)-D690</f>
        <v>0</v>
      </c>
      <c r="F690" s="8">
        <f>IF($A690="Total général",0,IF(ISERROR(VLOOKUP($A690,'TCD-BI Rstt'!$A$7:$S$2000,$C$1,FALSE)),0,IF(OR(LEFT($A690,1)="1",LEFT($A690,1)="2"),0,VLOOKUP($A690,'TCD-BI Rstt'!$A$7:$S$2000,$C$1,FALSE))))-D690</f>
        <v>0</v>
      </c>
      <c r="G690" s="8">
        <f t="shared" si="25"/>
        <v>0</v>
      </c>
    </row>
    <row r="691" spans="1:7" x14ac:dyDescent="0.35">
      <c r="A691" s="11" t="str">
        <f>'TCD-BI Rstt'!A687</f>
        <v>19C001</v>
      </c>
      <c r="B691" s="8">
        <f>IF($A691="Total général",0,IF(ISERROR(-VLOOKUP($A691,'TCD-BI CA'!$A$7:$S$2000,$C$1,FALSE)),0,-VLOOKUP($A691,'TCD-BI CA'!$A$7:$S$2000,$C$1,FALSE)))</f>
        <v>0</v>
      </c>
      <c r="C691" s="8">
        <f t="shared" si="24"/>
        <v>0</v>
      </c>
      <c r="D691" s="8">
        <f>IF($A691="Total général",0,IF(ISERROR(VLOOKUP($A691,'TCD-BI Rstt'!$A$7:$S$2000,$C$1,FALSE)),0,IF(OR(LEFT($A691,3)="DIR",$A691="INDSPACAMA",$A691="INDSPACKRU"),VLOOKUP($A691,'TCD-BI Rstt'!$A$7:$S$2000,$C$1,FALSE),0)))</f>
        <v>0</v>
      </c>
      <c r="E691" s="8">
        <f>IF(OR(LEFT($A691,1)="1",LEFT($A691,1)="2"),-VLOOKUP($A691,'TCD-BI Rstt'!$A$7:$S$2000,$C$1,FALSE),0)-D691</f>
        <v>0</v>
      </c>
      <c r="F691" s="8">
        <f>IF($A691="Total général",0,IF(ISERROR(VLOOKUP($A691,'TCD-BI Rstt'!$A$7:$S$2000,$C$1,FALSE)),0,IF(OR(LEFT($A691,1)="1",LEFT($A691,1)="2"),0,VLOOKUP($A691,'TCD-BI Rstt'!$A$7:$S$2000,$C$1,FALSE))))-D691</f>
        <v>0</v>
      </c>
      <c r="G691" s="8">
        <f t="shared" si="25"/>
        <v>0</v>
      </c>
    </row>
    <row r="692" spans="1:7" x14ac:dyDescent="0.35">
      <c r="A692" s="11" t="str">
        <f>'TCD-BI Rstt'!A688</f>
        <v>19C002</v>
      </c>
      <c r="B692" s="8">
        <f>IF($A692="Total général",0,IF(ISERROR(-VLOOKUP($A692,'TCD-BI CA'!$A$7:$S$2000,$C$1,FALSE)),0,-VLOOKUP($A692,'TCD-BI CA'!$A$7:$S$2000,$C$1,FALSE)))</f>
        <v>0</v>
      </c>
      <c r="C692" s="8">
        <f t="shared" si="24"/>
        <v>0</v>
      </c>
      <c r="D692" s="8">
        <f>IF($A692="Total général",0,IF(ISERROR(VLOOKUP($A692,'TCD-BI Rstt'!$A$7:$S$2000,$C$1,FALSE)),0,IF(OR(LEFT($A692,3)="DIR",$A692="INDSPACAMA",$A692="INDSPACKRU"),VLOOKUP($A692,'TCD-BI Rstt'!$A$7:$S$2000,$C$1,FALSE),0)))</f>
        <v>0</v>
      </c>
      <c r="E692" s="8">
        <f>IF(OR(LEFT($A692,1)="1",LEFT($A692,1)="2"),-VLOOKUP($A692,'TCD-BI Rstt'!$A$7:$S$2000,$C$1,FALSE),0)-D692</f>
        <v>0</v>
      </c>
      <c r="F692" s="8">
        <f>IF($A692="Total général",0,IF(ISERROR(VLOOKUP($A692,'TCD-BI Rstt'!$A$7:$S$2000,$C$1,FALSE)),0,IF(OR(LEFT($A692,1)="1",LEFT($A692,1)="2"),0,VLOOKUP($A692,'TCD-BI Rstt'!$A$7:$S$2000,$C$1,FALSE))))-D692</f>
        <v>0</v>
      </c>
      <c r="G692" s="8">
        <f t="shared" si="25"/>
        <v>0</v>
      </c>
    </row>
    <row r="693" spans="1:7" x14ac:dyDescent="0.35">
      <c r="A693" s="11" t="str">
        <f>'TCD-BI Rstt'!A689</f>
        <v>19C005</v>
      </c>
      <c r="B693" s="8">
        <f>IF($A693="Total général",0,IF(ISERROR(-VLOOKUP($A693,'TCD-BI CA'!$A$7:$S$2000,$C$1,FALSE)),0,-VLOOKUP($A693,'TCD-BI CA'!$A$7:$S$2000,$C$1,FALSE)))</f>
        <v>0</v>
      </c>
      <c r="C693" s="8">
        <f t="shared" si="24"/>
        <v>0</v>
      </c>
      <c r="D693" s="8">
        <f>IF($A693="Total général",0,IF(ISERROR(VLOOKUP($A693,'TCD-BI Rstt'!$A$7:$S$2000,$C$1,FALSE)),0,IF(OR(LEFT($A693,3)="DIR",$A693="INDSPACAMA",$A693="INDSPACKRU"),VLOOKUP($A693,'TCD-BI Rstt'!$A$7:$S$2000,$C$1,FALSE),0)))</f>
        <v>0</v>
      </c>
      <c r="E693" s="8">
        <f>IF(OR(LEFT($A693,1)="1",LEFT($A693,1)="2"),-VLOOKUP($A693,'TCD-BI Rstt'!$A$7:$S$2000,$C$1,FALSE),0)-D693</f>
        <v>0</v>
      </c>
      <c r="F693" s="8">
        <f>IF($A693="Total général",0,IF(ISERROR(VLOOKUP($A693,'TCD-BI Rstt'!$A$7:$S$2000,$C$1,FALSE)),0,IF(OR(LEFT($A693,1)="1",LEFT($A693,1)="2"),0,VLOOKUP($A693,'TCD-BI Rstt'!$A$7:$S$2000,$C$1,FALSE))))-D693</f>
        <v>0</v>
      </c>
      <c r="G693" s="8">
        <f t="shared" si="25"/>
        <v>0</v>
      </c>
    </row>
    <row r="694" spans="1:7" x14ac:dyDescent="0.35">
      <c r="A694" s="11" t="str">
        <f>'TCD-BI Rstt'!A690</f>
        <v>19C008</v>
      </c>
      <c r="B694" s="8">
        <f>IF($A694="Total général",0,IF(ISERROR(-VLOOKUP($A694,'TCD-BI CA'!$A$7:$S$2000,$C$1,FALSE)),0,-VLOOKUP($A694,'TCD-BI CA'!$A$7:$S$2000,$C$1,FALSE)))</f>
        <v>0</v>
      </c>
      <c r="C694" s="8">
        <f t="shared" si="24"/>
        <v>0</v>
      </c>
      <c r="D694" s="8">
        <f>IF($A694="Total général",0,IF(ISERROR(VLOOKUP($A694,'TCD-BI Rstt'!$A$7:$S$2000,$C$1,FALSE)),0,IF(OR(LEFT($A694,3)="DIR",$A694="INDSPACAMA",$A694="INDSPACKRU"),VLOOKUP($A694,'TCD-BI Rstt'!$A$7:$S$2000,$C$1,FALSE),0)))</f>
        <v>0</v>
      </c>
      <c r="E694" s="8">
        <f>IF(OR(LEFT($A694,1)="1",LEFT($A694,1)="2"),-VLOOKUP($A694,'TCD-BI Rstt'!$A$7:$S$2000,$C$1,FALSE),0)-D694</f>
        <v>0</v>
      </c>
      <c r="F694" s="8">
        <f>IF($A694="Total général",0,IF(ISERROR(VLOOKUP($A694,'TCD-BI Rstt'!$A$7:$S$2000,$C$1,FALSE)),0,IF(OR(LEFT($A694,1)="1",LEFT($A694,1)="2"),0,VLOOKUP($A694,'TCD-BI Rstt'!$A$7:$S$2000,$C$1,FALSE))))-D694</f>
        <v>0</v>
      </c>
      <c r="G694" s="8">
        <f t="shared" si="25"/>
        <v>0</v>
      </c>
    </row>
    <row r="695" spans="1:7" x14ac:dyDescent="0.35">
      <c r="A695" s="11" t="str">
        <f>'TCD-BI Rstt'!A691</f>
        <v>19C010</v>
      </c>
      <c r="B695" s="8">
        <f>IF($A695="Total général",0,IF(ISERROR(-VLOOKUP($A695,'TCD-BI CA'!$A$7:$S$2000,$C$1,FALSE)),0,-VLOOKUP($A695,'TCD-BI CA'!$A$7:$S$2000,$C$1,FALSE)))</f>
        <v>0</v>
      </c>
      <c r="C695" s="8">
        <f t="shared" si="24"/>
        <v>0</v>
      </c>
      <c r="D695" s="8">
        <f>IF($A695="Total général",0,IF(ISERROR(VLOOKUP($A695,'TCD-BI Rstt'!$A$7:$S$2000,$C$1,FALSE)),0,IF(OR(LEFT($A695,3)="DIR",$A695="INDSPACAMA",$A695="INDSPACKRU"),VLOOKUP($A695,'TCD-BI Rstt'!$A$7:$S$2000,$C$1,FALSE),0)))</f>
        <v>0</v>
      </c>
      <c r="E695" s="8">
        <f>IF(OR(LEFT($A695,1)="1",LEFT($A695,1)="2"),-VLOOKUP($A695,'TCD-BI Rstt'!$A$7:$S$2000,$C$1,FALSE),0)-D695</f>
        <v>0</v>
      </c>
      <c r="F695" s="8">
        <f>IF($A695="Total général",0,IF(ISERROR(VLOOKUP($A695,'TCD-BI Rstt'!$A$7:$S$2000,$C$1,FALSE)),0,IF(OR(LEFT($A695,1)="1",LEFT($A695,1)="2"),0,VLOOKUP($A695,'TCD-BI Rstt'!$A$7:$S$2000,$C$1,FALSE))))-D695</f>
        <v>0</v>
      </c>
      <c r="G695" s="8">
        <f t="shared" si="25"/>
        <v>0</v>
      </c>
    </row>
    <row r="696" spans="1:7" x14ac:dyDescent="0.35">
      <c r="A696" s="11" t="str">
        <f>'TCD-BI Rstt'!A692</f>
        <v>19C011</v>
      </c>
      <c r="B696" s="8">
        <f>IF($A696="Total général",0,IF(ISERROR(-VLOOKUP($A696,'TCD-BI CA'!$A$7:$S$2000,$C$1,FALSE)),0,-VLOOKUP($A696,'TCD-BI CA'!$A$7:$S$2000,$C$1,FALSE)))</f>
        <v>0</v>
      </c>
      <c r="C696" s="8">
        <f t="shared" si="24"/>
        <v>0</v>
      </c>
      <c r="D696" s="8">
        <f>IF($A696="Total général",0,IF(ISERROR(VLOOKUP($A696,'TCD-BI Rstt'!$A$7:$S$2000,$C$1,FALSE)),0,IF(OR(LEFT($A696,3)="DIR",$A696="INDSPACAMA",$A696="INDSPACKRU"),VLOOKUP($A696,'TCD-BI Rstt'!$A$7:$S$2000,$C$1,FALSE),0)))</f>
        <v>0</v>
      </c>
      <c r="E696" s="8">
        <f>IF(OR(LEFT($A696,1)="1",LEFT($A696,1)="2"),-VLOOKUP($A696,'TCD-BI Rstt'!$A$7:$S$2000,$C$1,FALSE),0)-D696</f>
        <v>0</v>
      </c>
      <c r="F696" s="8">
        <f>IF($A696="Total général",0,IF(ISERROR(VLOOKUP($A696,'TCD-BI Rstt'!$A$7:$S$2000,$C$1,FALSE)),0,IF(OR(LEFT($A696,1)="1",LEFT($A696,1)="2"),0,VLOOKUP($A696,'TCD-BI Rstt'!$A$7:$S$2000,$C$1,FALSE))))-D696</f>
        <v>0</v>
      </c>
      <c r="G696" s="8">
        <f t="shared" si="25"/>
        <v>0</v>
      </c>
    </row>
    <row r="697" spans="1:7" x14ac:dyDescent="0.35">
      <c r="A697" s="11" t="str">
        <f>'TCD-BI Rstt'!A693</f>
        <v>19C013</v>
      </c>
      <c r="B697" s="8">
        <f>IF($A697="Total général",0,IF(ISERROR(-VLOOKUP($A697,'TCD-BI CA'!$A$7:$S$2000,$C$1,FALSE)),0,-VLOOKUP($A697,'TCD-BI CA'!$A$7:$S$2000,$C$1,FALSE)))</f>
        <v>0</v>
      </c>
      <c r="C697" s="8">
        <f t="shared" si="24"/>
        <v>0</v>
      </c>
      <c r="D697" s="8">
        <f>IF($A697="Total général",0,IF(ISERROR(VLOOKUP($A697,'TCD-BI Rstt'!$A$7:$S$2000,$C$1,FALSE)),0,IF(OR(LEFT($A697,3)="DIR",$A697="INDSPACAMA",$A697="INDSPACKRU"),VLOOKUP($A697,'TCD-BI Rstt'!$A$7:$S$2000,$C$1,FALSE),0)))</f>
        <v>0</v>
      </c>
      <c r="E697" s="8">
        <f>IF(OR(LEFT($A697,1)="1",LEFT($A697,1)="2"),-VLOOKUP($A697,'TCD-BI Rstt'!$A$7:$S$2000,$C$1,FALSE),0)-D697</f>
        <v>0</v>
      </c>
      <c r="F697" s="8">
        <f>IF($A697="Total général",0,IF(ISERROR(VLOOKUP($A697,'TCD-BI Rstt'!$A$7:$S$2000,$C$1,FALSE)),0,IF(OR(LEFT($A697,1)="1",LEFT($A697,1)="2"),0,VLOOKUP($A697,'TCD-BI Rstt'!$A$7:$S$2000,$C$1,FALSE))))-D697</f>
        <v>0</v>
      </c>
      <c r="G697" s="8">
        <f t="shared" si="25"/>
        <v>0</v>
      </c>
    </row>
    <row r="698" spans="1:7" x14ac:dyDescent="0.35">
      <c r="A698" s="11" t="str">
        <f>'TCD-BI Rstt'!A694</f>
        <v>19C019</v>
      </c>
      <c r="B698" s="8">
        <f>IF($A698="Total général",0,IF(ISERROR(-VLOOKUP($A698,'TCD-BI CA'!$A$7:$S$2000,$C$1,FALSE)),0,-VLOOKUP($A698,'TCD-BI CA'!$A$7:$S$2000,$C$1,FALSE)))</f>
        <v>0</v>
      </c>
      <c r="C698" s="8">
        <f t="shared" si="24"/>
        <v>0</v>
      </c>
      <c r="D698" s="8">
        <f>IF($A698="Total général",0,IF(ISERROR(VLOOKUP($A698,'TCD-BI Rstt'!$A$7:$S$2000,$C$1,FALSE)),0,IF(OR(LEFT($A698,3)="DIR",$A698="INDSPACAMA",$A698="INDSPACKRU"),VLOOKUP($A698,'TCD-BI Rstt'!$A$7:$S$2000,$C$1,FALSE),0)))</f>
        <v>0</v>
      </c>
      <c r="E698" s="8">
        <f>IF(OR(LEFT($A698,1)="1",LEFT($A698,1)="2"),-VLOOKUP($A698,'TCD-BI Rstt'!$A$7:$S$2000,$C$1,FALSE),0)-D698</f>
        <v>0</v>
      </c>
      <c r="F698" s="8">
        <f>IF($A698="Total général",0,IF(ISERROR(VLOOKUP($A698,'TCD-BI Rstt'!$A$7:$S$2000,$C$1,FALSE)),0,IF(OR(LEFT($A698,1)="1",LEFT($A698,1)="2"),0,VLOOKUP($A698,'TCD-BI Rstt'!$A$7:$S$2000,$C$1,FALSE))))-D698</f>
        <v>0</v>
      </c>
      <c r="G698" s="8">
        <f t="shared" si="25"/>
        <v>0</v>
      </c>
    </row>
    <row r="699" spans="1:7" x14ac:dyDescent="0.35">
      <c r="A699" s="11" t="str">
        <f>'TCD-BI Rstt'!A695</f>
        <v>19C021</v>
      </c>
      <c r="B699" s="8">
        <f>IF($A699="Total général",0,IF(ISERROR(-VLOOKUP($A699,'TCD-BI CA'!$A$7:$S$2000,$C$1,FALSE)),0,-VLOOKUP($A699,'TCD-BI CA'!$A$7:$S$2000,$C$1,FALSE)))</f>
        <v>0</v>
      </c>
      <c r="C699" s="8">
        <f t="shared" si="24"/>
        <v>0</v>
      </c>
      <c r="D699" s="8">
        <f>IF($A699="Total général",0,IF(ISERROR(VLOOKUP($A699,'TCD-BI Rstt'!$A$7:$S$2000,$C$1,FALSE)),0,IF(OR(LEFT($A699,3)="DIR",$A699="INDSPACAMA",$A699="INDSPACKRU"),VLOOKUP($A699,'TCD-BI Rstt'!$A$7:$S$2000,$C$1,FALSE),0)))</f>
        <v>0</v>
      </c>
      <c r="E699" s="8">
        <f>IF(OR(LEFT($A699,1)="1",LEFT($A699,1)="2"),-VLOOKUP($A699,'TCD-BI Rstt'!$A$7:$S$2000,$C$1,FALSE),0)-D699</f>
        <v>0</v>
      </c>
      <c r="F699" s="8">
        <f>IF($A699="Total général",0,IF(ISERROR(VLOOKUP($A699,'TCD-BI Rstt'!$A$7:$S$2000,$C$1,FALSE)),0,IF(OR(LEFT($A699,1)="1",LEFT($A699,1)="2"),0,VLOOKUP($A699,'TCD-BI Rstt'!$A$7:$S$2000,$C$1,FALSE))))-D699</f>
        <v>0</v>
      </c>
      <c r="G699" s="8">
        <f t="shared" si="25"/>
        <v>0</v>
      </c>
    </row>
    <row r="700" spans="1:7" x14ac:dyDescent="0.35">
      <c r="A700" s="11" t="str">
        <f>'TCD-BI Rstt'!A696</f>
        <v>19C023</v>
      </c>
      <c r="B700" s="8">
        <f>IF($A700="Total général",0,IF(ISERROR(-VLOOKUP($A700,'TCD-BI CA'!$A$7:$S$2000,$C$1,FALSE)),0,-VLOOKUP($A700,'TCD-BI CA'!$A$7:$S$2000,$C$1,FALSE)))</f>
        <v>0</v>
      </c>
      <c r="C700" s="8">
        <f t="shared" si="24"/>
        <v>0</v>
      </c>
      <c r="D700" s="8">
        <f>IF($A700="Total général",0,IF(ISERROR(VLOOKUP($A700,'TCD-BI Rstt'!$A$7:$S$2000,$C$1,FALSE)),0,IF(OR(LEFT($A700,3)="DIR",$A700="INDSPACAMA",$A700="INDSPACKRU"),VLOOKUP($A700,'TCD-BI Rstt'!$A$7:$S$2000,$C$1,FALSE),0)))</f>
        <v>0</v>
      </c>
      <c r="E700" s="8">
        <f>IF(OR(LEFT($A700,1)="1",LEFT($A700,1)="2"),-VLOOKUP($A700,'TCD-BI Rstt'!$A$7:$S$2000,$C$1,FALSE),0)-D700</f>
        <v>0</v>
      </c>
      <c r="F700" s="8">
        <f>IF($A700="Total général",0,IF(ISERROR(VLOOKUP($A700,'TCD-BI Rstt'!$A$7:$S$2000,$C$1,FALSE)),0,IF(OR(LEFT($A700,1)="1",LEFT($A700,1)="2"),0,VLOOKUP($A700,'TCD-BI Rstt'!$A$7:$S$2000,$C$1,FALSE))))-D700</f>
        <v>0</v>
      </c>
      <c r="G700" s="8">
        <f t="shared" si="25"/>
        <v>0</v>
      </c>
    </row>
    <row r="701" spans="1:7" x14ac:dyDescent="0.35">
      <c r="A701" s="11" t="str">
        <f>'TCD-BI Rstt'!A697</f>
        <v>19C025</v>
      </c>
      <c r="B701" s="8">
        <f>IF($A701="Total général",0,IF(ISERROR(-VLOOKUP($A701,'TCD-BI CA'!$A$7:$S$2000,$C$1,FALSE)),0,-VLOOKUP($A701,'TCD-BI CA'!$A$7:$S$2000,$C$1,FALSE)))</f>
        <v>0</v>
      </c>
      <c r="C701" s="8">
        <f t="shared" si="24"/>
        <v>0</v>
      </c>
      <c r="D701" s="8">
        <f>IF($A701="Total général",0,IF(ISERROR(VLOOKUP($A701,'TCD-BI Rstt'!$A$7:$S$2000,$C$1,FALSE)),0,IF(OR(LEFT($A701,3)="DIR",$A701="INDSPACAMA",$A701="INDSPACKRU"),VLOOKUP($A701,'TCD-BI Rstt'!$A$7:$S$2000,$C$1,FALSE),0)))</f>
        <v>0</v>
      </c>
      <c r="E701" s="8">
        <f>IF(OR(LEFT($A701,1)="1",LEFT($A701,1)="2"),-VLOOKUP($A701,'TCD-BI Rstt'!$A$7:$S$2000,$C$1,FALSE),0)-D701</f>
        <v>0</v>
      </c>
      <c r="F701" s="8">
        <f>IF($A701="Total général",0,IF(ISERROR(VLOOKUP($A701,'TCD-BI Rstt'!$A$7:$S$2000,$C$1,FALSE)),0,IF(OR(LEFT($A701,1)="1",LEFT($A701,1)="2"),0,VLOOKUP($A701,'TCD-BI Rstt'!$A$7:$S$2000,$C$1,FALSE))))-D701</f>
        <v>0</v>
      </c>
      <c r="G701" s="8">
        <f t="shared" si="25"/>
        <v>0</v>
      </c>
    </row>
    <row r="702" spans="1:7" x14ac:dyDescent="0.35">
      <c r="A702" s="11" t="str">
        <f>'TCD-BI Rstt'!A698</f>
        <v>19C032</v>
      </c>
      <c r="B702" s="8">
        <f>IF($A702="Total général",0,IF(ISERROR(-VLOOKUP($A702,'TCD-BI CA'!$A$7:$S$2000,$C$1,FALSE)),0,-VLOOKUP($A702,'TCD-BI CA'!$A$7:$S$2000,$C$1,FALSE)))</f>
        <v>0</v>
      </c>
      <c r="C702" s="8">
        <f t="shared" si="24"/>
        <v>0</v>
      </c>
      <c r="D702" s="8">
        <f>IF($A702="Total général",0,IF(ISERROR(VLOOKUP($A702,'TCD-BI Rstt'!$A$7:$S$2000,$C$1,FALSE)),0,IF(OR(LEFT($A702,3)="DIR",$A702="INDSPACAMA",$A702="INDSPACKRU"),VLOOKUP($A702,'TCD-BI Rstt'!$A$7:$S$2000,$C$1,FALSE),0)))</f>
        <v>0</v>
      </c>
      <c r="E702" s="8">
        <f>IF(OR(LEFT($A702,1)="1",LEFT($A702,1)="2"),-VLOOKUP($A702,'TCD-BI Rstt'!$A$7:$S$2000,$C$1,FALSE),0)-D702</f>
        <v>0</v>
      </c>
      <c r="F702" s="8">
        <f>IF($A702="Total général",0,IF(ISERROR(VLOOKUP($A702,'TCD-BI Rstt'!$A$7:$S$2000,$C$1,FALSE)),0,IF(OR(LEFT($A702,1)="1",LEFT($A702,1)="2"),0,VLOOKUP($A702,'TCD-BI Rstt'!$A$7:$S$2000,$C$1,FALSE))))-D702</f>
        <v>0</v>
      </c>
      <c r="G702" s="8">
        <f t="shared" si="25"/>
        <v>0</v>
      </c>
    </row>
    <row r="703" spans="1:7" x14ac:dyDescent="0.35">
      <c r="A703" s="11" t="str">
        <f>'TCD-BI Rstt'!A699</f>
        <v>19D001</v>
      </c>
      <c r="B703" s="8">
        <f>IF($A703="Total général",0,IF(ISERROR(-VLOOKUP($A703,'TCD-BI CA'!$A$7:$S$2000,$C$1,FALSE)),0,-VLOOKUP($A703,'TCD-BI CA'!$A$7:$S$2000,$C$1,FALSE)))</f>
        <v>0</v>
      </c>
      <c r="C703" s="8">
        <f t="shared" si="24"/>
        <v>0</v>
      </c>
      <c r="D703" s="8">
        <f>IF($A703="Total général",0,IF(ISERROR(VLOOKUP($A703,'TCD-BI Rstt'!$A$7:$S$2000,$C$1,FALSE)),0,IF(OR(LEFT($A703,3)="DIR",$A703="INDSPACAMA",$A703="INDSPACKRU"),VLOOKUP($A703,'TCD-BI Rstt'!$A$7:$S$2000,$C$1,FALSE),0)))</f>
        <v>0</v>
      </c>
      <c r="E703" s="8">
        <f>IF(OR(LEFT($A703,1)="1",LEFT($A703,1)="2"),-VLOOKUP($A703,'TCD-BI Rstt'!$A$7:$S$2000,$C$1,FALSE),0)-D703</f>
        <v>0</v>
      </c>
      <c r="F703" s="8">
        <f>IF($A703="Total général",0,IF(ISERROR(VLOOKUP($A703,'TCD-BI Rstt'!$A$7:$S$2000,$C$1,FALSE)),0,IF(OR(LEFT($A703,1)="1",LEFT($A703,1)="2"),0,VLOOKUP($A703,'TCD-BI Rstt'!$A$7:$S$2000,$C$1,FALSE))))-D703</f>
        <v>0</v>
      </c>
      <c r="G703" s="8">
        <f t="shared" si="25"/>
        <v>0</v>
      </c>
    </row>
    <row r="704" spans="1:7" x14ac:dyDescent="0.35">
      <c r="A704" s="11" t="str">
        <f>'TCD-BI Rstt'!A700</f>
        <v>19D002</v>
      </c>
      <c r="B704" s="8">
        <f>IF($A704="Total général",0,IF(ISERROR(-VLOOKUP($A704,'TCD-BI CA'!$A$7:$S$2000,$C$1,FALSE)),0,-VLOOKUP($A704,'TCD-BI CA'!$A$7:$S$2000,$C$1,FALSE)))</f>
        <v>0</v>
      </c>
      <c r="C704" s="8">
        <f t="shared" si="24"/>
        <v>0</v>
      </c>
      <c r="D704" s="8">
        <f>IF($A704="Total général",0,IF(ISERROR(VLOOKUP($A704,'TCD-BI Rstt'!$A$7:$S$2000,$C$1,FALSE)),0,IF(OR(LEFT($A704,3)="DIR",$A704="INDSPACAMA",$A704="INDSPACKRU"),VLOOKUP($A704,'TCD-BI Rstt'!$A$7:$S$2000,$C$1,FALSE),0)))</f>
        <v>0</v>
      </c>
      <c r="E704" s="8">
        <f>IF(OR(LEFT($A704,1)="1",LEFT($A704,1)="2"),-VLOOKUP($A704,'TCD-BI Rstt'!$A$7:$S$2000,$C$1,FALSE),0)-D704</f>
        <v>0</v>
      </c>
      <c r="F704" s="8">
        <f>IF($A704="Total général",0,IF(ISERROR(VLOOKUP($A704,'TCD-BI Rstt'!$A$7:$S$2000,$C$1,FALSE)),0,IF(OR(LEFT($A704,1)="1",LEFT($A704,1)="2"),0,VLOOKUP($A704,'TCD-BI Rstt'!$A$7:$S$2000,$C$1,FALSE))))-D704</f>
        <v>0</v>
      </c>
      <c r="G704" s="8">
        <f t="shared" si="25"/>
        <v>0</v>
      </c>
    </row>
    <row r="705" spans="1:7" x14ac:dyDescent="0.35">
      <c r="A705" s="11" t="str">
        <f>'TCD-BI Rstt'!A701</f>
        <v>19D004</v>
      </c>
      <c r="B705" s="8">
        <f>IF($A705="Total général",0,IF(ISERROR(-VLOOKUP($A705,'TCD-BI CA'!$A$7:$S$2000,$C$1,FALSE)),0,-VLOOKUP($A705,'TCD-BI CA'!$A$7:$S$2000,$C$1,FALSE)))</f>
        <v>0</v>
      </c>
      <c r="C705" s="8">
        <f t="shared" si="24"/>
        <v>0</v>
      </c>
      <c r="D705" s="8">
        <f>IF($A705="Total général",0,IF(ISERROR(VLOOKUP($A705,'TCD-BI Rstt'!$A$7:$S$2000,$C$1,FALSE)),0,IF(OR(LEFT($A705,3)="DIR",$A705="INDSPACAMA",$A705="INDSPACKRU"),VLOOKUP($A705,'TCD-BI Rstt'!$A$7:$S$2000,$C$1,FALSE),0)))</f>
        <v>0</v>
      </c>
      <c r="E705" s="8">
        <f>IF(OR(LEFT($A705,1)="1",LEFT($A705,1)="2"),-VLOOKUP($A705,'TCD-BI Rstt'!$A$7:$S$2000,$C$1,FALSE),0)-D705</f>
        <v>0</v>
      </c>
      <c r="F705" s="8">
        <f>IF($A705="Total général",0,IF(ISERROR(VLOOKUP($A705,'TCD-BI Rstt'!$A$7:$S$2000,$C$1,FALSE)),0,IF(OR(LEFT($A705,1)="1",LEFT($A705,1)="2"),0,VLOOKUP($A705,'TCD-BI Rstt'!$A$7:$S$2000,$C$1,FALSE))))-D705</f>
        <v>0</v>
      </c>
      <c r="G705" s="8">
        <f t="shared" si="25"/>
        <v>0</v>
      </c>
    </row>
    <row r="706" spans="1:7" x14ac:dyDescent="0.35">
      <c r="A706" s="11" t="str">
        <f>'TCD-BI Rstt'!A702</f>
        <v>19GHS005</v>
      </c>
      <c r="B706" s="8">
        <f>IF($A706="Total général",0,IF(ISERROR(-VLOOKUP($A706,'TCD-BI CA'!$A$7:$S$2000,$C$1,FALSE)),0,-VLOOKUP($A706,'TCD-BI CA'!$A$7:$S$2000,$C$1,FALSE)))</f>
        <v>0</v>
      </c>
      <c r="C706" s="8">
        <f t="shared" si="24"/>
        <v>0</v>
      </c>
      <c r="D706" s="8">
        <f>IF($A706="Total général",0,IF(ISERROR(VLOOKUP($A706,'TCD-BI Rstt'!$A$7:$S$2000,$C$1,FALSE)),0,IF(OR(LEFT($A706,3)="DIR",$A706="INDSPACAMA",$A706="INDSPACKRU"),VLOOKUP($A706,'TCD-BI Rstt'!$A$7:$S$2000,$C$1,FALSE),0)))</f>
        <v>0</v>
      </c>
      <c r="E706" s="8">
        <f>IF(OR(LEFT($A706,1)="1",LEFT($A706,1)="2"),-VLOOKUP($A706,'TCD-BI Rstt'!$A$7:$S$2000,$C$1,FALSE),0)-D706</f>
        <v>0</v>
      </c>
      <c r="F706" s="8">
        <f>IF($A706="Total général",0,IF(ISERROR(VLOOKUP($A706,'TCD-BI Rstt'!$A$7:$S$2000,$C$1,FALSE)),0,IF(OR(LEFT($A706,1)="1",LEFT($A706,1)="2"),0,VLOOKUP($A706,'TCD-BI Rstt'!$A$7:$S$2000,$C$1,FALSE))))-D706</f>
        <v>0</v>
      </c>
      <c r="G706" s="8">
        <f t="shared" si="25"/>
        <v>0</v>
      </c>
    </row>
    <row r="707" spans="1:7" x14ac:dyDescent="0.35">
      <c r="A707" s="11" t="str">
        <f>'TCD-BI Rstt'!A703</f>
        <v>19GHS006</v>
      </c>
      <c r="B707" s="8">
        <f>IF($A707="Total général",0,IF(ISERROR(-VLOOKUP($A707,'TCD-BI CA'!$A$7:$S$2000,$C$1,FALSE)),0,-VLOOKUP($A707,'TCD-BI CA'!$A$7:$S$2000,$C$1,FALSE)))</f>
        <v>0</v>
      </c>
      <c r="C707" s="8">
        <f t="shared" si="24"/>
        <v>0</v>
      </c>
      <c r="D707" s="8">
        <f>IF($A707="Total général",0,IF(ISERROR(VLOOKUP($A707,'TCD-BI Rstt'!$A$7:$S$2000,$C$1,FALSE)),0,IF(OR(LEFT($A707,3)="DIR",$A707="INDSPACAMA",$A707="INDSPACKRU"),VLOOKUP($A707,'TCD-BI Rstt'!$A$7:$S$2000,$C$1,FALSE),0)))</f>
        <v>0</v>
      </c>
      <c r="E707" s="8">
        <f>IF(OR(LEFT($A707,1)="1",LEFT($A707,1)="2"),-VLOOKUP($A707,'TCD-BI Rstt'!$A$7:$S$2000,$C$1,FALSE),0)-D707</f>
        <v>0</v>
      </c>
      <c r="F707" s="8">
        <f>IF($A707="Total général",0,IF(ISERROR(VLOOKUP($A707,'TCD-BI Rstt'!$A$7:$S$2000,$C$1,FALSE)),0,IF(OR(LEFT($A707,1)="1",LEFT($A707,1)="2"),0,VLOOKUP($A707,'TCD-BI Rstt'!$A$7:$S$2000,$C$1,FALSE))))-D707</f>
        <v>0</v>
      </c>
      <c r="G707" s="8">
        <f t="shared" si="25"/>
        <v>0</v>
      </c>
    </row>
    <row r="708" spans="1:7" x14ac:dyDescent="0.35">
      <c r="A708" s="11" t="str">
        <f>'TCD-BI Rstt'!A704</f>
        <v>19GHS008</v>
      </c>
      <c r="B708" s="8">
        <f>IF($A708="Total général",0,IF(ISERROR(-VLOOKUP($A708,'TCD-BI CA'!$A$7:$S$2000,$C$1,FALSE)),0,-VLOOKUP($A708,'TCD-BI CA'!$A$7:$S$2000,$C$1,FALSE)))</f>
        <v>0</v>
      </c>
      <c r="C708" s="8">
        <f t="shared" si="24"/>
        <v>0</v>
      </c>
      <c r="D708" s="8">
        <f>IF($A708="Total général",0,IF(ISERROR(VLOOKUP($A708,'TCD-BI Rstt'!$A$7:$S$2000,$C$1,FALSE)),0,IF(OR(LEFT($A708,3)="DIR",$A708="INDSPACAMA",$A708="INDSPACKRU"),VLOOKUP($A708,'TCD-BI Rstt'!$A$7:$S$2000,$C$1,FALSE),0)))</f>
        <v>0</v>
      </c>
      <c r="E708" s="8">
        <f>IF(OR(LEFT($A708,1)="1",LEFT($A708,1)="2"),-VLOOKUP($A708,'TCD-BI Rstt'!$A$7:$S$2000,$C$1,FALSE),0)-D708</f>
        <v>0</v>
      </c>
      <c r="F708" s="8">
        <f>IF($A708="Total général",0,IF(ISERROR(VLOOKUP($A708,'TCD-BI Rstt'!$A$7:$S$2000,$C$1,FALSE)),0,IF(OR(LEFT($A708,1)="1",LEFT($A708,1)="2"),0,VLOOKUP($A708,'TCD-BI Rstt'!$A$7:$S$2000,$C$1,FALSE))))-D708</f>
        <v>0</v>
      </c>
      <c r="G708" s="8">
        <f t="shared" si="25"/>
        <v>0</v>
      </c>
    </row>
    <row r="709" spans="1:7" x14ac:dyDescent="0.35">
      <c r="A709" s="11" t="str">
        <f>'TCD-BI Rstt'!A705</f>
        <v>19GHS010</v>
      </c>
      <c r="B709" s="8">
        <f>IF($A709="Total général",0,IF(ISERROR(-VLOOKUP($A709,'TCD-BI CA'!$A$7:$S$2000,$C$1,FALSE)),0,-VLOOKUP($A709,'TCD-BI CA'!$A$7:$S$2000,$C$1,FALSE)))</f>
        <v>0</v>
      </c>
      <c r="C709" s="8">
        <f t="shared" si="24"/>
        <v>0</v>
      </c>
      <c r="D709" s="8">
        <f>IF($A709="Total général",0,IF(ISERROR(VLOOKUP($A709,'TCD-BI Rstt'!$A$7:$S$2000,$C$1,FALSE)),0,IF(OR(LEFT($A709,3)="DIR",$A709="INDSPACAMA",$A709="INDSPACKRU"),VLOOKUP($A709,'TCD-BI Rstt'!$A$7:$S$2000,$C$1,FALSE),0)))</f>
        <v>0</v>
      </c>
      <c r="E709" s="8">
        <f>IF(OR(LEFT($A709,1)="1",LEFT($A709,1)="2"),-VLOOKUP($A709,'TCD-BI Rstt'!$A$7:$S$2000,$C$1,FALSE),0)-D709</f>
        <v>0</v>
      </c>
      <c r="F709" s="8">
        <f>IF($A709="Total général",0,IF(ISERROR(VLOOKUP($A709,'TCD-BI Rstt'!$A$7:$S$2000,$C$1,FALSE)),0,IF(OR(LEFT($A709,1)="1",LEFT($A709,1)="2"),0,VLOOKUP($A709,'TCD-BI Rstt'!$A$7:$S$2000,$C$1,FALSE))))-D709</f>
        <v>0</v>
      </c>
      <c r="G709" s="8">
        <f t="shared" si="25"/>
        <v>0</v>
      </c>
    </row>
    <row r="710" spans="1:7" x14ac:dyDescent="0.35">
      <c r="A710" s="11" t="str">
        <f>'TCD-BI Rstt'!A706</f>
        <v>19GHS021</v>
      </c>
      <c r="B710" s="8">
        <f>IF($A710="Total général",0,IF(ISERROR(-VLOOKUP($A710,'TCD-BI CA'!$A$7:$S$2000,$C$1,FALSE)),0,-VLOOKUP($A710,'TCD-BI CA'!$A$7:$S$2000,$C$1,FALSE)))</f>
        <v>0</v>
      </c>
      <c r="C710" s="8">
        <f t="shared" si="24"/>
        <v>0</v>
      </c>
      <c r="D710" s="8">
        <f>IF($A710="Total général",0,IF(ISERROR(VLOOKUP($A710,'TCD-BI Rstt'!$A$7:$S$2000,$C$1,FALSE)),0,IF(OR(LEFT($A710,3)="DIR",$A710="INDSPACAMA",$A710="INDSPACKRU"),VLOOKUP($A710,'TCD-BI Rstt'!$A$7:$S$2000,$C$1,FALSE),0)))</f>
        <v>0</v>
      </c>
      <c r="E710" s="8">
        <f>IF(OR(LEFT($A710,1)="1",LEFT($A710,1)="2"),-VLOOKUP($A710,'TCD-BI Rstt'!$A$7:$S$2000,$C$1,FALSE),0)-D710</f>
        <v>0</v>
      </c>
      <c r="F710" s="8">
        <f>IF($A710="Total général",0,IF(ISERROR(VLOOKUP($A710,'TCD-BI Rstt'!$A$7:$S$2000,$C$1,FALSE)),0,IF(OR(LEFT($A710,1)="1",LEFT($A710,1)="2"),0,VLOOKUP($A710,'TCD-BI Rstt'!$A$7:$S$2000,$C$1,FALSE))))-D710</f>
        <v>0</v>
      </c>
      <c r="G710" s="8">
        <f t="shared" si="25"/>
        <v>0</v>
      </c>
    </row>
    <row r="711" spans="1:7" x14ac:dyDescent="0.35">
      <c r="A711" s="11" t="str">
        <f>'TCD-BI Rstt'!A707</f>
        <v>19H001</v>
      </c>
      <c r="B711" s="8">
        <f>IF($A711="Total général",0,IF(ISERROR(-VLOOKUP($A711,'TCD-BI CA'!$A$7:$S$2000,$C$1,FALSE)),0,-VLOOKUP($A711,'TCD-BI CA'!$A$7:$S$2000,$C$1,FALSE)))</f>
        <v>0</v>
      </c>
      <c r="C711" s="8">
        <f t="shared" si="24"/>
        <v>0</v>
      </c>
      <c r="D711" s="8">
        <f>IF($A711="Total général",0,IF(ISERROR(VLOOKUP($A711,'TCD-BI Rstt'!$A$7:$S$2000,$C$1,FALSE)),0,IF(OR(LEFT($A711,3)="DIR",$A711="INDSPACAMA",$A711="INDSPACKRU"),VLOOKUP($A711,'TCD-BI Rstt'!$A$7:$S$2000,$C$1,FALSE),0)))</f>
        <v>0</v>
      </c>
      <c r="E711" s="8">
        <f>IF(OR(LEFT($A711,1)="1",LEFT($A711,1)="2"),-VLOOKUP($A711,'TCD-BI Rstt'!$A$7:$S$2000,$C$1,FALSE),0)-D711</f>
        <v>0</v>
      </c>
      <c r="F711" s="8">
        <f>IF($A711="Total général",0,IF(ISERROR(VLOOKUP($A711,'TCD-BI Rstt'!$A$7:$S$2000,$C$1,FALSE)),0,IF(OR(LEFT($A711,1)="1",LEFT($A711,1)="2"),0,VLOOKUP($A711,'TCD-BI Rstt'!$A$7:$S$2000,$C$1,FALSE))))-D711</f>
        <v>0</v>
      </c>
      <c r="G711" s="8">
        <f t="shared" si="25"/>
        <v>0</v>
      </c>
    </row>
    <row r="712" spans="1:7" x14ac:dyDescent="0.35">
      <c r="A712" s="11" t="str">
        <f>'TCD-BI Rstt'!A708</f>
        <v>19H002</v>
      </c>
      <c r="B712" s="8">
        <f>IF($A712="Total général",0,IF(ISERROR(-VLOOKUP($A712,'TCD-BI CA'!$A$7:$S$2000,$C$1,FALSE)),0,-VLOOKUP($A712,'TCD-BI CA'!$A$7:$S$2000,$C$1,FALSE)))</f>
        <v>0</v>
      </c>
      <c r="C712" s="8">
        <f t="shared" si="24"/>
        <v>0</v>
      </c>
      <c r="D712" s="8">
        <f>IF($A712="Total général",0,IF(ISERROR(VLOOKUP($A712,'TCD-BI Rstt'!$A$7:$S$2000,$C$1,FALSE)),0,IF(OR(LEFT($A712,3)="DIR",$A712="INDSPACAMA",$A712="INDSPACKRU"),VLOOKUP($A712,'TCD-BI Rstt'!$A$7:$S$2000,$C$1,FALSE),0)))</f>
        <v>0</v>
      </c>
      <c r="E712" s="8">
        <f>IF(OR(LEFT($A712,1)="1",LEFT($A712,1)="2"),-VLOOKUP($A712,'TCD-BI Rstt'!$A$7:$S$2000,$C$1,FALSE),0)-D712</f>
        <v>0</v>
      </c>
      <c r="F712" s="8">
        <f>IF($A712="Total général",0,IF(ISERROR(VLOOKUP($A712,'TCD-BI Rstt'!$A$7:$S$2000,$C$1,FALSE)),0,IF(OR(LEFT($A712,1)="1",LEFT($A712,1)="2"),0,VLOOKUP($A712,'TCD-BI Rstt'!$A$7:$S$2000,$C$1,FALSE))))-D712</f>
        <v>0</v>
      </c>
      <c r="G712" s="8">
        <f t="shared" si="25"/>
        <v>0</v>
      </c>
    </row>
    <row r="713" spans="1:7" x14ac:dyDescent="0.35">
      <c r="A713" s="11" t="str">
        <f>'TCD-BI Rstt'!A709</f>
        <v>19I002</v>
      </c>
      <c r="B713" s="8">
        <f>IF($A713="Total général",0,IF(ISERROR(-VLOOKUP($A713,'TCD-BI CA'!$A$7:$S$2000,$C$1,FALSE)),0,-VLOOKUP($A713,'TCD-BI CA'!$A$7:$S$2000,$C$1,FALSE)))</f>
        <v>0</v>
      </c>
      <c r="C713" s="8">
        <f t="shared" si="24"/>
        <v>0</v>
      </c>
      <c r="D713" s="8">
        <f>IF($A713="Total général",0,IF(ISERROR(VLOOKUP($A713,'TCD-BI Rstt'!$A$7:$S$2000,$C$1,FALSE)),0,IF(OR(LEFT($A713,3)="DIR",$A713="INDSPACAMA",$A713="INDSPACKRU"),VLOOKUP($A713,'TCD-BI Rstt'!$A$7:$S$2000,$C$1,FALSE),0)))</f>
        <v>0</v>
      </c>
      <c r="E713" s="8">
        <f>IF(OR(LEFT($A713,1)="1",LEFT($A713,1)="2"),-VLOOKUP($A713,'TCD-BI Rstt'!$A$7:$S$2000,$C$1,FALSE),0)-D713</f>
        <v>0</v>
      </c>
      <c r="F713" s="8">
        <f>IF($A713="Total général",0,IF(ISERROR(VLOOKUP($A713,'TCD-BI Rstt'!$A$7:$S$2000,$C$1,FALSE)),0,IF(OR(LEFT($A713,1)="1",LEFT($A713,1)="2"),0,VLOOKUP($A713,'TCD-BI Rstt'!$A$7:$S$2000,$C$1,FALSE))))-D713</f>
        <v>0</v>
      </c>
      <c r="G713" s="8">
        <f t="shared" si="25"/>
        <v>0</v>
      </c>
    </row>
    <row r="714" spans="1:7" x14ac:dyDescent="0.35">
      <c r="A714" s="11" t="str">
        <f>'TCD-BI Rstt'!A710</f>
        <v>19I003</v>
      </c>
      <c r="B714" s="8">
        <f>IF($A714="Total général",0,IF(ISERROR(-VLOOKUP($A714,'TCD-BI CA'!$A$7:$S$2000,$C$1,FALSE)),0,-VLOOKUP($A714,'TCD-BI CA'!$A$7:$S$2000,$C$1,FALSE)))</f>
        <v>0</v>
      </c>
      <c r="C714" s="8">
        <f t="shared" si="24"/>
        <v>0</v>
      </c>
      <c r="D714" s="8">
        <f>IF($A714="Total général",0,IF(ISERROR(VLOOKUP($A714,'TCD-BI Rstt'!$A$7:$S$2000,$C$1,FALSE)),0,IF(OR(LEFT($A714,3)="DIR",$A714="INDSPACAMA",$A714="INDSPACKRU"),VLOOKUP($A714,'TCD-BI Rstt'!$A$7:$S$2000,$C$1,FALSE),0)))</f>
        <v>0</v>
      </c>
      <c r="E714" s="8">
        <f>IF(OR(LEFT($A714,1)="1",LEFT($A714,1)="2"),-VLOOKUP($A714,'TCD-BI Rstt'!$A$7:$S$2000,$C$1,FALSE),0)-D714</f>
        <v>0</v>
      </c>
      <c r="F714" s="8">
        <f>IF($A714="Total général",0,IF(ISERROR(VLOOKUP($A714,'TCD-BI Rstt'!$A$7:$S$2000,$C$1,FALSE)),0,IF(OR(LEFT($A714,1)="1",LEFT($A714,1)="2"),0,VLOOKUP($A714,'TCD-BI Rstt'!$A$7:$S$2000,$C$1,FALSE))))-D714</f>
        <v>0</v>
      </c>
      <c r="G714" s="8">
        <f t="shared" si="25"/>
        <v>0</v>
      </c>
    </row>
    <row r="715" spans="1:7" x14ac:dyDescent="0.35">
      <c r="A715" s="11" t="str">
        <f>'TCD-BI Rstt'!A711</f>
        <v>19I004</v>
      </c>
      <c r="B715" s="8">
        <f>IF($A715="Total général",0,IF(ISERROR(-VLOOKUP($A715,'TCD-BI CA'!$A$7:$S$2000,$C$1,FALSE)),0,-VLOOKUP($A715,'TCD-BI CA'!$A$7:$S$2000,$C$1,FALSE)))</f>
        <v>0</v>
      </c>
      <c r="C715" s="8">
        <f t="shared" ref="C715:C763" si="26">B715-E715-D715</f>
        <v>0</v>
      </c>
      <c r="D715" s="8">
        <f>IF($A715="Total général",0,IF(ISERROR(VLOOKUP($A715,'TCD-BI Rstt'!$A$7:$S$2000,$C$1,FALSE)),0,IF(OR(LEFT($A715,3)="DIR",$A715="INDSPACAMA",$A715="INDSPACKRU"),VLOOKUP($A715,'TCD-BI Rstt'!$A$7:$S$2000,$C$1,FALSE),0)))</f>
        <v>0</v>
      </c>
      <c r="E715" s="8">
        <f>IF(OR(LEFT($A715,1)="1",LEFT($A715,1)="2"),-VLOOKUP($A715,'TCD-BI Rstt'!$A$7:$S$2000,$C$1,FALSE),0)-D715</f>
        <v>0</v>
      </c>
      <c r="F715" s="8">
        <f>IF($A715="Total général",0,IF(ISERROR(VLOOKUP($A715,'TCD-BI Rstt'!$A$7:$S$2000,$C$1,FALSE)),0,IF(OR(LEFT($A715,1)="1",LEFT($A715,1)="2"),0,VLOOKUP($A715,'TCD-BI Rstt'!$A$7:$S$2000,$C$1,FALSE))))-D715</f>
        <v>0</v>
      </c>
      <c r="G715" s="8">
        <f t="shared" ref="G715:G778" si="27">E715-F715</f>
        <v>0</v>
      </c>
    </row>
    <row r="716" spans="1:7" x14ac:dyDescent="0.35">
      <c r="A716" s="11" t="str">
        <f>'TCD-BI Rstt'!A712</f>
        <v>19I006</v>
      </c>
      <c r="B716" s="8">
        <f>IF($A716="Total général",0,IF(ISERROR(-VLOOKUP($A716,'TCD-BI CA'!$A$7:$S$2000,$C$1,FALSE)),0,-VLOOKUP($A716,'TCD-BI CA'!$A$7:$S$2000,$C$1,FALSE)))</f>
        <v>0</v>
      </c>
      <c r="C716" s="8">
        <f t="shared" si="26"/>
        <v>0</v>
      </c>
      <c r="D716" s="8">
        <f>IF($A716="Total général",0,IF(ISERROR(VLOOKUP($A716,'TCD-BI Rstt'!$A$7:$S$2000,$C$1,FALSE)),0,IF(OR(LEFT($A716,3)="DIR",$A716="INDSPACAMA",$A716="INDSPACKRU"),VLOOKUP($A716,'TCD-BI Rstt'!$A$7:$S$2000,$C$1,FALSE),0)))</f>
        <v>0</v>
      </c>
      <c r="E716" s="8">
        <f>IF(OR(LEFT($A716,1)="1",LEFT($A716,1)="2"),-VLOOKUP($A716,'TCD-BI Rstt'!$A$7:$S$2000,$C$1,FALSE),0)-D716</f>
        <v>0</v>
      </c>
      <c r="F716" s="8">
        <f>IF($A716="Total général",0,IF(ISERROR(VLOOKUP($A716,'TCD-BI Rstt'!$A$7:$S$2000,$C$1,FALSE)),0,IF(OR(LEFT($A716,1)="1",LEFT($A716,1)="2"),0,VLOOKUP($A716,'TCD-BI Rstt'!$A$7:$S$2000,$C$1,FALSE))))-D716</f>
        <v>0</v>
      </c>
      <c r="G716" s="8">
        <f t="shared" si="27"/>
        <v>0</v>
      </c>
    </row>
    <row r="717" spans="1:7" x14ac:dyDescent="0.35">
      <c r="A717" s="11" t="str">
        <f>'TCD-BI Rstt'!A713</f>
        <v>19I007</v>
      </c>
      <c r="B717" s="8">
        <f>IF($A717="Total général",0,IF(ISERROR(-VLOOKUP($A717,'TCD-BI CA'!$A$7:$S$2000,$C$1,FALSE)),0,-VLOOKUP($A717,'TCD-BI CA'!$A$7:$S$2000,$C$1,FALSE)))</f>
        <v>0</v>
      </c>
      <c r="C717" s="8">
        <f t="shared" si="26"/>
        <v>0</v>
      </c>
      <c r="D717" s="8">
        <f>IF($A717="Total général",0,IF(ISERROR(VLOOKUP($A717,'TCD-BI Rstt'!$A$7:$S$2000,$C$1,FALSE)),0,IF(OR(LEFT($A717,3)="DIR",$A717="INDSPACAMA",$A717="INDSPACKRU"),VLOOKUP($A717,'TCD-BI Rstt'!$A$7:$S$2000,$C$1,FALSE),0)))</f>
        <v>0</v>
      </c>
      <c r="E717" s="8">
        <f>IF(OR(LEFT($A717,1)="1",LEFT($A717,1)="2"),-VLOOKUP($A717,'TCD-BI Rstt'!$A$7:$S$2000,$C$1,FALSE),0)-D717</f>
        <v>0</v>
      </c>
      <c r="F717" s="8">
        <f>IF($A717="Total général",0,IF(ISERROR(VLOOKUP($A717,'TCD-BI Rstt'!$A$7:$S$2000,$C$1,FALSE)),0,IF(OR(LEFT($A717,1)="1",LEFT($A717,1)="2"),0,VLOOKUP($A717,'TCD-BI Rstt'!$A$7:$S$2000,$C$1,FALSE))))-D717</f>
        <v>0</v>
      </c>
      <c r="G717" s="8">
        <f t="shared" si="27"/>
        <v>0</v>
      </c>
    </row>
    <row r="718" spans="1:7" x14ac:dyDescent="0.35">
      <c r="A718" s="11" t="str">
        <f>'TCD-BI Rstt'!A714</f>
        <v>19I010</v>
      </c>
      <c r="B718" s="8">
        <f>IF($A718="Total général",0,IF(ISERROR(-VLOOKUP($A718,'TCD-BI CA'!$A$7:$S$2000,$C$1,FALSE)),0,-VLOOKUP($A718,'TCD-BI CA'!$A$7:$S$2000,$C$1,FALSE)))</f>
        <v>0</v>
      </c>
      <c r="C718" s="8">
        <f t="shared" si="26"/>
        <v>0</v>
      </c>
      <c r="D718" s="8">
        <f>IF($A718="Total général",0,IF(ISERROR(VLOOKUP($A718,'TCD-BI Rstt'!$A$7:$S$2000,$C$1,FALSE)),0,IF(OR(LEFT($A718,3)="DIR",$A718="INDSPACAMA",$A718="INDSPACKRU"),VLOOKUP($A718,'TCD-BI Rstt'!$A$7:$S$2000,$C$1,FALSE),0)))</f>
        <v>0</v>
      </c>
      <c r="E718" s="8">
        <f>IF(OR(LEFT($A718,1)="1",LEFT($A718,1)="2"),-VLOOKUP($A718,'TCD-BI Rstt'!$A$7:$S$2000,$C$1,FALSE),0)-D718</f>
        <v>0</v>
      </c>
      <c r="F718" s="8">
        <f>IF($A718="Total général",0,IF(ISERROR(VLOOKUP($A718,'TCD-BI Rstt'!$A$7:$S$2000,$C$1,FALSE)),0,IF(OR(LEFT($A718,1)="1",LEFT($A718,1)="2"),0,VLOOKUP($A718,'TCD-BI Rstt'!$A$7:$S$2000,$C$1,FALSE))))-D718</f>
        <v>0</v>
      </c>
      <c r="G718" s="8">
        <f t="shared" si="27"/>
        <v>0</v>
      </c>
    </row>
    <row r="719" spans="1:7" x14ac:dyDescent="0.35">
      <c r="A719" s="11" t="str">
        <f>'TCD-BI Rstt'!A715</f>
        <v>19K001</v>
      </c>
      <c r="B719" s="8">
        <f>IF($A719="Total général",0,IF(ISERROR(-VLOOKUP($A719,'TCD-BI CA'!$A$7:$S$2000,$C$1,FALSE)),0,-VLOOKUP($A719,'TCD-BI CA'!$A$7:$S$2000,$C$1,FALSE)))</f>
        <v>0</v>
      </c>
      <c r="C719" s="8">
        <f t="shared" si="26"/>
        <v>0</v>
      </c>
      <c r="D719" s="8">
        <f>IF($A719="Total général",0,IF(ISERROR(VLOOKUP($A719,'TCD-BI Rstt'!$A$7:$S$2000,$C$1,FALSE)),0,IF(OR(LEFT($A719,3)="DIR",$A719="INDSPACAMA",$A719="INDSPACKRU"),VLOOKUP($A719,'TCD-BI Rstt'!$A$7:$S$2000,$C$1,FALSE),0)))</f>
        <v>0</v>
      </c>
      <c r="E719" s="8">
        <f>IF(OR(LEFT($A719,1)="1",LEFT($A719,1)="2"),-VLOOKUP($A719,'TCD-BI Rstt'!$A$7:$S$2000,$C$1,FALSE),0)-D719</f>
        <v>0</v>
      </c>
      <c r="F719" s="8">
        <f>IF($A719="Total général",0,IF(ISERROR(VLOOKUP($A719,'TCD-BI Rstt'!$A$7:$S$2000,$C$1,FALSE)),0,IF(OR(LEFT($A719,1)="1",LEFT($A719,1)="2"),0,VLOOKUP($A719,'TCD-BI Rstt'!$A$7:$S$2000,$C$1,FALSE))))-D719</f>
        <v>0</v>
      </c>
      <c r="G719" s="8">
        <f t="shared" si="27"/>
        <v>0</v>
      </c>
    </row>
    <row r="720" spans="1:7" x14ac:dyDescent="0.35">
      <c r="A720" s="11" t="str">
        <f>'TCD-BI Rstt'!A716</f>
        <v>19K002</v>
      </c>
      <c r="B720" s="8">
        <f>IF($A720="Total général",0,IF(ISERROR(-VLOOKUP($A720,'TCD-BI CA'!$A$7:$S$2000,$C$1,FALSE)),0,-VLOOKUP($A720,'TCD-BI CA'!$A$7:$S$2000,$C$1,FALSE)))</f>
        <v>0</v>
      </c>
      <c r="C720" s="8">
        <f t="shared" si="26"/>
        <v>0</v>
      </c>
      <c r="D720" s="8">
        <f>IF($A720="Total général",0,IF(ISERROR(VLOOKUP($A720,'TCD-BI Rstt'!$A$7:$S$2000,$C$1,FALSE)),0,IF(OR(LEFT($A720,3)="DIR",$A720="INDSPACAMA",$A720="INDSPACKRU"),VLOOKUP($A720,'TCD-BI Rstt'!$A$7:$S$2000,$C$1,FALSE),0)))</f>
        <v>0</v>
      </c>
      <c r="E720" s="8">
        <f>IF(OR(LEFT($A720,1)="1",LEFT($A720,1)="2"),-VLOOKUP($A720,'TCD-BI Rstt'!$A$7:$S$2000,$C$1,FALSE),0)-D720</f>
        <v>0</v>
      </c>
      <c r="F720" s="8">
        <f>IF($A720="Total général",0,IF(ISERROR(VLOOKUP($A720,'TCD-BI Rstt'!$A$7:$S$2000,$C$1,FALSE)),0,IF(OR(LEFT($A720,1)="1",LEFT($A720,1)="2"),0,VLOOKUP($A720,'TCD-BI Rstt'!$A$7:$S$2000,$C$1,FALSE))))-D720</f>
        <v>0</v>
      </c>
      <c r="G720" s="8">
        <f t="shared" si="27"/>
        <v>0</v>
      </c>
    </row>
    <row r="721" spans="1:7" x14ac:dyDescent="0.35">
      <c r="A721" s="11" t="str">
        <f>'TCD-BI Rstt'!A717</f>
        <v>19K003</v>
      </c>
      <c r="B721" s="8">
        <f>IF($A721="Total général",0,IF(ISERROR(-VLOOKUP($A721,'TCD-BI CA'!$A$7:$S$2000,$C$1,FALSE)),0,-VLOOKUP($A721,'TCD-BI CA'!$A$7:$S$2000,$C$1,FALSE)))</f>
        <v>0</v>
      </c>
      <c r="C721" s="8">
        <f t="shared" si="26"/>
        <v>0</v>
      </c>
      <c r="D721" s="8">
        <f>IF($A721="Total général",0,IF(ISERROR(VLOOKUP($A721,'TCD-BI Rstt'!$A$7:$S$2000,$C$1,FALSE)),0,IF(OR(LEFT($A721,3)="DIR",$A721="INDSPACAMA",$A721="INDSPACKRU"),VLOOKUP($A721,'TCD-BI Rstt'!$A$7:$S$2000,$C$1,FALSE),0)))</f>
        <v>0</v>
      </c>
      <c r="E721" s="8">
        <f>IF(OR(LEFT($A721,1)="1",LEFT($A721,1)="2"),-VLOOKUP($A721,'TCD-BI Rstt'!$A$7:$S$2000,$C$1,FALSE),0)-D721</f>
        <v>0</v>
      </c>
      <c r="F721" s="8">
        <f>IF($A721="Total général",0,IF(ISERROR(VLOOKUP($A721,'TCD-BI Rstt'!$A$7:$S$2000,$C$1,FALSE)),0,IF(OR(LEFT($A721,1)="1",LEFT($A721,1)="2"),0,VLOOKUP($A721,'TCD-BI Rstt'!$A$7:$S$2000,$C$1,FALSE))))-D721</f>
        <v>0</v>
      </c>
      <c r="G721" s="8">
        <f t="shared" si="27"/>
        <v>0</v>
      </c>
    </row>
    <row r="722" spans="1:7" x14ac:dyDescent="0.35">
      <c r="A722" s="11" t="str">
        <f>'TCD-BI Rstt'!A718</f>
        <v>19K005</v>
      </c>
      <c r="B722" s="8">
        <f>IF($A722="Total général",0,IF(ISERROR(-VLOOKUP($A722,'TCD-BI CA'!$A$7:$S$2000,$C$1,FALSE)),0,-VLOOKUP($A722,'TCD-BI CA'!$A$7:$S$2000,$C$1,FALSE)))</f>
        <v>0</v>
      </c>
      <c r="C722" s="8">
        <f t="shared" si="26"/>
        <v>0</v>
      </c>
      <c r="D722" s="8">
        <f>IF($A722="Total général",0,IF(ISERROR(VLOOKUP($A722,'TCD-BI Rstt'!$A$7:$S$2000,$C$1,FALSE)),0,IF(OR(LEFT($A722,3)="DIR",$A722="INDSPACAMA",$A722="INDSPACKRU"),VLOOKUP($A722,'TCD-BI Rstt'!$A$7:$S$2000,$C$1,FALSE),0)))</f>
        <v>0</v>
      </c>
      <c r="E722" s="8">
        <f>IF(OR(LEFT($A722,1)="1",LEFT($A722,1)="2"),-VLOOKUP($A722,'TCD-BI Rstt'!$A$7:$S$2000,$C$1,FALSE),0)-D722</f>
        <v>0</v>
      </c>
      <c r="F722" s="8">
        <f>IF($A722="Total général",0,IF(ISERROR(VLOOKUP($A722,'TCD-BI Rstt'!$A$7:$S$2000,$C$1,FALSE)),0,IF(OR(LEFT($A722,1)="1",LEFT($A722,1)="2"),0,VLOOKUP($A722,'TCD-BI Rstt'!$A$7:$S$2000,$C$1,FALSE))))-D722</f>
        <v>0</v>
      </c>
      <c r="G722" s="8">
        <f t="shared" si="27"/>
        <v>0</v>
      </c>
    </row>
    <row r="723" spans="1:7" x14ac:dyDescent="0.35">
      <c r="A723" s="11" t="str">
        <f>'TCD-BI Rstt'!A719</f>
        <v>19K006</v>
      </c>
      <c r="B723" s="8">
        <f>IF($A723="Total général",0,IF(ISERROR(-VLOOKUP($A723,'TCD-BI CA'!$A$7:$S$2000,$C$1,FALSE)),0,-VLOOKUP($A723,'TCD-BI CA'!$A$7:$S$2000,$C$1,FALSE)))</f>
        <v>0</v>
      </c>
      <c r="C723" s="8">
        <f t="shared" si="26"/>
        <v>0</v>
      </c>
      <c r="D723" s="8">
        <f>IF($A723="Total général",0,IF(ISERROR(VLOOKUP($A723,'TCD-BI Rstt'!$A$7:$S$2000,$C$1,FALSE)),0,IF(OR(LEFT($A723,3)="DIR",$A723="INDSPACAMA",$A723="INDSPACKRU"),VLOOKUP($A723,'TCD-BI Rstt'!$A$7:$S$2000,$C$1,FALSE),0)))</f>
        <v>0</v>
      </c>
      <c r="E723" s="8">
        <f>IF(OR(LEFT($A723,1)="1",LEFT($A723,1)="2"),-VLOOKUP($A723,'TCD-BI Rstt'!$A$7:$S$2000,$C$1,FALSE),0)-D723</f>
        <v>0</v>
      </c>
      <c r="F723" s="8">
        <f>IF($A723="Total général",0,IF(ISERROR(VLOOKUP($A723,'TCD-BI Rstt'!$A$7:$S$2000,$C$1,FALSE)),0,IF(OR(LEFT($A723,1)="1",LEFT($A723,1)="2"),0,VLOOKUP($A723,'TCD-BI Rstt'!$A$7:$S$2000,$C$1,FALSE))))-D723</f>
        <v>0</v>
      </c>
      <c r="G723" s="8">
        <f t="shared" si="27"/>
        <v>0</v>
      </c>
    </row>
    <row r="724" spans="1:7" x14ac:dyDescent="0.35">
      <c r="A724" s="11" t="str">
        <f>'TCD-BI Rstt'!A720</f>
        <v>19K007</v>
      </c>
      <c r="B724" s="8">
        <f>IF($A724="Total général",0,IF(ISERROR(-VLOOKUP($A724,'TCD-BI CA'!$A$7:$S$2000,$C$1,FALSE)),0,-VLOOKUP($A724,'TCD-BI CA'!$A$7:$S$2000,$C$1,FALSE)))</f>
        <v>0</v>
      </c>
      <c r="C724" s="8">
        <f t="shared" si="26"/>
        <v>0</v>
      </c>
      <c r="D724" s="8">
        <f>IF($A724="Total général",0,IF(ISERROR(VLOOKUP($A724,'TCD-BI Rstt'!$A$7:$S$2000,$C$1,FALSE)),0,IF(OR(LEFT($A724,3)="DIR",$A724="INDSPACAMA",$A724="INDSPACKRU"),VLOOKUP($A724,'TCD-BI Rstt'!$A$7:$S$2000,$C$1,FALSE),0)))</f>
        <v>0</v>
      </c>
      <c r="E724" s="8">
        <f>IF(OR(LEFT($A724,1)="1",LEFT($A724,1)="2"),-VLOOKUP($A724,'TCD-BI Rstt'!$A$7:$S$2000,$C$1,FALSE),0)-D724</f>
        <v>0</v>
      </c>
      <c r="F724" s="8">
        <f>IF($A724="Total général",0,IF(ISERROR(VLOOKUP($A724,'TCD-BI Rstt'!$A$7:$S$2000,$C$1,FALSE)),0,IF(OR(LEFT($A724,1)="1",LEFT($A724,1)="2"),0,VLOOKUP($A724,'TCD-BI Rstt'!$A$7:$S$2000,$C$1,FALSE))))-D724</f>
        <v>0</v>
      </c>
      <c r="G724" s="8">
        <f t="shared" si="27"/>
        <v>0</v>
      </c>
    </row>
    <row r="725" spans="1:7" x14ac:dyDescent="0.35">
      <c r="A725" s="11" t="str">
        <f>'TCD-BI Rstt'!A721</f>
        <v>19K010</v>
      </c>
      <c r="B725" s="8">
        <f>IF($A725="Total général",0,IF(ISERROR(-VLOOKUP($A725,'TCD-BI CA'!$A$7:$S$2000,$C$1,FALSE)),0,-VLOOKUP($A725,'TCD-BI CA'!$A$7:$S$2000,$C$1,FALSE)))</f>
        <v>0</v>
      </c>
      <c r="C725" s="8">
        <f t="shared" si="26"/>
        <v>0</v>
      </c>
      <c r="D725" s="8">
        <f>IF($A725="Total général",0,IF(ISERROR(VLOOKUP($A725,'TCD-BI Rstt'!$A$7:$S$2000,$C$1,FALSE)),0,IF(OR(LEFT($A725,3)="DIR",$A725="INDSPACAMA",$A725="INDSPACKRU"),VLOOKUP($A725,'TCD-BI Rstt'!$A$7:$S$2000,$C$1,FALSE),0)))</f>
        <v>0</v>
      </c>
      <c r="E725" s="8">
        <f>IF(OR(LEFT($A725,1)="1",LEFT($A725,1)="2"),-VLOOKUP($A725,'TCD-BI Rstt'!$A$7:$S$2000,$C$1,FALSE),0)-D725</f>
        <v>0</v>
      </c>
      <c r="F725" s="8">
        <f>IF($A725="Total général",0,IF(ISERROR(VLOOKUP($A725,'TCD-BI Rstt'!$A$7:$S$2000,$C$1,FALSE)),0,IF(OR(LEFT($A725,1)="1",LEFT($A725,1)="2"),0,VLOOKUP($A725,'TCD-BI Rstt'!$A$7:$S$2000,$C$1,FALSE))))-D725</f>
        <v>0</v>
      </c>
      <c r="G725" s="8">
        <f t="shared" si="27"/>
        <v>0</v>
      </c>
    </row>
    <row r="726" spans="1:7" x14ac:dyDescent="0.35">
      <c r="A726" s="11" t="str">
        <f>'TCD-BI Rstt'!A722</f>
        <v>19K012</v>
      </c>
      <c r="B726" s="8">
        <f>IF($A726="Total général",0,IF(ISERROR(-VLOOKUP($A726,'TCD-BI CA'!$A$7:$S$2000,$C$1,FALSE)),0,-VLOOKUP($A726,'TCD-BI CA'!$A$7:$S$2000,$C$1,FALSE)))</f>
        <v>0</v>
      </c>
      <c r="C726" s="8">
        <f t="shared" si="26"/>
        <v>0</v>
      </c>
      <c r="D726" s="8">
        <f>IF($A726="Total général",0,IF(ISERROR(VLOOKUP($A726,'TCD-BI Rstt'!$A$7:$S$2000,$C$1,FALSE)),0,IF(OR(LEFT($A726,3)="DIR",$A726="INDSPACAMA",$A726="INDSPACKRU"),VLOOKUP($A726,'TCD-BI Rstt'!$A$7:$S$2000,$C$1,FALSE),0)))</f>
        <v>0</v>
      </c>
      <c r="E726" s="8">
        <f>IF(OR(LEFT($A726,1)="1",LEFT($A726,1)="2"),-VLOOKUP($A726,'TCD-BI Rstt'!$A$7:$S$2000,$C$1,FALSE),0)-D726</f>
        <v>0</v>
      </c>
      <c r="F726" s="8">
        <f>IF($A726="Total général",0,IF(ISERROR(VLOOKUP($A726,'TCD-BI Rstt'!$A$7:$S$2000,$C$1,FALSE)),0,IF(OR(LEFT($A726,1)="1",LEFT($A726,1)="2"),0,VLOOKUP($A726,'TCD-BI Rstt'!$A$7:$S$2000,$C$1,FALSE))))-D726</f>
        <v>0</v>
      </c>
      <c r="G726" s="8">
        <f t="shared" si="27"/>
        <v>0</v>
      </c>
    </row>
    <row r="727" spans="1:7" x14ac:dyDescent="0.35">
      <c r="A727" s="11" t="str">
        <f>'TCD-BI Rstt'!A723</f>
        <v>19K014</v>
      </c>
      <c r="B727" s="8">
        <f>IF($A727="Total général",0,IF(ISERROR(-VLOOKUP($A727,'TCD-BI CA'!$A$7:$S$2000,$C$1,FALSE)),0,-VLOOKUP($A727,'TCD-BI CA'!$A$7:$S$2000,$C$1,FALSE)))</f>
        <v>0</v>
      </c>
      <c r="C727" s="8">
        <f t="shared" si="26"/>
        <v>0</v>
      </c>
      <c r="D727" s="8">
        <f>IF($A727="Total général",0,IF(ISERROR(VLOOKUP($A727,'TCD-BI Rstt'!$A$7:$S$2000,$C$1,FALSE)),0,IF(OR(LEFT($A727,3)="DIR",$A727="INDSPACAMA",$A727="INDSPACKRU"),VLOOKUP($A727,'TCD-BI Rstt'!$A$7:$S$2000,$C$1,FALSE),0)))</f>
        <v>0</v>
      </c>
      <c r="E727" s="8">
        <f>IF(OR(LEFT($A727,1)="1",LEFT($A727,1)="2"),-VLOOKUP($A727,'TCD-BI Rstt'!$A$7:$S$2000,$C$1,FALSE),0)-D727</f>
        <v>0</v>
      </c>
      <c r="F727" s="8">
        <f>IF($A727="Total général",0,IF(ISERROR(VLOOKUP($A727,'TCD-BI Rstt'!$A$7:$S$2000,$C$1,FALSE)),0,IF(OR(LEFT($A727,1)="1",LEFT($A727,1)="2"),0,VLOOKUP($A727,'TCD-BI Rstt'!$A$7:$S$2000,$C$1,FALSE))))-D727</f>
        <v>0</v>
      </c>
      <c r="G727" s="8">
        <f t="shared" si="27"/>
        <v>0</v>
      </c>
    </row>
    <row r="728" spans="1:7" x14ac:dyDescent="0.35">
      <c r="A728" s="11" t="str">
        <f>'TCD-BI Rstt'!A724</f>
        <v>19K015</v>
      </c>
      <c r="B728" s="8">
        <f>IF($A728="Total général",0,IF(ISERROR(-VLOOKUP($A728,'TCD-BI CA'!$A$7:$S$2000,$C$1,FALSE)),0,-VLOOKUP($A728,'TCD-BI CA'!$A$7:$S$2000,$C$1,FALSE)))</f>
        <v>0</v>
      </c>
      <c r="C728" s="8">
        <f t="shared" si="26"/>
        <v>0</v>
      </c>
      <c r="D728" s="8">
        <f>IF($A728="Total général",0,IF(ISERROR(VLOOKUP($A728,'TCD-BI Rstt'!$A$7:$S$2000,$C$1,FALSE)),0,IF(OR(LEFT($A728,3)="DIR",$A728="INDSPACAMA",$A728="INDSPACKRU"),VLOOKUP($A728,'TCD-BI Rstt'!$A$7:$S$2000,$C$1,FALSE),0)))</f>
        <v>0</v>
      </c>
      <c r="E728" s="8">
        <f>IF(OR(LEFT($A728,1)="1",LEFT($A728,1)="2"),-VLOOKUP($A728,'TCD-BI Rstt'!$A$7:$S$2000,$C$1,FALSE),0)-D728</f>
        <v>0</v>
      </c>
      <c r="F728" s="8">
        <f>IF($A728="Total général",0,IF(ISERROR(VLOOKUP($A728,'TCD-BI Rstt'!$A$7:$S$2000,$C$1,FALSE)),0,IF(OR(LEFT($A728,1)="1",LEFT($A728,1)="2"),0,VLOOKUP($A728,'TCD-BI Rstt'!$A$7:$S$2000,$C$1,FALSE))))-D728</f>
        <v>0</v>
      </c>
      <c r="G728" s="8">
        <f t="shared" si="27"/>
        <v>0</v>
      </c>
    </row>
    <row r="729" spans="1:7" x14ac:dyDescent="0.35">
      <c r="A729" s="11" t="str">
        <f>'TCD-BI Rstt'!A725</f>
        <v>19K016</v>
      </c>
      <c r="B729" s="8">
        <f>IF($A729="Total général",0,IF(ISERROR(-VLOOKUP($A729,'TCD-BI CA'!$A$7:$S$2000,$C$1,FALSE)),0,-VLOOKUP($A729,'TCD-BI CA'!$A$7:$S$2000,$C$1,FALSE)))</f>
        <v>0</v>
      </c>
      <c r="C729" s="8">
        <f t="shared" si="26"/>
        <v>0</v>
      </c>
      <c r="D729" s="8">
        <f>IF($A729="Total général",0,IF(ISERROR(VLOOKUP($A729,'TCD-BI Rstt'!$A$7:$S$2000,$C$1,FALSE)),0,IF(OR(LEFT($A729,3)="DIR",$A729="INDSPACAMA",$A729="INDSPACKRU"),VLOOKUP($A729,'TCD-BI Rstt'!$A$7:$S$2000,$C$1,FALSE),0)))</f>
        <v>0</v>
      </c>
      <c r="E729" s="8">
        <f>IF(OR(LEFT($A729,1)="1",LEFT($A729,1)="2"),-VLOOKUP($A729,'TCD-BI Rstt'!$A$7:$S$2000,$C$1,FALSE),0)-D729</f>
        <v>0</v>
      </c>
      <c r="F729" s="8">
        <f>IF($A729="Total général",0,IF(ISERROR(VLOOKUP($A729,'TCD-BI Rstt'!$A$7:$S$2000,$C$1,FALSE)),0,IF(OR(LEFT($A729,1)="1",LEFT($A729,1)="2"),0,VLOOKUP($A729,'TCD-BI Rstt'!$A$7:$S$2000,$C$1,FALSE))))-D729</f>
        <v>0</v>
      </c>
      <c r="G729" s="8">
        <f t="shared" si="27"/>
        <v>0</v>
      </c>
    </row>
    <row r="730" spans="1:7" x14ac:dyDescent="0.35">
      <c r="A730" s="11" t="str">
        <f>'TCD-BI Rstt'!A726</f>
        <v>19K018</v>
      </c>
      <c r="B730" s="8">
        <f>IF($A730="Total général",0,IF(ISERROR(-VLOOKUP($A730,'TCD-BI CA'!$A$7:$S$2000,$C$1,FALSE)),0,-VLOOKUP($A730,'TCD-BI CA'!$A$7:$S$2000,$C$1,FALSE)))</f>
        <v>0</v>
      </c>
      <c r="C730" s="8">
        <f t="shared" si="26"/>
        <v>0</v>
      </c>
      <c r="D730" s="8">
        <f>IF($A730="Total général",0,IF(ISERROR(VLOOKUP($A730,'TCD-BI Rstt'!$A$7:$S$2000,$C$1,FALSE)),0,IF(OR(LEFT($A730,3)="DIR",$A730="INDSPACAMA",$A730="INDSPACKRU"),VLOOKUP($A730,'TCD-BI Rstt'!$A$7:$S$2000,$C$1,FALSE),0)))</f>
        <v>0</v>
      </c>
      <c r="E730" s="8">
        <f>IF(OR(LEFT($A730,1)="1",LEFT($A730,1)="2"),-VLOOKUP($A730,'TCD-BI Rstt'!$A$7:$S$2000,$C$1,FALSE),0)-D730</f>
        <v>0</v>
      </c>
      <c r="F730" s="8">
        <f>IF($A730="Total général",0,IF(ISERROR(VLOOKUP($A730,'TCD-BI Rstt'!$A$7:$S$2000,$C$1,FALSE)),0,IF(OR(LEFT($A730,1)="1",LEFT($A730,1)="2"),0,VLOOKUP($A730,'TCD-BI Rstt'!$A$7:$S$2000,$C$1,FALSE))))-D730</f>
        <v>0</v>
      </c>
      <c r="G730" s="8">
        <f t="shared" si="27"/>
        <v>0</v>
      </c>
    </row>
    <row r="731" spans="1:7" x14ac:dyDescent="0.35">
      <c r="A731" s="11" t="str">
        <f>'TCD-BI Rstt'!A727</f>
        <v>19K021</v>
      </c>
      <c r="B731" s="8">
        <f>IF($A731="Total général",0,IF(ISERROR(-VLOOKUP($A731,'TCD-BI CA'!$A$7:$S$2000,$C$1,FALSE)),0,-VLOOKUP($A731,'TCD-BI CA'!$A$7:$S$2000,$C$1,FALSE)))</f>
        <v>0</v>
      </c>
      <c r="C731" s="8">
        <f t="shared" si="26"/>
        <v>0</v>
      </c>
      <c r="D731" s="8">
        <f>IF($A731="Total général",0,IF(ISERROR(VLOOKUP($A731,'TCD-BI Rstt'!$A$7:$S$2000,$C$1,FALSE)),0,IF(OR(LEFT($A731,3)="DIR",$A731="INDSPACAMA",$A731="INDSPACKRU"),VLOOKUP($A731,'TCD-BI Rstt'!$A$7:$S$2000,$C$1,FALSE),0)))</f>
        <v>0</v>
      </c>
      <c r="E731" s="8">
        <f>IF(OR(LEFT($A731,1)="1",LEFT($A731,1)="2"),-VLOOKUP($A731,'TCD-BI Rstt'!$A$7:$S$2000,$C$1,FALSE),0)-D731</f>
        <v>0</v>
      </c>
      <c r="F731" s="8">
        <f>IF($A731="Total général",0,IF(ISERROR(VLOOKUP($A731,'TCD-BI Rstt'!$A$7:$S$2000,$C$1,FALSE)),0,IF(OR(LEFT($A731,1)="1",LEFT($A731,1)="2"),0,VLOOKUP($A731,'TCD-BI Rstt'!$A$7:$S$2000,$C$1,FALSE))))-D731</f>
        <v>0</v>
      </c>
      <c r="G731" s="8">
        <f t="shared" si="27"/>
        <v>0</v>
      </c>
    </row>
    <row r="732" spans="1:7" x14ac:dyDescent="0.35">
      <c r="A732" s="11" t="str">
        <f>'TCD-BI Rstt'!A728</f>
        <v>19K023</v>
      </c>
      <c r="B732" s="8">
        <f>IF($A732="Total général",0,IF(ISERROR(-VLOOKUP($A732,'TCD-BI CA'!$A$7:$S$2000,$C$1,FALSE)),0,-VLOOKUP($A732,'TCD-BI CA'!$A$7:$S$2000,$C$1,FALSE)))</f>
        <v>0</v>
      </c>
      <c r="C732" s="8">
        <f t="shared" si="26"/>
        <v>0</v>
      </c>
      <c r="D732" s="8">
        <f>IF($A732="Total général",0,IF(ISERROR(VLOOKUP($A732,'TCD-BI Rstt'!$A$7:$S$2000,$C$1,FALSE)),0,IF(OR(LEFT($A732,3)="DIR",$A732="INDSPACAMA",$A732="INDSPACKRU"),VLOOKUP($A732,'TCD-BI Rstt'!$A$7:$S$2000,$C$1,FALSE),0)))</f>
        <v>0</v>
      </c>
      <c r="E732" s="8">
        <f>IF(OR(LEFT($A732,1)="1",LEFT($A732,1)="2"),-VLOOKUP($A732,'TCD-BI Rstt'!$A$7:$S$2000,$C$1,FALSE),0)-D732</f>
        <v>0</v>
      </c>
      <c r="F732" s="8">
        <f>IF($A732="Total général",0,IF(ISERROR(VLOOKUP($A732,'TCD-BI Rstt'!$A$7:$S$2000,$C$1,FALSE)),0,IF(OR(LEFT($A732,1)="1",LEFT($A732,1)="2"),0,VLOOKUP($A732,'TCD-BI Rstt'!$A$7:$S$2000,$C$1,FALSE))))-D732</f>
        <v>0</v>
      </c>
      <c r="G732" s="8">
        <f t="shared" si="27"/>
        <v>0</v>
      </c>
    </row>
    <row r="733" spans="1:7" x14ac:dyDescent="0.35">
      <c r="A733" s="11" t="str">
        <f>'TCD-BI Rstt'!A729</f>
        <v>19K025</v>
      </c>
      <c r="B733" s="8">
        <f>IF($A733="Total général",0,IF(ISERROR(-VLOOKUP($A733,'TCD-BI CA'!$A$7:$S$2000,$C$1,FALSE)),0,-VLOOKUP($A733,'TCD-BI CA'!$A$7:$S$2000,$C$1,FALSE)))</f>
        <v>0</v>
      </c>
      <c r="C733" s="8">
        <f t="shared" si="26"/>
        <v>0</v>
      </c>
      <c r="D733" s="8">
        <f>IF($A733="Total général",0,IF(ISERROR(VLOOKUP($A733,'TCD-BI Rstt'!$A$7:$S$2000,$C$1,FALSE)),0,IF(OR(LEFT($A733,3)="DIR",$A733="INDSPACAMA",$A733="INDSPACKRU"),VLOOKUP($A733,'TCD-BI Rstt'!$A$7:$S$2000,$C$1,FALSE),0)))</f>
        <v>0</v>
      </c>
      <c r="E733" s="8">
        <f>IF(OR(LEFT($A733,1)="1",LEFT($A733,1)="2"),-VLOOKUP($A733,'TCD-BI Rstt'!$A$7:$S$2000,$C$1,FALSE),0)-D733</f>
        <v>0</v>
      </c>
      <c r="F733" s="8">
        <f>IF($A733="Total général",0,IF(ISERROR(VLOOKUP($A733,'TCD-BI Rstt'!$A$7:$S$2000,$C$1,FALSE)),0,IF(OR(LEFT($A733,1)="1",LEFT($A733,1)="2"),0,VLOOKUP($A733,'TCD-BI Rstt'!$A$7:$S$2000,$C$1,FALSE))))-D733</f>
        <v>0</v>
      </c>
      <c r="G733" s="8">
        <f t="shared" si="27"/>
        <v>0</v>
      </c>
    </row>
    <row r="734" spans="1:7" x14ac:dyDescent="0.35">
      <c r="A734" s="11" t="str">
        <f>'TCD-BI Rstt'!A730</f>
        <v>19K026</v>
      </c>
      <c r="B734" s="8">
        <f>IF($A734="Total général",0,IF(ISERROR(-VLOOKUP($A734,'TCD-BI CA'!$A$7:$S$2000,$C$1,FALSE)),0,-VLOOKUP($A734,'TCD-BI CA'!$A$7:$S$2000,$C$1,FALSE)))</f>
        <v>0</v>
      </c>
      <c r="C734" s="8">
        <f t="shared" si="26"/>
        <v>0</v>
      </c>
      <c r="D734" s="8">
        <f>IF($A734="Total général",0,IF(ISERROR(VLOOKUP($A734,'TCD-BI Rstt'!$A$7:$S$2000,$C$1,FALSE)),0,IF(OR(LEFT($A734,3)="DIR",$A734="INDSPACAMA",$A734="INDSPACKRU"),VLOOKUP($A734,'TCD-BI Rstt'!$A$7:$S$2000,$C$1,FALSE),0)))</f>
        <v>0</v>
      </c>
      <c r="E734" s="8">
        <f>IF(OR(LEFT($A734,1)="1",LEFT($A734,1)="2"),-VLOOKUP($A734,'TCD-BI Rstt'!$A$7:$S$2000,$C$1,FALSE),0)-D734</f>
        <v>0</v>
      </c>
      <c r="F734" s="8">
        <f>IF($A734="Total général",0,IF(ISERROR(VLOOKUP($A734,'TCD-BI Rstt'!$A$7:$S$2000,$C$1,FALSE)),0,IF(OR(LEFT($A734,1)="1",LEFT($A734,1)="2"),0,VLOOKUP($A734,'TCD-BI Rstt'!$A$7:$S$2000,$C$1,FALSE))))-D734</f>
        <v>0</v>
      </c>
      <c r="G734" s="8">
        <f t="shared" si="27"/>
        <v>0</v>
      </c>
    </row>
    <row r="735" spans="1:7" x14ac:dyDescent="0.35">
      <c r="A735" s="11" t="str">
        <f>'TCD-BI Rstt'!A731</f>
        <v>19K027</v>
      </c>
      <c r="B735" s="8">
        <f>IF($A735="Total général",0,IF(ISERROR(-VLOOKUP($A735,'TCD-BI CA'!$A$7:$S$2000,$C$1,FALSE)),0,-VLOOKUP($A735,'TCD-BI CA'!$A$7:$S$2000,$C$1,FALSE)))</f>
        <v>0</v>
      </c>
      <c r="C735" s="8">
        <f t="shared" si="26"/>
        <v>0</v>
      </c>
      <c r="D735" s="8">
        <f>IF($A735="Total général",0,IF(ISERROR(VLOOKUP($A735,'TCD-BI Rstt'!$A$7:$S$2000,$C$1,FALSE)),0,IF(OR(LEFT($A735,3)="DIR",$A735="INDSPACAMA",$A735="INDSPACKRU"),VLOOKUP($A735,'TCD-BI Rstt'!$A$7:$S$2000,$C$1,FALSE),0)))</f>
        <v>0</v>
      </c>
      <c r="E735" s="8">
        <f>IF(OR(LEFT($A735,1)="1",LEFT($A735,1)="2"),-VLOOKUP($A735,'TCD-BI Rstt'!$A$7:$S$2000,$C$1,FALSE),0)-D735</f>
        <v>0</v>
      </c>
      <c r="F735" s="8">
        <f>IF($A735="Total général",0,IF(ISERROR(VLOOKUP($A735,'TCD-BI Rstt'!$A$7:$S$2000,$C$1,FALSE)),0,IF(OR(LEFT($A735,1)="1",LEFT($A735,1)="2"),0,VLOOKUP($A735,'TCD-BI Rstt'!$A$7:$S$2000,$C$1,FALSE))))-D735</f>
        <v>0</v>
      </c>
      <c r="G735" s="8">
        <f t="shared" si="27"/>
        <v>0</v>
      </c>
    </row>
    <row r="736" spans="1:7" x14ac:dyDescent="0.35">
      <c r="A736" s="11" t="str">
        <f>'TCD-BI Rstt'!A732</f>
        <v>19K029</v>
      </c>
      <c r="B736" s="8">
        <f>IF($A736="Total général",0,IF(ISERROR(-VLOOKUP($A736,'TCD-BI CA'!$A$7:$S$2000,$C$1,FALSE)),0,-VLOOKUP($A736,'TCD-BI CA'!$A$7:$S$2000,$C$1,FALSE)))</f>
        <v>0</v>
      </c>
      <c r="C736" s="8">
        <f t="shared" si="26"/>
        <v>0</v>
      </c>
      <c r="D736" s="8">
        <f>IF($A736="Total général",0,IF(ISERROR(VLOOKUP($A736,'TCD-BI Rstt'!$A$7:$S$2000,$C$1,FALSE)),0,IF(OR(LEFT($A736,3)="DIR",$A736="INDSPACAMA",$A736="INDSPACKRU"),VLOOKUP($A736,'TCD-BI Rstt'!$A$7:$S$2000,$C$1,FALSE),0)))</f>
        <v>0</v>
      </c>
      <c r="E736" s="8">
        <f>IF(OR(LEFT($A736,1)="1",LEFT($A736,1)="2"),-VLOOKUP($A736,'TCD-BI Rstt'!$A$7:$S$2000,$C$1,FALSE),0)-D736</f>
        <v>0</v>
      </c>
      <c r="F736" s="8">
        <f>IF($A736="Total général",0,IF(ISERROR(VLOOKUP($A736,'TCD-BI Rstt'!$A$7:$S$2000,$C$1,FALSE)),0,IF(OR(LEFT($A736,1)="1",LEFT($A736,1)="2"),0,VLOOKUP($A736,'TCD-BI Rstt'!$A$7:$S$2000,$C$1,FALSE))))-D736</f>
        <v>0</v>
      </c>
      <c r="G736" s="8">
        <f t="shared" si="27"/>
        <v>0</v>
      </c>
    </row>
    <row r="737" spans="1:7" x14ac:dyDescent="0.35">
      <c r="A737" s="11" t="str">
        <f>'TCD-BI Rstt'!A733</f>
        <v>19K030</v>
      </c>
      <c r="B737" s="8">
        <f>IF($A737="Total général",0,IF(ISERROR(-VLOOKUP($A737,'TCD-BI CA'!$A$7:$S$2000,$C$1,FALSE)),0,-VLOOKUP($A737,'TCD-BI CA'!$A$7:$S$2000,$C$1,FALSE)))</f>
        <v>0</v>
      </c>
      <c r="C737" s="8">
        <f t="shared" si="26"/>
        <v>0</v>
      </c>
      <c r="D737" s="8">
        <f>IF($A737="Total général",0,IF(ISERROR(VLOOKUP($A737,'TCD-BI Rstt'!$A$7:$S$2000,$C$1,FALSE)),0,IF(OR(LEFT($A737,3)="DIR",$A737="INDSPACAMA",$A737="INDSPACKRU"),VLOOKUP($A737,'TCD-BI Rstt'!$A$7:$S$2000,$C$1,FALSE),0)))</f>
        <v>0</v>
      </c>
      <c r="E737" s="8">
        <f>IF(OR(LEFT($A737,1)="1",LEFT($A737,1)="2"),-VLOOKUP($A737,'TCD-BI Rstt'!$A$7:$S$2000,$C$1,FALSE),0)-D737</f>
        <v>0</v>
      </c>
      <c r="F737" s="8">
        <f>IF($A737="Total général",0,IF(ISERROR(VLOOKUP($A737,'TCD-BI Rstt'!$A$7:$S$2000,$C$1,FALSE)),0,IF(OR(LEFT($A737,1)="1",LEFT($A737,1)="2"),0,VLOOKUP($A737,'TCD-BI Rstt'!$A$7:$S$2000,$C$1,FALSE))))-D737</f>
        <v>0</v>
      </c>
      <c r="G737" s="8">
        <f t="shared" si="27"/>
        <v>0</v>
      </c>
    </row>
    <row r="738" spans="1:7" x14ac:dyDescent="0.35">
      <c r="A738" s="11" t="str">
        <f>'TCD-BI Rstt'!A734</f>
        <v>19K034</v>
      </c>
      <c r="B738" s="8">
        <f>IF($A738="Total général",0,IF(ISERROR(-VLOOKUP($A738,'TCD-BI CA'!$A$7:$S$2000,$C$1,FALSE)),0,-VLOOKUP($A738,'TCD-BI CA'!$A$7:$S$2000,$C$1,FALSE)))</f>
        <v>0</v>
      </c>
      <c r="C738" s="8">
        <f t="shared" si="26"/>
        <v>0</v>
      </c>
      <c r="D738" s="8">
        <f>IF($A738="Total général",0,IF(ISERROR(VLOOKUP($A738,'TCD-BI Rstt'!$A$7:$S$2000,$C$1,FALSE)),0,IF(OR(LEFT($A738,3)="DIR",$A738="INDSPACAMA",$A738="INDSPACKRU"),VLOOKUP($A738,'TCD-BI Rstt'!$A$7:$S$2000,$C$1,FALSE),0)))</f>
        <v>0</v>
      </c>
      <c r="E738" s="8">
        <f>IF(OR(LEFT($A738,1)="1",LEFT($A738,1)="2"),-VLOOKUP($A738,'TCD-BI Rstt'!$A$7:$S$2000,$C$1,FALSE),0)-D738</f>
        <v>0</v>
      </c>
      <c r="F738" s="8">
        <f>IF($A738="Total général",0,IF(ISERROR(VLOOKUP($A738,'TCD-BI Rstt'!$A$7:$S$2000,$C$1,FALSE)),0,IF(OR(LEFT($A738,1)="1",LEFT($A738,1)="2"),0,VLOOKUP($A738,'TCD-BI Rstt'!$A$7:$S$2000,$C$1,FALSE))))-D738</f>
        <v>0</v>
      </c>
      <c r="G738" s="8">
        <f t="shared" si="27"/>
        <v>0</v>
      </c>
    </row>
    <row r="739" spans="1:7" x14ac:dyDescent="0.35">
      <c r="A739" s="11" t="str">
        <f>'TCD-BI Rstt'!A735</f>
        <v>19K036</v>
      </c>
      <c r="B739" s="8">
        <f>IF($A739="Total général",0,IF(ISERROR(-VLOOKUP($A739,'TCD-BI CA'!$A$7:$S$2000,$C$1,FALSE)),0,-VLOOKUP($A739,'TCD-BI CA'!$A$7:$S$2000,$C$1,FALSE)))</f>
        <v>0</v>
      </c>
      <c r="C739" s="8">
        <f t="shared" si="26"/>
        <v>0</v>
      </c>
      <c r="D739" s="8">
        <f>IF($A739="Total général",0,IF(ISERROR(VLOOKUP($A739,'TCD-BI Rstt'!$A$7:$S$2000,$C$1,FALSE)),0,IF(OR(LEFT($A739,3)="DIR",$A739="INDSPACAMA",$A739="INDSPACKRU"),VLOOKUP($A739,'TCD-BI Rstt'!$A$7:$S$2000,$C$1,FALSE),0)))</f>
        <v>0</v>
      </c>
      <c r="E739" s="8">
        <f>IF(OR(LEFT($A739,1)="1",LEFT($A739,1)="2"),-VLOOKUP($A739,'TCD-BI Rstt'!$A$7:$S$2000,$C$1,FALSE),0)-D739</f>
        <v>0</v>
      </c>
      <c r="F739" s="8">
        <f>IF($A739="Total général",0,IF(ISERROR(VLOOKUP($A739,'TCD-BI Rstt'!$A$7:$S$2000,$C$1,FALSE)),0,IF(OR(LEFT($A739,1)="1",LEFT($A739,1)="2"),0,VLOOKUP($A739,'TCD-BI Rstt'!$A$7:$S$2000,$C$1,FALSE))))-D739</f>
        <v>0</v>
      </c>
      <c r="G739" s="8">
        <f t="shared" si="27"/>
        <v>0</v>
      </c>
    </row>
    <row r="740" spans="1:7" x14ac:dyDescent="0.35">
      <c r="A740" s="11" t="str">
        <f>'TCD-BI Rstt'!A736</f>
        <v>19K038</v>
      </c>
      <c r="B740" s="8">
        <f>IF($A740="Total général",0,IF(ISERROR(-VLOOKUP($A740,'TCD-BI CA'!$A$7:$S$2000,$C$1,FALSE)),0,-VLOOKUP($A740,'TCD-BI CA'!$A$7:$S$2000,$C$1,FALSE)))</f>
        <v>0</v>
      </c>
      <c r="C740" s="8">
        <f t="shared" si="26"/>
        <v>0</v>
      </c>
      <c r="D740" s="8">
        <f>IF($A740="Total général",0,IF(ISERROR(VLOOKUP($A740,'TCD-BI Rstt'!$A$7:$S$2000,$C$1,FALSE)),0,IF(OR(LEFT($A740,3)="DIR",$A740="INDSPACAMA",$A740="INDSPACKRU"),VLOOKUP($A740,'TCD-BI Rstt'!$A$7:$S$2000,$C$1,FALSE),0)))</f>
        <v>0</v>
      </c>
      <c r="E740" s="8">
        <f>IF(OR(LEFT($A740,1)="1",LEFT($A740,1)="2"),-VLOOKUP($A740,'TCD-BI Rstt'!$A$7:$S$2000,$C$1,FALSE),0)-D740</f>
        <v>0</v>
      </c>
      <c r="F740" s="8">
        <f>IF($A740="Total général",0,IF(ISERROR(VLOOKUP($A740,'TCD-BI Rstt'!$A$7:$S$2000,$C$1,FALSE)),0,IF(OR(LEFT($A740,1)="1",LEFT($A740,1)="2"),0,VLOOKUP($A740,'TCD-BI Rstt'!$A$7:$S$2000,$C$1,FALSE))))-D740</f>
        <v>0</v>
      </c>
      <c r="G740" s="8">
        <f t="shared" si="27"/>
        <v>0</v>
      </c>
    </row>
    <row r="741" spans="1:7" x14ac:dyDescent="0.35">
      <c r="A741" s="11" t="str">
        <f>'TCD-BI Rstt'!A737</f>
        <v>19K039</v>
      </c>
      <c r="B741" s="8">
        <f>IF($A741="Total général",0,IF(ISERROR(-VLOOKUP($A741,'TCD-BI CA'!$A$7:$S$2000,$C$1,FALSE)),0,-VLOOKUP($A741,'TCD-BI CA'!$A$7:$S$2000,$C$1,FALSE)))</f>
        <v>0</v>
      </c>
      <c r="C741" s="8">
        <f t="shared" si="26"/>
        <v>0</v>
      </c>
      <c r="D741" s="8">
        <f>IF($A741="Total général",0,IF(ISERROR(VLOOKUP($A741,'TCD-BI Rstt'!$A$7:$S$2000,$C$1,FALSE)),0,IF(OR(LEFT($A741,3)="DIR",$A741="INDSPACAMA",$A741="INDSPACKRU"),VLOOKUP($A741,'TCD-BI Rstt'!$A$7:$S$2000,$C$1,FALSE),0)))</f>
        <v>0</v>
      </c>
      <c r="E741" s="8">
        <f>IF(OR(LEFT($A741,1)="1",LEFT($A741,1)="2"),-VLOOKUP($A741,'TCD-BI Rstt'!$A$7:$S$2000,$C$1,FALSE),0)-D741</f>
        <v>0</v>
      </c>
      <c r="F741" s="8">
        <f>IF($A741="Total général",0,IF(ISERROR(VLOOKUP($A741,'TCD-BI Rstt'!$A$7:$S$2000,$C$1,FALSE)),0,IF(OR(LEFT($A741,1)="1",LEFT($A741,1)="2"),0,VLOOKUP($A741,'TCD-BI Rstt'!$A$7:$S$2000,$C$1,FALSE))))-D741</f>
        <v>0</v>
      </c>
      <c r="G741" s="8">
        <f t="shared" si="27"/>
        <v>0</v>
      </c>
    </row>
    <row r="742" spans="1:7" x14ac:dyDescent="0.35">
      <c r="A742" s="11" t="str">
        <f>'TCD-BI Rstt'!A738</f>
        <v>19N001</v>
      </c>
      <c r="B742" s="8">
        <f>IF($A742="Total général",0,IF(ISERROR(-VLOOKUP($A742,'TCD-BI CA'!$A$7:$S$2000,$C$1,FALSE)),0,-VLOOKUP($A742,'TCD-BI CA'!$A$7:$S$2000,$C$1,FALSE)))</f>
        <v>0</v>
      </c>
      <c r="C742" s="8">
        <f t="shared" si="26"/>
        <v>0</v>
      </c>
      <c r="D742" s="8">
        <f>IF($A742="Total général",0,IF(ISERROR(VLOOKUP($A742,'TCD-BI Rstt'!$A$7:$S$2000,$C$1,FALSE)),0,IF(OR(LEFT($A742,3)="DIR",$A742="INDSPACAMA",$A742="INDSPACKRU"),VLOOKUP($A742,'TCD-BI Rstt'!$A$7:$S$2000,$C$1,FALSE),0)))</f>
        <v>0</v>
      </c>
      <c r="E742" s="8">
        <f>IF(OR(LEFT($A742,1)="1",LEFT($A742,1)="2"),-VLOOKUP($A742,'TCD-BI Rstt'!$A$7:$S$2000,$C$1,FALSE),0)-D742</f>
        <v>0</v>
      </c>
      <c r="F742" s="8">
        <f>IF($A742="Total général",0,IF(ISERROR(VLOOKUP($A742,'TCD-BI Rstt'!$A$7:$S$2000,$C$1,FALSE)),0,IF(OR(LEFT($A742,1)="1",LEFT($A742,1)="2"),0,VLOOKUP($A742,'TCD-BI Rstt'!$A$7:$S$2000,$C$1,FALSE))))-D742</f>
        <v>0</v>
      </c>
      <c r="G742" s="8">
        <f t="shared" si="27"/>
        <v>0</v>
      </c>
    </row>
    <row r="743" spans="1:7" x14ac:dyDescent="0.35">
      <c r="A743" s="11" t="str">
        <f>'TCD-BI Rstt'!A739</f>
        <v>19N002</v>
      </c>
      <c r="B743" s="8">
        <f>IF($A743="Total général",0,IF(ISERROR(-VLOOKUP($A743,'TCD-BI CA'!$A$7:$S$2000,$C$1,FALSE)),0,-VLOOKUP($A743,'TCD-BI CA'!$A$7:$S$2000,$C$1,FALSE)))</f>
        <v>0</v>
      </c>
      <c r="C743" s="8">
        <f t="shared" si="26"/>
        <v>0</v>
      </c>
      <c r="D743" s="8">
        <f>IF($A743="Total général",0,IF(ISERROR(VLOOKUP($A743,'TCD-BI Rstt'!$A$7:$S$2000,$C$1,FALSE)),0,IF(OR(LEFT($A743,3)="DIR",$A743="INDSPACAMA",$A743="INDSPACKRU"),VLOOKUP($A743,'TCD-BI Rstt'!$A$7:$S$2000,$C$1,FALSE),0)))</f>
        <v>0</v>
      </c>
      <c r="E743" s="8">
        <f>IF(OR(LEFT($A743,1)="1",LEFT($A743,1)="2"),-VLOOKUP($A743,'TCD-BI Rstt'!$A$7:$S$2000,$C$1,FALSE),0)-D743</f>
        <v>0</v>
      </c>
      <c r="F743" s="8">
        <f>IF($A743="Total général",0,IF(ISERROR(VLOOKUP($A743,'TCD-BI Rstt'!$A$7:$S$2000,$C$1,FALSE)),0,IF(OR(LEFT($A743,1)="1",LEFT($A743,1)="2"),0,VLOOKUP($A743,'TCD-BI Rstt'!$A$7:$S$2000,$C$1,FALSE))))-D743</f>
        <v>0</v>
      </c>
      <c r="G743" s="8">
        <f t="shared" si="27"/>
        <v>0</v>
      </c>
    </row>
    <row r="744" spans="1:7" x14ac:dyDescent="0.35">
      <c r="A744" s="11" t="str">
        <f>'TCD-BI Rstt'!A740</f>
        <v>19N003</v>
      </c>
      <c r="B744" s="8">
        <f>IF($A744="Total général",0,IF(ISERROR(-VLOOKUP($A744,'TCD-BI CA'!$A$7:$S$2000,$C$1,FALSE)),0,-VLOOKUP($A744,'TCD-BI CA'!$A$7:$S$2000,$C$1,FALSE)))</f>
        <v>0</v>
      </c>
      <c r="C744" s="8">
        <f t="shared" si="26"/>
        <v>0</v>
      </c>
      <c r="D744" s="8">
        <f>IF($A744="Total général",0,IF(ISERROR(VLOOKUP($A744,'TCD-BI Rstt'!$A$7:$S$2000,$C$1,FALSE)),0,IF(OR(LEFT($A744,3)="DIR",$A744="INDSPACAMA",$A744="INDSPACKRU"),VLOOKUP($A744,'TCD-BI Rstt'!$A$7:$S$2000,$C$1,FALSE),0)))</f>
        <v>0</v>
      </c>
      <c r="E744" s="8">
        <f>IF(OR(LEFT($A744,1)="1",LEFT($A744,1)="2"),-VLOOKUP($A744,'TCD-BI Rstt'!$A$7:$S$2000,$C$1,FALSE),0)-D744</f>
        <v>0</v>
      </c>
      <c r="F744" s="8">
        <f>IF($A744="Total général",0,IF(ISERROR(VLOOKUP($A744,'TCD-BI Rstt'!$A$7:$S$2000,$C$1,FALSE)),0,IF(OR(LEFT($A744,1)="1",LEFT($A744,1)="2"),0,VLOOKUP($A744,'TCD-BI Rstt'!$A$7:$S$2000,$C$1,FALSE))))-D744</f>
        <v>0</v>
      </c>
      <c r="G744" s="8">
        <f t="shared" si="27"/>
        <v>0</v>
      </c>
    </row>
    <row r="745" spans="1:7" x14ac:dyDescent="0.35">
      <c r="A745" s="11" t="str">
        <f>'TCD-BI Rstt'!A741</f>
        <v>19N005</v>
      </c>
      <c r="B745" s="8">
        <f>IF($A745="Total général",0,IF(ISERROR(-VLOOKUP($A745,'TCD-BI CA'!$A$7:$S$2000,$C$1,FALSE)),0,-VLOOKUP($A745,'TCD-BI CA'!$A$7:$S$2000,$C$1,FALSE)))</f>
        <v>0</v>
      </c>
      <c r="C745" s="8">
        <f t="shared" si="26"/>
        <v>0</v>
      </c>
      <c r="D745" s="8">
        <f>IF($A745="Total général",0,IF(ISERROR(VLOOKUP($A745,'TCD-BI Rstt'!$A$7:$S$2000,$C$1,FALSE)),0,IF(OR(LEFT($A745,3)="DIR",$A745="INDSPACAMA",$A745="INDSPACKRU"),VLOOKUP($A745,'TCD-BI Rstt'!$A$7:$S$2000,$C$1,FALSE),0)))</f>
        <v>0</v>
      </c>
      <c r="E745" s="8">
        <f>IF(OR(LEFT($A745,1)="1",LEFT($A745,1)="2"),-VLOOKUP($A745,'TCD-BI Rstt'!$A$7:$S$2000,$C$1,FALSE),0)-D745</f>
        <v>0</v>
      </c>
      <c r="F745" s="8">
        <f>IF($A745="Total général",0,IF(ISERROR(VLOOKUP($A745,'TCD-BI Rstt'!$A$7:$S$2000,$C$1,FALSE)),0,IF(OR(LEFT($A745,1)="1",LEFT($A745,1)="2"),0,VLOOKUP($A745,'TCD-BI Rstt'!$A$7:$S$2000,$C$1,FALSE))))-D745</f>
        <v>0</v>
      </c>
      <c r="G745" s="8">
        <f t="shared" si="27"/>
        <v>0</v>
      </c>
    </row>
    <row r="746" spans="1:7" x14ac:dyDescent="0.35">
      <c r="A746" s="11" t="str">
        <f>'TCD-BI Rstt'!A742</f>
        <v>19N006</v>
      </c>
      <c r="B746" s="8">
        <f>IF($A746="Total général",0,IF(ISERROR(-VLOOKUP($A746,'TCD-BI CA'!$A$7:$S$2000,$C$1,FALSE)),0,-VLOOKUP($A746,'TCD-BI CA'!$A$7:$S$2000,$C$1,FALSE)))</f>
        <v>0</v>
      </c>
      <c r="C746" s="8">
        <f t="shared" si="26"/>
        <v>0</v>
      </c>
      <c r="D746" s="8">
        <f>IF($A746="Total général",0,IF(ISERROR(VLOOKUP($A746,'TCD-BI Rstt'!$A$7:$S$2000,$C$1,FALSE)),0,IF(OR(LEFT($A746,3)="DIR",$A746="INDSPACAMA",$A746="INDSPACKRU"),VLOOKUP($A746,'TCD-BI Rstt'!$A$7:$S$2000,$C$1,FALSE),0)))</f>
        <v>0</v>
      </c>
      <c r="E746" s="8">
        <f>IF(OR(LEFT($A746,1)="1",LEFT($A746,1)="2"),-VLOOKUP($A746,'TCD-BI Rstt'!$A$7:$S$2000,$C$1,FALSE),0)-D746</f>
        <v>0</v>
      </c>
      <c r="F746" s="8">
        <f>IF($A746="Total général",0,IF(ISERROR(VLOOKUP($A746,'TCD-BI Rstt'!$A$7:$S$2000,$C$1,FALSE)),0,IF(OR(LEFT($A746,1)="1",LEFT($A746,1)="2"),0,VLOOKUP($A746,'TCD-BI Rstt'!$A$7:$S$2000,$C$1,FALSE))))-D746</f>
        <v>0</v>
      </c>
      <c r="G746" s="8">
        <f t="shared" si="27"/>
        <v>0</v>
      </c>
    </row>
    <row r="747" spans="1:7" x14ac:dyDescent="0.35">
      <c r="A747" s="11" t="str">
        <f>'TCD-BI Rstt'!A743</f>
        <v>19N007</v>
      </c>
      <c r="B747" s="8">
        <f>IF($A747="Total général",0,IF(ISERROR(-VLOOKUP($A747,'TCD-BI CA'!$A$7:$S$2000,$C$1,FALSE)),0,-VLOOKUP($A747,'TCD-BI CA'!$A$7:$S$2000,$C$1,FALSE)))</f>
        <v>0</v>
      </c>
      <c r="C747" s="8">
        <f t="shared" si="26"/>
        <v>0</v>
      </c>
      <c r="D747" s="8">
        <f>IF($A747="Total général",0,IF(ISERROR(VLOOKUP($A747,'TCD-BI Rstt'!$A$7:$S$2000,$C$1,FALSE)),0,IF(OR(LEFT($A747,3)="DIR",$A747="INDSPACAMA",$A747="INDSPACKRU"),VLOOKUP($A747,'TCD-BI Rstt'!$A$7:$S$2000,$C$1,FALSE),0)))</f>
        <v>0</v>
      </c>
      <c r="E747" s="8">
        <f>IF(OR(LEFT($A747,1)="1",LEFT($A747,1)="2"),-VLOOKUP($A747,'TCD-BI Rstt'!$A$7:$S$2000,$C$1,FALSE),0)-D747</f>
        <v>0</v>
      </c>
      <c r="F747" s="8">
        <f>IF($A747="Total général",0,IF(ISERROR(VLOOKUP($A747,'TCD-BI Rstt'!$A$7:$S$2000,$C$1,FALSE)),0,IF(OR(LEFT($A747,1)="1",LEFT($A747,1)="2"),0,VLOOKUP($A747,'TCD-BI Rstt'!$A$7:$S$2000,$C$1,FALSE))))-D747</f>
        <v>0</v>
      </c>
      <c r="G747" s="8">
        <f t="shared" si="27"/>
        <v>0</v>
      </c>
    </row>
    <row r="748" spans="1:7" x14ac:dyDescent="0.35">
      <c r="A748" s="11" t="str">
        <f>'TCD-BI Rstt'!A744</f>
        <v>19N008</v>
      </c>
      <c r="B748" s="8">
        <f>IF($A748="Total général",0,IF(ISERROR(-VLOOKUP($A748,'TCD-BI CA'!$A$7:$S$2000,$C$1,FALSE)),0,-VLOOKUP($A748,'TCD-BI CA'!$A$7:$S$2000,$C$1,FALSE)))</f>
        <v>0</v>
      </c>
      <c r="C748" s="8">
        <f t="shared" si="26"/>
        <v>0</v>
      </c>
      <c r="D748" s="8">
        <f>IF($A748="Total général",0,IF(ISERROR(VLOOKUP($A748,'TCD-BI Rstt'!$A$7:$S$2000,$C$1,FALSE)),0,IF(OR(LEFT($A748,3)="DIR",$A748="INDSPACAMA",$A748="INDSPACKRU"),VLOOKUP($A748,'TCD-BI Rstt'!$A$7:$S$2000,$C$1,FALSE),0)))</f>
        <v>0</v>
      </c>
      <c r="E748" s="8">
        <f>IF(OR(LEFT($A748,1)="1",LEFT($A748,1)="2"),-VLOOKUP($A748,'TCD-BI Rstt'!$A$7:$S$2000,$C$1,FALSE),0)-D748</f>
        <v>0</v>
      </c>
      <c r="F748" s="8">
        <f>IF($A748="Total général",0,IF(ISERROR(VLOOKUP($A748,'TCD-BI Rstt'!$A$7:$S$2000,$C$1,FALSE)),0,IF(OR(LEFT($A748,1)="1",LEFT($A748,1)="2"),0,VLOOKUP($A748,'TCD-BI Rstt'!$A$7:$S$2000,$C$1,FALSE))))-D748</f>
        <v>0</v>
      </c>
      <c r="G748" s="8">
        <f t="shared" si="27"/>
        <v>0</v>
      </c>
    </row>
    <row r="749" spans="1:7" x14ac:dyDescent="0.35">
      <c r="A749" s="11" t="str">
        <f>'TCD-BI Rstt'!A745</f>
        <v>19N009</v>
      </c>
      <c r="B749" s="8">
        <f>IF($A749="Total général",0,IF(ISERROR(-VLOOKUP($A749,'TCD-BI CA'!$A$7:$S$2000,$C$1,FALSE)),0,-VLOOKUP($A749,'TCD-BI CA'!$A$7:$S$2000,$C$1,FALSE)))</f>
        <v>0</v>
      </c>
      <c r="C749" s="8">
        <f t="shared" si="26"/>
        <v>0</v>
      </c>
      <c r="D749" s="8">
        <f>IF($A749="Total général",0,IF(ISERROR(VLOOKUP($A749,'TCD-BI Rstt'!$A$7:$S$2000,$C$1,FALSE)),0,IF(OR(LEFT($A749,3)="DIR",$A749="INDSPACAMA",$A749="INDSPACKRU"),VLOOKUP($A749,'TCD-BI Rstt'!$A$7:$S$2000,$C$1,FALSE),0)))</f>
        <v>0</v>
      </c>
      <c r="E749" s="8">
        <f>IF(OR(LEFT($A749,1)="1",LEFT($A749,1)="2"),-VLOOKUP($A749,'TCD-BI Rstt'!$A$7:$S$2000,$C$1,FALSE),0)-D749</f>
        <v>0</v>
      </c>
      <c r="F749" s="8">
        <f>IF($A749="Total général",0,IF(ISERROR(VLOOKUP($A749,'TCD-BI Rstt'!$A$7:$S$2000,$C$1,FALSE)),0,IF(OR(LEFT($A749,1)="1",LEFT($A749,1)="2"),0,VLOOKUP($A749,'TCD-BI Rstt'!$A$7:$S$2000,$C$1,FALSE))))-D749</f>
        <v>0</v>
      </c>
      <c r="G749" s="8">
        <f t="shared" si="27"/>
        <v>0</v>
      </c>
    </row>
    <row r="750" spans="1:7" x14ac:dyDescent="0.35">
      <c r="A750" s="11" t="str">
        <f>'TCD-BI Rstt'!A746</f>
        <v>19N010</v>
      </c>
      <c r="B750" s="8">
        <f>IF($A750="Total général",0,IF(ISERROR(-VLOOKUP($A750,'TCD-BI CA'!$A$7:$S$2000,$C$1,FALSE)),0,-VLOOKUP($A750,'TCD-BI CA'!$A$7:$S$2000,$C$1,FALSE)))</f>
        <v>0</v>
      </c>
      <c r="C750" s="8">
        <f t="shared" si="26"/>
        <v>0</v>
      </c>
      <c r="D750" s="8">
        <f>IF($A750="Total général",0,IF(ISERROR(VLOOKUP($A750,'TCD-BI Rstt'!$A$7:$S$2000,$C$1,FALSE)),0,IF(OR(LEFT($A750,3)="DIR",$A750="INDSPACAMA",$A750="INDSPACKRU"),VLOOKUP($A750,'TCD-BI Rstt'!$A$7:$S$2000,$C$1,FALSE),0)))</f>
        <v>0</v>
      </c>
      <c r="E750" s="8">
        <f>IF(OR(LEFT($A750,1)="1",LEFT($A750,1)="2"),-VLOOKUP($A750,'TCD-BI Rstt'!$A$7:$S$2000,$C$1,FALSE),0)-D750</f>
        <v>0</v>
      </c>
      <c r="F750" s="8">
        <f>IF($A750="Total général",0,IF(ISERROR(VLOOKUP($A750,'TCD-BI Rstt'!$A$7:$S$2000,$C$1,FALSE)),0,IF(OR(LEFT($A750,1)="1",LEFT($A750,1)="2"),0,VLOOKUP($A750,'TCD-BI Rstt'!$A$7:$S$2000,$C$1,FALSE))))-D750</f>
        <v>0</v>
      </c>
      <c r="G750" s="8">
        <f t="shared" si="27"/>
        <v>0</v>
      </c>
    </row>
    <row r="751" spans="1:7" x14ac:dyDescent="0.35">
      <c r="A751" s="11" t="str">
        <f>'TCD-BI Rstt'!A747</f>
        <v>19N013</v>
      </c>
      <c r="B751" s="8">
        <f>IF($A751="Total général",0,IF(ISERROR(-VLOOKUP($A751,'TCD-BI CA'!$A$7:$S$2000,$C$1,FALSE)),0,-VLOOKUP($A751,'TCD-BI CA'!$A$7:$S$2000,$C$1,FALSE)))</f>
        <v>0</v>
      </c>
      <c r="C751" s="8">
        <f t="shared" si="26"/>
        <v>0</v>
      </c>
      <c r="D751" s="8">
        <f>IF($A751="Total général",0,IF(ISERROR(VLOOKUP($A751,'TCD-BI Rstt'!$A$7:$S$2000,$C$1,FALSE)),0,IF(OR(LEFT($A751,3)="DIR",$A751="INDSPACAMA",$A751="INDSPACKRU"),VLOOKUP($A751,'TCD-BI Rstt'!$A$7:$S$2000,$C$1,FALSE),0)))</f>
        <v>0</v>
      </c>
      <c r="E751" s="8">
        <f>IF(OR(LEFT($A751,1)="1",LEFT($A751,1)="2"),-VLOOKUP($A751,'TCD-BI Rstt'!$A$7:$S$2000,$C$1,FALSE),0)-D751</f>
        <v>0</v>
      </c>
      <c r="F751" s="8">
        <f>IF($A751="Total général",0,IF(ISERROR(VLOOKUP($A751,'TCD-BI Rstt'!$A$7:$S$2000,$C$1,FALSE)),0,IF(OR(LEFT($A751,1)="1",LEFT($A751,1)="2"),0,VLOOKUP($A751,'TCD-BI Rstt'!$A$7:$S$2000,$C$1,FALSE))))-D751</f>
        <v>0</v>
      </c>
      <c r="G751" s="8">
        <f t="shared" si="27"/>
        <v>0</v>
      </c>
    </row>
    <row r="752" spans="1:7" x14ac:dyDescent="0.35">
      <c r="A752" s="11" t="str">
        <f>'TCD-BI Rstt'!A748</f>
        <v>19N014</v>
      </c>
      <c r="B752" s="8">
        <f>IF($A752="Total général",0,IF(ISERROR(-VLOOKUP($A752,'TCD-BI CA'!$A$7:$S$2000,$C$1,FALSE)),0,-VLOOKUP($A752,'TCD-BI CA'!$A$7:$S$2000,$C$1,FALSE)))</f>
        <v>0</v>
      </c>
      <c r="C752" s="8">
        <f t="shared" si="26"/>
        <v>0</v>
      </c>
      <c r="D752" s="8">
        <f>IF($A752="Total général",0,IF(ISERROR(VLOOKUP($A752,'TCD-BI Rstt'!$A$7:$S$2000,$C$1,FALSE)),0,IF(OR(LEFT($A752,3)="DIR",$A752="INDSPACAMA",$A752="INDSPACKRU"),VLOOKUP($A752,'TCD-BI Rstt'!$A$7:$S$2000,$C$1,FALSE),0)))</f>
        <v>0</v>
      </c>
      <c r="E752" s="8">
        <f>IF(OR(LEFT($A752,1)="1",LEFT($A752,1)="2"),-VLOOKUP($A752,'TCD-BI Rstt'!$A$7:$S$2000,$C$1,FALSE),0)-D752</f>
        <v>0</v>
      </c>
      <c r="F752" s="8">
        <f>IF($A752="Total général",0,IF(ISERROR(VLOOKUP($A752,'TCD-BI Rstt'!$A$7:$S$2000,$C$1,FALSE)),0,IF(OR(LEFT($A752,1)="1",LEFT($A752,1)="2"),0,VLOOKUP($A752,'TCD-BI Rstt'!$A$7:$S$2000,$C$1,FALSE))))-D752</f>
        <v>0</v>
      </c>
      <c r="G752" s="8">
        <f t="shared" si="27"/>
        <v>0</v>
      </c>
    </row>
    <row r="753" spans="1:7" x14ac:dyDescent="0.35">
      <c r="A753" s="11" t="str">
        <f>'TCD-BI Rstt'!A749</f>
        <v>19N016</v>
      </c>
      <c r="B753" s="8">
        <f>IF($A753="Total général",0,IF(ISERROR(-VLOOKUP($A753,'TCD-BI CA'!$A$7:$S$2000,$C$1,FALSE)),0,-VLOOKUP($A753,'TCD-BI CA'!$A$7:$S$2000,$C$1,FALSE)))</f>
        <v>0</v>
      </c>
      <c r="C753" s="8">
        <f t="shared" si="26"/>
        <v>0</v>
      </c>
      <c r="D753" s="8">
        <f>IF($A753="Total général",0,IF(ISERROR(VLOOKUP($A753,'TCD-BI Rstt'!$A$7:$S$2000,$C$1,FALSE)),0,IF(OR(LEFT($A753,3)="DIR",$A753="INDSPACAMA",$A753="INDSPACKRU"),VLOOKUP($A753,'TCD-BI Rstt'!$A$7:$S$2000,$C$1,FALSE),0)))</f>
        <v>0</v>
      </c>
      <c r="E753" s="8">
        <f>IF(OR(LEFT($A753,1)="1",LEFT($A753,1)="2"),-VLOOKUP($A753,'TCD-BI Rstt'!$A$7:$S$2000,$C$1,FALSE),0)-D753</f>
        <v>0</v>
      </c>
      <c r="F753" s="8">
        <f>IF($A753="Total général",0,IF(ISERROR(VLOOKUP($A753,'TCD-BI Rstt'!$A$7:$S$2000,$C$1,FALSE)),0,IF(OR(LEFT($A753,1)="1",LEFT($A753,1)="2"),0,VLOOKUP($A753,'TCD-BI Rstt'!$A$7:$S$2000,$C$1,FALSE))))-D753</f>
        <v>0</v>
      </c>
      <c r="G753" s="8">
        <f t="shared" si="27"/>
        <v>0</v>
      </c>
    </row>
    <row r="754" spans="1:7" x14ac:dyDescent="0.35">
      <c r="A754" s="11" t="str">
        <f>'TCD-BI Rstt'!A750</f>
        <v>19N017</v>
      </c>
      <c r="B754" s="8">
        <f>IF($A754="Total général",0,IF(ISERROR(-VLOOKUP($A754,'TCD-BI CA'!$A$7:$S$2000,$C$1,FALSE)),0,-VLOOKUP($A754,'TCD-BI CA'!$A$7:$S$2000,$C$1,FALSE)))</f>
        <v>0</v>
      </c>
      <c r="C754" s="8">
        <f t="shared" si="26"/>
        <v>0</v>
      </c>
      <c r="D754" s="8">
        <f>IF($A754="Total général",0,IF(ISERROR(VLOOKUP($A754,'TCD-BI Rstt'!$A$7:$S$2000,$C$1,FALSE)),0,IF(OR(LEFT($A754,3)="DIR",$A754="INDSPACAMA",$A754="INDSPACKRU"),VLOOKUP($A754,'TCD-BI Rstt'!$A$7:$S$2000,$C$1,FALSE),0)))</f>
        <v>0</v>
      </c>
      <c r="E754" s="8">
        <f>IF(OR(LEFT($A754,1)="1",LEFT($A754,1)="2"),-VLOOKUP($A754,'TCD-BI Rstt'!$A$7:$S$2000,$C$1,FALSE),0)-D754</f>
        <v>0</v>
      </c>
      <c r="F754" s="8">
        <f>IF($A754="Total général",0,IF(ISERROR(VLOOKUP($A754,'TCD-BI Rstt'!$A$7:$S$2000,$C$1,FALSE)),0,IF(OR(LEFT($A754,1)="1",LEFT($A754,1)="2"),0,VLOOKUP($A754,'TCD-BI Rstt'!$A$7:$S$2000,$C$1,FALSE))))-D754</f>
        <v>0</v>
      </c>
      <c r="G754" s="8">
        <f t="shared" si="27"/>
        <v>0</v>
      </c>
    </row>
    <row r="755" spans="1:7" x14ac:dyDescent="0.35">
      <c r="A755" s="11" t="str">
        <f>'TCD-BI Rstt'!A751</f>
        <v>19N018</v>
      </c>
      <c r="B755" s="8">
        <f>IF($A755="Total général",0,IF(ISERROR(-VLOOKUP($A755,'TCD-BI CA'!$A$7:$S$2000,$C$1,FALSE)),0,-VLOOKUP($A755,'TCD-BI CA'!$A$7:$S$2000,$C$1,FALSE)))</f>
        <v>0</v>
      </c>
      <c r="C755" s="8">
        <f t="shared" si="26"/>
        <v>0</v>
      </c>
      <c r="D755" s="8">
        <f>IF($A755="Total général",0,IF(ISERROR(VLOOKUP($A755,'TCD-BI Rstt'!$A$7:$S$2000,$C$1,FALSE)),0,IF(OR(LEFT($A755,3)="DIR",$A755="INDSPACAMA",$A755="INDSPACKRU"),VLOOKUP($A755,'TCD-BI Rstt'!$A$7:$S$2000,$C$1,FALSE),0)))</f>
        <v>0</v>
      </c>
      <c r="E755" s="8">
        <f>IF(OR(LEFT($A755,1)="1",LEFT($A755,1)="2"),-VLOOKUP($A755,'TCD-BI Rstt'!$A$7:$S$2000,$C$1,FALSE),0)-D755</f>
        <v>0</v>
      </c>
      <c r="F755" s="8">
        <f>IF($A755="Total général",0,IF(ISERROR(VLOOKUP($A755,'TCD-BI Rstt'!$A$7:$S$2000,$C$1,FALSE)),0,IF(OR(LEFT($A755,1)="1",LEFT($A755,1)="2"),0,VLOOKUP($A755,'TCD-BI Rstt'!$A$7:$S$2000,$C$1,FALSE))))-D755</f>
        <v>0</v>
      </c>
      <c r="G755" s="8">
        <f t="shared" si="27"/>
        <v>0</v>
      </c>
    </row>
    <row r="756" spans="1:7" x14ac:dyDescent="0.35">
      <c r="A756" s="11" t="str">
        <f>'TCD-BI Rstt'!A752</f>
        <v>19N019</v>
      </c>
      <c r="B756" s="8">
        <f>IF($A756="Total général",0,IF(ISERROR(-VLOOKUP($A756,'TCD-BI CA'!$A$7:$S$2000,$C$1,FALSE)),0,-VLOOKUP($A756,'TCD-BI CA'!$A$7:$S$2000,$C$1,FALSE)))</f>
        <v>0</v>
      </c>
      <c r="C756" s="8">
        <f t="shared" si="26"/>
        <v>0</v>
      </c>
      <c r="D756" s="8">
        <f>IF($A756="Total général",0,IF(ISERROR(VLOOKUP($A756,'TCD-BI Rstt'!$A$7:$S$2000,$C$1,FALSE)),0,IF(OR(LEFT($A756,3)="DIR",$A756="INDSPACAMA",$A756="INDSPACKRU"),VLOOKUP($A756,'TCD-BI Rstt'!$A$7:$S$2000,$C$1,FALSE),0)))</f>
        <v>0</v>
      </c>
      <c r="E756" s="8">
        <f>IF(OR(LEFT($A756,1)="1",LEFT($A756,1)="2"),-VLOOKUP($A756,'TCD-BI Rstt'!$A$7:$S$2000,$C$1,FALSE),0)-D756</f>
        <v>0</v>
      </c>
      <c r="F756" s="8">
        <f>IF($A756="Total général",0,IF(ISERROR(VLOOKUP($A756,'TCD-BI Rstt'!$A$7:$S$2000,$C$1,FALSE)),0,IF(OR(LEFT($A756,1)="1",LEFT($A756,1)="2"),0,VLOOKUP($A756,'TCD-BI Rstt'!$A$7:$S$2000,$C$1,FALSE))))-D756</f>
        <v>0</v>
      </c>
      <c r="G756" s="8">
        <f t="shared" si="27"/>
        <v>0</v>
      </c>
    </row>
    <row r="757" spans="1:7" x14ac:dyDescent="0.35">
      <c r="A757" s="11" t="str">
        <f>'TCD-BI Rstt'!A753</f>
        <v>19N020</v>
      </c>
      <c r="B757" s="8">
        <f>IF($A757="Total général",0,IF(ISERROR(-VLOOKUP($A757,'TCD-BI CA'!$A$7:$S$2000,$C$1,FALSE)),0,-VLOOKUP($A757,'TCD-BI CA'!$A$7:$S$2000,$C$1,FALSE)))</f>
        <v>0</v>
      </c>
      <c r="C757" s="8">
        <f t="shared" si="26"/>
        <v>0</v>
      </c>
      <c r="D757" s="8">
        <f>IF($A757="Total général",0,IF(ISERROR(VLOOKUP($A757,'TCD-BI Rstt'!$A$7:$S$2000,$C$1,FALSE)),0,IF(OR(LEFT($A757,3)="DIR",$A757="INDSPACAMA",$A757="INDSPACKRU"),VLOOKUP($A757,'TCD-BI Rstt'!$A$7:$S$2000,$C$1,FALSE),0)))</f>
        <v>0</v>
      </c>
      <c r="E757" s="8">
        <f>IF(OR(LEFT($A757,1)="1",LEFT($A757,1)="2"),-VLOOKUP($A757,'TCD-BI Rstt'!$A$7:$S$2000,$C$1,FALSE),0)-D757</f>
        <v>0</v>
      </c>
      <c r="F757" s="8">
        <f>IF($A757="Total général",0,IF(ISERROR(VLOOKUP($A757,'TCD-BI Rstt'!$A$7:$S$2000,$C$1,FALSE)),0,IF(OR(LEFT($A757,1)="1",LEFT($A757,1)="2"),0,VLOOKUP($A757,'TCD-BI Rstt'!$A$7:$S$2000,$C$1,FALSE))))-D757</f>
        <v>0</v>
      </c>
      <c r="G757" s="8">
        <f t="shared" si="27"/>
        <v>0</v>
      </c>
    </row>
    <row r="758" spans="1:7" x14ac:dyDescent="0.35">
      <c r="A758" s="11" t="str">
        <f>'TCD-BI Rstt'!A754</f>
        <v>19N022</v>
      </c>
      <c r="B758" s="8">
        <f>IF($A758="Total général",0,IF(ISERROR(-VLOOKUP($A758,'TCD-BI CA'!$A$7:$S$2000,$C$1,FALSE)),0,-VLOOKUP($A758,'TCD-BI CA'!$A$7:$S$2000,$C$1,FALSE)))</f>
        <v>0</v>
      </c>
      <c r="C758" s="8">
        <f t="shared" si="26"/>
        <v>0</v>
      </c>
      <c r="D758" s="8">
        <f>IF($A758="Total général",0,IF(ISERROR(VLOOKUP($A758,'TCD-BI Rstt'!$A$7:$S$2000,$C$1,FALSE)),0,IF(OR(LEFT($A758,3)="DIR",$A758="INDSPACAMA",$A758="INDSPACKRU"),VLOOKUP($A758,'TCD-BI Rstt'!$A$7:$S$2000,$C$1,FALSE),0)))</f>
        <v>0</v>
      </c>
      <c r="E758" s="8">
        <f>IF(OR(LEFT($A758,1)="1",LEFT($A758,1)="2"),-VLOOKUP($A758,'TCD-BI Rstt'!$A$7:$S$2000,$C$1,FALSE),0)-D758</f>
        <v>0</v>
      </c>
      <c r="F758" s="8">
        <f>IF($A758="Total général",0,IF(ISERROR(VLOOKUP($A758,'TCD-BI Rstt'!$A$7:$S$2000,$C$1,FALSE)),0,IF(OR(LEFT($A758,1)="1",LEFT($A758,1)="2"),0,VLOOKUP($A758,'TCD-BI Rstt'!$A$7:$S$2000,$C$1,FALSE))))-D758</f>
        <v>0</v>
      </c>
      <c r="G758" s="8">
        <f t="shared" si="27"/>
        <v>0</v>
      </c>
    </row>
    <row r="759" spans="1:7" x14ac:dyDescent="0.35">
      <c r="A759" s="11" t="str">
        <f>'TCD-BI Rstt'!A755</f>
        <v>19N024</v>
      </c>
      <c r="B759" s="8">
        <f>IF($A759="Total général",0,IF(ISERROR(-VLOOKUP($A759,'TCD-BI CA'!$A$7:$S$2000,$C$1,FALSE)),0,-VLOOKUP($A759,'TCD-BI CA'!$A$7:$S$2000,$C$1,FALSE)))</f>
        <v>0</v>
      </c>
      <c r="C759" s="8">
        <f t="shared" si="26"/>
        <v>0</v>
      </c>
      <c r="D759" s="8">
        <f>IF($A759="Total général",0,IF(ISERROR(VLOOKUP($A759,'TCD-BI Rstt'!$A$7:$S$2000,$C$1,FALSE)),0,IF(OR(LEFT($A759,3)="DIR",$A759="INDSPACAMA",$A759="INDSPACKRU"),VLOOKUP($A759,'TCD-BI Rstt'!$A$7:$S$2000,$C$1,FALSE),0)))</f>
        <v>0</v>
      </c>
      <c r="E759" s="8">
        <f>IF(OR(LEFT($A759,1)="1",LEFT($A759,1)="2"),-VLOOKUP($A759,'TCD-BI Rstt'!$A$7:$S$2000,$C$1,FALSE),0)-D759</f>
        <v>0</v>
      </c>
      <c r="F759" s="8">
        <f>IF($A759="Total général",0,IF(ISERROR(VLOOKUP($A759,'TCD-BI Rstt'!$A$7:$S$2000,$C$1,FALSE)),0,IF(OR(LEFT($A759,1)="1",LEFT($A759,1)="2"),0,VLOOKUP($A759,'TCD-BI Rstt'!$A$7:$S$2000,$C$1,FALSE))))-D759</f>
        <v>0</v>
      </c>
      <c r="G759" s="8">
        <f t="shared" si="27"/>
        <v>0</v>
      </c>
    </row>
    <row r="760" spans="1:7" x14ac:dyDescent="0.35">
      <c r="A760" s="11" t="str">
        <f>'TCD-BI Rstt'!A756</f>
        <v>19N025</v>
      </c>
      <c r="B760" s="8">
        <f>IF($A760="Total général",0,IF(ISERROR(-VLOOKUP($A760,'TCD-BI CA'!$A$7:$S$2000,$C$1,FALSE)),0,-VLOOKUP($A760,'TCD-BI CA'!$A$7:$S$2000,$C$1,FALSE)))</f>
        <v>0</v>
      </c>
      <c r="C760" s="8">
        <f t="shared" si="26"/>
        <v>0</v>
      </c>
      <c r="D760" s="8">
        <f>IF($A760="Total général",0,IF(ISERROR(VLOOKUP($A760,'TCD-BI Rstt'!$A$7:$S$2000,$C$1,FALSE)),0,IF(OR(LEFT($A760,3)="DIR",$A760="INDSPACAMA",$A760="INDSPACKRU"),VLOOKUP($A760,'TCD-BI Rstt'!$A$7:$S$2000,$C$1,FALSE),0)))</f>
        <v>0</v>
      </c>
      <c r="E760" s="8">
        <f>IF(OR(LEFT($A760,1)="1",LEFT($A760,1)="2"),-VLOOKUP($A760,'TCD-BI Rstt'!$A$7:$S$2000,$C$1,FALSE),0)-D760</f>
        <v>0</v>
      </c>
      <c r="F760" s="8">
        <f>IF($A760="Total général",0,IF(ISERROR(VLOOKUP($A760,'TCD-BI Rstt'!$A$7:$S$2000,$C$1,FALSE)),0,IF(OR(LEFT($A760,1)="1",LEFT($A760,1)="2"),0,VLOOKUP($A760,'TCD-BI Rstt'!$A$7:$S$2000,$C$1,FALSE))))-D760</f>
        <v>0</v>
      </c>
      <c r="G760" s="8">
        <f t="shared" si="27"/>
        <v>0</v>
      </c>
    </row>
    <row r="761" spans="1:7" x14ac:dyDescent="0.35">
      <c r="A761" s="11" t="str">
        <f>'TCD-BI Rstt'!A757</f>
        <v>DIRAAL</v>
      </c>
      <c r="B761" s="8">
        <f>IF($A761="Total général",0,IF(ISERROR(-VLOOKUP($A761,'TCD-BI CA'!$A$7:$S$2000,$C$1,FALSE)),0,-VLOOKUP($A761,'TCD-BI CA'!$A$7:$S$2000,$C$1,FALSE)))</f>
        <v>0</v>
      </c>
      <c r="C761" s="8">
        <f t="shared" si="26"/>
        <v>0</v>
      </c>
      <c r="D761" s="8">
        <f>IF($A761="Total général",0,IF(ISERROR(VLOOKUP($A761,'TCD-BI Rstt'!$A$7:$S$2000,$C$1,FALSE)),0,IF(OR(LEFT($A761,3)="DIR",$A761="INDSPACAMA",$A761="INDSPACKRU"),VLOOKUP($A761,'TCD-BI Rstt'!$A$7:$S$2000,$C$1,FALSE),0)))</f>
        <v>0</v>
      </c>
      <c r="E761" s="8">
        <f>IF(OR(LEFT($A761,1)="1",LEFT($A761,1)="2"),-VLOOKUP($A761,'TCD-BI Rstt'!$A$7:$S$2000,$C$1,FALSE),0)-D761</f>
        <v>0</v>
      </c>
      <c r="F761" s="8">
        <f>IF($A761="Total général",0,IF(ISERROR(VLOOKUP($A761,'TCD-BI Rstt'!$A$7:$S$2000,$C$1,FALSE)),0,IF(OR(LEFT($A761,1)="1",LEFT($A761,1)="2"),0,VLOOKUP($A761,'TCD-BI Rstt'!$A$7:$S$2000,$C$1,FALSE))))-D761</f>
        <v>0</v>
      </c>
      <c r="G761" s="8">
        <f t="shared" si="27"/>
        <v>0</v>
      </c>
    </row>
    <row r="762" spans="1:7" x14ac:dyDescent="0.35">
      <c r="A762" s="11" t="str">
        <f>'TCD-BI Rstt'!A758</f>
        <v>DIRCOL</v>
      </c>
      <c r="B762" s="8">
        <f>IF($A762="Total général",0,IF(ISERROR(-VLOOKUP($A762,'TCD-BI CA'!$A$7:$S$2000,$C$1,FALSE)),0,-VLOOKUP($A762,'TCD-BI CA'!$A$7:$S$2000,$C$1,FALSE)))</f>
        <v>0</v>
      </c>
      <c r="C762" s="8">
        <f t="shared" si="26"/>
        <v>0</v>
      </c>
      <c r="D762" s="8">
        <f>IF($A762="Total général",0,IF(ISERROR(VLOOKUP($A762,'TCD-BI Rstt'!$A$7:$S$2000,$C$1,FALSE)),0,IF(OR(LEFT($A762,3)="DIR",$A762="INDSPACAMA",$A762="INDSPACKRU"),VLOOKUP($A762,'TCD-BI Rstt'!$A$7:$S$2000,$C$1,FALSE),0)))</f>
        <v>0</v>
      </c>
      <c r="E762" s="8">
        <f>IF(OR(LEFT($A762,1)="1",LEFT($A762,1)="2"),-VLOOKUP($A762,'TCD-BI Rstt'!$A$7:$S$2000,$C$1,FALSE),0)-D762</f>
        <v>0</v>
      </c>
      <c r="F762" s="8">
        <f>IF($A762="Total général",0,IF(ISERROR(VLOOKUP($A762,'TCD-BI Rstt'!$A$7:$S$2000,$C$1,FALSE)),0,IF(OR(LEFT($A762,1)="1",LEFT($A762,1)="2"),0,VLOOKUP($A762,'TCD-BI Rstt'!$A$7:$S$2000,$C$1,FALSE))))-D762</f>
        <v>0</v>
      </c>
      <c r="G762" s="8">
        <f t="shared" si="27"/>
        <v>0</v>
      </c>
    </row>
    <row r="763" spans="1:7" x14ac:dyDescent="0.35">
      <c r="A763" s="11" t="str">
        <f>'TCD-BI Rstt'!A759</f>
        <v>DIRESP</v>
      </c>
      <c r="B763" s="8">
        <f>IF($A763="Total général",0,IF(ISERROR(-VLOOKUP($A763,'TCD-BI CA'!$A$7:$S$2000,$C$1,FALSE)),0,-VLOOKUP($A763,'TCD-BI CA'!$A$7:$S$2000,$C$1,FALSE)))</f>
        <v>0</v>
      </c>
      <c r="C763" s="8">
        <f t="shared" si="26"/>
        <v>0</v>
      </c>
      <c r="D763" s="8">
        <f>IF($A763="Total général",0,IF(ISERROR(VLOOKUP($A763,'TCD-BI Rstt'!$A$7:$S$2000,$C$1,FALSE)),0,IF(OR(LEFT($A763,3)="DIR",$A763="INDSPACAMA",$A763="INDSPACKRU"),VLOOKUP($A763,'TCD-BI Rstt'!$A$7:$S$2000,$C$1,FALSE),0)))</f>
        <v>0</v>
      </c>
      <c r="E763" s="8">
        <f>IF(OR(LEFT($A763,1)="1",LEFT($A763,1)="2"),-VLOOKUP($A763,'TCD-BI Rstt'!$A$7:$S$2000,$C$1,FALSE),0)-D763</f>
        <v>0</v>
      </c>
      <c r="F763" s="8">
        <f>IF($A763="Total général",0,IF(ISERROR(VLOOKUP($A763,'TCD-BI Rstt'!$A$7:$S$2000,$C$1,FALSE)),0,IF(OR(LEFT($A763,1)="1",LEFT($A763,1)="2"),0,VLOOKUP($A763,'TCD-BI Rstt'!$A$7:$S$2000,$C$1,FALSE))))-D763</f>
        <v>0</v>
      </c>
      <c r="G763" s="8">
        <f t="shared" si="27"/>
        <v>0</v>
      </c>
    </row>
    <row r="764" spans="1:7" x14ac:dyDescent="0.35">
      <c r="A764" s="11" t="str">
        <f>'TCD-BI Rstt'!A760</f>
        <v>DIRGHS</v>
      </c>
      <c r="B764" s="8">
        <f>IF($A764="Total général",0,IF(ISERROR(-VLOOKUP($A764,'TCD-BI CA'!$A$7:$S$2000,$C$1,FALSE)),0,-VLOOKUP($A764,'TCD-BI CA'!$A$7:$S$2000,$C$1,FALSE)))</f>
        <v>0</v>
      </c>
      <c r="C764" s="8">
        <f>B764-E764-D764</f>
        <v>0</v>
      </c>
      <c r="D764" s="8">
        <f>IF($A764="Total général",0,IF(ISERROR(VLOOKUP($A764,'TCD-BI Rstt'!$A$7:$S$2000,$C$1,FALSE)),0,IF(OR(LEFT($A764,3)="DIR",$A764="INDSPACAMA",$A764="INDSPACKRU"),VLOOKUP($A764,'TCD-BI Rstt'!$A$7:$S$2000,$C$1,FALSE),0)))</f>
        <v>0</v>
      </c>
      <c r="E764" s="8">
        <f>IF(OR(LEFT($A764,1)="1",LEFT($A764,1)="2"),-VLOOKUP($A764,'TCD-BI Rstt'!$A$7:$S$2000,$C$1,FALSE),0)-D764</f>
        <v>0</v>
      </c>
      <c r="F764" s="8">
        <f>IF($A764="Total général",0,IF(ISERROR(VLOOKUP($A764,'TCD-BI Rstt'!$A$7:$S$2000,$C$1,FALSE)),0,IF(OR(LEFT($A764,1)="1",LEFT($A764,1)="2"),0,VLOOKUP($A764,'TCD-BI Rstt'!$A$7:$S$2000,$C$1,FALSE))))-D764</f>
        <v>0</v>
      </c>
      <c r="G764" s="8">
        <f t="shared" si="27"/>
        <v>0</v>
      </c>
    </row>
    <row r="765" spans="1:7" x14ac:dyDescent="0.35">
      <c r="A765" s="11" t="str">
        <f>'TCD-BI Rstt'!A761</f>
        <v>DIRNGA</v>
      </c>
      <c r="B765" s="8">
        <f>IF($A765="Total général",0,IF(ISERROR(-VLOOKUP($A765,'TCD-BI CA'!$A$7:$S$2000,$C$1,FALSE)),0,-VLOOKUP($A765,'TCD-BI CA'!$A$7:$S$2000,$C$1,FALSE)))</f>
        <v>0</v>
      </c>
      <c r="C765" s="8">
        <f t="shared" ref="C765:C828" si="28">B765-E765-D765</f>
        <v>0</v>
      </c>
      <c r="D765" s="8">
        <f>IF($A765="Total général",0,IF(ISERROR(VLOOKUP($A765,'TCD-BI Rstt'!$A$7:$S$2000,$C$1,FALSE)),0,IF(OR(LEFT($A765,3)="DIR",$A765="INDSPACAMA",$A765="INDSPACKRU"),VLOOKUP($A765,'TCD-BI Rstt'!$A$7:$S$2000,$C$1,FALSE),0)))</f>
        <v>0</v>
      </c>
      <c r="E765" s="8">
        <f>IF(OR(LEFT($A765,1)="1",LEFT($A765,1)="2"),-VLOOKUP($A765,'TCD-BI Rstt'!$A$7:$S$2000,$C$1,FALSE),0)-D765</f>
        <v>0</v>
      </c>
      <c r="F765" s="8">
        <f>IF($A765="Total général",0,IF(ISERROR(VLOOKUP($A765,'TCD-BI Rstt'!$A$7:$S$2000,$C$1,FALSE)),0,IF(OR(LEFT($A765,1)="1",LEFT($A765,1)="2"),0,VLOOKUP($A765,'TCD-BI Rstt'!$A$7:$S$2000,$C$1,FALSE))))-D765</f>
        <v>0</v>
      </c>
      <c r="G765" s="8">
        <f t="shared" si="27"/>
        <v>0</v>
      </c>
    </row>
    <row r="766" spans="1:7" x14ac:dyDescent="0.35">
      <c r="A766" s="11" t="str">
        <f>'TCD-BI Rstt'!A762</f>
        <v>DIRSEN</v>
      </c>
      <c r="B766" s="8">
        <f>IF($A766="Total général",0,IF(ISERROR(-VLOOKUP($A766,'TCD-BI CA'!$A$7:$S$2000,$C$1,FALSE)),0,-VLOOKUP($A766,'TCD-BI CA'!$A$7:$S$2000,$C$1,FALSE)))</f>
        <v>0</v>
      </c>
      <c r="C766" s="8">
        <f t="shared" si="28"/>
        <v>0</v>
      </c>
      <c r="D766" s="8">
        <f>IF($A766="Total général",0,IF(ISERROR(VLOOKUP($A766,'TCD-BI Rstt'!$A$7:$S$2000,$C$1,FALSE)),0,IF(OR(LEFT($A766,3)="DIR",$A766="INDSPACAMA",$A766="INDSPACKRU"),VLOOKUP($A766,'TCD-BI Rstt'!$A$7:$S$2000,$C$1,FALSE),0)))</f>
        <v>589017.62999999942</v>
      </c>
      <c r="E766" s="8">
        <f>IF(OR(LEFT($A766,1)="1",LEFT($A766,1)="2"),-VLOOKUP($A766,'TCD-BI Rstt'!$A$7:$S$2000,$C$1,FALSE),0)-D766</f>
        <v>-589017.62999999942</v>
      </c>
      <c r="F766" s="8">
        <f>IF($A766="Total général",0,IF(ISERROR(VLOOKUP($A766,'TCD-BI Rstt'!$A$7:$S$2000,$C$1,FALSE)),0,IF(OR(LEFT($A766,1)="1",LEFT($A766,1)="2"),0,VLOOKUP($A766,'TCD-BI Rstt'!$A$7:$S$2000,$C$1,FALSE))))-D766</f>
        <v>0</v>
      </c>
      <c r="G766" s="8">
        <f t="shared" si="27"/>
        <v>-589017.62999999942</v>
      </c>
    </row>
    <row r="767" spans="1:7" x14ac:dyDescent="0.35">
      <c r="A767" s="11" t="str">
        <f>'TCD-BI Rstt'!A763</f>
        <v>INDAFRICA</v>
      </c>
      <c r="B767" s="8">
        <f>IF($A767="Total général",0,IF(ISERROR(-VLOOKUP($A767,'TCD-BI CA'!$A$7:$S$2000,$C$1,FALSE)),0,-VLOOKUP($A767,'TCD-BI CA'!$A$7:$S$2000,$C$1,FALSE)))</f>
        <v>0</v>
      </c>
      <c r="C767" s="8">
        <f t="shared" si="28"/>
        <v>0</v>
      </c>
      <c r="D767" s="8">
        <f>IF($A767="Total général",0,IF(ISERROR(VLOOKUP($A767,'TCD-BI Rstt'!$A$7:$S$2000,$C$1,FALSE)),0,IF(OR(LEFT($A767,3)="DIR",$A767="INDSPACAMA",$A767="INDSPACKRU"),VLOOKUP($A767,'TCD-BI Rstt'!$A$7:$S$2000,$C$1,FALSE),0)))</f>
        <v>0</v>
      </c>
      <c r="E767" s="8">
        <f>IF(OR(LEFT($A767,1)="1",LEFT($A767,1)="2"),-VLOOKUP($A767,'TCD-BI Rstt'!$A$7:$S$2000,$C$1,FALSE),0)-D767</f>
        <v>0</v>
      </c>
      <c r="F767" s="8">
        <f>IF($A767="Total général",0,IF(ISERROR(VLOOKUP($A767,'TCD-BI Rstt'!$A$7:$S$2000,$C$1,FALSE)),0,IF(OR(LEFT($A767,1)="1",LEFT($A767,1)="2"),0,VLOOKUP($A767,'TCD-BI Rstt'!$A$7:$S$2000,$C$1,FALSE))))-D767</f>
        <v>0</v>
      </c>
      <c r="G767" s="8">
        <f t="shared" si="27"/>
        <v>0</v>
      </c>
    </row>
    <row r="768" spans="1:7" x14ac:dyDescent="0.35">
      <c r="A768" s="11" t="str">
        <f>'TCD-BI Rstt'!A764</f>
        <v>INDAIRPORT</v>
      </c>
      <c r="B768" s="8">
        <f>IF($A768="Total général",0,IF(ISERROR(-VLOOKUP($A768,'TCD-BI CA'!$A$7:$S$2000,$C$1,FALSE)),0,-VLOOKUP($A768,'TCD-BI CA'!$A$7:$S$2000,$C$1,FALSE)))</f>
        <v>0</v>
      </c>
      <c r="C768" s="8">
        <f t="shared" si="28"/>
        <v>0</v>
      </c>
      <c r="D768" s="8">
        <f>IF($A768="Total général",0,IF(ISERROR(VLOOKUP($A768,'TCD-BI Rstt'!$A$7:$S$2000,$C$1,FALSE)),0,IF(OR(LEFT($A768,3)="DIR",$A768="INDSPACAMA",$A768="INDSPACKRU"),VLOOKUP($A768,'TCD-BI Rstt'!$A$7:$S$2000,$C$1,FALSE),0)))</f>
        <v>0</v>
      </c>
      <c r="E768" s="8">
        <f>IF(OR(LEFT($A768,1)="1",LEFT($A768,1)="2"),-VLOOKUP($A768,'TCD-BI Rstt'!$A$7:$S$2000,$C$1,FALSE),0)-D768</f>
        <v>0</v>
      </c>
      <c r="F768" s="8">
        <f>IF($A768="Total général",0,IF(ISERROR(VLOOKUP($A768,'TCD-BI Rstt'!$A$7:$S$2000,$C$1,FALSE)),0,IF(OR(LEFT($A768,1)="1",LEFT($A768,1)="2"),0,VLOOKUP($A768,'TCD-BI Rstt'!$A$7:$S$2000,$C$1,FALSE))))-D768</f>
        <v>41844.039999999994</v>
      </c>
      <c r="G768" s="8">
        <f t="shared" si="27"/>
        <v>-41844.039999999994</v>
      </c>
    </row>
    <row r="769" spans="1:7" x14ac:dyDescent="0.35">
      <c r="A769" s="11" t="str">
        <f>'TCD-BI Rstt'!A765</f>
        <v>INDAMIA</v>
      </c>
      <c r="B769" s="8">
        <f>IF($A769="Total général",0,IF(ISERROR(-VLOOKUP($A769,'TCD-BI CA'!$A$7:$S$2000,$C$1,FALSE)),0,-VLOOKUP($A769,'TCD-BI CA'!$A$7:$S$2000,$C$1,FALSE)))</f>
        <v>0</v>
      </c>
      <c r="C769" s="8">
        <f t="shared" si="28"/>
        <v>0</v>
      </c>
      <c r="D769" s="8">
        <f>IF($A769="Total général",0,IF(ISERROR(VLOOKUP($A769,'TCD-BI Rstt'!$A$7:$S$2000,$C$1,FALSE)),0,IF(OR(LEFT($A769,3)="DIR",$A769="INDSPACAMA",$A769="INDSPACKRU"),VLOOKUP($A769,'TCD-BI Rstt'!$A$7:$S$2000,$C$1,FALSE),0)))</f>
        <v>0</v>
      </c>
      <c r="E769" s="8">
        <f>IF(OR(LEFT($A769,1)="1",LEFT($A769,1)="2"),-VLOOKUP($A769,'TCD-BI Rstt'!$A$7:$S$2000,$C$1,FALSE),0)-D769</f>
        <v>0</v>
      </c>
      <c r="F769" s="8">
        <f>IF($A769="Total général",0,IF(ISERROR(VLOOKUP($A769,'TCD-BI Rstt'!$A$7:$S$2000,$C$1,FALSE)),0,IF(OR(LEFT($A769,1)="1",LEFT($A769,1)="2"),0,VLOOKUP($A769,'TCD-BI Rstt'!$A$7:$S$2000,$C$1,FALSE))))-D769</f>
        <v>0</v>
      </c>
      <c r="G769" s="8">
        <f t="shared" si="27"/>
        <v>0</v>
      </c>
    </row>
    <row r="770" spans="1:7" x14ac:dyDescent="0.35">
      <c r="A770" s="11" t="str">
        <f>'TCD-BI Rstt'!A766</f>
        <v>INDASIA</v>
      </c>
      <c r="B770" s="8">
        <f>IF($A770="Total général",0,IF(ISERROR(-VLOOKUP($A770,'TCD-BI CA'!$A$7:$S$2000,$C$1,FALSE)),0,-VLOOKUP($A770,'TCD-BI CA'!$A$7:$S$2000,$C$1,FALSE)))</f>
        <v>0</v>
      </c>
      <c r="C770" s="8">
        <f t="shared" si="28"/>
        <v>0</v>
      </c>
      <c r="D770" s="8">
        <f>IF($A770="Total général",0,IF(ISERROR(VLOOKUP($A770,'TCD-BI Rstt'!$A$7:$S$2000,$C$1,FALSE)),0,IF(OR(LEFT($A770,3)="DIR",$A770="INDSPACAMA",$A770="INDSPACKRU"),VLOOKUP($A770,'TCD-BI Rstt'!$A$7:$S$2000,$C$1,FALSE),0)))</f>
        <v>0</v>
      </c>
      <c r="E770" s="8">
        <f>IF(OR(LEFT($A770,1)="1",LEFT($A770,1)="2"),-VLOOKUP($A770,'TCD-BI Rstt'!$A$7:$S$2000,$C$1,FALSE),0)-D770</f>
        <v>0</v>
      </c>
      <c r="F770" s="8">
        <f>IF($A770="Total général",0,IF(ISERROR(VLOOKUP($A770,'TCD-BI Rstt'!$A$7:$S$2000,$C$1,FALSE)),0,IF(OR(LEFT($A770,1)="1",LEFT($A770,1)="2"),0,VLOOKUP($A770,'TCD-BI Rstt'!$A$7:$S$2000,$C$1,FALSE))))-D770</f>
        <v>0</v>
      </c>
      <c r="G770" s="8">
        <f t="shared" si="27"/>
        <v>0</v>
      </c>
    </row>
    <row r="771" spans="1:7" x14ac:dyDescent="0.35">
      <c r="A771" s="11" t="str">
        <f>'TCD-BI Rstt'!A767</f>
        <v>INDFRANCE</v>
      </c>
      <c r="B771" s="8">
        <f>IF($A771="Total général",0,IF(ISERROR(-VLOOKUP($A771,'TCD-BI CA'!$A$7:$S$2000,$C$1,FALSE)),0,-VLOOKUP($A771,'TCD-BI CA'!$A$7:$S$2000,$C$1,FALSE)))</f>
        <v>0</v>
      </c>
      <c r="C771" s="8">
        <f t="shared" si="28"/>
        <v>0</v>
      </c>
      <c r="D771" s="8">
        <f>IF($A771="Total général",0,IF(ISERROR(VLOOKUP($A771,'TCD-BI Rstt'!$A$7:$S$2000,$C$1,FALSE)),0,IF(OR(LEFT($A771,3)="DIR",$A771="INDSPACAMA",$A771="INDSPACKRU"),VLOOKUP($A771,'TCD-BI Rstt'!$A$7:$S$2000,$C$1,FALSE),0)))</f>
        <v>0</v>
      </c>
      <c r="E771" s="8">
        <f>IF(OR(LEFT($A771,1)="1",LEFT($A771,1)="2"),-VLOOKUP($A771,'TCD-BI Rstt'!$A$7:$S$2000,$C$1,FALSE),0)-D771</f>
        <v>0</v>
      </c>
      <c r="F771" s="8">
        <f>IF($A771="Total général",0,IF(ISERROR(VLOOKUP($A771,'TCD-BI Rstt'!$A$7:$S$2000,$C$1,FALSE)),0,IF(OR(LEFT($A771,1)="1",LEFT($A771,1)="2"),0,VLOOKUP($A771,'TCD-BI Rstt'!$A$7:$S$2000,$C$1,FALSE))))-D771</f>
        <v>0</v>
      </c>
      <c r="G771" s="8">
        <f t="shared" si="27"/>
        <v>0</v>
      </c>
    </row>
    <row r="772" spans="1:7" x14ac:dyDescent="0.35">
      <c r="A772" s="11" t="str">
        <f>'TCD-BI Rstt'!A768</f>
        <v>INDINFRA</v>
      </c>
      <c r="B772" s="8">
        <f>IF($A772="Total général",0,IF(ISERROR(-VLOOKUP($A772,'TCD-BI CA'!$A$7:$S$2000,$C$1,FALSE)),0,-VLOOKUP($A772,'TCD-BI CA'!$A$7:$S$2000,$C$1,FALSE)))</f>
        <v>0</v>
      </c>
      <c r="C772" s="8">
        <f t="shared" si="28"/>
        <v>0</v>
      </c>
      <c r="D772" s="8">
        <f>IF($A772="Total général",0,IF(ISERROR(VLOOKUP($A772,'TCD-BI Rstt'!$A$7:$S$2000,$C$1,FALSE)),0,IF(OR(LEFT($A772,3)="DIR",$A772="INDSPACAMA",$A772="INDSPACKRU"),VLOOKUP($A772,'TCD-BI Rstt'!$A$7:$S$2000,$C$1,FALSE),0)))</f>
        <v>0</v>
      </c>
      <c r="E772" s="8">
        <f>IF(OR(LEFT($A772,1)="1",LEFT($A772,1)="2"),-VLOOKUP($A772,'TCD-BI Rstt'!$A$7:$S$2000,$C$1,FALSE),0)-D772</f>
        <v>0</v>
      </c>
      <c r="F772" s="8">
        <f>IF($A772="Total général",0,IF(ISERROR(VLOOKUP($A772,'TCD-BI Rstt'!$A$7:$S$2000,$C$1,FALSE)),0,IF(OR(LEFT($A772,1)="1",LEFT($A772,1)="2"),0,VLOOKUP($A772,'TCD-BI Rstt'!$A$7:$S$2000,$C$1,FALSE))))-D772</f>
        <v>0</v>
      </c>
      <c r="G772" s="8">
        <f t="shared" si="27"/>
        <v>0</v>
      </c>
    </row>
    <row r="773" spans="1:7" x14ac:dyDescent="0.35">
      <c r="A773" s="11" t="str">
        <f>'TCD-BI Rstt'!A769</f>
        <v>INDINTL</v>
      </c>
      <c r="B773" s="8">
        <f>IF($A773="Total général",0,IF(ISERROR(-VLOOKUP($A773,'TCD-BI CA'!$A$7:$S$2000,$C$1,FALSE)),0,-VLOOKUP($A773,'TCD-BI CA'!$A$7:$S$2000,$C$1,FALSE)))</f>
        <v>0</v>
      </c>
      <c r="C773" s="8">
        <f t="shared" si="28"/>
        <v>0</v>
      </c>
      <c r="D773" s="8">
        <f>IF($A773="Total général",0,IF(ISERROR(VLOOKUP($A773,'TCD-BI Rstt'!$A$7:$S$2000,$C$1,FALSE)),0,IF(OR(LEFT($A773,3)="DIR",$A773="INDSPACAMA",$A773="INDSPACKRU"),VLOOKUP($A773,'TCD-BI Rstt'!$A$7:$S$2000,$C$1,FALSE),0)))</f>
        <v>0</v>
      </c>
      <c r="E773" s="8">
        <f>IF(OR(LEFT($A773,1)="1",LEFT($A773,1)="2"),-VLOOKUP($A773,'TCD-BI Rstt'!$A$7:$S$2000,$C$1,FALSE),0)-D773</f>
        <v>0</v>
      </c>
      <c r="F773" s="8">
        <f>IF($A773="Total général",0,IF(ISERROR(VLOOKUP($A773,'TCD-BI Rstt'!$A$7:$S$2000,$C$1,FALSE)),0,IF(OR(LEFT($A773,1)="1",LEFT($A773,1)="2"),0,VLOOKUP($A773,'TCD-BI Rstt'!$A$7:$S$2000,$C$1,FALSE))))-D773</f>
        <v>0</v>
      </c>
      <c r="G773" s="8">
        <f t="shared" si="27"/>
        <v>0</v>
      </c>
    </row>
    <row r="774" spans="1:7" x14ac:dyDescent="0.35">
      <c r="A774" s="11" t="str">
        <f>'TCD-BI Rstt'!A770</f>
        <v>INDLATAM</v>
      </c>
      <c r="B774" s="8">
        <f>IF($A774="Total général",0,IF(ISERROR(-VLOOKUP($A774,'TCD-BI CA'!$A$7:$S$2000,$C$1,FALSE)),0,-VLOOKUP($A774,'TCD-BI CA'!$A$7:$S$2000,$C$1,FALSE)))</f>
        <v>0</v>
      </c>
      <c r="C774" s="8">
        <f t="shared" si="28"/>
        <v>0</v>
      </c>
      <c r="D774" s="8">
        <f>IF($A774="Total général",0,IF(ISERROR(VLOOKUP($A774,'TCD-BI Rstt'!$A$7:$S$2000,$C$1,FALSE)),0,IF(OR(LEFT($A774,3)="DIR",$A774="INDSPACAMA",$A774="INDSPACKRU"),VLOOKUP($A774,'TCD-BI Rstt'!$A$7:$S$2000,$C$1,FALSE),0)))</f>
        <v>0</v>
      </c>
      <c r="E774" s="8">
        <f>IF(OR(LEFT($A774,1)="1",LEFT($A774,1)="2"),-VLOOKUP($A774,'TCD-BI Rstt'!$A$7:$S$2000,$C$1,FALSE),0)-D774</f>
        <v>0</v>
      </c>
      <c r="F774" s="8">
        <f>IF($A774="Total général",0,IF(ISERROR(VLOOKUP($A774,'TCD-BI Rstt'!$A$7:$S$2000,$C$1,FALSE)),0,IF(OR(LEFT($A774,1)="1",LEFT($A774,1)="2"),0,VLOOKUP($A774,'TCD-BI Rstt'!$A$7:$S$2000,$C$1,FALSE))))-D774</f>
        <v>0</v>
      </c>
      <c r="G774" s="8">
        <f t="shared" si="27"/>
        <v>0</v>
      </c>
    </row>
    <row r="775" spans="1:7" x14ac:dyDescent="0.35">
      <c r="A775" s="11" t="str">
        <f>'TCD-BI Rstt'!A771</f>
        <v>INDMENA</v>
      </c>
      <c r="B775" s="8">
        <f>IF($A775="Total général",0,IF(ISERROR(-VLOOKUP($A775,'TCD-BI CA'!$A$7:$S$2000,$C$1,FALSE)),0,-VLOOKUP($A775,'TCD-BI CA'!$A$7:$S$2000,$C$1,FALSE)))</f>
        <v>0</v>
      </c>
      <c r="C775" s="8">
        <f t="shared" si="28"/>
        <v>0</v>
      </c>
      <c r="D775" s="8">
        <f>IF($A775="Total général",0,IF(ISERROR(VLOOKUP($A775,'TCD-BI Rstt'!$A$7:$S$2000,$C$1,FALSE)),0,IF(OR(LEFT($A775,3)="DIR",$A775="INDSPACAMA",$A775="INDSPACKRU"),VLOOKUP($A775,'TCD-BI Rstt'!$A$7:$S$2000,$C$1,FALSE),0)))</f>
        <v>0</v>
      </c>
      <c r="E775" s="8">
        <f>IF(OR(LEFT($A775,1)="1",LEFT($A775,1)="2"),-VLOOKUP($A775,'TCD-BI Rstt'!$A$7:$S$2000,$C$1,FALSE),0)-D775</f>
        <v>0</v>
      </c>
      <c r="F775" s="8">
        <f>IF($A775="Total général",0,IF(ISERROR(VLOOKUP($A775,'TCD-BI Rstt'!$A$7:$S$2000,$C$1,FALSE)),0,IF(OR(LEFT($A775,1)="1",LEFT($A775,1)="2"),0,VLOOKUP($A775,'TCD-BI Rstt'!$A$7:$S$2000,$C$1,FALSE))))-D775</f>
        <v>0</v>
      </c>
      <c r="G775" s="8">
        <f t="shared" si="27"/>
        <v>0</v>
      </c>
    </row>
    <row r="776" spans="1:7" x14ac:dyDescent="0.35">
      <c r="A776" s="11" t="str">
        <f>'TCD-BI Rstt'!A772</f>
        <v>INDRUSSIA</v>
      </c>
      <c r="B776" s="8">
        <f>IF($A776="Total général",0,IF(ISERROR(-VLOOKUP($A776,'TCD-BI CA'!$A$7:$S$2000,$C$1,FALSE)),0,-VLOOKUP($A776,'TCD-BI CA'!$A$7:$S$2000,$C$1,FALSE)))</f>
        <v>0</v>
      </c>
      <c r="C776" s="8">
        <f t="shared" si="28"/>
        <v>0</v>
      </c>
      <c r="D776" s="8">
        <f>IF($A776="Total général",0,IF(ISERROR(VLOOKUP($A776,'TCD-BI Rstt'!$A$7:$S$2000,$C$1,FALSE)),0,IF(OR(LEFT($A776,3)="DIR",$A776="INDSPACAMA",$A776="INDSPACKRU"),VLOOKUP($A776,'TCD-BI Rstt'!$A$7:$S$2000,$C$1,FALSE),0)))</f>
        <v>0</v>
      </c>
      <c r="E776" s="8">
        <f>IF(OR(LEFT($A776,1)="1",LEFT($A776,1)="2"),-VLOOKUP($A776,'TCD-BI Rstt'!$A$7:$S$2000,$C$1,FALSE),0)-D776</f>
        <v>0</v>
      </c>
      <c r="F776" s="8">
        <f>IF($A776="Total général",0,IF(ISERROR(VLOOKUP($A776,'TCD-BI Rstt'!$A$7:$S$2000,$C$1,FALSE)),0,IF(OR(LEFT($A776,1)="1",LEFT($A776,1)="2"),0,VLOOKUP($A776,'TCD-BI Rstt'!$A$7:$S$2000,$C$1,FALSE))))-D776</f>
        <v>0</v>
      </c>
      <c r="G776" s="8">
        <f t="shared" si="27"/>
        <v>0</v>
      </c>
    </row>
    <row r="777" spans="1:7" x14ac:dyDescent="0.35">
      <c r="A777" s="11" t="str">
        <f>'TCD-BI Rstt'!A773</f>
        <v>INDSPACAMA</v>
      </c>
      <c r="B777" s="8">
        <f>IF($A777="Total général",0,IF(ISERROR(-VLOOKUP($A777,'TCD-BI CA'!$A$7:$S$2000,$C$1,FALSE)),0,-VLOOKUP($A777,'TCD-BI CA'!$A$7:$S$2000,$C$1,FALSE)))</f>
        <v>0</v>
      </c>
      <c r="C777" s="8">
        <f t="shared" si="28"/>
        <v>0</v>
      </c>
      <c r="D777" s="8">
        <f>IF($A777="Total général",0,IF(ISERROR(VLOOKUP($A777,'TCD-BI Rstt'!$A$7:$S$2000,$C$1,FALSE)),0,IF(OR(LEFT($A777,3)="DIR",$A777="INDSPACAMA",$A777="INDSPACKRU"),VLOOKUP($A777,'TCD-BI Rstt'!$A$7:$S$2000,$C$1,FALSE),0)))</f>
        <v>0</v>
      </c>
      <c r="E777" s="8">
        <f>IF(OR(LEFT($A777,1)="1",LEFT($A777,1)="2"),-VLOOKUP($A777,'TCD-BI Rstt'!$A$7:$S$2000,$C$1,FALSE),0)-D777</f>
        <v>0</v>
      </c>
      <c r="F777" s="8">
        <f>IF($A777="Total général",0,IF(ISERROR(VLOOKUP($A777,'TCD-BI Rstt'!$A$7:$S$2000,$C$1,FALSE)),0,IF(OR(LEFT($A777,1)="1",LEFT($A777,1)="2"),0,VLOOKUP($A777,'TCD-BI Rstt'!$A$7:$S$2000,$C$1,FALSE))))-D777</f>
        <v>0</v>
      </c>
      <c r="G777" s="8">
        <f t="shared" si="27"/>
        <v>0</v>
      </c>
    </row>
    <row r="778" spans="1:7" x14ac:dyDescent="0.35">
      <c r="A778" s="11" t="str">
        <f>'TCD-BI Rstt'!A774</f>
        <v>INDSPACE</v>
      </c>
      <c r="B778" s="8">
        <f>IF($A778="Total général",0,IF(ISERROR(-VLOOKUP($A778,'TCD-BI CA'!$A$7:$S$2000,$C$1,FALSE)),0,-VLOOKUP($A778,'TCD-BI CA'!$A$7:$S$2000,$C$1,FALSE)))</f>
        <v>0</v>
      </c>
      <c r="C778" s="8">
        <f t="shared" si="28"/>
        <v>0</v>
      </c>
      <c r="D778" s="8">
        <f>IF($A778="Total général",0,IF(ISERROR(VLOOKUP($A778,'TCD-BI Rstt'!$A$7:$S$2000,$C$1,FALSE)),0,IF(OR(LEFT($A778,3)="DIR",$A778="INDSPACAMA",$A778="INDSPACKRU"),VLOOKUP($A778,'TCD-BI Rstt'!$A$7:$S$2000,$C$1,FALSE),0)))</f>
        <v>0</v>
      </c>
      <c r="E778" s="8">
        <f>IF(OR(LEFT($A778,1)="1",LEFT($A778,1)="2"),-VLOOKUP($A778,'TCD-BI Rstt'!$A$7:$S$2000,$C$1,FALSE),0)-D778</f>
        <v>0</v>
      </c>
      <c r="F778" s="8">
        <f>IF($A778="Total général",0,IF(ISERROR(VLOOKUP($A778,'TCD-BI Rstt'!$A$7:$S$2000,$C$1,FALSE)),0,IF(OR(LEFT($A778,1)="1",LEFT($A778,1)="2"),0,VLOOKUP($A778,'TCD-BI Rstt'!$A$7:$S$2000,$C$1,FALSE))))-D778</f>
        <v>0</v>
      </c>
      <c r="G778" s="8">
        <f t="shared" si="27"/>
        <v>0</v>
      </c>
    </row>
    <row r="779" spans="1:7" x14ac:dyDescent="0.35">
      <c r="A779" s="11" t="str">
        <f>'TCD-BI Rstt'!A775</f>
        <v>INDSPACKRU</v>
      </c>
      <c r="B779" s="8">
        <f>IF($A779="Total général",0,IF(ISERROR(-VLOOKUP($A779,'TCD-BI CA'!$A$7:$S$2000,$C$1,FALSE)),0,-VLOOKUP($A779,'TCD-BI CA'!$A$7:$S$2000,$C$1,FALSE)))</f>
        <v>0</v>
      </c>
      <c r="C779" s="8">
        <f t="shared" si="28"/>
        <v>0</v>
      </c>
      <c r="D779" s="8">
        <f>IF($A779="Total général",0,IF(ISERROR(VLOOKUP($A779,'TCD-BI Rstt'!$A$7:$S$2000,$C$1,FALSE)),0,IF(OR(LEFT($A779,3)="DIR",$A779="INDSPACAMA",$A779="INDSPACKRU"),VLOOKUP($A779,'TCD-BI Rstt'!$A$7:$S$2000,$C$1,FALSE),0)))</f>
        <v>0</v>
      </c>
      <c r="E779" s="8">
        <f>IF(OR(LEFT($A779,1)="1",LEFT($A779,1)="2"),-VLOOKUP($A779,'TCD-BI Rstt'!$A$7:$S$2000,$C$1,FALSE),0)-D779</f>
        <v>0</v>
      </c>
      <c r="F779" s="8">
        <f>IF($A779="Total général",0,IF(ISERROR(VLOOKUP($A779,'TCD-BI Rstt'!$A$7:$S$2000,$C$1,FALSE)),0,IF(OR(LEFT($A779,1)="1",LEFT($A779,1)="2"),0,VLOOKUP($A779,'TCD-BI Rstt'!$A$7:$S$2000,$C$1,FALSE))))-D779</f>
        <v>0</v>
      </c>
      <c r="G779" s="8">
        <f t="shared" ref="G779:G842" si="29">E779-F779</f>
        <v>0</v>
      </c>
    </row>
    <row r="780" spans="1:7" x14ac:dyDescent="0.35">
      <c r="A780" s="11" t="str">
        <f>'TCD-BI Rstt'!A776</f>
        <v>N/A</v>
      </c>
      <c r="B780" s="8">
        <f>IF($A780="Total général",0,IF(ISERROR(-VLOOKUP($A780,'TCD-BI CA'!$A$7:$S$2000,$C$1,FALSE)),0,-VLOOKUP($A780,'TCD-BI CA'!$A$7:$S$2000,$C$1,FALSE)))</f>
        <v>0</v>
      </c>
      <c r="C780" s="8">
        <f t="shared" si="28"/>
        <v>0</v>
      </c>
      <c r="D780" s="8">
        <f>IF($A780="Total général",0,IF(ISERROR(VLOOKUP($A780,'TCD-BI Rstt'!$A$7:$S$2000,$C$1,FALSE)),0,IF(OR(LEFT($A780,3)="DIR",$A780="INDSPACAMA",$A780="INDSPACKRU"),VLOOKUP($A780,'TCD-BI Rstt'!$A$7:$S$2000,$C$1,FALSE),0)))</f>
        <v>0</v>
      </c>
      <c r="E780" s="8">
        <f>IF(OR(LEFT($A780,1)="1",LEFT($A780,1)="2"),-VLOOKUP($A780,'TCD-BI Rstt'!$A$7:$S$2000,$C$1,FALSE),0)-D780</f>
        <v>0</v>
      </c>
      <c r="F780" s="8">
        <f>IF($A780="Total général",0,IF(ISERROR(VLOOKUP($A780,'TCD-BI Rstt'!$A$7:$S$2000,$C$1,FALSE)),0,IF(OR(LEFT($A780,1)="1",LEFT($A780,1)="2"),0,VLOOKUP($A780,'TCD-BI Rstt'!$A$7:$S$2000,$C$1,FALSE))))-D780</f>
        <v>0</v>
      </c>
      <c r="G780" s="8">
        <f t="shared" si="29"/>
        <v>0</v>
      </c>
    </row>
    <row r="781" spans="1:7" x14ac:dyDescent="0.35">
      <c r="A781" s="11" t="str">
        <f>'TCD-BI Rstt'!A777</f>
        <v>STBAFRICA</v>
      </c>
      <c r="B781" s="8">
        <f>IF($A781="Total général",0,IF(ISERROR(-VLOOKUP($A781,'TCD-BI CA'!$A$7:$S$2000,$C$1,FALSE)),0,-VLOOKUP($A781,'TCD-BI CA'!$A$7:$S$2000,$C$1,FALSE)))</f>
        <v>0</v>
      </c>
      <c r="C781" s="8">
        <f t="shared" si="28"/>
        <v>0</v>
      </c>
      <c r="D781" s="8">
        <f>IF($A781="Total général",0,IF(ISERROR(VLOOKUP($A781,'TCD-BI Rstt'!$A$7:$S$2000,$C$1,FALSE)),0,IF(OR(LEFT($A781,3)="DIR",$A781="INDSPACAMA",$A781="INDSPACKRU"),VLOOKUP($A781,'TCD-BI Rstt'!$A$7:$S$2000,$C$1,FALSE),0)))</f>
        <v>0</v>
      </c>
      <c r="E781" s="8">
        <f>IF(OR(LEFT($A781,1)="1",LEFT($A781,1)="2"),-VLOOKUP($A781,'TCD-BI Rstt'!$A$7:$S$2000,$C$1,FALSE),0)-D781</f>
        <v>0</v>
      </c>
      <c r="F781" s="8">
        <f>IF($A781="Total général",0,IF(ISERROR(VLOOKUP($A781,'TCD-BI Rstt'!$A$7:$S$2000,$C$1,FALSE)),0,IF(OR(LEFT($A781,1)="1",LEFT($A781,1)="2"),0,VLOOKUP($A781,'TCD-BI Rstt'!$A$7:$S$2000,$C$1,FALSE))))-D781</f>
        <v>0</v>
      </c>
      <c r="G781" s="8">
        <f t="shared" si="29"/>
        <v>0</v>
      </c>
    </row>
    <row r="782" spans="1:7" x14ac:dyDescent="0.35">
      <c r="A782" s="11" t="str">
        <f>'TCD-BI Rstt'!A778</f>
        <v>STBAIRPORT</v>
      </c>
      <c r="B782" s="8">
        <f>IF($A782="Total général",0,IF(ISERROR(-VLOOKUP($A782,'TCD-BI CA'!$A$7:$S$2000,$C$1,FALSE)),0,-VLOOKUP($A782,'TCD-BI CA'!$A$7:$S$2000,$C$1,FALSE)))</f>
        <v>0</v>
      </c>
      <c r="C782" s="8">
        <f t="shared" si="28"/>
        <v>0</v>
      </c>
      <c r="D782" s="8">
        <f>IF($A782="Total général",0,IF(ISERROR(VLOOKUP($A782,'TCD-BI Rstt'!$A$7:$S$2000,$C$1,FALSE)),0,IF(OR(LEFT($A782,3)="DIR",$A782="INDSPACAMA",$A782="INDSPACKRU"),VLOOKUP($A782,'TCD-BI Rstt'!$A$7:$S$2000,$C$1,FALSE),0)))</f>
        <v>0</v>
      </c>
      <c r="E782" s="8">
        <f>IF(OR(LEFT($A782,1)="1",LEFT($A782,1)="2"),-VLOOKUP($A782,'TCD-BI Rstt'!$A$7:$S$2000,$C$1,FALSE),0)-D782</f>
        <v>0</v>
      </c>
      <c r="F782" s="8">
        <f>IF($A782="Total général",0,IF(ISERROR(VLOOKUP($A782,'TCD-BI Rstt'!$A$7:$S$2000,$C$1,FALSE)),0,IF(OR(LEFT($A782,1)="1",LEFT($A782,1)="2"),0,VLOOKUP($A782,'TCD-BI Rstt'!$A$7:$S$2000,$C$1,FALSE))))-D782</f>
        <v>0</v>
      </c>
      <c r="G782" s="8">
        <f t="shared" si="29"/>
        <v>0</v>
      </c>
    </row>
    <row r="783" spans="1:7" x14ac:dyDescent="0.35">
      <c r="A783" s="11" t="str">
        <f>'TCD-BI Rstt'!A779</f>
        <v>STBAMIA</v>
      </c>
      <c r="B783" s="8">
        <f>IF($A783="Total général",0,IF(ISERROR(-VLOOKUP($A783,'TCD-BI CA'!$A$7:$S$2000,$C$1,FALSE)),0,-VLOOKUP($A783,'TCD-BI CA'!$A$7:$S$2000,$C$1,FALSE)))</f>
        <v>0</v>
      </c>
      <c r="C783" s="8">
        <f t="shared" si="28"/>
        <v>0</v>
      </c>
      <c r="D783" s="8">
        <f>IF($A783="Total général",0,IF(ISERROR(VLOOKUP($A783,'TCD-BI Rstt'!$A$7:$S$2000,$C$1,FALSE)),0,IF(OR(LEFT($A783,3)="DIR",$A783="INDSPACAMA",$A783="INDSPACKRU"),VLOOKUP($A783,'TCD-BI Rstt'!$A$7:$S$2000,$C$1,FALSE),0)))</f>
        <v>0</v>
      </c>
      <c r="E783" s="8">
        <f>IF(OR(LEFT($A783,1)="1",LEFT($A783,1)="2"),-VLOOKUP($A783,'TCD-BI Rstt'!$A$7:$S$2000,$C$1,FALSE),0)-D783</f>
        <v>0</v>
      </c>
      <c r="F783" s="8">
        <f>IF($A783="Total général",0,IF(ISERROR(VLOOKUP($A783,'TCD-BI Rstt'!$A$7:$S$2000,$C$1,FALSE)),0,IF(OR(LEFT($A783,1)="1",LEFT($A783,1)="2"),0,VLOOKUP($A783,'TCD-BI Rstt'!$A$7:$S$2000,$C$1,FALSE))))-D783</f>
        <v>0</v>
      </c>
      <c r="G783" s="8">
        <f t="shared" si="29"/>
        <v>0</v>
      </c>
    </row>
    <row r="784" spans="1:7" x14ac:dyDescent="0.35">
      <c r="A784" s="11" t="str">
        <f>'TCD-BI Rstt'!A780</f>
        <v>STBFRANCE</v>
      </c>
      <c r="B784" s="8">
        <f>IF($A784="Total général",0,IF(ISERROR(-VLOOKUP($A784,'TCD-BI CA'!$A$7:$S$2000,$C$1,FALSE)),0,-VLOOKUP($A784,'TCD-BI CA'!$A$7:$S$2000,$C$1,FALSE)))</f>
        <v>0</v>
      </c>
      <c r="C784" s="8">
        <f t="shared" si="28"/>
        <v>0</v>
      </c>
      <c r="D784" s="8">
        <f>IF($A784="Total général",0,IF(ISERROR(VLOOKUP($A784,'TCD-BI Rstt'!$A$7:$S$2000,$C$1,FALSE)),0,IF(OR(LEFT($A784,3)="DIR",$A784="INDSPACAMA",$A784="INDSPACKRU"),VLOOKUP($A784,'TCD-BI Rstt'!$A$7:$S$2000,$C$1,FALSE),0)))</f>
        <v>0</v>
      </c>
      <c r="E784" s="8">
        <f>IF(OR(LEFT($A784,1)="1",LEFT($A784,1)="2"),-VLOOKUP($A784,'TCD-BI Rstt'!$A$7:$S$2000,$C$1,FALSE),0)-D784</f>
        <v>0</v>
      </c>
      <c r="F784" s="8">
        <f>IF($A784="Total général",0,IF(ISERROR(VLOOKUP($A784,'TCD-BI Rstt'!$A$7:$S$2000,$C$1,FALSE)),0,IF(OR(LEFT($A784,1)="1",LEFT($A784,1)="2"),0,VLOOKUP($A784,'TCD-BI Rstt'!$A$7:$S$2000,$C$1,FALSE))))-D784</f>
        <v>0</v>
      </c>
      <c r="G784" s="8">
        <f t="shared" si="29"/>
        <v>0</v>
      </c>
    </row>
    <row r="785" spans="1:7" x14ac:dyDescent="0.35">
      <c r="A785" s="11" t="str">
        <f>'TCD-BI Rstt'!A781</f>
        <v>STBHEAD</v>
      </c>
      <c r="B785" s="8">
        <f>IF($A785="Total général",0,IF(ISERROR(-VLOOKUP($A785,'TCD-BI CA'!$A$7:$S$2000,$C$1,FALSE)),0,-VLOOKUP($A785,'TCD-BI CA'!$A$7:$S$2000,$C$1,FALSE)))</f>
        <v>0</v>
      </c>
      <c r="C785" s="8">
        <f t="shared" si="28"/>
        <v>0</v>
      </c>
      <c r="D785" s="8">
        <f>IF($A785="Total général",0,IF(ISERROR(VLOOKUP($A785,'TCD-BI Rstt'!$A$7:$S$2000,$C$1,FALSE)),0,IF(OR(LEFT($A785,3)="DIR",$A785="INDSPACAMA",$A785="INDSPACKRU"),VLOOKUP($A785,'TCD-BI Rstt'!$A$7:$S$2000,$C$1,FALSE),0)))</f>
        <v>0</v>
      </c>
      <c r="E785" s="8">
        <f>IF(OR(LEFT($A785,1)="1",LEFT($A785,1)="2"),-VLOOKUP($A785,'TCD-BI Rstt'!$A$7:$S$2000,$C$1,FALSE),0)-D785</f>
        <v>0</v>
      </c>
      <c r="F785" s="8">
        <f>IF($A785="Total général",0,IF(ISERROR(VLOOKUP($A785,'TCD-BI Rstt'!$A$7:$S$2000,$C$1,FALSE)),0,IF(OR(LEFT($A785,1)="1",LEFT($A785,1)="2"),0,VLOOKUP($A785,'TCD-BI Rstt'!$A$7:$S$2000,$C$1,FALSE))))-D785</f>
        <v>0</v>
      </c>
      <c r="G785" s="8">
        <f t="shared" si="29"/>
        <v>0</v>
      </c>
    </row>
    <row r="786" spans="1:7" x14ac:dyDescent="0.35">
      <c r="A786" s="11" t="str">
        <f>'TCD-BI Rstt'!A782</f>
        <v>STBINFRA</v>
      </c>
      <c r="B786" s="8">
        <f>IF($A786="Total général",0,IF(ISERROR(-VLOOKUP($A786,'TCD-BI CA'!$A$7:$S$2000,$C$1,FALSE)),0,-VLOOKUP($A786,'TCD-BI CA'!$A$7:$S$2000,$C$1,FALSE)))</f>
        <v>0</v>
      </c>
      <c r="C786" s="8">
        <f t="shared" si="28"/>
        <v>0</v>
      </c>
      <c r="D786" s="8">
        <f>IF($A786="Total général",0,IF(ISERROR(VLOOKUP($A786,'TCD-BI Rstt'!$A$7:$S$2000,$C$1,FALSE)),0,IF(OR(LEFT($A786,3)="DIR",$A786="INDSPACAMA",$A786="INDSPACKRU"),VLOOKUP($A786,'TCD-BI Rstt'!$A$7:$S$2000,$C$1,FALSE),0)))</f>
        <v>0</v>
      </c>
      <c r="E786" s="8">
        <f>IF(OR(LEFT($A786,1)="1",LEFT($A786,1)="2"),-VLOOKUP($A786,'TCD-BI Rstt'!$A$7:$S$2000,$C$1,FALSE),0)-D786</f>
        <v>0</v>
      </c>
      <c r="F786" s="8">
        <f>IF($A786="Total général",0,IF(ISERROR(VLOOKUP($A786,'TCD-BI Rstt'!$A$7:$S$2000,$C$1,FALSE)),0,IF(OR(LEFT($A786,1)="1",LEFT($A786,1)="2"),0,VLOOKUP($A786,'TCD-BI Rstt'!$A$7:$S$2000,$C$1,FALSE))))-D786</f>
        <v>0</v>
      </c>
      <c r="G786" s="8">
        <f t="shared" si="29"/>
        <v>0</v>
      </c>
    </row>
    <row r="787" spans="1:7" x14ac:dyDescent="0.35">
      <c r="A787" s="11" t="str">
        <f>'TCD-BI Rstt'!A783</f>
        <v>STBINTL</v>
      </c>
      <c r="B787" s="8">
        <f>IF($A787="Total général",0,IF(ISERROR(-VLOOKUP($A787,'TCD-BI CA'!$A$7:$S$2000,$C$1,FALSE)),0,-VLOOKUP($A787,'TCD-BI CA'!$A$7:$S$2000,$C$1,FALSE)))</f>
        <v>0</v>
      </c>
      <c r="C787" s="8">
        <f t="shared" si="28"/>
        <v>0</v>
      </c>
      <c r="D787" s="8">
        <f>IF($A787="Total général",0,IF(ISERROR(VLOOKUP($A787,'TCD-BI Rstt'!$A$7:$S$2000,$C$1,FALSE)),0,IF(OR(LEFT($A787,3)="DIR",$A787="INDSPACAMA",$A787="INDSPACKRU"),VLOOKUP($A787,'TCD-BI Rstt'!$A$7:$S$2000,$C$1,FALSE),0)))</f>
        <v>0</v>
      </c>
      <c r="E787" s="8">
        <f>IF(OR(LEFT($A787,1)="1",LEFT($A787,1)="2"),-VLOOKUP($A787,'TCD-BI Rstt'!$A$7:$S$2000,$C$1,FALSE),0)-D787</f>
        <v>0</v>
      </c>
      <c r="F787" s="8">
        <f>IF($A787="Total général",0,IF(ISERROR(VLOOKUP($A787,'TCD-BI Rstt'!$A$7:$S$2000,$C$1,FALSE)),0,IF(OR(LEFT($A787,1)="1",LEFT($A787,1)="2"),0,VLOOKUP($A787,'TCD-BI Rstt'!$A$7:$S$2000,$C$1,FALSE))))-D787</f>
        <v>0</v>
      </c>
      <c r="G787" s="8">
        <f t="shared" si="29"/>
        <v>0</v>
      </c>
    </row>
    <row r="788" spans="1:7" x14ac:dyDescent="0.35">
      <c r="A788" s="11" t="str">
        <f>'TCD-BI Rstt'!A784</f>
        <v>STBLATAM</v>
      </c>
      <c r="B788" s="8">
        <f>IF($A788="Total général",0,IF(ISERROR(-VLOOKUP($A788,'TCD-BI CA'!$A$7:$S$2000,$C$1,FALSE)),0,-VLOOKUP($A788,'TCD-BI CA'!$A$7:$S$2000,$C$1,FALSE)))</f>
        <v>0</v>
      </c>
      <c r="C788" s="8">
        <f t="shared" si="28"/>
        <v>0</v>
      </c>
      <c r="D788" s="8">
        <f>IF($A788="Total général",0,IF(ISERROR(VLOOKUP($A788,'TCD-BI Rstt'!$A$7:$S$2000,$C$1,FALSE)),0,IF(OR(LEFT($A788,3)="DIR",$A788="INDSPACAMA",$A788="INDSPACKRU"),VLOOKUP($A788,'TCD-BI Rstt'!$A$7:$S$2000,$C$1,FALSE),0)))</f>
        <v>0</v>
      </c>
      <c r="E788" s="8">
        <f>IF(OR(LEFT($A788,1)="1",LEFT($A788,1)="2"),-VLOOKUP($A788,'TCD-BI Rstt'!$A$7:$S$2000,$C$1,FALSE),0)-D788</f>
        <v>0</v>
      </c>
      <c r="F788" s="8">
        <f>IF($A788="Total général",0,IF(ISERROR(VLOOKUP($A788,'TCD-BI Rstt'!$A$7:$S$2000,$C$1,FALSE)),0,IF(OR(LEFT($A788,1)="1",LEFT($A788,1)="2"),0,VLOOKUP($A788,'TCD-BI Rstt'!$A$7:$S$2000,$C$1,FALSE))))-D788</f>
        <v>0</v>
      </c>
      <c r="G788" s="8">
        <f t="shared" si="29"/>
        <v>0</v>
      </c>
    </row>
    <row r="789" spans="1:7" x14ac:dyDescent="0.35">
      <c r="A789" s="11" t="str">
        <f>'TCD-BI Rstt'!A785</f>
        <v>STBMENA</v>
      </c>
      <c r="B789" s="8">
        <f>IF($A789="Total général",0,IF(ISERROR(-VLOOKUP($A789,'TCD-BI CA'!$A$7:$S$2000,$C$1,FALSE)),0,-VLOOKUP($A789,'TCD-BI CA'!$A$7:$S$2000,$C$1,FALSE)))</f>
        <v>0</v>
      </c>
      <c r="C789" s="8">
        <f t="shared" si="28"/>
        <v>0</v>
      </c>
      <c r="D789" s="8">
        <f>IF($A789="Total général",0,IF(ISERROR(VLOOKUP($A789,'TCD-BI Rstt'!$A$7:$S$2000,$C$1,FALSE)),0,IF(OR(LEFT($A789,3)="DIR",$A789="INDSPACAMA",$A789="INDSPACKRU"),VLOOKUP($A789,'TCD-BI Rstt'!$A$7:$S$2000,$C$1,FALSE),0)))</f>
        <v>0</v>
      </c>
      <c r="E789" s="8">
        <f>IF(OR(LEFT($A789,1)="1",LEFT($A789,1)="2"),-VLOOKUP($A789,'TCD-BI Rstt'!$A$7:$S$2000,$C$1,FALSE),0)-D789</f>
        <v>0</v>
      </c>
      <c r="F789" s="8">
        <f>IF($A789="Total général",0,IF(ISERROR(VLOOKUP($A789,'TCD-BI Rstt'!$A$7:$S$2000,$C$1,FALSE)),0,IF(OR(LEFT($A789,1)="1",LEFT($A789,1)="2"),0,VLOOKUP($A789,'TCD-BI Rstt'!$A$7:$S$2000,$C$1,FALSE))))-D789</f>
        <v>0</v>
      </c>
      <c r="G789" s="8">
        <f t="shared" si="29"/>
        <v>0</v>
      </c>
    </row>
    <row r="790" spans="1:7" x14ac:dyDescent="0.35">
      <c r="A790" s="11" t="str">
        <f>'TCD-BI Rstt'!A786</f>
        <v>STBSPACAMA</v>
      </c>
      <c r="B790" s="8">
        <f>IF($A790="Total général",0,IF(ISERROR(-VLOOKUP($A790,'TCD-BI CA'!$A$7:$S$2000,$C$1,FALSE)),0,-VLOOKUP($A790,'TCD-BI CA'!$A$7:$S$2000,$C$1,FALSE)))</f>
        <v>0</v>
      </c>
      <c r="C790" s="8">
        <f t="shared" si="28"/>
        <v>0</v>
      </c>
      <c r="D790" s="8">
        <f>IF($A790="Total général",0,IF(ISERROR(VLOOKUP($A790,'TCD-BI Rstt'!$A$7:$S$2000,$C$1,FALSE)),0,IF(OR(LEFT($A790,3)="DIR",$A790="INDSPACAMA",$A790="INDSPACKRU"),VLOOKUP($A790,'TCD-BI Rstt'!$A$7:$S$2000,$C$1,FALSE),0)))</f>
        <v>0</v>
      </c>
      <c r="E790" s="8">
        <f>IF(OR(LEFT($A790,1)="1",LEFT($A790,1)="2"),-VLOOKUP($A790,'TCD-BI Rstt'!$A$7:$S$2000,$C$1,FALSE),0)-D790</f>
        <v>0</v>
      </c>
      <c r="F790" s="8">
        <f>IF($A790="Total général",0,IF(ISERROR(VLOOKUP($A790,'TCD-BI Rstt'!$A$7:$S$2000,$C$1,FALSE)),0,IF(OR(LEFT($A790,1)="1",LEFT($A790,1)="2"),0,VLOOKUP($A790,'TCD-BI Rstt'!$A$7:$S$2000,$C$1,FALSE))))-D790</f>
        <v>0</v>
      </c>
      <c r="G790" s="8">
        <f t="shared" si="29"/>
        <v>0</v>
      </c>
    </row>
    <row r="791" spans="1:7" x14ac:dyDescent="0.35">
      <c r="A791" s="11" t="str">
        <f>'TCD-BI Rstt'!A787</f>
        <v>STBSPACE</v>
      </c>
      <c r="B791" s="8">
        <f>IF($A791="Total général",0,IF(ISERROR(-VLOOKUP($A791,'TCD-BI CA'!$A$7:$S$2000,$C$1,FALSE)),0,-VLOOKUP($A791,'TCD-BI CA'!$A$7:$S$2000,$C$1,FALSE)))</f>
        <v>0</v>
      </c>
      <c r="C791" s="8">
        <f t="shared" si="28"/>
        <v>0</v>
      </c>
      <c r="D791" s="8">
        <f>IF($A791="Total général",0,IF(ISERROR(VLOOKUP($A791,'TCD-BI Rstt'!$A$7:$S$2000,$C$1,FALSE)),0,IF(OR(LEFT($A791,3)="DIR",$A791="INDSPACAMA",$A791="INDSPACKRU"),VLOOKUP($A791,'TCD-BI Rstt'!$A$7:$S$2000,$C$1,FALSE),0)))</f>
        <v>0</v>
      </c>
      <c r="E791" s="8">
        <f>IF(OR(LEFT($A791,1)="1",LEFT($A791,1)="2"),-VLOOKUP($A791,'TCD-BI Rstt'!$A$7:$S$2000,$C$1,FALSE),0)-D791</f>
        <v>0</v>
      </c>
      <c r="F791" s="8">
        <f>IF($A791="Total général",0,IF(ISERROR(VLOOKUP($A791,'TCD-BI Rstt'!$A$7:$S$2000,$C$1,FALSE)),0,IF(OR(LEFT($A791,1)="1",LEFT($A791,1)="2"),0,VLOOKUP($A791,'TCD-BI Rstt'!$A$7:$S$2000,$C$1,FALSE))))-D791</f>
        <v>0</v>
      </c>
      <c r="G791" s="8">
        <f t="shared" si="29"/>
        <v>0</v>
      </c>
    </row>
    <row r="792" spans="1:7" x14ac:dyDescent="0.35">
      <c r="A792" s="11" t="str">
        <f>'TCD-BI Rstt'!A788</f>
        <v>STBSPACKRU</v>
      </c>
      <c r="B792" s="8">
        <f>IF($A792="Total général",0,IF(ISERROR(-VLOOKUP($A792,'TCD-BI CA'!$A$7:$S$2000,$C$1,FALSE)),0,-VLOOKUP($A792,'TCD-BI CA'!$A$7:$S$2000,$C$1,FALSE)))</f>
        <v>0</v>
      </c>
      <c r="C792" s="8">
        <f t="shared" si="28"/>
        <v>0</v>
      </c>
      <c r="D792" s="8">
        <f>IF($A792="Total général",0,IF(ISERROR(VLOOKUP($A792,'TCD-BI Rstt'!$A$7:$S$2000,$C$1,FALSE)),0,IF(OR(LEFT($A792,3)="DIR",$A792="INDSPACAMA",$A792="INDSPACKRU"),VLOOKUP($A792,'TCD-BI Rstt'!$A$7:$S$2000,$C$1,FALSE),0)))</f>
        <v>0</v>
      </c>
      <c r="E792" s="8">
        <f>IF(OR(LEFT($A792,1)="1",LEFT($A792,1)="2"),-VLOOKUP($A792,'TCD-BI Rstt'!$A$7:$S$2000,$C$1,FALSE),0)-D792</f>
        <v>0</v>
      </c>
      <c r="F792" s="8">
        <f>IF($A792="Total général",0,IF(ISERROR(VLOOKUP($A792,'TCD-BI Rstt'!$A$7:$S$2000,$C$1,FALSE)),0,IF(OR(LEFT($A792,1)="1",LEFT($A792,1)="2"),0,VLOOKUP($A792,'TCD-BI Rstt'!$A$7:$S$2000,$C$1,FALSE))))-D792</f>
        <v>0</v>
      </c>
      <c r="G792" s="8">
        <f t="shared" si="29"/>
        <v>0</v>
      </c>
    </row>
    <row r="793" spans="1:7" x14ac:dyDescent="0.35">
      <c r="A793" s="11" t="str">
        <f>'TCD-BI Rstt'!A789</f>
        <v>STRUCTLESS</v>
      </c>
      <c r="B793" s="8">
        <f>IF($A793="Total général",0,IF(ISERROR(-VLOOKUP($A793,'TCD-BI CA'!$A$7:$S$2000,$C$1,FALSE)),0,-VLOOKUP($A793,'TCD-BI CA'!$A$7:$S$2000,$C$1,FALSE)))</f>
        <v>0</v>
      </c>
      <c r="C793" s="8">
        <f t="shared" si="28"/>
        <v>0</v>
      </c>
      <c r="D793" s="8">
        <f>IF($A793="Total général",0,IF(ISERROR(VLOOKUP($A793,'TCD-BI Rstt'!$A$7:$S$2000,$C$1,FALSE)),0,IF(OR(LEFT($A793,3)="DIR",$A793="INDSPACAMA",$A793="INDSPACKRU"),VLOOKUP($A793,'TCD-BI Rstt'!$A$7:$S$2000,$C$1,FALSE),0)))</f>
        <v>0</v>
      </c>
      <c r="E793" s="8">
        <f>IF(OR(LEFT($A793,1)="1",LEFT($A793,1)="2"),-VLOOKUP($A793,'TCD-BI Rstt'!$A$7:$S$2000,$C$1,FALSE),0)-D793</f>
        <v>0</v>
      </c>
      <c r="F793" s="8">
        <f>IF($A793="Total général",0,IF(ISERROR(VLOOKUP($A793,'TCD-BI Rstt'!$A$7:$S$2000,$C$1,FALSE)),0,IF(OR(LEFT($A793,1)="1",LEFT($A793,1)="2"),0,VLOOKUP($A793,'TCD-BI Rstt'!$A$7:$S$2000,$C$1,FALSE))))-D793</f>
        <v>0</v>
      </c>
      <c r="G793" s="8">
        <f t="shared" si="29"/>
        <v>0</v>
      </c>
    </row>
    <row r="794" spans="1:7" x14ac:dyDescent="0.35">
      <c r="A794" s="11" t="str">
        <f>'TCD-BI Rstt'!A790</f>
        <v>STRUCTURE</v>
      </c>
      <c r="B794" s="8">
        <f>IF($A794="Total général",0,IF(ISERROR(-VLOOKUP($A794,'TCD-BI CA'!$A$7:$S$2000,$C$1,FALSE)),0,-VLOOKUP($A794,'TCD-BI CA'!$A$7:$S$2000,$C$1,FALSE)))</f>
        <v>0</v>
      </c>
      <c r="C794" s="8">
        <f t="shared" si="28"/>
        <v>0</v>
      </c>
      <c r="D794" s="8">
        <f>IF($A794="Total général",0,IF(ISERROR(VLOOKUP($A794,'TCD-BI Rstt'!$A$7:$S$2000,$C$1,FALSE)),0,IF(OR(LEFT($A794,3)="DIR",$A794="INDSPACAMA",$A794="INDSPACKRU"),VLOOKUP($A794,'TCD-BI Rstt'!$A$7:$S$2000,$C$1,FALSE),0)))</f>
        <v>0</v>
      </c>
      <c r="E794" s="8">
        <f>IF(OR(LEFT($A794,1)="1",LEFT($A794,1)="2"),-VLOOKUP($A794,'TCD-BI Rstt'!$A$7:$S$2000,$C$1,FALSE),0)-D794</f>
        <v>0</v>
      </c>
      <c r="F794" s="8">
        <f>IF($A794="Total général",0,IF(ISERROR(VLOOKUP($A794,'TCD-BI Rstt'!$A$7:$S$2000,$C$1,FALSE)),0,IF(OR(LEFT($A794,1)="1",LEFT($A794,1)="2"),0,VLOOKUP($A794,'TCD-BI Rstt'!$A$7:$S$2000,$C$1,FALSE))))-D794</f>
        <v>0</v>
      </c>
      <c r="G794" s="8">
        <f t="shared" si="29"/>
        <v>0</v>
      </c>
    </row>
    <row r="795" spans="1:7" x14ac:dyDescent="0.35">
      <c r="A795" s="11" t="str">
        <f>'TCD-BI Rstt'!A791</f>
        <v>VPAFRICA</v>
      </c>
      <c r="B795" s="8">
        <f>IF($A795="Total général",0,IF(ISERROR(-VLOOKUP($A795,'TCD-BI CA'!$A$7:$S$2000,$C$1,FALSE)),0,-VLOOKUP($A795,'TCD-BI CA'!$A$7:$S$2000,$C$1,FALSE)))</f>
        <v>0</v>
      </c>
      <c r="C795" s="8">
        <f t="shared" si="28"/>
        <v>0</v>
      </c>
      <c r="D795" s="8">
        <f>IF($A795="Total général",0,IF(ISERROR(VLOOKUP($A795,'TCD-BI Rstt'!$A$7:$S$2000,$C$1,FALSE)),0,IF(OR(LEFT($A795,3)="DIR",$A795="INDSPACAMA",$A795="INDSPACKRU"),VLOOKUP($A795,'TCD-BI Rstt'!$A$7:$S$2000,$C$1,FALSE),0)))</f>
        <v>0</v>
      </c>
      <c r="E795" s="8">
        <f>IF(OR(LEFT($A795,1)="1",LEFT($A795,1)="2"),-VLOOKUP($A795,'TCD-BI Rstt'!$A$7:$S$2000,$C$1,FALSE),0)-D795</f>
        <v>0</v>
      </c>
      <c r="F795" s="8">
        <f>IF($A795="Total général",0,IF(ISERROR(VLOOKUP($A795,'TCD-BI Rstt'!$A$7:$S$2000,$C$1,FALSE)),0,IF(OR(LEFT($A795,1)="1",LEFT($A795,1)="2"),0,VLOOKUP($A795,'TCD-BI Rstt'!$A$7:$S$2000,$C$1,FALSE))))-D795</f>
        <v>0</v>
      </c>
      <c r="G795" s="8">
        <f t="shared" si="29"/>
        <v>0</v>
      </c>
    </row>
    <row r="796" spans="1:7" x14ac:dyDescent="0.35">
      <c r="A796" s="11" t="str">
        <f>'TCD-BI Rstt'!A792</f>
        <v>Total général</v>
      </c>
      <c r="B796" s="8">
        <f>IF($A796="Total général",0,IF(ISERROR(-VLOOKUP($A796,'TCD-BI CA'!$A$7:$S$2000,$C$1,FALSE)),0,-VLOOKUP($A796,'TCD-BI CA'!$A$7:$S$2000,$C$1,FALSE)))</f>
        <v>0</v>
      </c>
      <c r="C796" s="8">
        <f t="shared" si="28"/>
        <v>0</v>
      </c>
      <c r="D796" s="8">
        <f>IF($A796="Total général",0,IF(ISERROR(VLOOKUP($A796,'TCD-BI Rstt'!$A$7:$S$2000,$C$1,FALSE)),0,IF(OR(LEFT($A796,3)="DIR",$A796="INDSPACAMA",$A796="INDSPACKRU"),VLOOKUP($A796,'TCD-BI Rstt'!$A$7:$S$2000,$C$1,FALSE),0)))</f>
        <v>0</v>
      </c>
      <c r="E796" s="8">
        <f>IF(OR(LEFT($A796,1)="1",LEFT($A796,1)="2"),-VLOOKUP($A796,'TCD-BI Rstt'!$A$7:$S$2000,$C$1,FALSE),0)-D796</f>
        <v>0</v>
      </c>
      <c r="F796" s="8">
        <f>IF($A796="Total général",0,IF(ISERROR(VLOOKUP($A796,'TCD-BI Rstt'!$A$7:$S$2000,$C$1,FALSE)),0,IF(OR(LEFT($A796,1)="1",LEFT($A796,1)="2"),0,VLOOKUP($A796,'TCD-BI Rstt'!$A$7:$S$2000,$C$1,FALSE))))-D796</f>
        <v>0</v>
      </c>
      <c r="G796" s="8">
        <f t="shared" si="29"/>
        <v>0</v>
      </c>
    </row>
    <row r="797" spans="1:7" x14ac:dyDescent="0.35">
      <c r="A797" s="11">
        <f>'TCD-BI Rstt'!A793</f>
        <v>0</v>
      </c>
      <c r="B797" s="8">
        <f>IF($A797="Total général",0,IF(ISERROR(-VLOOKUP($A797,'TCD-BI CA'!$A$7:$S$2000,$C$1,FALSE)),0,-VLOOKUP($A797,'TCD-BI CA'!$A$7:$S$2000,$C$1,FALSE)))</f>
        <v>0</v>
      </c>
      <c r="C797" s="8">
        <f t="shared" si="28"/>
        <v>0</v>
      </c>
      <c r="D797" s="8">
        <f>IF($A797="Total général",0,IF(ISERROR(VLOOKUP($A797,'TCD-BI Rstt'!$A$7:$S$2000,$C$1,FALSE)),0,IF(OR(LEFT($A797,3)="DIR",$A797="INDSPACAMA",$A797="INDSPACKRU"),VLOOKUP($A797,'TCD-BI Rstt'!$A$7:$S$2000,$C$1,FALSE),0)))</f>
        <v>0</v>
      </c>
      <c r="E797" s="8">
        <f>IF(OR(LEFT($A797,1)="1",LEFT($A797,1)="2"),-VLOOKUP($A797,'TCD-BI Rstt'!$A$7:$S$2000,$C$1,FALSE),0)-D797</f>
        <v>0</v>
      </c>
      <c r="F797" s="8">
        <f>IF($A797="Total général",0,IF(ISERROR(VLOOKUP($A797,'TCD-BI Rstt'!$A$7:$S$2000,$C$1,FALSE)),0,IF(OR(LEFT($A797,1)="1",LEFT($A797,1)="2"),0,VLOOKUP($A797,'TCD-BI Rstt'!$A$7:$S$2000,$C$1,FALSE))))-D797</f>
        <v>0</v>
      </c>
      <c r="G797" s="8">
        <f t="shared" si="29"/>
        <v>0</v>
      </c>
    </row>
    <row r="798" spans="1:7" x14ac:dyDescent="0.35">
      <c r="A798" s="11">
        <f>'TCD-BI Rstt'!A794</f>
        <v>0</v>
      </c>
      <c r="B798" s="8">
        <f>IF($A798="Total général",0,IF(ISERROR(-VLOOKUP($A798,'TCD-BI CA'!$A$7:$S$2000,$C$1,FALSE)),0,-VLOOKUP($A798,'TCD-BI CA'!$A$7:$S$2000,$C$1,FALSE)))</f>
        <v>0</v>
      </c>
      <c r="C798" s="8">
        <f t="shared" si="28"/>
        <v>0</v>
      </c>
      <c r="D798" s="8">
        <f>IF($A798="Total général",0,IF(ISERROR(VLOOKUP($A798,'TCD-BI Rstt'!$A$7:$S$2000,$C$1,FALSE)),0,IF(OR(LEFT($A798,3)="DIR",$A798="INDSPACAMA",$A798="INDSPACKRU"),VLOOKUP($A798,'TCD-BI Rstt'!$A$7:$S$2000,$C$1,FALSE),0)))</f>
        <v>0</v>
      </c>
      <c r="E798" s="8">
        <f>IF(OR(LEFT($A798,1)="1",LEFT($A798,1)="2"),-VLOOKUP($A798,'TCD-BI Rstt'!$A$7:$S$2000,$C$1,FALSE),0)-D798</f>
        <v>0</v>
      </c>
      <c r="F798" s="8">
        <f>IF($A798="Total général",0,IF(ISERROR(VLOOKUP($A798,'TCD-BI Rstt'!$A$7:$S$2000,$C$1,FALSE)),0,IF(OR(LEFT($A798,1)="1",LEFT($A798,1)="2"),0,VLOOKUP($A798,'TCD-BI Rstt'!$A$7:$S$2000,$C$1,FALSE))))-D798</f>
        <v>0</v>
      </c>
      <c r="G798" s="8">
        <f t="shared" si="29"/>
        <v>0</v>
      </c>
    </row>
    <row r="799" spans="1:7" x14ac:dyDescent="0.35">
      <c r="A799" s="11">
        <f>'TCD-BI Rstt'!A795</f>
        <v>0</v>
      </c>
      <c r="B799" s="8">
        <f>IF($A799="Total général",0,IF(ISERROR(-VLOOKUP($A799,'TCD-BI CA'!$A$7:$S$2000,$C$1,FALSE)),0,-VLOOKUP($A799,'TCD-BI CA'!$A$7:$S$2000,$C$1,FALSE)))</f>
        <v>0</v>
      </c>
      <c r="C799" s="8">
        <f t="shared" si="28"/>
        <v>0</v>
      </c>
      <c r="D799" s="8">
        <f>IF($A799="Total général",0,IF(ISERROR(VLOOKUP($A799,'TCD-BI Rstt'!$A$7:$S$2000,$C$1,FALSE)),0,IF(OR(LEFT($A799,3)="DIR",$A799="INDSPACAMA",$A799="INDSPACKRU"),VLOOKUP($A799,'TCD-BI Rstt'!$A$7:$S$2000,$C$1,FALSE),0)))</f>
        <v>0</v>
      </c>
      <c r="E799" s="8">
        <f>IF(OR(LEFT($A799,1)="1",LEFT($A799,1)="2"),-VLOOKUP($A799,'TCD-BI Rstt'!$A$7:$S$2000,$C$1,FALSE),0)-D799</f>
        <v>0</v>
      </c>
      <c r="F799" s="8">
        <f>IF($A799="Total général",0,IF(ISERROR(VLOOKUP($A799,'TCD-BI Rstt'!$A$7:$S$2000,$C$1,FALSE)),0,IF(OR(LEFT($A799,1)="1",LEFT($A799,1)="2"),0,VLOOKUP($A799,'TCD-BI Rstt'!$A$7:$S$2000,$C$1,FALSE))))-D799</f>
        <v>0</v>
      </c>
      <c r="G799" s="8">
        <f t="shared" si="29"/>
        <v>0</v>
      </c>
    </row>
    <row r="800" spans="1:7" x14ac:dyDescent="0.35">
      <c r="A800" s="11">
        <f>'TCD-BI Rstt'!A796</f>
        <v>0</v>
      </c>
      <c r="B800" s="8">
        <f>IF($A800="Total général",0,IF(ISERROR(-VLOOKUP($A800,'TCD-BI CA'!$A$7:$S$2000,$C$1,FALSE)),0,-VLOOKUP($A800,'TCD-BI CA'!$A$7:$S$2000,$C$1,FALSE)))</f>
        <v>0</v>
      </c>
      <c r="C800" s="8">
        <f t="shared" si="28"/>
        <v>0</v>
      </c>
      <c r="D800" s="8">
        <f>IF($A800="Total général",0,IF(ISERROR(VLOOKUP($A800,'TCD-BI Rstt'!$A$7:$S$2000,$C$1,FALSE)),0,IF(OR(LEFT($A800,3)="DIR",$A800="INDSPACAMA",$A800="INDSPACKRU"),VLOOKUP($A800,'TCD-BI Rstt'!$A$7:$S$2000,$C$1,FALSE),0)))</f>
        <v>0</v>
      </c>
      <c r="E800" s="8">
        <f>IF(OR(LEFT($A800,1)="1",LEFT($A800,1)="2"),-VLOOKUP($A800,'TCD-BI Rstt'!$A$7:$S$2000,$C$1,FALSE),0)-D800</f>
        <v>0</v>
      </c>
      <c r="F800" s="8">
        <f>IF($A800="Total général",0,IF(ISERROR(VLOOKUP($A800,'TCD-BI Rstt'!$A$7:$S$2000,$C$1,FALSE)),0,IF(OR(LEFT($A800,1)="1",LEFT($A800,1)="2"),0,VLOOKUP($A800,'TCD-BI Rstt'!$A$7:$S$2000,$C$1,FALSE))))-D800</f>
        <v>0</v>
      </c>
      <c r="G800" s="8">
        <f t="shared" si="29"/>
        <v>0</v>
      </c>
    </row>
    <row r="801" spans="1:7" x14ac:dyDescent="0.35">
      <c r="A801" s="11">
        <f>'TCD-BI Rstt'!A797</f>
        <v>0</v>
      </c>
      <c r="B801" s="8">
        <f>IF($A801="Total général",0,IF(ISERROR(-VLOOKUP($A801,'TCD-BI CA'!$A$7:$S$2000,$C$1,FALSE)),0,-VLOOKUP($A801,'TCD-BI CA'!$A$7:$S$2000,$C$1,FALSE)))</f>
        <v>0</v>
      </c>
      <c r="C801" s="8">
        <f t="shared" si="28"/>
        <v>0</v>
      </c>
      <c r="D801" s="8">
        <f>IF($A801="Total général",0,IF(ISERROR(VLOOKUP($A801,'TCD-BI Rstt'!$A$7:$S$2000,$C$1,FALSE)),0,IF(OR(LEFT($A801,3)="DIR",$A801="INDSPACAMA",$A801="INDSPACKRU"),VLOOKUP($A801,'TCD-BI Rstt'!$A$7:$S$2000,$C$1,FALSE),0)))</f>
        <v>0</v>
      </c>
      <c r="E801" s="8">
        <f>IF(OR(LEFT($A801,1)="1",LEFT($A801,1)="2"),-VLOOKUP($A801,'TCD-BI Rstt'!$A$7:$S$2000,$C$1,FALSE),0)-D801</f>
        <v>0</v>
      </c>
      <c r="F801" s="8">
        <f>IF($A801="Total général",0,IF(ISERROR(VLOOKUP($A801,'TCD-BI Rstt'!$A$7:$S$2000,$C$1,FALSE)),0,IF(OR(LEFT($A801,1)="1",LEFT($A801,1)="2"),0,VLOOKUP($A801,'TCD-BI Rstt'!$A$7:$S$2000,$C$1,FALSE))))-D801</f>
        <v>0</v>
      </c>
      <c r="G801" s="8">
        <f t="shared" si="29"/>
        <v>0</v>
      </c>
    </row>
    <row r="802" spans="1:7" x14ac:dyDescent="0.35">
      <c r="A802" s="11">
        <f>'TCD-BI Rstt'!A798</f>
        <v>0</v>
      </c>
      <c r="B802" s="8">
        <f>IF($A802="Total général",0,IF(ISERROR(-VLOOKUP($A802,'TCD-BI CA'!$A$7:$S$2000,$C$1,FALSE)),0,-VLOOKUP($A802,'TCD-BI CA'!$A$7:$S$2000,$C$1,FALSE)))</f>
        <v>0</v>
      </c>
      <c r="C802" s="8">
        <f t="shared" si="28"/>
        <v>0</v>
      </c>
      <c r="D802" s="8">
        <f>IF($A802="Total général",0,IF(ISERROR(VLOOKUP($A802,'TCD-BI Rstt'!$A$7:$S$2000,$C$1,FALSE)),0,IF(OR(LEFT($A802,3)="DIR",$A802="INDSPACAMA",$A802="INDSPACKRU"),VLOOKUP($A802,'TCD-BI Rstt'!$A$7:$S$2000,$C$1,FALSE),0)))</f>
        <v>0</v>
      </c>
      <c r="E802" s="8">
        <f>IF(OR(LEFT($A802,1)="1",LEFT($A802,1)="2"),-VLOOKUP($A802,'TCD-BI Rstt'!$A$7:$S$2000,$C$1,FALSE),0)-D802</f>
        <v>0</v>
      </c>
      <c r="F802" s="8">
        <f>IF($A802="Total général",0,IF(ISERROR(VLOOKUP($A802,'TCD-BI Rstt'!$A$7:$S$2000,$C$1,FALSE)),0,IF(OR(LEFT($A802,1)="1",LEFT($A802,1)="2"),0,VLOOKUP($A802,'TCD-BI Rstt'!$A$7:$S$2000,$C$1,FALSE))))-D802</f>
        <v>0</v>
      </c>
      <c r="G802" s="8">
        <f t="shared" si="29"/>
        <v>0</v>
      </c>
    </row>
    <row r="803" spans="1:7" x14ac:dyDescent="0.35">
      <c r="A803" s="11">
        <f>'TCD-BI Rstt'!A799</f>
        <v>0</v>
      </c>
      <c r="B803" s="8">
        <f>IF($A803="Total général",0,IF(ISERROR(-VLOOKUP($A803,'TCD-BI CA'!$A$7:$S$2000,$C$1,FALSE)),0,-VLOOKUP($A803,'TCD-BI CA'!$A$7:$S$2000,$C$1,FALSE)))</f>
        <v>0</v>
      </c>
      <c r="C803" s="8">
        <f t="shared" si="28"/>
        <v>0</v>
      </c>
      <c r="D803" s="8">
        <f>IF($A803="Total général",0,IF(ISERROR(VLOOKUP($A803,'TCD-BI Rstt'!$A$7:$S$2000,$C$1,FALSE)),0,IF(OR(LEFT($A803,3)="DIR",$A803="INDSPACAMA",$A803="INDSPACKRU"),VLOOKUP($A803,'TCD-BI Rstt'!$A$7:$S$2000,$C$1,FALSE),0)))</f>
        <v>0</v>
      </c>
      <c r="E803" s="8">
        <f>IF(OR(LEFT($A803,1)="1",LEFT($A803,1)="2"),-VLOOKUP($A803,'TCD-BI Rstt'!$A$7:$S$2000,$C$1,FALSE),0)-D803</f>
        <v>0</v>
      </c>
      <c r="F803" s="8">
        <f>IF($A803="Total général",0,IF(ISERROR(VLOOKUP($A803,'TCD-BI Rstt'!$A$7:$S$2000,$C$1,FALSE)),0,IF(OR(LEFT($A803,1)="1",LEFT($A803,1)="2"),0,VLOOKUP($A803,'TCD-BI Rstt'!$A$7:$S$2000,$C$1,FALSE))))-D803</f>
        <v>0</v>
      </c>
      <c r="G803" s="8">
        <f t="shared" si="29"/>
        <v>0</v>
      </c>
    </row>
    <row r="804" spans="1:7" x14ac:dyDescent="0.35">
      <c r="A804" s="11">
        <f>'TCD-BI Rstt'!A800</f>
        <v>0</v>
      </c>
      <c r="B804" s="8">
        <f>IF($A804="Total général",0,IF(ISERROR(-VLOOKUP($A804,'TCD-BI CA'!$A$7:$S$2000,$C$1,FALSE)),0,-VLOOKUP($A804,'TCD-BI CA'!$A$7:$S$2000,$C$1,FALSE)))</f>
        <v>0</v>
      </c>
      <c r="C804" s="8">
        <f t="shared" si="28"/>
        <v>0</v>
      </c>
      <c r="D804" s="8">
        <f>IF($A804="Total général",0,IF(ISERROR(VLOOKUP($A804,'TCD-BI Rstt'!$A$7:$S$2000,$C$1,FALSE)),0,IF(OR(LEFT($A804,3)="DIR",$A804="INDSPACAMA",$A804="INDSPACKRU"),VLOOKUP($A804,'TCD-BI Rstt'!$A$7:$S$2000,$C$1,FALSE),0)))</f>
        <v>0</v>
      </c>
      <c r="E804" s="8">
        <f>IF(OR(LEFT($A804,1)="1",LEFT($A804,1)="2"),-VLOOKUP($A804,'TCD-BI Rstt'!$A$7:$S$2000,$C$1,FALSE),0)-D804</f>
        <v>0</v>
      </c>
      <c r="F804" s="8">
        <f>IF($A804="Total général",0,IF(ISERROR(VLOOKUP($A804,'TCD-BI Rstt'!$A$7:$S$2000,$C$1,FALSE)),0,IF(OR(LEFT($A804,1)="1",LEFT($A804,1)="2"),0,VLOOKUP($A804,'TCD-BI Rstt'!$A$7:$S$2000,$C$1,FALSE))))-D804</f>
        <v>0</v>
      </c>
      <c r="G804" s="8">
        <f t="shared" si="29"/>
        <v>0</v>
      </c>
    </row>
    <row r="805" spans="1:7" x14ac:dyDescent="0.35">
      <c r="A805" s="11">
        <f>'TCD-BI Rstt'!A801</f>
        <v>0</v>
      </c>
      <c r="B805" s="8">
        <f>IF($A805="Total général",0,IF(ISERROR(-VLOOKUP($A805,'TCD-BI CA'!$A$7:$S$2000,$C$1,FALSE)),0,-VLOOKUP($A805,'TCD-BI CA'!$A$7:$S$2000,$C$1,FALSE)))</f>
        <v>0</v>
      </c>
      <c r="C805" s="8">
        <f t="shared" si="28"/>
        <v>0</v>
      </c>
      <c r="D805" s="8">
        <f>IF($A805="Total général",0,IF(ISERROR(VLOOKUP($A805,'TCD-BI Rstt'!$A$7:$S$2000,$C$1,FALSE)),0,IF(OR(LEFT($A805,3)="DIR",$A805="INDSPACAMA",$A805="INDSPACKRU"),VLOOKUP($A805,'TCD-BI Rstt'!$A$7:$S$2000,$C$1,FALSE),0)))</f>
        <v>0</v>
      </c>
      <c r="E805" s="8">
        <f>IF(OR(LEFT($A805,1)="1",LEFT($A805,1)="2"),-VLOOKUP($A805,'TCD-BI Rstt'!$A$7:$S$2000,$C$1,FALSE),0)-D805</f>
        <v>0</v>
      </c>
      <c r="F805" s="8">
        <f>IF($A805="Total général",0,IF(ISERROR(VLOOKUP($A805,'TCD-BI Rstt'!$A$7:$S$2000,$C$1,FALSE)),0,IF(OR(LEFT($A805,1)="1",LEFT($A805,1)="2"),0,VLOOKUP($A805,'TCD-BI Rstt'!$A$7:$S$2000,$C$1,FALSE))))-D805</f>
        <v>0</v>
      </c>
      <c r="G805" s="8">
        <f t="shared" si="29"/>
        <v>0</v>
      </c>
    </row>
    <row r="806" spans="1:7" x14ac:dyDescent="0.35">
      <c r="A806" s="11">
        <f>'TCD-BI Rstt'!A802</f>
        <v>0</v>
      </c>
      <c r="B806" s="8">
        <f>IF($A806="Total général",0,IF(ISERROR(-VLOOKUP($A806,'TCD-BI CA'!$A$7:$S$2000,$C$1,FALSE)),0,-VLOOKUP($A806,'TCD-BI CA'!$A$7:$S$2000,$C$1,FALSE)))</f>
        <v>0</v>
      </c>
      <c r="C806" s="8">
        <f t="shared" si="28"/>
        <v>0</v>
      </c>
      <c r="D806" s="8">
        <f>IF($A806="Total général",0,IF(ISERROR(VLOOKUP($A806,'TCD-BI Rstt'!$A$7:$S$2000,$C$1,FALSE)),0,IF(OR(LEFT($A806,3)="DIR",$A806="INDSPACAMA",$A806="INDSPACKRU"),VLOOKUP($A806,'TCD-BI Rstt'!$A$7:$S$2000,$C$1,FALSE),0)))</f>
        <v>0</v>
      </c>
      <c r="E806" s="8">
        <f>IF(OR(LEFT($A806,1)="1",LEFT($A806,1)="2"),-VLOOKUP($A806,'TCD-BI Rstt'!$A$7:$S$2000,$C$1,FALSE),0)-D806</f>
        <v>0</v>
      </c>
      <c r="F806" s="8">
        <f>IF($A806="Total général",0,IF(ISERROR(VLOOKUP($A806,'TCD-BI Rstt'!$A$7:$S$2000,$C$1,FALSE)),0,IF(OR(LEFT($A806,1)="1",LEFT($A806,1)="2"),0,VLOOKUP($A806,'TCD-BI Rstt'!$A$7:$S$2000,$C$1,FALSE))))-D806</f>
        <v>0</v>
      </c>
      <c r="G806" s="8">
        <f t="shared" si="29"/>
        <v>0</v>
      </c>
    </row>
    <row r="807" spans="1:7" x14ac:dyDescent="0.35">
      <c r="A807" s="11">
        <f>'TCD-BI Rstt'!A803</f>
        <v>0</v>
      </c>
      <c r="B807" s="8">
        <f>IF($A807="Total général",0,IF(ISERROR(-VLOOKUP($A807,'TCD-BI CA'!$A$7:$S$2000,$C$1,FALSE)),0,-VLOOKUP($A807,'TCD-BI CA'!$A$7:$S$2000,$C$1,FALSE)))</f>
        <v>0</v>
      </c>
      <c r="C807" s="8">
        <f t="shared" si="28"/>
        <v>0</v>
      </c>
      <c r="D807" s="8">
        <f>IF($A807="Total général",0,IF(ISERROR(VLOOKUP($A807,'TCD-BI Rstt'!$A$7:$S$2000,$C$1,FALSE)),0,IF(OR(LEFT($A807,3)="DIR",$A807="INDSPACAMA",$A807="INDSPACKRU"),VLOOKUP($A807,'TCD-BI Rstt'!$A$7:$S$2000,$C$1,FALSE),0)))</f>
        <v>0</v>
      </c>
      <c r="E807" s="8">
        <f>IF(OR(LEFT($A807,1)="1",LEFT($A807,1)="2"),-VLOOKUP($A807,'TCD-BI Rstt'!$A$7:$S$2000,$C$1,FALSE),0)-D807</f>
        <v>0</v>
      </c>
      <c r="F807" s="8">
        <f>IF($A807="Total général",0,IF(ISERROR(VLOOKUP($A807,'TCD-BI Rstt'!$A$7:$S$2000,$C$1,FALSE)),0,IF(OR(LEFT($A807,1)="1",LEFT($A807,1)="2"),0,VLOOKUP($A807,'TCD-BI Rstt'!$A$7:$S$2000,$C$1,FALSE))))-D807</f>
        <v>0</v>
      </c>
      <c r="G807" s="8">
        <f t="shared" si="29"/>
        <v>0</v>
      </c>
    </row>
    <row r="808" spans="1:7" x14ac:dyDescent="0.35">
      <c r="A808" s="11">
        <f>'TCD-BI Rstt'!A804</f>
        <v>0</v>
      </c>
      <c r="B808" s="8">
        <f>IF($A808="Total général",0,IF(ISERROR(-VLOOKUP($A808,'TCD-BI CA'!$A$7:$S$2000,$C$1,FALSE)),0,-VLOOKUP($A808,'TCD-BI CA'!$A$7:$S$2000,$C$1,FALSE)))</f>
        <v>0</v>
      </c>
      <c r="C808" s="8">
        <f t="shared" si="28"/>
        <v>0</v>
      </c>
      <c r="D808" s="8">
        <f>IF($A808="Total général",0,IF(ISERROR(VLOOKUP($A808,'TCD-BI Rstt'!$A$7:$S$2000,$C$1,FALSE)),0,IF(OR(LEFT($A808,3)="DIR",$A808="INDSPACAMA",$A808="INDSPACKRU"),VLOOKUP($A808,'TCD-BI Rstt'!$A$7:$S$2000,$C$1,FALSE),0)))</f>
        <v>0</v>
      </c>
      <c r="E808" s="8">
        <f>IF(OR(LEFT($A808,1)="1",LEFT($A808,1)="2"),-VLOOKUP($A808,'TCD-BI Rstt'!$A$7:$S$2000,$C$1,FALSE),0)-D808</f>
        <v>0</v>
      </c>
      <c r="F808" s="8">
        <f>IF($A808="Total général",0,IF(ISERROR(VLOOKUP($A808,'TCD-BI Rstt'!$A$7:$S$2000,$C$1,FALSE)),0,IF(OR(LEFT($A808,1)="1",LEFT($A808,1)="2"),0,VLOOKUP($A808,'TCD-BI Rstt'!$A$7:$S$2000,$C$1,FALSE))))-D808</f>
        <v>0</v>
      </c>
      <c r="G808" s="8">
        <f t="shared" si="29"/>
        <v>0</v>
      </c>
    </row>
    <row r="809" spans="1:7" x14ac:dyDescent="0.35">
      <c r="A809" s="11">
        <f>'TCD-BI Rstt'!A805</f>
        <v>0</v>
      </c>
      <c r="B809" s="8">
        <f>IF($A809="Total général",0,IF(ISERROR(-VLOOKUP($A809,'TCD-BI CA'!$A$7:$S$2000,$C$1,FALSE)),0,-VLOOKUP($A809,'TCD-BI CA'!$A$7:$S$2000,$C$1,FALSE)))</f>
        <v>0</v>
      </c>
      <c r="C809" s="8">
        <f t="shared" si="28"/>
        <v>0</v>
      </c>
      <c r="D809" s="8">
        <f>IF($A809="Total général",0,IF(ISERROR(VLOOKUP($A809,'TCD-BI Rstt'!$A$7:$S$2000,$C$1,FALSE)),0,IF(OR(LEFT($A809,3)="DIR",$A809="INDSPACAMA",$A809="INDSPACKRU"),VLOOKUP($A809,'TCD-BI Rstt'!$A$7:$S$2000,$C$1,FALSE),0)))</f>
        <v>0</v>
      </c>
      <c r="E809" s="8">
        <f>IF(OR(LEFT($A809,1)="1",LEFT($A809,1)="2"),-VLOOKUP($A809,'TCD-BI Rstt'!$A$7:$S$2000,$C$1,FALSE),0)-D809</f>
        <v>0</v>
      </c>
      <c r="F809" s="8">
        <f>IF($A809="Total général",0,IF(ISERROR(VLOOKUP($A809,'TCD-BI Rstt'!$A$7:$S$2000,$C$1,FALSE)),0,IF(OR(LEFT($A809,1)="1",LEFT($A809,1)="2"),0,VLOOKUP($A809,'TCD-BI Rstt'!$A$7:$S$2000,$C$1,FALSE))))-D809</f>
        <v>0</v>
      </c>
      <c r="G809" s="8">
        <f t="shared" si="29"/>
        <v>0</v>
      </c>
    </row>
    <row r="810" spans="1:7" x14ac:dyDescent="0.35">
      <c r="A810" s="11">
        <f>'TCD-BI Rstt'!A806</f>
        <v>0</v>
      </c>
      <c r="B810" s="8">
        <f>IF($A810="Total général",0,IF(ISERROR(-VLOOKUP($A810,'TCD-BI CA'!$A$7:$S$2000,$C$1,FALSE)),0,-VLOOKUP($A810,'TCD-BI CA'!$A$7:$S$2000,$C$1,FALSE)))</f>
        <v>0</v>
      </c>
      <c r="C810" s="8">
        <f t="shared" si="28"/>
        <v>0</v>
      </c>
      <c r="D810" s="8">
        <f>IF($A810="Total général",0,IF(ISERROR(VLOOKUP($A810,'TCD-BI Rstt'!$A$7:$S$2000,$C$1,FALSE)),0,IF(OR(LEFT($A810,3)="DIR",$A810="INDSPACAMA",$A810="INDSPACKRU"),VLOOKUP($A810,'TCD-BI Rstt'!$A$7:$S$2000,$C$1,FALSE),0)))</f>
        <v>0</v>
      </c>
      <c r="E810" s="8">
        <f>IF(OR(LEFT($A810,1)="1",LEFT($A810,1)="2"),-VLOOKUP($A810,'TCD-BI Rstt'!$A$7:$S$2000,$C$1,FALSE),0)-D810</f>
        <v>0</v>
      </c>
      <c r="F810" s="8">
        <f>IF($A810="Total général",0,IF(ISERROR(VLOOKUP($A810,'TCD-BI Rstt'!$A$7:$S$2000,$C$1,FALSE)),0,IF(OR(LEFT($A810,1)="1",LEFT($A810,1)="2"),0,VLOOKUP($A810,'TCD-BI Rstt'!$A$7:$S$2000,$C$1,FALSE))))-D810</f>
        <v>0</v>
      </c>
      <c r="G810" s="8">
        <f t="shared" si="29"/>
        <v>0</v>
      </c>
    </row>
    <row r="811" spans="1:7" x14ac:dyDescent="0.35">
      <c r="A811" s="11">
        <f>'TCD-BI Rstt'!A807</f>
        <v>0</v>
      </c>
      <c r="B811" s="8">
        <f>IF($A811="Total général",0,IF(ISERROR(-VLOOKUP($A811,'TCD-BI CA'!$A$7:$S$2000,$C$1,FALSE)),0,-VLOOKUP($A811,'TCD-BI CA'!$A$7:$S$2000,$C$1,FALSE)))</f>
        <v>0</v>
      </c>
      <c r="C811" s="8">
        <f t="shared" si="28"/>
        <v>0</v>
      </c>
      <c r="D811" s="8">
        <f>IF($A811="Total général",0,IF(ISERROR(VLOOKUP($A811,'TCD-BI Rstt'!$A$7:$S$2000,$C$1,FALSE)),0,IF(OR(LEFT($A811,3)="DIR",$A811="INDSPACAMA",$A811="INDSPACKRU"),VLOOKUP($A811,'TCD-BI Rstt'!$A$7:$S$2000,$C$1,FALSE),0)))</f>
        <v>0</v>
      </c>
      <c r="E811" s="8">
        <f>IF(OR(LEFT($A811,1)="1",LEFT($A811,1)="2"),-VLOOKUP($A811,'TCD-BI Rstt'!$A$7:$S$2000,$C$1,FALSE),0)-D811</f>
        <v>0</v>
      </c>
      <c r="F811" s="8">
        <f>IF($A811="Total général",0,IF(ISERROR(VLOOKUP($A811,'TCD-BI Rstt'!$A$7:$S$2000,$C$1,FALSE)),0,IF(OR(LEFT($A811,1)="1",LEFT($A811,1)="2"),0,VLOOKUP($A811,'TCD-BI Rstt'!$A$7:$S$2000,$C$1,FALSE))))-D811</f>
        <v>0</v>
      </c>
      <c r="G811" s="8">
        <f t="shared" si="29"/>
        <v>0</v>
      </c>
    </row>
    <row r="812" spans="1:7" x14ac:dyDescent="0.35">
      <c r="A812" s="11">
        <f>'TCD-BI Rstt'!A808</f>
        <v>0</v>
      </c>
      <c r="B812" s="8">
        <f>IF($A812="Total général",0,IF(ISERROR(-VLOOKUP($A812,'TCD-BI CA'!$A$7:$S$2000,$C$1,FALSE)),0,-VLOOKUP($A812,'TCD-BI CA'!$A$7:$S$2000,$C$1,FALSE)))</f>
        <v>0</v>
      </c>
      <c r="C812" s="8">
        <f t="shared" si="28"/>
        <v>0</v>
      </c>
      <c r="D812" s="8">
        <f>IF($A812="Total général",0,IF(ISERROR(VLOOKUP($A812,'TCD-BI Rstt'!$A$7:$S$2000,$C$1,FALSE)),0,IF(OR(LEFT($A812,3)="DIR",$A812="INDSPACAMA",$A812="INDSPACKRU"),VLOOKUP($A812,'TCD-BI Rstt'!$A$7:$S$2000,$C$1,FALSE),0)))</f>
        <v>0</v>
      </c>
      <c r="E812" s="8">
        <f>IF(OR(LEFT($A812,1)="1",LEFT($A812,1)="2"),-VLOOKUP($A812,'TCD-BI Rstt'!$A$7:$S$2000,$C$1,FALSE),0)-D812</f>
        <v>0</v>
      </c>
      <c r="F812" s="8">
        <f>IF($A812="Total général",0,IF(ISERROR(VLOOKUP($A812,'TCD-BI Rstt'!$A$7:$S$2000,$C$1,FALSE)),0,IF(OR(LEFT($A812,1)="1",LEFT($A812,1)="2"),0,VLOOKUP($A812,'TCD-BI Rstt'!$A$7:$S$2000,$C$1,FALSE))))-D812</f>
        <v>0</v>
      </c>
      <c r="G812" s="8">
        <f t="shared" si="29"/>
        <v>0</v>
      </c>
    </row>
    <row r="813" spans="1:7" x14ac:dyDescent="0.35">
      <c r="A813" s="11">
        <f>'TCD-BI Rstt'!A809</f>
        <v>0</v>
      </c>
      <c r="B813" s="8">
        <f>IF($A813="Total général",0,IF(ISERROR(-VLOOKUP($A813,'TCD-BI CA'!$A$7:$S$2000,$C$1,FALSE)),0,-VLOOKUP($A813,'TCD-BI CA'!$A$7:$S$2000,$C$1,FALSE)))</f>
        <v>0</v>
      </c>
      <c r="C813" s="8">
        <f t="shared" si="28"/>
        <v>0</v>
      </c>
      <c r="D813" s="8">
        <f>IF($A813="Total général",0,IF(ISERROR(VLOOKUP($A813,'TCD-BI Rstt'!$A$7:$S$2000,$C$1,FALSE)),0,IF(OR(LEFT($A813,3)="DIR",$A813="INDSPACAMA",$A813="INDSPACKRU"),VLOOKUP($A813,'TCD-BI Rstt'!$A$7:$S$2000,$C$1,FALSE),0)))</f>
        <v>0</v>
      </c>
      <c r="E813" s="8">
        <f>IF(OR(LEFT($A813,1)="1",LEFT($A813,1)="2"),-VLOOKUP($A813,'TCD-BI Rstt'!$A$7:$S$2000,$C$1,FALSE),0)-D813</f>
        <v>0</v>
      </c>
      <c r="F813" s="8">
        <f>IF($A813="Total général",0,IF(ISERROR(VLOOKUP($A813,'TCD-BI Rstt'!$A$7:$S$2000,$C$1,FALSE)),0,IF(OR(LEFT($A813,1)="1",LEFT($A813,1)="2"),0,VLOOKUP($A813,'TCD-BI Rstt'!$A$7:$S$2000,$C$1,FALSE))))-D813</f>
        <v>0</v>
      </c>
      <c r="G813" s="8">
        <f t="shared" si="29"/>
        <v>0</v>
      </c>
    </row>
    <row r="814" spans="1:7" x14ac:dyDescent="0.35">
      <c r="A814" s="11">
        <f>'TCD-BI Rstt'!A810</f>
        <v>0</v>
      </c>
      <c r="B814" s="8">
        <f>IF($A814="Total général",0,IF(ISERROR(-VLOOKUP($A814,'TCD-BI CA'!$A$7:$S$2000,$C$1,FALSE)),0,-VLOOKUP($A814,'TCD-BI CA'!$A$7:$S$2000,$C$1,FALSE)))</f>
        <v>0</v>
      </c>
      <c r="C814" s="8">
        <f t="shared" si="28"/>
        <v>0</v>
      </c>
      <c r="D814" s="8">
        <f>IF($A814="Total général",0,IF(ISERROR(VLOOKUP($A814,'TCD-BI Rstt'!$A$7:$S$2000,$C$1,FALSE)),0,IF(OR(LEFT($A814,3)="DIR",$A814="INDSPACAMA",$A814="INDSPACKRU"),VLOOKUP($A814,'TCD-BI Rstt'!$A$7:$S$2000,$C$1,FALSE),0)))</f>
        <v>0</v>
      </c>
      <c r="E814" s="8">
        <f>IF(OR(LEFT($A814,1)="1",LEFT($A814,1)="2"),-VLOOKUP($A814,'TCD-BI Rstt'!$A$7:$S$2000,$C$1,FALSE),0)-D814</f>
        <v>0</v>
      </c>
      <c r="F814" s="8">
        <f>IF($A814="Total général",0,IF(ISERROR(VLOOKUP($A814,'TCD-BI Rstt'!$A$7:$S$2000,$C$1,FALSE)),0,IF(OR(LEFT($A814,1)="1",LEFT($A814,1)="2"),0,VLOOKUP($A814,'TCD-BI Rstt'!$A$7:$S$2000,$C$1,FALSE))))-D814</f>
        <v>0</v>
      </c>
      <c r="G814" s="8">
        <f t="shared" si="29"/>
        <v>0</v>
      </c>
    </row>
    <row r="815" spans="1:7" x14ac:dyDescent="0.35">
      <c r="A815" s="11">
        <f>'TCD-BI Rstt'!A811</f>
        <v>0</v>
      </c>
      <c r="B815" s="8">
        <f>IF($A815="Total général",0,IF(ISERROR(-VLOOKUP($A815,'TCD-BI CA'!$A$7:$S$2000,$C$1,FALSE)),0,-VLOOKUP($A815,'TCD-BI CA'!$A$7:$S$2000,$C$1,FALSE)))</f>
        <v>0</v>
      </c>
      <c r="C815" s="8">
        <f t="shared" si="28"/>
        <v>0</v>
      </c>
      <c r="D815" s="8">
        <f>IF($A815="Total général",0,IF(ISERROR(VLOOKUP($A815,'TCD-BI Rstt'!$A$7:$S$2000,$C$1,FALSE)),0,IF(OR(LEFT($A815,3)="DIR",$A815="INDSPACAMA",$A815="INDSPACKRU"),VLOOKUP($A815,'TCD-BI Rstt'!$A$7:$S$2000,$C$1,FALSE),0)))</f>
        <v>0</v>
      </c>
      <c r="E815" s="8">
        <f>IF(OR(LEFT($A815,1)="1",LEFT($A815,1)="2"),-VLOOKUP($A815,'TCD-BI Rstt'!$A$7:$S$2000,$C$1,FALSE),0)-D815</f>
        <v>0</v>
      </c>
      <c r="F815" s="8">
        <f>IF($A815="Total général",0,IF(ISERROR(VLOOKUP($A815,'TCD-BI Rstt'!$A$7:$S$2000,$C$1,FALSE)),0,IF(OR(LEFT($A815,1)="1",LEFT($A815,1)="2"),0,VLOOKUP($A815,'TCD-BI Rstt'!$A$7:$S$2000,$C$1,FALSE))))-D815</f>
        <v>0</v>
      </c>
      <c r="G815" s="8">
        <f t="shared" si="29"/>
        <v>0</v>
      </c>
    </row>
    <row r="816" spans="1:7" x14ac:dyDescent="0.35">
      <c r="A816" s="11">
        <f>'TCD-BI Rstt'!A812</f>
        <v>0</v>
      </c>
      <c r="B816" s="8">
        <f>IF($A816="Total général",0,IF(ISERROR(-VLOOKUP($A816,'TCD-BI CA'!$A$7:$S$2000,$C$1,FALSE)),0,-VLOOKUP($A816,'TCD-BI CA'!$A$7:$S$2000,$C$1,FALSE)))</f>
        <v>0</v>
      </c>
      <c r="C816" s="8">
        <f t="shared" si="28"/>
        <v>0</v>
      </c>
      <c r="D816" s="8">
        <f>IF($A816="Total général",0,IF(ISERROR(VLOOKUP($A816,'TCD-BI Rstt'!$A$7:$S$2000,$C$1,FALSE)),0,IF(OR(LEFT($A816,3)="DIR",$A816="INDSPACAMA",$A816="INDSPACKRU"),VLOOKUP($A816,'TCD-BI Rstt'!$A$7:$S$2000,$C$1,FALSE),0)))</f>
        <v>0</v>
      </c>
      <c r="E816" s="8">
        <f>IF(OR(LEFT($A816,1)="1",LEFT($A816,1)="2"),-VLOOKUP($A816,'TCD-BI Rstt'!$A$7:$S$2000,$C$1,FALSE),0)-D816</f>
        <v>0</v>
      </c>
      <c r="F816" s="8">
        <f>IF($A816="Total général",0,IF(ISERROR(VLOOKUP($A816,'TCD-BI Rstt'!$A$7:$S$2000,$C$1,FALSE)),0,IF(OR(LEFT($A816,1)="1",LEFT($A816,1)="2"),0,VLOOKUP($A816,'TCD-BI Rstt'!$A$7:$S$2000,$C$1,FALSE))))-D816</f>
        <v>0</v>
      </c>
      <c r="G816" s="8">
        <f t="shared" si="29"/>
        <v>0</v>
      </c>
    </row>
    <row r="817" spans="1:7" x14ac:dyDescent="0.35">
      <c r="A817" s="11">
        <f>'TCD-BI Rstt'!A813</f>
        <v>0</v>
      </c>
      <c r="B817" s="8">
        <f>IF($A817="Total général",0,IF(ISERROR(-VLOOKUP($A817,'TCD-BI CA'!$A$7:$S$2000,$C$1,FALSE)),0,-VLOOKUP($A817,'TCD-BI CA'!$A$7:$S$2000,$C$1,FALSE)))</f>
        <v>0</v>
      </c>
      <c r="C817" s="8">
        <f t="shared" si="28"/>
        <v>0</v>
      </c>
      <c r="D817" s="8">
        <f>IF($A817="Total général",0,IF(ISERROR(VLOOKUP($A817,'TCD-BI Rstt'!$A$7:$S$2000,$C$1,FALSE)),0,IF(OR(LEFT($A817,3)="DIR",$A817="INDSPACAMA",$A817="INDSPACKRU"),VLOOKUP($A817,'TCD-BI Rstt'!$A$7:$S$2000,$C$1,FALSE),0)))</f>
        <v>0</v>
      </c>
      <c r="E817" s="8">
        <f>IF(OR(LEFT($A817,1)="1",LEFT($A817,1)="2"),-VLOOKUP($A817,'TCD-BI Rstt'!$A$7:$S$2000,$C$1,FALSE),0)-D817</f>
        <v>0</v>
      </c>
      <c r="F817" s="8">
        <f>IF($A817="Total général",0,IF(ISERROR(VLOOKUP($A817,'TCD-BI Rstt'!$A$7:$S$2000,$C$1,FALSE)),0,IF(OR(LEFT($A817,1)="1",LEFT($A817,1)="2"),0,VLOOKUP($A817,'TCD-BI Rstt'!$A$7:$S$2000,$C$1,FALSE))))-D817</f>
        <v>0</v>
      </c>
      <c r="G817" s="8">
        <f t="shared" si="29"/>
        <v>0</v>
      </c>
    </row>
    <row r="818" spans="1:7" x14ac:dyDescent="0.35">
      <c r="A818" s="11">
        <f>'TCD-BI Rstt'!A814</f>
        <v>0</v>
      </c>
      <c r="B818" s="8">
        <f>IF($A818="Total général",0,IF(ISERROR(-VLOOKUP($A818,'TCD-BI CA'!$A$7:$S$2000,$C$1,FALSE)),0,-VLOOKUP($A818,'TCD-BI CA'!$A$7:$S$2000,$C$1,FALSE)))</f>
        <v>0</v>
      </c>
      <c r="C818" s="8">
        <f t="shared" si="28"/>
        <v>0</v>
      </c>
      <c r="D818" s="8">
        <f>IF($A818="Total général",0,IF(ISERROR(VLOOKUP($A818,'TCD-BI Rstt'!$A$7:$S$2000,$C$1,FALSE)),0,IF(OR(LEFT($A818,3)="DIR",$A818="INDSPACAMA",$A818="INDSPACKRU"),VLOOKUP($A818,'TCD-BI Rstt'!$A$7:$S$2000,$C$1,FALSE),0)))</f>
        <v>0</v>
      </c>
      <c r="E818" s="8">
        <f>IF(OR(LEFT($A818,1)="1",LEFT($A818,1)="2"),-VLOOKUP($A818,'TCD-BI Rstt'!$A$7:$S$2000,$C$1,FALSE),0)-D818</f>
        <v>0</v>
      </c>
      <c r="F818" s="8">
        <f>IF($A818="Total général",0,IF(ISERROR(VLOOKUP($A818,'TCD-BI Rstt'!$A$7:$S$2000,$C$1,FALSE)),0,IF(OR(LEFT($A818,1)="1",LEFT($A818,1)="2"),0,VLOOKUP($A818,'TCD-BI Rstt'!$A$7:$S$2000,$C$1,FALSE))))-D818</f>
        <v>0</v>
      </c>
      <c r="G818" s="8">
        <f t="shared" si="29"/>
        <v>0</v>
      </c>
    </row>
    <row r="819" spans="1:7" x14ac:dyDescent="0.35">
      <c r="A819" s="11">
        <f>'TCD-BI Rstt'!A815</f>
        <v>0</v>
      </c>
      <c r="B819" s="8">
        <f>IF($A819="Total général",0,IF(ISERROR(-VLOOKUP($A819,'TCD-BI CA'!$A$7:$S$2000,$C$1,FALSE)),0,-VLOOKUP($A819,'TCD-BI CA'!$A$7:$S$2000,$C$1,FALSE)))</f>
        <v>0</v>
      </c>
      <c r="C819" s="8">
        <f t="shared" si="28"/>
        <v>0</v>
      </c>
      <c r="D819" s="8">
        <f>IF($A819="Total général",0,IF(ISERROR(VLOOKUP($A819,'TCD-BI Rstt'!$A$7:$S$2000,$C$1,FALSE)),0,IF(OR(LEFT($A819,3)="DIR",$A819="INDSPACAMA",$A819="INDSPACKRU"),VLOOKUP($A819,'TCD-BI Rstt'!$A$7:$S$2000,$C$1,FALSE),0)))</f>
        <v>0</v>
      </c>
      <c r="E819" s="8">
        <f>IF(OR(LEFT($A819,1)="1",LEFT($A819,1)="2"),-VLOOKUP($A819,'TCD-BI Rstt'!$A$7:$S$2000,$C$1,FALSE),0)-D819</f>
        <v>0</v>
      </c>
      <c r="F819" s="8">
        <f>IF($A819="Total général",0,IF(ISERROR(VLOOKUP($A819,'TCD-BI Rstt'!$A$7:$S$2000,$C$1,FALSE)),0,IF(OR(LEFT($A819,1)="1",LEFT($A819,1)="2"),0,VLOOKUP($A819,'TCD-BI Rstt'!$A$7:$S$2000,$C$1,FALSE))))-D819</f>
        <v>0</v>
      </c>
      <c r="G819" s="8">
        <f t="shared" si="29"/>
        <v>0</v>
      </c>
    </row>
    <row r="820" spans="1:7" x14ac:dyDescent="0.35">
      <c r="A820" s="11">
        <f>'TCD-BI Rstt'!A816</f>
        <v>0</v>
      </c>
      <c r="B820" s="8">
        <f>IF($A820="Total général",0,IF(ISERROR(-VLOOKUP($A820,'TCD-BI CA'!$A$7:$S$2000,$C$1,FALSE)),0,-VLOOKUP($A820,'TCD-BI CA'!$A$7:$S$2000,$C$1,FALSE)))</f>
        <v>0</v>
      </c>
      <c r="C820" s="8">
        <f t="shared" si="28"/>
        <v>0</v>
      </c>
      <c r="D820" s="8">
        <f>IF($A820="Total général",0,IF(ISERROR(VLOOKUP($A820,'TCD-BI Rstt'!$A$7:$S$2000,$C$1,FALSE)),0,IF(OR(LEFT($A820,3)="DIR",$A820="INDSPACAMA",$A820="INDSPACKRU"),VLOOKUP($A820,'TCD-BI Rstt'!$A$7:$S$2000,$C$1,FALSE),0)))</f>
        <v>0</v>
      </c>
      <c r="E820" s="8">
        <f>IF(OR(LEFT($A820,1)="1",LEFT($A820,1)="2"),-VLOOKUP($A820,'TCD-BI Rstt'!$A$7:$S$2000,$C$1,FALSE),0)-D820</f>
        <v>0</v>
      </c>
      <c r="F820" s="8">
        <f>IF($A820="Total général",0,IF(ISERROR(VLOOKUP($A820,'TCD-BI Rstt'!$A$7:$S$2000,$C$1,FALSE)),0,IF(OR(LEFT($A820,1)="1",LEFT($A820,1)="2"),0,VLOOKUP($A820,'TCD-BI Rstt'!$A$7:$S$2000,$C$1,FALSE))))-D820</f>
        <v>0</v>
      </c>
      <c r="G820" s="8">
        <f t="shared" si="29"/>
        <v>0</v>
      </c>
    </row>
    <row r="821" spans="1:7" x14ac:dyDescent="0.35">
      <c r="A821" s="11">
        <f>'TCD-BI Rstt'!A817</f>
        <v>0</v>
      </c>
      <c r="B821" s="8">
        <f>IF($A821="Total général",0,IF(ISERROR(-VLOOKUP($A821,'TCD-BI CA'!$A$7:$S$2000,$C$1,FALSE)),0,-VLOOKUP($A821,'TCD-BI CA'!$A$7:$S$2000,$C$1,FALSE)))</f>
        <v>0</v>
      </c>
      <c r="C821" s="8">
        <f t="shared" si="28"/>
        <v>0</v>
      </c>
      <c r="D821" s="8">
        <f>IF($A821="Total général",0,IF(ISERROR(VLOOKUP($A821,'TCD-BI Rstt'!$A$7:$S$2000,$C$1,FALSE)),0,IF(OR(LEFT($A821,3)="DIR",$A821="INDSPACAMA",$A821="INDSPACKRU"),VLOOKUP($A821,'TCD-BI Rstt'!$A$7:$S$2000,$C$1,FALSE),0)))</f>
        <v>0</v>
      </c>
      <c r="E821" s="8">
        <f>IF(OR(LEFT($A821,1)="1",LEFT($A821,1)="2"),-VLOOKUP($A821,'TCD-BI Rstt'!$A$7:$S$2000,$C$1,FALSE),0)-D821</f>
        <v>0</v>
      </c>
      <c r="F821" s="8">
        <f>IF($A821="Total général",0,IF(ISERROR(VLOOKUP($A821,'TCD-BI Rstt'!$A$7:$S$2000,$C$1,FALSE)),0,IF(OR(LEFT($A821,1)="1",LEFT($A821,1)="2"),0,VLOOKUP($A821,'TCD-BI Rstt'!$A$7:$S$2000,$C$1,FALSE))))-D821</f>
        <v>0</v>
      </c>
      <c r="G821" s="8">
        <f t="shared" si="29"/>
        <v>0</v>
      </c>
    </row>
    <row r="822" spans="1:7" x14ac:dyDescent="0.35">
      <c r="A822" s="11">
        <f>'TCD-BI Rstt'!A818</f>
        <v>0</v>
      </c>
      <c r="B822" s="8">
        <f>IF($A822="Total général",0,IF(ISERROR(-VLOOKUP($A822,'TCD-BI CA'!$A$7:$S$2000,$C$1,FALSE)),0,-VLOOKUP($A822,'TCD-BI CA'!$A$7:$S$2000,$C$1,FALSE)))</f>
        <v>0</v>
      </c>
      <c r="C822" s="8">
        <f t="shared" si="28"/>
        <v>0</v>
      </c>
      <c r="D822" s="8">
        <f>IF($A822="Total général",0,IF(ISERROR(VLOOKUP($A822,'TCD-BI Rstt'!$A$7:$S$2000,$C$1,FALSE)),0,IF(OR(LEFT($A822,3)="DIR",$A822="INDSPACAMA",$A822="INDSPACKRU"),VLOOKUP($A822,'TCD-BI Rstt'!$A$7:$S$2000,$C$1,FALSE),0)))</f>
        <v>0</v>
      </c>
      <c r="E822" s="8">
        <f>IF(OR(LEFT($A822,1)="1",LEFT($A822,1)="2"),-VLOOKUP($A822,'TCD-BI Rstt'!$A$7:$S$2000,$C$1,FALSE),0)-D822</f>
        <v>0</v>
      </c>
      <c r="F822" s="8">
        <f>IF($A822="Total général",0,IF(ISERROR(VLOOKUP($A822,'TCD-BI Rstt'!$A$7:$S$2000,$C$1,FALSE)),0,IF(OR(LEFT($A822,1)="1",LEFT($A822,1)="2"),0,VLOOKUP($A822,'TCD-BI Rstt'!$A$7:$S$2000,$C$1,FALSE))))-D822</f>
        <v>0</v>
      </c>
      <c r="G822" s="8">
        <f t="shared" si="29"/>
        <v>0</v>
      </c>
    </row>
    <row r="823" spans="1:7" x14ac:dyDescent="0.35">
      <c r="A823" s="11">
        <f>'TCD-BI Rstt'!A819</f>
        <v>0</v>
      </c>
      <c r="B823" s="8">
        <f>IF($A823="Total général",0,IF(ISERROR(-VLOOKUP($A823,'TCD-BI CA'!$A$7:$S$2000,$C$1,FALSE)),0,-VLOOKUP($A823,'TCD-BI CA'!$A$7:$S$2000,$C$1,FALSE)))</f>
        <v>0</v>
      </c>
      <c r="C823" s="8">
        <f t="shared" si="28"/>
        <v>0</v>
      </c>
      <c r="D823" s="8">
        <f>IF($A823="Total général",0,IF(ISERROR(VLOOKUP($A823,'TCD-BI Rstt'!$A$7:$S$2000,$C$1,FALSE)),0,IF(OR(LEFT($A823,3)="DIR",$A823="INDSPACAMA",$A823="INDSPACKRU"),VLOOKUP($A823,'TCD-BI Rstt'!$A$7:$S$2000,$C$1,FALSE),0)))</f>
        <v>0</v>
      </c>
      <c r="E823" s="8">
        <f>IF(OR(LEFT($A823,1)="1",LEFT($A823,1)="2"),-VLOOKUP($A823,'TCD-BI Rstt'!$A$7:$S$2000,$C$1,FALSE),0)-D823</f>
        <v>0</v>
      </c>
      <c r="F823" s="8">
        <f>IF($A823="Total général",0,IF(ISERROR(VLOOKUP($A823,'TCD-BI Rstt'!$A$7:$S$2000,$C$1,FALSE)),0,IF(OR(LEFT($A823,1)="1",LEFT($A823,1)="2"),0,VLOOKUP($A823,'TCD-BI Rstt'!$A$7:$S$2000,$C$1,FALSE))))-D823</f>
        <v>0</v>
      </c>
      <c r="G823" s="8">
        <f t="shared" si="29"/>
        <v>0</v>
      </c>
    </row>
    <row r="824" spans="1:7" x14ac:dyDescent="0.35">
      <c r="A824" s="11">
        <f>'TCD-BI Rstt'!A820</f>
        <v>0</v>
      </c>
      <c r="B824" s="8">
        <f>IF($A824="Total général",0,IF(ISERROR(-VLOOKUP($A824,'TCD-BI CA'!$A$7:$S$2000,$C$1,FALSE)),0,-VLOOKUP($A824,'TCD-BI CA'!$A$7:$S$2000,$C$1,FALSE)))</f>
        <v>0</v>
      </c>
      <c r="C824" s="8">
        <f t="shared" si="28"/>
        <v>0</v>
      </c>
      <c r="D824" s="8">
        <f>IF($A824="Total général",0,IF(ISERROR(VLOOKUP($A824,'TCD-BI Rstt'!$A$7:$S$2000,$C$1,FALSE)),0,IF(OR(LEFT($A824,3)="DIR",$A824="INDSPACAMA",$A824="INDSPACKRU"),VLOOKUP($A824,'TCD-BI Rstt'!$A$7:$S$2000,$C$1,FALSE),0)))</f>
        <v>0</v>
      </c>
      <c r="E824" s="8">
        <f>IF(OR(LEFT($A824,1)="1",LEFT($A824,1)="2"),-VLOOKUP($A824,'TCD-BI Rstt'!$A$7:$S$2000,$C$1,FALSE),0)-D824</f>
        <v>0</v>
      </c>
      <c r="F824" s="8">
        <f>IF($A824="Total général",0,IF(ISERROR(VLOOKUP($A824,'TCD-BI Rstt'!$A$7:$S$2000,$C$1,FALSE)),0,IF(OR(LEFT($A824,1)="1",LEFT($A824,1)="2"),0,VLOOKUP($A824,'TCD-BI Rstt'!$A$7:$S$2000,$C$1,FALSE))))-D824</f>
        <v>0</v>
      </c>
      <c r="G824" s="8">
        <f t="shared" si="29"/>
        <v>0</v>
      </c>
    </row>
    <row r="825" spans="1:7" x14ac:dyDescent="0.35">
      <c r="A825" s="11">
        <f>'TCD-BI Rstt'!A821</f>
        <v>0</v>
      </c>
      <c r="B825" s="8">
        <f>IF($A825="Total général",0,IF(ISERROR(-VLOOKUP($A825,'TCD-BI CA'!$A$7:$S$2000,$C$1,FALSE)),0,-VLOOKUP($A825,'TCD-BI CA'!$A$7:$S$2000,$C$1,FALSE)))</f>
        <v>0</v>
      </c>
      <c r="C825" s="8">
        <f t="shared" si="28"/>
        <v>0</v>
      </c>
      <c r="D825" s="8">
        <f>IF($A825="Total général",0,IF(ISERROR(VLOOKUP($A825,'TCD-BI Rstt'!$A$7:$S$2000,$C$1,FALSE)),0,IF(OR(LEFT($A825,3)="DIR",$A825="INDSPACAMA",$A825="INDSPACKRU"),VLOOKUP($A825,'TCD-BI Rstt'!$A$7:$S$2000,$C$1,FALSE),0)))</f>
        <v>0</v>
      </c>
      <c r="E825" s="8">
        <f>IF(OR(LEFT($A825,1)="1",LEFT($A825,1)="2"),-VLOOKUP($A825,'TCD-BI Rstt'!$A$7:$S$2000,$C$1,FALSE),0)-D825</f>
        <v>0</v>
      </c>
      <c r="F825" s="8">
        <f>IF($A825="Total général",0,IF(ISERROR(VLOOKUP($A825,'TCD-BI Rstt'!$A$7:$S$2000,$C$1,FALSE)),0,IF(OR(LEFT($A825,1)="1",LEFT($A825,1)="2"),0,VLOOKUP($A825,'TCD-BI Rstt'!$A$7:$S$2000,$C$1,FALSE))))-D825</f>
        <v>0</v>
      </c>
      <c r="G825" s="8">
        <f t="shared" si="29"/>
        <v>0</v>
      </c>
    </row>
    <row r="826" spans="1:7" x14ac:dyDescent="0.35">
      <c r="A826" s="11">
        <f>'TCD-BI Rstt'!A822</f>
        <v>0</v>
      </c>
      <c r="B826" s="8">
        <f>IF($A826="Total général",0,IF(ISERROR(-VLOOKUP($A826,'TCD-BI CA'!$A$7:$S$2000,$C$1,FALSE)),0,-VLOOKUP($A826,'TCD-BI CA'!$A$7:$S$2000,$C$1,FALSE)))</f>
        <v>0</v>
      </c>
      <c r="C826" s="8">
        <f t="shared" si="28"/>
        <v>0</v>
      </c>
      <c r="D826" s="8">
        <f>IF($A826="Total général",0,IF(ISERROR(VLOOKUP($A826,'TCD-BI Rstt'!$A$7:$S$2000,$C$1,FALSE)),0,IF(OR(LEFT($A826,3)="DIR",$A826="INDSPACAMA",$A826="INDSPACKRU"),VLOOKUP($A826,'TCD-BI Rstt'!$A$7:$S$2000,$C$1,FALSE),0)))</f>
        <v>0</v>
      </c>
      <c r="E826" s="8">
        <f>IF(OR(LEFT($A826,1)="1",LEFT($A826,1)="2"),-VLOOKUP($A826,'TCD-BI Rstt'!$A$7:$S$2000,$C$1,FALSE),0)-D826</f>
        <v>0</v>
      </c>
      <c r="F826" s="8">
        <f>IF($A826="Total général",0,IF(ISERROR(VLOOKUP($A826,'TCD-BI Rstt'!$A$7:$S$2000,$C$1,FALSE)),0,IF(OR(LEFT($A826,1)="1",LEFT($A826,1)="2"),0,VLOOKUP($A826,'TCD-BI Rstt'!$A$7:$S$2000,$C$1,FALSE))))-D826</f>
        <v>0</v>
      </c>
      <c r="G826" s="8">
        <f t="shared" si="29"/>
        <v>0</v>
      </c>
    </row>
    <row r="827" spans="1:7" x14ac:dyDescent="0.35">
      <c r="A827" s="11">
        <f>'TCD-BI Rstt'!A823</f>
        <v>0</v>
      </c>
      <c r="B827" s="8">
        <f>IF($A827="Total général",0,IF(ISERROR(-VLOOKUP($A827,'TCD-BI CA'!$A$7:$S$2000,$C$1,FALSE)),0,-VLOOKUP($A827,'TCD-BI CA'!$A$7:$S$2000,$C$1,FALSE)))</f>
        <v>0</v>
      </c>
      <c r="C827" s="8">
        <f t="shared" si="28"/>
        <v>0</v>
      </c>
      <c r="D827" s="8">
        <f>IF($A827="Total général",0,IF(ISERROR(VLOOKUP($A827,'TCD-BI Rstt'!$A$7:$S$2000,$C$1,FALSE)),0,IF(OR(LEFT($A827,3)="DIR",$A827="INDSPACAMA",$A827="INDSPACKRU"),VLOOKUP($A827,'TCD-BI Rstt'!$A$7:$S$2000,$C$1,FALSE),0)))</f>
        <v>0</v>
      </c>
      <c r="E827" s="8">
        <f>IF(OR(LEFT($A827,1)="1",LEFT($A827,1)="2"),-VLOOKUP($A827,'TCD-BI Rstt'!$A$7:$S$2000,$C$1,FALSE),0)-D827</f>
        <v>0</v>
      </c>
      <c r="F827" s="8">
        <f>IF($A827="Total général",0,IF(ISERROR(VLOOKUP($A827,'TCD-BI Rstt'!$A$7:$S$2000,$C$1,FALSE)),0,IF(OR(LEFT($A827,1)="1",LEFT($A827,1)="2"),0,VLOOKUP($A827,'TCD-BI Rstt'!$A$7:$S$2000,$C$1,FALSE))))-D827</f>
        <v>0</v>
      </c>
      <c r="G827" s="8">
        <f t="shared" si="29"/>
        <v>0</v>
      </c>
    </row>
    <row r="828" spans="1:7" x14ac:dyDescent="0.35">
      <c r="A828" s="11">
        <f>'TCD-BI Rstt'!A824</f>
        <v>0</v>
      </c>
      <c r="B828" s="8">
        <f>IF($A828="Total général",0,IF(ISERROR(-VLOOKUP($A828,'TCD-BI CA'!$A$7:$S$2000,$C$1,FALSE)),0,-VLOOKUP($A828,'TCD-BI CA'!$A$7:$S$2000,$C$1,FALSE)))</f>
        <v>0</v>
      </c>
      <c r="C828" s="8">
        <f t="shared" si="28"/>
        <v>0</v>
      </c>
      <c r="D828" s="8">
        <f>IF($A828="Total général",0,IF(ISERROR(VLOOKUP($A828,'TCD-BI Rstt'!$A$7:$S$2000,$C$1,FALSE)),0,IF(OR(LEFT($A828,3)="DIR",$A828="INDSPACAMA",$A828="INDSPACKRU"),VLOOKUP($A828,'TCD-BI Rstt'!$A$7:$S$2000,$C$1,FALSE),0)))</f>
        <v>0</v>
      </c>
      <c r="E828" s="8">
        <f>IF(OR(LEFT($A828,1)="1",LEFT($A828,1)="2"),-VLOOKUP($A828,'TCD-BI Rstt'!$A$7:$S$2000,$C$1,FALSE),0)-D828</f>
        <v>0</v>
      </c>
      <c r="F828" s="8">
        <f>IF($A828="Total général",0,IF(ISERROR(VLOOKUP($A828,'TCD-BI Rstt'!$A$7:$S$2000,$C$1,FALSE)),0,IF(OR(LEFT($A828,1)="1",LEFT($A828,1)="2"),0,VLOOKUP($A828,'TCD-BI Rstt'!$A$7:$S$2000,$C$1,FALSE))))-D828</f>
        <v>0</v>
      </c>
      <c r="G828" s="8">
        <f t="shared" si="29"/>
        <v>0</v>
      </c>
    </row>
    <row r="829" spans="1:7" x14ac:dyDescent="0.35">
      <c r="A829" s="11">
        <f>'TCD-BI Rstt'!A825</f>
        <v>0</v>
      </c>
      <c r="B829" s="8">
        <f>IF($A829="Total général",0,IF(ISERROR(-VLOOKUP($A829,'TCD-BI CA'!$A$7:$S$2000,$C$1,FALSE)),0,-VLOOKUP($A829,'TCD-BI CA'!$A$7:$S$2000,$C$1,FALSE)))</f>
        <v>0</v>
      </c>
      <c r="C829" s="8">
        <f t="shared" ref="C829:C892" si="30">B829-E829-D829</f>
        <v>0</v>
      </c>
      <c r="D829" s="8">
        <f>IF($A829="Total général",0,IF(ISERROR(VLOOKUP($A829,'TCD-BI Rstt'!$A$7:$S$2000,$C$1,FALSE)),0,IF(OR(LEFT($A829,3)="DIR",$A829="INDSPACAMA",$A829="INDSPACKRU"),VLOOKUP($A829,'TCD-BI Rstt'!$A$7:$S$2000,$C$1,FALSE),0)))</f>
        <v>0</v>
      </c>
      <c r="E829" s="8">
        <f>IF(OR(LEFT($A829,1)="1",LEFT($A829,1)="2"),-VLOOKUP($A829,'TCD-BI Rstt'!$A$7:$S$2000,$C$1,FALSE),0)-D829</f>
        <v>0</v>
      </c>
      <c r="F829" s="8">
        <f>IF($A829="Total général",0,IF(ISERROR(VLOOKUP($A829,'TCD-BI Rstt'!$A$7:$S$2000,$C$1,FALSE)),0,IF(OR(LEFT($A829,1)="1",LEFT($A829,1)="2"),0,VLOOKUP($A829,'TCD-BI Rstt'!$A$7:$S$2000,$C$1,FALSE))))-D829</f>
        <v>0</v>
      </c>
      <c r="G829" s="8">
        <f t="shared" si="29"/>
        <v>0</v>
      </c>
    </row>
    <row r="830" spans="1:7" x14ac:dyDescent="0.35">
      <c r="A830" s="11">
        <f>'TCD-BI Rstt'!A826</f>
        <v>0</v>
      </c>
      <c r="B830" s="8">
        <f>IF($A830="Total général",0,IF(ISERROR(-VLOOKUP($A830,'TCD-BI CA'!$A$7:$S$2000,$C$1,FALSE)),0,-VLOOKUP($A830,'TCD-BI CA'!$A$7:$S$2000,$C$1,FALSE)))</f>
        <v>0</v>
      </c>
      <c r="C830" s="8">
        <f t="shared" si="30"/>
        <v>0</v>
      </c>
      <c r="D830" s="8">
        <f>IF($A830="Total général",0,IF(ISERROR(VLOOKUP($A830,'TCD-BI Rstt'!$A$7:$S$2000,$C$1,FALSE)),0,IF(OR(LEFT($A830,3)="DIR",$A830="INDSPACAMA",$A830="INDSPACKRU"),VLOOKUP($A830,'TCD-BI Rstt'!$A$7:$S$2000,$C$1,FALSE),0)))</f>
        <v>0</v>
      </c>
      <c r="E830" s="8">
        <f>IF(OR(LEFT($A830,1)="1",LEFT($A830,1)="2"),-VLOOKUP($A830,'TCD-BI Rstt'!$A$7:$S$2000,$C$1,FALSE),0)-D830</f>
        <v>0</v>
      </c>
      <c r="F830" s="8">
        <f>IF($A830="Total général",0,IF(ISERROR(VLOOKUP($A830,'TCD-BI Rstt'!$A$7:$S$2000,$C$1,FALSE)),0,IF(OR(LEFT($A830,1)="1",LEFT($A830,1)="2"),0,VLOOKUP($A830,'TCD-BI Rstt'!$A$7:$S$2000,$C$1,FALSE))))-D830</f>
        <v>0</v>
      </c>
      <c r="G830" s="8">
        <f t="shared" si="29"/>
        <v>0</v>
      </c>
    </row>
    <row r="831" spans="1:7" x14ac:dyDescent="0.35">
      <c r="A831" s="11">
        <f>'TCD-BI Rstt'!A827</f>
        <v>0</v>
      </c>
      <c r="B831" s="8">
        <f>IF($A831="Total général",0,IF(ISERROR(-VLOOKUP($A831,'TCD-BI CA'!$A$7:$S$2000,$C$1,FALSE)),0,-VLOOKUP($A831,'TCD-BI CA'!$A$7:$S$2000,$C$1,FALSE)))</f>
        <v>0</v>
      </c>
      <c r="C831" s="8">
        <f t="shared" si="30"/>
        <v>0</v>
      </c>
      <c r="D831" s="8">
        <f>IF($A831="Total général",0,IF(ISERROR(VLOOKUP($A831,'TCD-BI Rstt'!$A$7:$S$2000,$C$1,FALSE)),0,IF(OR(LEFT($A831,3)="DIR",$A831="INDSPACAMA",$A831="INDSPACKRU"),VLOOKUP($A831,'TCD-BI Rstt'!$A$7:$S$2000,$C$1,FALSE),0)))</f>
        <v>0</v>
      </c>
      <c r="E831" s="8">
        <f>IF(OR(LEFT($A831,1)="1",LEFT($A831,1)="2"),-VLOOKUP($A831,'TCD-BI Rstt'!$A$7:$S$2000,$C$1,FALSE),0)-D831</f>
        <v>0</v>
      </c>
      <c r="F831" s="8">
        <f>IF($A831="Total général",0,IF(ISERROR(VLOOKUP($A831,'TCD-BI Rstt'!$A$7:$S$2000,$C$1,FALSE)),0,IF(OR(LEFT($A831,1)="1",LEFT($A831,1)="2"),0,VLOOKUP($A831,'TCD-BI Rstt'!$A$7:$S$2000,$C$1,FALSE))))-D831</f>
        <v>0</v>
      </c>
      <c r="G831" s="8">
        <f t="shared" si="29"/>
        <v>0</v>
      </c>
    </row>
    <row r="832" spans="1:7" x14ac:dyDescent="0.35">
      <c r="A832" s="11">
        <f>'TCD-BI Rstt'!A828</f>
        <v>0</v>
      </c>
      <c r="B832" s="8">
        <f>IF($A832="Total général",0,IF(ISERROR(-VLOOKUP($A832,'TCD-BI CA'!$A$7:$S$2000,$C$1,FALSE)),0,-VLOOKUP($A832,'TCD-BI CA'!$A$7:$S$2000,$C$1,FALSE)))</f>
        <v>0</v>
      </c>
      <c r="C832" s="8">
        <f t="shared" si="30"/>
        <v>0</v>
      </c>
      <c r="D832" s="8">
        <f>IF($A832="Total général",0,IF(ISERROR(VLOOKUP($A832,'TCD-BI Rstt'!$A$7:$S$2000,$C$1,FALSE)),0,IF(OR(LEFT($A832,3)="DIR",$A832="INDSPACAMA",$A832="INDSPACKRU"),VLOOKUP($A832,'TCD-BI Rstt'!$A$7:$S$2000,$C$1,FALSE),0)))</f>
        <v>0</v>
      </c>
      <c r="E832" s="8">
        <f>IF(OR(LEFT($A832,1)="1",LEFT($A832,1)="2"),-VLOOKUP($A832,'TCD-BI Rstt'!$A$7:$S$2000,$C$1,FALSE),0)-D832</f>
        <v>0</v>
      </c>
      <c r="F832" s="8">
        <f>IF($A832="Total général",0,IF(ISERROR(VLOOKUP($A832,'TCD-BI Rstt'!$A$7:$S$2000,$C$1,FALSE)),0,IF(OR(LEFT($A832,1)="1",LEFT($A832,1)="2"),0,VLOOKUP($A832,'TCD-BI Rstt'!$A$7:$S$2000,$C$1,FALSE))))-D832</f>
        <v>0</v>
      </c>
      <c r="G832" s="8">
        <f t="shared" si="29"/>
        <v>0</v>
      </c>
    </row>
    <row r="833" spans="1:7" x14ac:dyDescent="0.35">
      <c r="A833" s="11">
        <f>'TCD-BI Rstt'!A829</f>
        <v>0</v>
      </c>
      <c r="B833" s="8">
        <f>IF($A833="Total général",0,IF(ISERROR(-VLOOKUP($A833,'TCD-BI CA'!$A$7:$S$2000,$C$1,FALSE)),0,-VLOOKUP($A833,'TCD-BI CA'!$A$7:$S$2000,$C$1,FALSE)))</f>
        <v>0</v>
      </c>
      <c r="C833" s="8">
        <f t="shared" si="30"/>
        <v>0</v>
      </c>
      <c r="D833" s="8">
        <f>IF($A833="Total général",0,IF(ISERROR(VLOOKUP($A833,'TCD-BI Rstt'!$A$7:$S$2000,$C$1,FALSE)),0,IF(OR(LEFT($A833,3)="DIR",$A833="INDSPACAMA",$A833="INDSPACKRU"),VLOOKUP($A833,'TCD-BI Rstt'!$A$7:$S$2000,$C$1,FALSE),0)))</f>
        <v>0</v>
      </c>
      <c r="E833" s="8">
        <f>IF(OR(LEFT($A833,1)="1",LEFT($A833,1)="2"),-VLOOKUP($A833,'TCD-BI Rstt'!$A$7:$S$2000,$C$1,FALSE),0)-D833</f>
        <v>0</v>
      </c>
      <c r="F833" s="8">
        <f>IF($A833="Total général",0,IF(ISERROR(VLOOKUP($A833,'TCD-BI Rstt'!$A$7:$S$2000,$C$1,FALSE)),0,IF(OR(LEFT($A833,1)="1",LEFT($A833,1)="2"),0,VLOOKUP($A833,'TCD-BI Rstt'!$A$7:$S$2000,$C$1,FALSE))))-D833</f>
        <v>0</v>
      </c>
      <c r="G833" s="8">
        <f t="shared" si="29"/>
        <v>0</v>
      </c>
    </row>
    <row r="834" spans="1:7" x14ac:dyDescent="0.35">
      <c r="A834" s="11">
        <f>'TCD-BI Rstt'!A830</f>
        <v>0</v>
      </c>
      <c r="B834" s="8">
        <f>IF($A834="Total général",0,IF(ISERROR(-VLOOKUP($A834,'TCD-BI CA'!$A$7:$S$2000,$C$1,FALSE)),0,-VLOOKUP($A834,'TCD-BI CA'!$A$7:$S$2000,$C$1,FALSE)))</f>
        <v>0</v>
      </c>
      <c r="C834" s="8">
        <f t="shared" si="30"/>
        <v>0</v>
      </c>
      <c r="D834" s="8">
        <f>IF($A834="Total général",0,IF(ISERROR(VLOOKUP($A834,'TCD-BI Rstt'!$A$7:$S$2000,$C$1,FALSE)),0,IF(OR(LEFT($A834,3)="DIR",$A834="INDSPACAMA",$A834="INDSPACKRU"),VLOOKUP($A834,'TCD-BI Rstt'!$A$7:$S$2000,$C$1,FALSE),0)))</f>
        <v>0</v>
      </c>
      <c r="E834" s="8">
        <f>IF(OR(LEFT($A834,1)="1",LEFT($A834,1)="2"),-VLOOKUP($A834,'TCD-BI Rstt'!$A$7:$S$2000,$C$1,FALSE),0)-D834</f>
        <v>0</v>
      </c>
      <c r="F834" s="8">
        <f>IF($A834="Total général",0,IF(ISERROR(VLOOKUP($A834,'TCD-BI Rstt'!$A$7:$S$2000,$C$1,FALSE)),0,IF(OR(LEFT($A834,1)="1",LEFT($A834,1)="2"),0,VLOOKUP($A834,'TCD-BI Rstt'!$A$7:$S$2000,$C$1,FALSE))))-D834</f>
        <v>0</v>
      </c>
      <c r="G834" s="8">
        <f t="shared" si="29"/>
        <v>0</v>
      </c>
    </row>
    <row r="835" spans="1:7" x14ac:dyDescent="0.35">
      <c r="A835" s="11">
        <f>'TCD-BI Rstt'!A831</f>
        <v>0</v>
      </c>
      <c r="B835" s="8">
        <f>IF($A835="Total général",0,IF(ISERROR(-VLOOKUP($A835,'TCD-BI CA'!$A$7:$S$2000,$C$1,FALSE)),0,-VLOOKUP($A835,'TCD-BI CA'!$A$7:$S$2000,$C$1,FALSE)))</f>
        <v>0</v>
      </c>
      <c r="C835" s="8">
        <f t="shared" si="30"/>
        <v>0</v>
      </c>
      <c r="D835" s="8">
        <f>IF($A835="Total général",0,IF(ISERROR(VLOOKUP($A835,'TCD-BI Rstt'!$A$7:$S$2000,$C$1,FALSE)),0,IF(OR(LEFT($A835,3)="DIR",$A835="INDSPACAMA",$A835="INDSPACKRU"),VLOOKUP($A835,'TCD-BI Rstt'!$A$7:$S$2000,$C$1,FALSE),0)))</f>
        <v>0</v>
      </c>
      <c r="E835" s="8">
        <f>IF(OR(LEFT($A835,1)="1",LEFT($A835,1)="2"),-VLOOKUP($A835,'TCD-BI Rstt'!$A$7:$S$2000,$C$1,FALSE),0)-D835</f>
        <v>0</v>
      </c>
      <c r="F835" s="8">
        <f>IF($A835="Total général",0,IF(ISERROR(VLOOKUP($A835,'TCD-BI Rstt'!$A$7:$S$2000,$C$1,FALSE)),0,IF(OR(LEFT($A835,1)="1",LEFT($A835,1)="2"),0,VLOOKUP($A835,'TCD-BI Rstt'!$A$7:$S$2000,$C$1,FALSE))))-D835</f>
        <v>0</v>
      </c>
      <c r="G835" s="8">
        <f t="shared" si="29"/>
        <v>0</v>
      </c>
    </row>
    <row r="836" spans="1:7" x14ac:dyDescent="0.35">
      <c r="A836" s="11">
        <f>'TCD-BI Rstt'!A832</f>
        <v>0</v>
      </c>
      <c r="B836" s="8">
        <f>IF($A836="Total général",0,IF(ISERROR(-VLOOKUP($A836,'TCD-BI CA'!$A$7:$S$2000,$C$1,FALSE)),0,-VLOOKUP($A836,'TCD-BI CA'!$A$7:$S$2000,$C$1,FALSE)))</f>
        <v>0</v>
      </c>
      <c r="C836" s="8">
        <f t="shared" si="30"/>
        <v>0</v>
      </c>
      <c r="D836" s="8">
        <f>IF($A836="Total général",0,IF(ISERROR(VLOOKUP($A836,'TCD-BI Rstt'!$A$7:$S$2000,$C$1,FALSE)),0,IF(OR(LEFT($A836,3)="DIR",$A836="INDSPACAMA",$A836="INDSPACKRU"),VLOOKUP($A836,'TCD-BI Rstt'!$A$7:$S$2000,$C$1,FALSE),0)))</f>
        <v>0</v>
      </c>
      <c r="E836" s="8">
        <f>IF(OR(LEFT($A836,1)="1",LEFT($A836,1)="2"),-VLOOKUP($A836,'TCD-BI Rstt'!$A$7:$S$2000,$C$1,FALSE),0)-D836</f>
        <v>0</v>
      </c>
      <c r="F836" s="8">
        <f>IF($A836="Total général",0,IF(ISERROR(VLOOKUP($A836,'TCD-BI Rstt'!$A$7:$S$2000,$C$1,FALSE)),0,IF(OR(LEFT($A836,1)="1",LEFT($A836,1)="2"),0,VLOOKUP($A836,'TCD-BI Rstt'!$A$7:$S$2000,$C$1,FALSE))))-D836</f>
        <v>0</v>
      </c>
      <c r="G836" s="8">
        <f t="shared" si="29"/>
        <v>0</v>
      </c>
    </row>
    <row r="837" spans="1:7" x14ac:dyDescent="0.35">
      <c r="A837" s="11">
        <f>'TCD-BI Rstt'!A833</f>
        <v>0</v>
      </c>
      <c r="B837" s="8">
        <f>IF($A837="Total général",0,IF(ISERROR(-VLOOKUP($A837,'TCD-BI CA'!$A$7:$S$2000,$C$1,FALSE)),0,-VLOOKUP($A837,'TCD-BI CA'!$A$7:$S$2000,$C$1,FALSE)))</f>
        <v>0</v>
      </c>
      <c r="C837" s="8">
        <f t="shared" si="30"/>
        <v>0</v>
      </c>
      <c r="D837" s="8">
        <f>IF($A837="Total général",0,IF(ISERROR(VLOOKUP($A837,'TCD-BI Rstt'!$A$7:$S$2000,$C$1,FALSE)),0,IF(OR(LEFT($A837,3)="DIR",$A837="INDSPACAMA",$A837="INDSPACKRU"),VLOOKUP($A837,'TCD-BI Rstt'!$A$7:$S$2000,$C$1,FALSE),0)))</f>
        <v>0</v>
      </c>
      <c r="E837" s="8">
        <f>IF(OR(LEFT($A837,1)="1",LEFT($A837,1)="2"),-VLOOKUP($A837,'TCD-BI Rstt'!$A$7:$S$2000,$C$1,FALSE),0)-D837</f>
        <v>0</v>
      </c>
      <c r="F837" s="8">
        <f>IF($A837="Total général",0,IF(ISERROR(VLOOKUP($A837,'TCD-BI Rstt'!$A$7:$S$2000,$C$1,FALSE)),0,IF(OR(LEFT($A837,1)="1",LEFT($A837,1)="2"),0,VLOOKUP($A837,'TCD-BI Rstt'!$A$7:$S$2000,$C$1,FALSE))))-D837</f>
        <v>0</v>
      </c>
      <c r="G837" s="8">
        <f t="shared" si="29"/>
        <v>0</v>
      </c>
    </row>
    <row r="838" spans="1:7" x14ac:dyDescent="0.35">
      <c r="A838" s="11">
        <f>'TCD-BI Rstt'!A834</f>
        <v>0</v>
      </c>
      <c r="B838" s="8">
        <f>IF($A838="Total général",0,IF(ISERROR(-VLOOKUP($A838,'TCD-BI CA'!$A$7:$S$2000,$C$1,FALSE)),0,-VLOOKUP($A838,'TCD-BI CA'!$A$7:$S$2000,$C$1,FALSE)))</f>
        <v>0</v>
      </c>
      <c r="C838" s="8">
        <f t="shared" si="30"/>
        <v>0</v>
      </c>
      <c r="D838" s="8">
        <f>IF($A838="Total général",0,IF(ISERROR(VLOOKUP($A838,'TCD-BI Rstt'!$A$7:$S$2000,$C$1,FALSE)),0,IF(OR(LEFT($A838,3)="DIR",$A838="INDSPACAMA",$A838="INDSPACKRU"),VLOOKUP($A838,'TCD-BI Rstt'!$A$7:$S$2000,$C$1,FALSE),0)))</f>
        <v>0</v>
      </c>
      <c r="E838" s="8">
        <f>IF(OR(LEFT($A838,1)="1",LEFT($A838,1)="2"),-VLOOKUP($A838,'TCD-BI Rstt'!$A$7:$S$2000,$C$1,FALSE),0)-D838</f>
        <v>0</v>
      </c>
      <c r="F838" s="8">
        <f>IF($A838="Total général",0,IF(ISERROR(VLOOKUP($A838,'TCD-BI Rstt'!$A$7:$S$2000,$C$1,FALSE)),0,IF(OR(LEFT($A838,1)="1",LEFT($A838,1)="2"),0,VLOOKUP($A838,'TCD-BI Rstt'!$A$7:$S$2000,$C$1,FALSE))))-D838</f>
        <v>0</v>
      </c>
      <c r="G838" s="8">
        <f t="shared" si="29"/>
        <v>0</v>
      </c>
    </row>
    <row r="839" spans="1:7" x14ac:dyDescent="0.35">
      <c r="A839" s="11">
        <f>'TCD-BI Rstt'!A835</f>
        <v>0</v>
      </c>
      <c r="B839" s="8">
        <f>IF($A839="Total général",0,IF(ISERROR(-VLOOKUP($A839,'TCD-BI CA'!$A$7:$S$2000,$C$1,FALSE)),0,-VLOOKUP($A839,'TCD-BI CA'!$A$7:$S$2000,$C$1,FALSE)))</f>
        <v>0</v>
      </c>
      <c r="C839" s="8">
        <f t="shared" si="30"/>
        <v>0</v>
      </c>
      <c r="D839" s="8">
        <f>IF($A839="Total général",0,IF(ISERROR(VLOOKUP($A839,'TCD-BI Rstt'!$A$7:$S$2000,$C$1,FALSE)),0,IF(OR(LEFT($A839,3)="DIR",$A839="INDSPACAMA",$A839="INDSPACKRU"),VLOOKUP($A839,'TCD-BI Rstt'!$A$7:$S$2000,$C$1,FALSE),0)))</f>
        <v>0</v>
      </c>
      <c r="E839" s="8">
        <f>IF(OR(LEFT($A839,1)="1",LEFT($A839,1)="2"),-VLOOKUP($A839,'TCD-BI Rstt'!$A$7:$S$2000,$C$1,FALSE),0)-D839</f>
        <v>0</v>
      </c>
      <c r="F839" s="8">
        <f>IF($A839="Total général",0,IF(ISERROR(VLOOKUP($A839,'TCD-BI Rstt'!$A$7:$S$2000,$C$1,FALSE)),0,IF(OR(LEFT($A839,1)="1",LEFT($A839,1)="2"),0,VLOOKUP($A839,'TCD-BI Rstt'!$A$7:$S$2000,$C$1,FALSE))))-D839</f>
        <v>0</v>
      </c>
      <c r="G839" s="8">
        <f t="shared" si="29"/>
        <v>0</v>
      </c>
    </row>
    <row r="840" spans="1:7" x14ac:dyDescent="0.35">
      <c r="A840" s="11">
        <f>'TCD-BI Rstt'!A836</f>
        <v>0</v>
      </c>
      <c r="B840" s="8">
        <f>IF($A840="Total général",0,IF(ISERROR(-VLOOKUP($A840,'TCD-BI CA'!$A$7:$S$2000,$C$1,FALSE)),0,-VLOOKUP($A840,'TCD-BI CA'!$A$7:$S$2000,$C$1,FALSE)))</f>
        <v>0</v>
      </c>
      <c r="C840" s="8">
        <f t="shared" si="30"/>
        <v>0</v>
      </c>
      <c r="D840" s="8">
        <f>IF($A840="Total général",0,IF(ISERROR(VLOOKUP($A840,'TCD-BI Rstt'!$A$7:$S$2000,$C$1,FALSE)),0,IF(OR(LEFT($A840,3)="DIR",$A840="INDSPACAMA",$A840="INDSPACKRU"),VLOOKUP($A840,'TCD-BI Rstt'!$A$7:$S$2000,$C$1,FALSE),0)))</f>
        <v>0</v>
      </c>
      <c r="E840" s="8">
        <f>IF(OR(LEFT($A840,1)="1",LEFT($A840,1)="2"),-VLOOKUP($A840,'TCD-BI Rstt'!$A$7:$S$2000,$C$1,FALSE),0)-D840</f>
        <v>0</v>
      </c>
      <c r="F840" s="8">
        <f>IF($A840="Total général",0,IF(ISERROR(VLOOKUP($A840,'TCD-BI Rstt'!$A$7:$S$2000,$C$1,FALSE)),0,IF(OR(LEFT($A840,1)="1",LEFT($A840,1)="2"),0,VLOOKUP($A840,'TCD-BI Rstt'!$A$7:$S$2000,$C$1,FALSE))))-D840</f>
        <v>0</v>
      </c>
      <c r="G840" s="8">
        <f t="shared" si="29"/>
        <v>0</v>
      </c>
    </row>
    <row r="841" spans="1:7" x14ac:dyDescent="0.35">
      <c r="A841" s="11">
        <f>'TCD-BI Rstt'!A837</f>
        <v>0</v>
      </c>
      <c r="B841" s="8">
        <f>IF($A841="Total général",0,IF(ISERROR(-VLOOKUP($A841,'TCD-BI CA'!$A$7:$S$2000,$C$1,FALSE)),0,-VLOOKUP($A841,'TCD-BI CA'!$A$7:$S$2000,$C$1,FALSE)))</f>
        <v>0</v>
      </c>
      <c r="C841" s="8">
        <f t="shared" si="30"/>
        <v>0</v>
      </c>
      <c r="D841" s="8">
        <f>IF($A841="Total général",0,IF(ISERROR(VLOOKUP($A841,'TCD-BI Rstt'!$A$7:$S$2000,$C$1,FALSE)),0,IF(OR(LEFT($A841,3)="DIR",$A841="INDSPACAMA",$A841="INDSPACKRU"),VLOOKUP($A841,'TCD-BI Rstt'!$A$7:$S$2000,$C$1,FALSE),0)))</f>
        <v>0</v>
      </c>
      <c r="E841" s="8">
        <f>IF(OR(LEFT($A841,1)="1",LEFT($A841,1)="2"),-VLOOKUP($A841,'TCD-BI Rstt'!$A$7:$S$2000,$C$1,FALSE),0)-D841</f>
        <v>0</v>
      </c>
      <c r="F841" s="8">
        <f>IF($A841="Total général",0,IF(ISERROR(VLOOKUP($A841,'TCD-BI Rstt'!$A$7:$S$2000,$C$1,FALSE)),0,IF(OR(LEFT($A841,1)="1",LEFT($A841,1)="2"),0,VLOOKUP($A841,'TCD-BI Rstt'!$A$7:$S$2000,$C$1,FALSE))))-D841</f>
        <v>0</v>
      </c>
      <c r="G841" s="8">
        <f t="shared" si="29"/>
        <v>0</v>
      </c>
    </row>
    <row r="842" spans="1:7" x14ac:dyDescent="0.35">
      <c r="A842" s="11">
        <f>'TCD-BI Rstt'!A838</f>
        <v>0</v>
      </c>
      <c r="B842" s="8">
        <f>IF($A842="Total général",0,IF(ISERROR(-VLOOKUP($A842,'TCD-BI CA'!$A$7:$S$2000,$C$1,FALSE)),0,-VLOOKUP($A842,'TCD-BI CA'!$A$7:$S$2000,$C$1,FALSE)))</f>
        <v>0</v>
      </c>
      <c r="C842" s="8">
        <f t="shared" si="30"/>
        <v>0</v>
      </c>
      <c r="D842" s="8">
        <f>IF($A842="Total général",0,IF(ISERROR(VLOOKUP($A842,'TCD-BI Rstt'!$A$7:$S$2000,$C$1,FALSE)),0,IF(OR(LEFT($A842,3)="DIR",$A842="INDSPACAMA",$A842="INDSPACKRU"),VLOOKUP($A842,'TCD-BI Rstt'!$A$7:$S$2000,$C$1,FALSE),0)))</f>
        <v>0</v>
      </c>
      <c r="E842" s="8">
        <f>IF(OR(LEFT($A842,1)="1",LEFT($A842,1)="2"),-VLOOKUP($A842,'TCD-BI Rstt'!$A$7:$S$2000,$C$1,FALSE),0)-D842</f>
        <v>0</v>
      </c>
      <c r="F842" s="8">
        <f>IF($A842="Total général",0,IF(ISERROR(VLOOKUP($A842,'TCD-BI Rstt'!$A$7:$S$2000,$C$1,FALSE)),0,IF(OR(LEFT($A842,1)="1",LEFT($A842,1)="2"),0,VLOOKUP($A842,'TCD-BI Rstt'!$A$7:$S$2000,$C$1,FALSE))))-D842</f>
        <v>0</v>
      </c>
      <c r="G842" s="8">
        <f t="shared" si="29"/>
        <v>0</v>
      </c>
    </row>
    <row r="843" spans="1:7" x14ac:dyDescent="0.35">
      <c r="A843" s="11">
        <f>'TCD-BI Rstt'!A839</f>
        <v>0</v>
      </c>
      <c r="B843" s="8">
        <f>IF($A843="Total général",0,IF(ISERROR(-VLOOKUP($A843,'TCD-BI CA'!$A$7:$S$2000,$C$1,FALSE)),0,-VLOOKUP($A843,'TCD-BI CA'!$A$7:$S$2000,$C$1,FALSE)))</f>
        <v>0</v>
      </c>
      <c r="C843" s="8">
        <f t="shared" si="30"/>
        <v>0</v>
      </c>
      <c r="D843" s="8">
        <f>IF($A843="Total général",0,IF(ISERROR(VLOOKUP($A843,'TCD-BI Rstt'!$A$7:$S$2000,$C$1,FALSE)),0,IF(OR(LEFT($A843,3)="DIR",$A843="INDSPACAMA",$A843="INDSPACKRU"),VLOOKUP($A843,'TCD-BI Rstt'!$A$7:$S$2000,$C$1,FALSE),0)))</f>
        <v>0</v>
      </c>
      <c r="E843" s="8">
        <f>IF(OR(LEFT($A843,1)="1",LEFT($A843,1)="2"),-VLOOKUP($A843,'TCD-BI Rstt'!$A$7:$S$2000,$C$1,FALSE),0)-D843</f>
        <v>0</v>
      </c>
      <c r="F843" s="8">
        <f>IF($A843="Total général",0,IF(ISERROR(VLOOKUP($A843,'TCD-BI Rstt'!$A$7:$S$2000,$C$1,FALSE)),0,IF(OR(LEFT($A843,1)="1",LEFT($A843,1)="2"),0,VLOOKUP($A843,'TCD-BI Rstt'!$A$7:$S$2000,$C$1,FALSE))))-D843</f>
        <v>0</v>
      </c>
      <c r="G843" s="8">
        <f t="shared" ref="G843:G906" si="31">E843-F843</f>
        <v>0</v>
      </c>
    </row>
    <row r="844" spans="1:7" x14ac:dyDescent="0.35">
      <c r="A844" s="11">
        <f>'TCD-BI Rstt'!A840</f>
        <v>0</v>
      </c>
      <c r="B844" s="8">
        <f>IF($A844="Total général",0,IF(ISERROR(-VLOOKUP($A844,'TCD-BI CA'!$A$7:$S$2000,$C$1,FALSE)),0,-VLOOKUP($A844,'TCD-BI CA'!$A$7:$S$2000,$C$1,FALSE)))</f>
        <v>0</v>
      </c>
      <c r="C844" s="8">
        <f t="shared" si="30"/>
        <v>0</v>
      </c>
      <c r="D844" s="8">
        <f>IF($A844="Total général",0,IF(ISERROR(VLOOKUP($A844,'TCD-BI Rstt'!$A$7:$S$2000,$C$1,FALSE)),0,IF(OR(LEFT($A844,3)="DIR",$A844="INDSPACAMA",$A844="INDSPACKRU"),VLOOKUP($A844,'TCD-BI Rstt'!$A$7:$S$2000,$C$1,FALSE),0)))</f>
        <v>0</v>
      </c>
      <c r="E844" s="8">
        <f>IF(OR(LEFT($A844,1)="1",LEFT($A844,1)="2"),-VLOOKUP($A844,'TCD-BI Rstt'!$A$7:$S$2000,$C$1,FALSE),0)-D844</f>
        <v>0</v>
      </c>
      <c r="F844" s="8">
        <f>IF($A844="Total général",0,IF(ISERROR(VLOOKUP($A844,'TCD-BI Rstt'!$A$7:$S$2000,$C$1,FALSE)),0,IF(OR(LEFT($A844,1)="1",LEFT($A844,1)="2"),0,VLOOKUP($A844,'TCD-BI Rstt'!$A$7:$S$2000,$C$1,FALSE))))-D844</f>
        <v>0</v>
      </c>
      <c r="G844" s="8">
        <f t="shared" si="31"/>
        <v>0</v>
      </c>
    </row>
    <row r="845" spans="1:7" x14ac:dyDescent="0.35">
      <c r="A845" s="11">
        <f>'TCD-BI Rstt'!A841</f>
        <v>0</v>
      </c>
      <c r="B845" s="8">
        <f>IF($A845="Total général",0,IF(ISERROR(-VLOOKUP($A845,'TCD-BI CA'!$A$7:$S$2000,$C$1,FALSE)),0,-VLOOKUP($A845,'TCD-BI CA'!$A$7:$S$2000,$C$1,FALSE)))</f>
        <v>0</v>
      </c>
      <c r="C845" s="8">
        <f t="shared" si="30"/>
        <v>0</v>
      </c>
      <c r="D845" s="8">
        <f>IF($A845="Total général",0,IF(ISERROR(VLOOKUP($A845,'TCD-BI Rstt'!$A$7:$S$2000,$C$1,FALSE)),0,IF(OR(LEFT($A845,3)="DIR",$A845="INDSPACAMA",$A845="INDSPACKRU"),VLOOKUP($A845,'TCD-BI Rstt'!$A$7:$S$2000,$C$1,FALSE),0)))</f>
        <v>0</v>
      </c>
      <c r="E845" s="8">
        <f>IF(OR(LEFT($A845,1)="1",LEFT($A845,1)="2"),-VLOOKUP($A845,'TCD-BI Rstt'!$A$7:$S$2000,$C$1,FALSE),0)-D845</f>
        <v>0</v>
      </c>
      <c r="F845" s="8">
        <f>IF($A845="Total général",0,IF(ISERROR(VLOOKUP($A845,'TCD-BI Rstt'!$A$7:$S$2000,$C$1,FALSE)),0,IF(OR(LEFT($A845,1)="1",LEFT($A845,1)="2"),0,VLOOKUP($A845,'TCD-BI Rstt'!$A$7:$S$2000,$C$1,FALSE))))-D845</f>
        <v>0</v>
      </c>
      <c r="G845" s="8">
        <f t="shared" si="31"/>
        <v>0</v>
      </c>
    </row>
    <row r="846" spans="1:7" x14ac:dyDescent="0.35">
      <c r="A846" s="11">
        <f>'TCD-BI Rstt'!A842</f>
        <v>0</v>
      </c>
      <c r="B846" s="8">
        <f>IF($A846="Total général",0,IF(ISERROR(-VLOOKUP($A846,'TCD-BI CA'!$A$7:$S$2000,$C$1,FALSE)),0,-VLOOKUP($A846,'TCD-BI CA'!$A$7:$S$2000,$C$1,FALSE)))</f>
        <v>0</v>
      </c>
      <c r="C846" s="8">
        <f t="shared" si="30"/>
        <v>0</v>
      </c>
      <c r="D846" s="8">
        <f>IF($A846="Total général",0,IF(ISERROR(VLOOKUP($A846,'TCD-BI Rstt'!$A$7:$S$2000,$C$1,FALSE)),0,IF(OR(LEFT($A846,3)="DIR",$A846="INDSPACAMA",$A846="INDSPACKRU"),VLOOKUP($A846,'TCD-BI Rstt'!$A$7:$S$2000,$C$1,FALSE),0)))</f>
        <v>0</v>
      </c>
      <c r="E846" s="8">
        <f>IF(OR(LEFT($A846,1)="1",LEFT($A846,1)="2"),-VLOOKUP($A846,'TCD-BI Rstt'!$A$7:$S$2000,$C$1,FALSE),0)-D846</f>
        <v>0</v>
      </c>
      <c r="F846" s="8">
        <f>IF($A846="Total général",0,IF(ISERROR(VLOOKUP($A846,'TCD-BI Rstt'!$A$7:$S$2000,$C$1,FALSE)),0,IF(OR(LEFT($A846,1)="1",LEFT($A846,1)="2"),0,VLOOKUP($A846,'TCD-BI Rstt'!$A$7:$S$2000,$C$1,FALSE))))-D846</f>
        <v>0</v>
      </c>
      <c r="G846" s="8">
        <f t="shared" si="31"/>
        <v>0</v>
      </c>
    </row>
    <row r="847" spans="1:7" x14ac:dyDescent="0.35">
      <c r="A847" s="11">
        <f>'TCD-BI Rstt'!A843</f>
        <v>0</v>
      </c>
      <c r="B847" s="8">
        <f>IF($A847="Total général",0,IF(ISERROR(-VLOOKUP($A847,'TCD-BI CA'!$A$7:$S$2000,$C$1,FALSE)),0,-VLOOKUP($A847,'TCD-BI CA'!$A$7:$S$2000,$C$1,FALSE)))</f>
        <v>0</v>
      </c>
      <c r="C847" s="8">
        <f t="shared" si="30"/>
        <v>0</v>
      </c>
      <c r="D847" s="8">
        <f>IF($A847="Total général",0,IF(ISERROR(VLOOKUP($A847,'TCD-BI Rstt'!$A$7:$S$2000,$C$1,FALSE)),0,IF(OR(LEFT($A847,3)="DIR",$A847="INDSPACAMA",$A847="INDSPACKRU"),VLOOKUP($A847,'TCD-BI Rstt'!$A$7:$S$2000,$C$1,FALSE),0)))</f>
        <v>0</v>
      </c>
      <c r="E847" s="8">
        <f>IF(OR(LEFT($A847,1)="1",LEFT($A847,1)="2"),-VLOOKUP($A847,'TCD-BI Rstt'!$A$7:$S$2000,$C$1,FALSE),0)-D847</f>
        <v>0</v>
      </c>
      <c r="F847" s="8">
        <f>IF($A847="Total général",0,IF(ISERROR(VLOOKUP($A847,'TCD-BI Rstt'!$A$7:$S$2000,$C$1,FALSE)),0,IF(OR(LEFT($A847,1)="1",LEFT($A847,1)="2"),0,VLOOKUP($A847,'TCD-BI Rstt'!$A$7:$S$2000,$C$1,FALSE))))-D847</f>
        <v>0</v>
      </c>
      <c r="G847" s="8">
        <f t="shared" si="31"/>
        <v>0</v>
      </c>
    </row>
    <row r="848" spans="1:7" x14ac:dyDescent="0.35">
      <c r="A848" s="11">
        <f>'TCD-BI Rstt'!A844</f>
        <v>0</v>
      </c>
      <c r="B848" s="8">
        <f>IF($A848="Total général",0,IF(ISERROR(-VLOOKUP($A848,'TCD-BI CA'!$A$7:$S$2000,$C$1,FALSE)),0,-VLOOKUP($A848,'TCD-BI CA'!$A$7:$S$2000,$C$1,FALSE)))</f>
        <v>0</v>
      </c>
      <c r="C848" s="8">
        <f t="shared" si="30"/>
        <v>0</v>
      </c>
      <c r="D848" s="8">
        <f>IF($A848="Total général",0,IF(ISERROR(VLOOKUP($A848,'TCD-BI Rstt'!$A$7:$S$2000,$C$1,FALSE)),0,IF(OR(LEFT($A848,3)="DIR",$A848="INDSPACAMA",$A848="INDSPACKRU"),VLOOKUP($A848,'TCD-BI Rstt'!$A$7:$S$2000,$C$1,FALSE),0)))</f>
        <v>0</v>
      </c>
      <c r="E848" s="8">
        <f>IF(OR(LEFT($A848,1)="1",LEFT($A848,1)="2"),-VLOOKUP($A848,'TCD-BI Rstt'!$A$7:$S$2000,$C$1,FALSE),0)-D848</f>
        <v>0</v>
      </c>
      <c r="F848" s="8">
        <f>IF($A848="Total général",0,IF(ISERROR(VLOOKUP($A848,'TCD-BI Rstt'!$A$7:$S$2000,$C$1,FALSE)),0,IF(OR(LEFT($A848,1)="1",LEFT($A848,1)="2"),0,VLOOKUP($A848,'TCD-BI Rstt'!$A$7:$S$2000,$C$1,FALSE))))-D848</f>
        <v>0</v>
      </c>
      <c r="G848" s="8">
        <f t="shared" si="31"/>
        <v>0</v>
      </c>
    </row>
    <row r="849" spans="1:7" x14ac:dyDescent="0.35">
      <c r="A849" s="11">
        <f>'TCD-BI Rstt'!A845</f>
        <v>0</v>
      </c>
      <c r="B849" s="8">
        <f>IF($A849="Total général",0,IF(ISERROR(-VLOOKUP($A849,'TCD-BI CA'!$A$7:$S$2000,$C$1,FALSE)),0,-VLOOKUP($A849,'TCD-BI CA'!$A$7:$S$2000,$C$1,FALSE)))</f>
        <v>0</v>
      </c>
      <c r="C849" s="8">
        <f t="shared" si="30"/>
        <v>0</v>
      </c>
      <c r="D849" s="8">
        <f>IF($A849="Total général",0,IF(ISERROR(VLOOKUP($A849,'TCD-BI Rstt'!$A$7:$S$2000,$C$1,FALSE)),0,IF(OR(LEFT($A849,3)="DIR",$A849="INDSPACAMA",$A849="INDSPACKRU"),VLOOKUP($A849,'TCD-BI Rstt'!$A$7:$S$2000,$C$1,FALSE),0)))</f>
        <v>0</v>
      </c>
      <c r="E849" s="8">
        <f>IF(OR(LEFT($A849,1)="1",LEFT($A849,1)="2"),-VLOOKUP($A849,'TCD-BI Rstt'!$A$7:$S$2000,$C$1,FALSE),0)-D849</f>
        <v>0</v>
      </c>
      <c r="F849" s="8">
        <f>IF($A849="Total général",0,IF(ISERROR(VLOOKUP($A849,'TCD-BI Rstt'!$A$7:$S$2000,$C$1,FALSE)),0,IF(OR(LEFT($A849,1)="1",LEFT($A849,1)="2"),0,VLOOKUP($A849,'TCD-BI Rstt'!$A$7:$S$2000,$C$1,FALSE))))-D849</f>
        <v>0</v>
      </c>
      <c r="G849" s="8">
        <f t="shared" si="31"/>
        <v>0</v>
      </c>
    </row>
    <row r="850" spans="1:7" x14ac:dyDescent="0.35">
      <c r="A850" s="11">
        <f>'TCD-BI Rstt'!A846</f>
        <v>0</v>
      </c>
      <c r="B850" s="8">
        <f>IF($A850="Total général",0,IF(ISERROR(-VLOOKUP($A850,'TCD-BI CA'!$A$7:$S$2000,$C$1,FALSE)),0,-VLOOKUP($A850,'TCD-BI CA'!$A$7:$S$2000,$C$1,FALSE)))</f>
        <v>0</v>
      </c>
      <c r="C850" s="8">
        <f t="shared" si="30"/>
        <v>0</v>
      </c>
      <c r="D850" s="8">
        <f>IF($A850="Total général",0,IF(ISERROR(VLOOKUP($A850,'TCD-BI Rstt'!$A$7:$S$2000,$C$1,FALSE)),0,IF(OR(LEFT($A850,3)="DIR",$A850="INDSPACAMA",$A850="INDSPACKRU"),VLOOKUP($A850,'TCD-BI Rstt'!$A$7:$S$2000,$C$1,FALSE),0)))</f>
        <v>0</v>
      </c>
      <c r="E850" s="8">
        <f>IF(OR(LEFT($A850,1)="1",LEFT($A850,1)="2"),-VLOOKUP($A850,'TCD-BI Rstt'!$A$7:$S$2000,$C$1,FALSE),0)-D850</f>
        <v>0</v>
      </c>
      <c r="F850" s="8">
        <f>IF($A850="Total général",0,IF(ISERROR(VLOOKUP($A850,'TCD-BI Rstt'!$A$7:$S$2000,$C$1,FALSE)),0,IF(OR(LEFT($A850,1)="1",LEFT($A850,1)="2"),0,VLOOKUP($A850,'TCD-BI Rstt'!$A$7:$S$2000,$C$1,FALSE))))-D850</f>
        <v>0</v>
      </c>
      <c r="G850" s="8">
        <f t="shared" si="31"/>
        <v>0</v>
      </c>
    </row>
    <row r="851" spans="1:7" x14ac:dyDescent="0.35">
      <c r="A851" s="11">
        <f>'TCD-BI Rstt'!A847</f>
        <v>0</v>
      </c>
      <c r="B851" s="8">
        <f>IF($A851="Total général",0,IF(ISERROR(-VLOOKUP($A851,'TCD-BI CA'!$A$7:$S$2000,$C$1,FALSE)),0,-VLOOKUP($A851,'TCD-BI CA'!$A$7:$S$2000,$C$1,FALSE)))</f>
        <v>0</v>
      </c>
      <c r="C851" s="8">
        <f t="shared" si="30"/>
        <v>0</v>
      </c>
      <c r="D851" s="8">
        <f>IF($A851="Total général",0,IF(ISERROR(VLOOKUP($A851,'TCD-BI Rstt'!$A$7:$S$2000,$C$1,FALSE)),0,IF(OR(LEFT($A851,3)="DIR",$A851="INDSPACAMA",$A851="INDSPACKRU"),VLOOKUP($A851,'TCD-BI Rstt'!$A$7:$S$2000,$C$1,FALSE),0)))</f>
        <v>0</v>
      </c>
      <c r="E851" s="8">
        <f>IF(OR(LEFT($A851,1)="1",LEFT($A851,1)="2"),-VLOOKUP($A851,'TCD-BI Rstt'!$A$7:$S$2000,$C$1,FALSE),0)-D851</f>
        <v>0</v>
      </c>
      <c r="F851" s="8">
        <f>IF($A851="Total général",0,IF(ISERROR(VLOOKUP($A851,'TCD-BI Rstt'!$A$7:$S$2000,$C$1,FALSE)),0,IF(OR(LEFT($A851,1)="1",LEFT($A851,1)="2"),0,VLOOKUP($A851,'TCD-BI Rstt'!$A$7:$S$2000,$C$1,FALSE))))-D851</f>
        <v>0</v>
      </c>
      <c r="G851" s="8">
        <f t="shared" si="31"/>
        <v>0</v>
      </c>
    </row>
    <row r="852" spans="1:7" x14ac:dyDescent="0.35">
      <c r="A852" s="11">
        <f>'TCD-BI Rstt'!A848</f>
        <v>0</v>
      </c>
      <c r="B852" s="8">
        <f>IF($A852="Total général",0,IF(ISERROR(-VLOOKUP($A852,'TCD-BI CA'!$A$7:$S$2000,$C$1,FALSE)),0,-VLOOKUP($A852,'TCD-BI CA'!$A$7:$S$2000,$C$1,FALSE)))</f>
        <v>0</v>
      </c>
      <c r="C852" s="8">
        <f t="shared" si="30"/>
        <v>0</v>
      </c>
      <c r="D852" s="8">
        <f>IF($A852="Total général",0,IF(ISERROR(VLOOKUP($A852,'TCD-BI Rstt'!$A$7:$S$2000,$C$1,FALSE)),0,IF(OR(LEFT($A852,3)="DIR",$A852="INDSPACAMA",$A852="INDSPACKRU"),VLOOKUP($A852,'TCD-BI Rstt'!$A$7:$S$2000,$C$1,FALSE),0)))</f>
        <v>0</v>
      </c>
      <c r="E852" s="8">
        <f>IF(OR(LEFT($A852,1)="1",LEFT($A852,1)="2"),-VLOOKUP($A852,'TCD-BI Rstt'!$A$7:$S$2000,$C$1,FALSE),0)-D852</f>
        <v>0</v>
      </c>
      <c r="F852" s="8">
        <f>IF($A852="Total général",0,IF(ISERROR(VLOOKUP($A852,'TCD-BI Rstt'!$A$7:$S$2000,$C$1,FALSE)),0,IF(OR(LEFT($A852,1)="1",LEFT($A852,1)="2"),0,VLOOKUP($A852,'TCD-BI Rstt'!$A$7:$S$2000,$C$1,FALSE))))-D852</f>
        <v>0</v>
      </c>
      <c r="G852" s="8">
        <f t="shared" si="31"/>
        <v>0</v>
      </c>
    </row>
    <row r="853" spans="1:7" x14ac:dyDescent="0.35">
      <c r="A853" s="11">
        <f>'TCD-BI Rstt'!A849</f>
        <v>0</v>
      </c>
      <c r="B853" s="8">
        <f>IF($A853="Total général",0,IF(ISERROR(-VLOOKUP($A853,'TCD-BI CA'!$A$7:$S$2000,$C$1,FALSE)),0,-VLOOKUP($A853,'TCD-BI CA'!$A$7:$S$2000,$C$1,FALSE)))</f>
        <v>0</v>
      </c>
      <c r="C853" s="8">
        <f t="shared" si="30"/>
        <v>0</v>
      </c>
      <c r="D853" s="8">
        <f>IF($A853="Total général",0,IF(ISERROR(VLOOKUP($A853,'TCD-BI Rstt'!$A$7:$S$2000,$C$1,FALSE)),0,IF(OR(LEFT($A853,3)="DIR",$A853="INDSPACAMA",$A853="INDSPACKRU"),VLOOKUP($A853,'TCD-BI Rstt'!$A$7:$S$2000,$C$1,FALSE),0)))</f>
        <v>0</v>
      </c>
      <c r="E853" s="8">
        <f>IF(OR(LEFT($A853,1)="1",LEFT($A853,1)="2"),-VLOOKUP($A853,'TCD-BI Rstt'!$A$7:$S$2000,$C$1,FALSE),0)-D853</f>
        <v>0</v>
      </c>
      <c r="F853" s="8">
        <f>IF($A853="Total général",0,IF(ISERROR(VLOOKUP($A853,'TCD-BI Rstt'!$A$7:$S$2000,$C$1,FALSE)),0,IF(OR(LEFT($A853,1)="1",LEFT($A853,1)="2"),0,VLOOKUP($A853,'TCD-BI Rstt'!$A$7:$S$2000,$C$1,FALSE))))-D853</f>
        <v>0</v>
      </c>
      <c r="G853" s="8">
        <f t="shared" si="31"/>
        <v>0</v>
      </c>
    </row>
    <row r="854" spans="1:7" x14ac:dyDescent="0.35">
      <c r="A854" s="11">
        <f>'TCD-BI Rstt'!A850</f>
        <v>0</v>
      </c>
      <c r="B854" s="8">
        <f>IF($A854="Total général",0,IF(ISERROR(-VLOOKUP($A854,'TCD-BI CA'!$A$7:$S$2000,$C$1,FALSE)),0,-VLOOKUP($A854,'TCD-BI CA'!$A$7:$S$2000,$C$1,FALSE)))</f>
        <v>0</v>
      </c>
      <c r="C854" s="8">
        <f t="shared" si="30"/>
        <v>0</v>
      </c>
      <c r="D854" s="8">
        <f>IF($A854="Total général",0,IF(ISERROR(VLOOKUP($A854,'TCD-BI Rstt'!$A$7:$S$2000,$C$1,FALSE)),0,IF(OR(LEFT($A854,3)="DIR",$A854="INDSPACAMA",$A854="INDSPACKRU"),VLOOKUP($A854,'TCD-BI Rstt'!$A$7:$S$2000,$C$1,FALSE),0)))</f>
        <v>0</v>
      </c>
      <c r="E854" s="8">
        <f>IF(OR(LEFT($A854,1)="1",LEFT($A854,1)="2"),-VLOOKUP($A854,'TCD-BI Rstt'!$A$7:$S$2000,$C$1,FALSE),0)-D854</f>
        <v>0</v>
      </c>
      <c r="F854" s="8">
        <f>IF($A854="Total général",0,IF(ISERROR(VLOOKUP($A854,'TCD-BI Rstt'!$A$7:$S$2000,$C$1,FALSE)),0,IF(OR(LEFT($A854,1)="1",LEFT($A854,1)="2"),0,VLOOKUP($A854,'TCD-BI Rstt'!$A$7:$S$2000,$C$1,FALSE))))-D854</f>
        <v>0</v>
      </c>
      <c r="G854" s="8">
        <f t="shared" si="31"/>
        <v>0</v>
      </c>
    </row>
    <row r="855" spans="1:7" x14ac:dyDescent="0.35">
      <c r="A855" s="11">
        <f>'TCD-BI Rstt'!A851</f>
        <v>0</v>
      </c>
      <c r="B855" s="8">
        <f>IF($A855="Total général",0,IF(ISERROR(-VLOOKUP($A855,'TCD-BI CA'!$A$7:$S$2000,$C$1,FALSE)),0,-VLOOKUP($A855,'TCD-BI CA'!$A$7:$S$2000,$C$1,FALSE)))</f>
        <v>0</v>
      </c>
      <c r="C855" s="8">
        <f t="shared" si="30"/>
        <v>0</v>
      </c>
      <c r="D855" s="8">
        <f>IF($A855="Total général",0,IF(ISERROR(VLOOKUP($A855,'TCD-BI Rstt'!$A$7:$S$2000,$C$1,FALSE)),0,IF(OR(LEFT($A855,3)="DIR",$A855="INDSPACAMA",$A855="INDSPACKRU"),VLOOKUP($A855,'TCD-BI Rstt'!$A$7:$S$2000,$C$1,FALSE),0)))</f>
        <v>0</v>
      </c>
      <c r="E855" s="8">
        <f>IF(OR(LEFT($A855,1)="1",LEFT($A855,1)="2"),-VLOOKUP($A855,'TCD-BI Rstt'!$A$7:$S$2000,$C$1,FALSE),0)-D855</f>
        <v>0</v>
      </c>
      <c r="F855" s="8">
        <f>IF($A855="Total général",0,IF(ISERROR(VLOOKUP($A855,'TCD-BI Rstt'!$A$7:$S$2000,$C$1,FALSE)),0,IF(OR(LEFT($A855,1)="1",LEFT($A855,1)="2"),0,VLOOKUP($A855,'TCD-BI Rstt'!$A$7:$S$2000,$C$1,FALSE))))-D855</f>
        <v>0</v>
      </c>
      <c r="G855" s="8">
        <f t="shared" si="31"/>
        <v>0</v>
      </c>
    </row>
    <row r="856" spans="1:7" x14ac:dyDescent="0.35">
      <c r="A856" s="11">
        <f>'TCD-BI Rstt'!A852</f>
        <v>0</v>
      </c>
      <c r="B856" s="8">
        <f>IF($A856="Total général",0,IF(ISERROR(-VLOOKUP($A856,'TCD-BI CA'!$A$7:$S$2000,$C$1,FALSE)),0,-VLOOKUP($A856,'TCD-BI CA'!$A$7:$S$2000,$C$1,FALSE)))</f>
        <v>0</v>
      </c>
      <c r="C856" s="8">
        <f t="shared" si="30"/>
        <v>0</v>
      </c>
      <c r="D856" s="8">
        <f>IF($A856="Total général",0,IF(ISERROR(VLOOKUP($A856,'TCD-BI Rstt'!$A$7:$S$2000,$C$1,FALSE)),0,IF(OR(LEFT($A856,3)="DIR",$A856="INDSPACAMA",$A856="INDSPACKRU"),VLOOKUP($A856,'TCD-BI Rstt'!$A$7:$S$2000,$C$1,FALSE),0)))</f>
        <v>0</v>
      </c>
      <c r="E856" s="8">
        <f>IF(OR(LEFT($A856,1)="1",LEFT($A856,1)="2"),-VLOOKUP($A856,'TCD-BI Rstt'!$A$7:$S$2000,$C$1,FALSE),0)-D856</f>
        <v>0</v>
      </c>
      <c r="F856" s="8">
        <f>IF($A856="Total général",0,IF(ISERROR(VLOOKUP($A856,'TCD-BI Rstt'!$A$7:$S$2000,$C$1,FALSE)),0,IF(OR(LEFT($A856,1)="1",LEFT($A856,1)="2"),0,VLOOKUP($A856,'TCD-BI Rstt'!$A$7:$S$2000,$C$1,FALSE))))-D856</f>
        <v>0</v>
      </c>
      <c r="G856" s="8">
        <f t="shared" si="31"/>
        <v>0</v>
      </c>
    </row>
    <row r="857" spans="1:7" x14ac:dyDescent="0.35">
      <c r="A857" s="11">
        <f>'TCD-BI Rstt'!A853</f>
        <v>0</v>
      </c>
      <c r="B857" s="8">
        <f>IF($A857="Total général",0,IF(ISERROR(-VLOOKUP($A857,'TCD-BI CA'!$A$7:$S$2000,$C$1,FALSE)),0,-VLOOKUP($A857,'TCD-BI CA'!$A$7:$S$2000,$C$1,FALSE)))</f>
        <v>0</v>
      </c>
      <c r="C857" s="8">
        <f t="shared" si="30"/>
        <v>0</v>
      </c>
      <c r="D857" s="8">
        <f>IF($A857="Total général",0,IF(ISERROR(VLOOKUP($A857,'TCD-BI Rstt'!$A$7:$S$2000,$C$1,FALSE)),0,IF(OR(LEFT($A857,3)="DIR",$A857="INDSPACAMA",$A857="INDSPACKRU"),VLOOKUP($A857,'TCD-BI Rstt'!$A$7:$S$2000,$C$1,FALSE),0)))</f>
        <v>0</v>
      </c>
      <c r="E857" s="8">
        <f>IF(OR(LEFT($A857,1)="1",LEFT($A857,1)="2"),-VLOOKUP($A857,'TCD-BI Rstt'!$A$7:$S$2000,$C$1,FALSE),0)-D857</f>
        <v>0</v>
      </c>
      <c r="F857" s="8">
        <f>IF($A857="Total général",0,IF(ISERROR(VLOOKUP($A857,'TCD-BI Rstt'!$A$7:$S$2000,$C$1,FALSE)),0,IF(OR(LEFT($A857,1)="1",LEFT($A857,1)="2"),0,VLOOKUP($A857,'TCD-BI Rstt'!$A$7:$S$2000,$C$1,FALSE))))-D857</f>
        <v>0</v>
      </c>
      <c r="G857" s="8">
        <f t="shared" si="31"/>
        <v>0</v>
      </c>
    </row>
    <row r="858" spans="1:7" x14ac:dyDescent="0.35">
      <c r="A858" s="11">
        <f>'TCD-BI Rstt'!A854</f>
        <v>0</v>
      </c>
      <c r="B858" s="8">
        <f>IF($A858="Total général",0,IF(ISERROR(-VLOOKUP($A858,'TCD-BI CA'!$A$7:$S$2000,$C$1,FALSE)),0,-VLOOKUP($A858,'TCD-BI CA'!$A$7:$S$2000,$C$1,FALSE)))</f>
        <v>0</v>
      </c>
      <c r="C858" s="8">
        <f t="shared" si="30"/>
        <v>0</v>
      </c>
      <c r="D858" s="8">
        <f>IF($A858="Total général",0,IF(ISERROR(VLOOKUP($A858,'TCD-BI Rstt'!$A$7:$S$2000,$C$1,FALSE)),0,IF(OR(LEFT($A858,3)="DIR",$A858="INDSPACAMA",$A858="INDSPACKRU"),VLOOKUP($A858,'TCD-BI Rstt'!$A$7:$S$2000,$C$1,FALSE),0)))</f>
        <v>0</v>
      </c>
      <c r="E858" s="8">
        <f>IF(OR(LEFT($A858,1)="1",LEFT($A858,1)="2"),-VLOOKUP($A858,'TCD-BI Rstt'!$A$7:$S$2000,$C$1,FALSE),0)-D858</f>
        <v>0</v>
      </c>
      <c r="F858" s="8">
        <f>IF($A858="Total général",0,IF(ISERROR(VLOOKUP($A858,'TCD-BI Rstt'!$A$7:$S$2000,$C$1,FALSE)),0,IF(OR(LEFT($A858,1)="1",LEFT($A858,1)="2"),0,VLOOKUP($A858,'TCD-BI Rstt'!$A$7:$S$2000,$C$1,FALSE))))-D858</f>
        <v>0</v>
      </c>
      <c r="G858" s="8">
        <f t="shared" si="31"/>
        <v>0</v>
      </c>
    </row>
    <row r="859" spans="1:7" x14ac:dyDescent="0.35">
      <c r="A859" s="11">
        <f>'TCD-BI Rstt'!A855</f>
        <v>0</v>
      </c>
      <c r="B859" s="8">
        <f>IF($A859="Total général",0,IF(ISERROR(-VLOOKUP($A859,'TCD-BI CA'!$A$7:$S$2000,$C$1,FALSE)),0,-VLOOKUP($A859,'TCD-BI CA'!$A$7:$S$2000,$C$1,FALSE)))</f>
        <v>0</v>
      </c>
      <c r="C859" s="8">
        <f t="shared" si="30"/>
        <v>0</v>
      </c>
      <c r="D859" s="8">
        <f>IF($A859="Total général",0,IF(ISERROR(VLOOKUP($A859,'TCD-BI Rstt'!$A$7:$S$2000,$C$1,FALSE)),0,IF(OR(LEFT($A859,3)="DIR",$A859="INDSPACAMA",$A859="INDSPACKRU"),VLOOKUP($A859,'TCD-BI Rstt'!$A$7:$S$2000,$C$1,FALSE),0)))</f>
        <v>0</v>
      </c>
      <c r="E859" s="8">
        <f>IF(OR(LEFT($A859,1)="1",LEFT($A859,1)="2"),-VLOOKUP($A859,'TCD-BI Rstt'!$A$7:$S$2000,$C$1,FALSE),0)-D859</f>
        <v>0</v>
      </c>
      <c r="F859" s="8">
        <f>IF($A859="Total général",0,IF(ISERROR(VLOOKUP($A859,'TCD-BI Rstt'!$A$7:$S$2000,$C$1,FALSE)),0,IF(OR(LEFT($A859,1)="1",LEFT($A859,1)="2"),0,VLOOKUP($A859,'TCD-BI Rstt'!$A$7:$S$2000,$C$1,FALSE))))-D859</f>
        <v>0</v>
      </c>
      <c r="G859" s="8">
        <f t="shared" si="31"/>
        <v>0</v>
      </c>
    </row>
    <row r="860" spans="1:7" x14ac:dyDescent="0.35">
      <c r="A860" s="11">
        <f>'TCD-BI Rstt'!A856</f>
        <v>0</v>
      </c>
      <c r="B860" s="8">
        <f>IF($A860="Total général",0,IF(ISERROR(-VLOOKUP($A860,'TCD-BI CA'!$A$7:$S$2000,$C$1,FALSE)),0,-VLOOKUP($A860,'TCD-BI CA'!$A$7:$S$2000,$C$1,FALSE)))</f>
        <v>0</v>
      </c>
      <c r="C860" s="8">
        <f t="shared" si="30"/>
        <v>0</v>
      </c>
      <c r="D860" s="8">
        <f>IF($A860="Total général",0,IF(ISERROR(VLOOKUP($A860,'TCD-BI Rstt'!$A$7:$S$2000,$C$1,FALSE)),0,IF(OR(LEFT($A860,3)="DIR",$A860="INDSPACAMA",$A860="INDSPACKRU"),VLOOKUP($A860,'TCD-BI Rstt'!$A$7:$S$2000,$C$1,FALSE),0)))</f>
        <v>0</v>
      </c>
      <c r="E860" s="8">
        <f>IF(OR(LEFT($A860,1)="1",LEFT($A860,1)="2"),-VLOOKUP($A860,'TCD-BI Rstt'!$A$7:$S$2000,$C$1,FALSE),0)-D860</f>
        <v>0</v>
      </c>
      <c r="F860" s="8">
        <f>IF($A860="Total général",0,IF(ISERROR(VLOOKUP($A860,'TCD-BI Rstt'!$A$7:$S$2000,$C$1,FALSE)),0,IF(OR(LEFT($A860,1)="1",LEFT($A860,1)="2"),0,VLOOKUP($A860,'TCD-BI Rstt'!$A$7:$S$2000,$C$1,FALSE))))-D860</f>
        <v>0</v>
      </c>
      <c r="G860" s="8">
        <f t="shared" si="31"/>
        <v>0</v>
      </c>
    </row>
    <row r="861" spans="1:7" x14ac:dyDescent="0.35">
      <c r="A861" s="11">
        <f>'TCD-BI Rstt'!A857</f>
        <v>0</v>
      </c>
      <c r="B861" s="8">
        <f>IF($A861="Total général",0,IF(ISERROR(-VLOOKUP($A861,'TCD-BI CA'!$A$7:$S$2000,$C$1,FALSE)),0,-VLOOKUP($A861,'TCD-BI CA'!$A$7:$S$2000,$C$1,FALSE)))</f>
        <v>0</v>
      </c>
      <c r="C861" s="8">
        <f t="shared" si="30"/>
        <v>0</v>
      </c>
      <c r="D861" s="8">
        <f>IF($A861="Total général",0,IF(ISERROR(VLOOKUP($A861,'TCD-BI Rstt'!$A$7:$S$2000,$C$1,FALSE)),0,IF(OR(LEFT($A861,3)="DIR",$A861="INDSPACAMA",$A861="INDSPACKRU"),VLOOKUP($A861,'TCD-BI Rstt'!$A$7:$S$2000,$C$1,FALSE),0)))</f>
        <v>0</v>
      </c>
      <c r="E861" s="8">
        <f>IF(OR(LEFT($A861,1)="1",LEFT($A861,1)="2"),-VLOOKUP($A861,'TCD-BI Rstt'!$A$7:$S$2000,$C$1,FALSE),0)-D861</f>
        <v>0</v>
      </c>
      <c r="F861" s="8">
        <f>IF($A861="Total général",0,IF(ISERROR(VLOOKUP($A861,'TCD-BI Rstt'!$A$7:$S$2000,$C$1,FALSE)),0,IF(OR(LEFT($A861,1)="1",LEFT($A861,1)="2"),0,VLOOKUP($A861,'TCD-BI Rstt'!$A$7:$S$2000,$C$1,FALSE))))-D861</f>
        <v>0</v>
      </c>
      <c r="G861" s="8">
        <f t="shared" si="31"/>
        <v>0</v>
      </c>
    </row>
    <row r="862" spans="1:7" x14ac:dyDescent="0.35">
      <c r="A862" s="11">
        <f>'TCD-BI Rstt'!A858</f>
        <v>0</v>
      </c>
      <c r="B862" s="8">
        <f>IF($A862="Total général",0,IF(ISERROR(-VLOOKUP($A862,'TCD-BI CA'!$A$7:$S$2000,$C$1,FALSE)),0,-VLOOKUP($A862,'TCD-BI CA'!$A$7:$S$2000,$C$1,FALSE)))</f>
        <v>0</v>
      </c>
      <c r="C862" s="8">
        <f t="shared" si="30"/>
        <v>0</v>
      </c>
      <c r="D862" s="8">
        <f>IF($A862="Total général",0,IF(ISERROR(VLOOKUP($A862,'TCD-BI Rstt'!$A$7:$S$2000,$C$1,FALSE)),0,IF(OR(LEFT($A862,3)="DIR",$A862="INDSPACAMA",$A862="INDSPACKRU"),VLOOKUP($A862,'TCD-BI Rstt'!$A$7:$S$2000,$C$1,FALSE),0)))</f>
        <v>0</v>
      </c>
      <c r="E862" s="8">
        <f>IF(OR(LEFT($A862,1)="1",LEFT($A862,1)="2"),-VLOOKUP($A862,'TCD-BI Rstt'!$A$7:$S$2000,$C$1,FALSE),0)-D862</f>
        <v>0</v>
      </c>
      <c r="F862" s="8">
        <f>IF($A862="Total général",0,IF(ISERROR(VLOOKUP($A862,'TCD-BI Rstt'!$A$7:$S$2000,$C$1,FALSE)),0,IF(OR(LEFT($A862,1)="1",LEFT($A862,1)="2"),0,VLOOKUP($A862,'TCD-BI Rstt'!$A$7:$S$2000,$C$1,FALSE))))-D862</f>
        <v>0</v>
      </c>
      <c r="G862" s="8">
        <f t="shared" si="31"/>
        <v>0</v>
      </c>
    </row>
    <row r="863" spans="1:7" x14ac:dyDescent="0.35">
      <c r="A863" s="11">
        <f>'TCD-BI Rstt'!A859</f>
        <v>0</v>
      </c>
      <c r="B863" s="8">
        <f>IF($A863="Total général",0,IF(ISERROR(-VLOOKUP($A863,'TCD-BI CA'!$A$7:$S$2000,$C$1,FALSE)),0,-VLOOKUP($A863,'TCD-BI CA'!$A$7:$S$2000,$C$1,FALSE)))</f>
        <v>0</v>
      </c>
      <c r="C863" s="8">
        <f t="shared" si="30"/>
        <v>0</v>
      </c>
      <c r="D863" s="8">
        <f>IF($A863="Total général",0,IF(ISERROR(VLOOKUP($A863,'TCD-BI Rstt'!$A$7:$S$2000,$C$1,FALSE)),0,IF(OR(LEFT($A863,3)="DIR",$A863="INDSPACAMA",$A863="INDSPACKRU"),VLOOKUP($A863,'TCD-BI Rstt'!$A$7:$S$2000,$C$1,FALSE),0)))</f>
        <v>0</v>
      </c>
      <c r="E863" s="8">
        <f>IF(OR(LEFT($A863,1)="1",LEFT($A863,1)="2"),-VLOOKUP($A863,'TCD-BI Rstt'!$A$7:$S$2000,$C$1,FALSE),0)-D863</f>
        <v>0</v>
      </c>
      <c r="F863" s="8">
        <f>IF($A863="Total général",0,IF(ISERROR(VLOOKUP($A863,'TCD-BI Rstt'!$A$7:$S$2000,$C$1,FALSE)),0,IF(OR(LEFT($A863,1)="1",LEFT($A863,1)="2"),0,VLOOKUP($A863,'TCD-BI Rstt'!$A$7:$S$2000,$C$1,FALSE))))-D863</f>
        <v>0</v>
      </c>
      <c r="G863" s="8">
        <f t="shared" si="31"/>
        <v>0</v>
      </c>
    </row>
    <row r="864" spans="1:7" x14ac:dyDescent="0.35">
      <c r="A864" s="11">
        <f>'TCD-BI Rstt'!A860</f>
        <v>0</v>
      </c>
      <c r="B864" s="8">
        <f>IF($A864="Total général",0,IF(ISERROR(-VLOOKUP($A864,'TCD-BI CA'!$A$7:$S$2000,$C$1,FALSE)),0,-VLOOKUP($A864,'TCD-BI CA'!$A$7:$S$2000,$C$1,FALSE)))</f>
        <v>0</v>
      </c>
      <c r="C864" s="8">
        <f t="shared" si="30"/>
        <v>0</v>
      </c>
      <c r="D864" s="8">
        <f>IF($A864="Total général",0,IF(ISERROR(VLOOKUP($A864,'TCD-BI Rstt'!$A$7:$S$2000,$C$1,FALSE)),0,IF(OR(LEFT($A864,3)="DIR",$A864="INDSPACAMA",$A864="INDSPACKRU"),VLOOKUP($A864,'TCD-BI Rstt'!$A$7:$S$2000,$C$1,FALSE),0)))</f>
        <v>0</v>
      </c>
      <c r="E864" s="8">
        <f>IF(OR(LEFT($A864,1)="1",LEFT($A864,1)="2"),-VLOOKUP($A864,'TCD-BI Rstt'!$A$7:$S$2000,$C$1,FALSE),0)-D864</f>
        <v>0</v>
      </c>
      <c r="F864" s="8">
        <f>IF($A864="Total général",0,IF(ISERROR(VLOOKUP($A864,'TCD-BI Rstt'!$A$7:$S$2000,$C$1,FALSE)),0,IF(OR(LEFT($A864,1)="1",LEFT($A864,1)="2"),0,VLOOKUP($A864,'TCD-BI Rstt'!$A$7:$S$2000,$C$1,FALSE))))-D864</f>
        <v>0</v>
      </c>
      <c r="G864" s="8">
        <f t="shared" si="31"/>
        <v>0</v>
      </c>
    </row>
    <row r="865" spans="1:7" x14ac:dyDescent="0.35">
      <c r="A865" s="11">
        <f>'TCD-BI Rstt'!A861</f>
        <v>0</v>
      </c>
      <c r="B865" s="8">
        <f>IF($A865="Total général",0,IF(ISERROR(-VLOOKUP($A865,'TCD-BI CA'!$A$7:$S$2000,$C$1,FALSE)),0,-VLOOKUP($A865,'TCD-BI CA'!$A$7:$S$2000,$C$1,FALSE)))</f>
        <v>0</v>
      </c>
      <c r="C865" s="8">
        <f t="shared" si="30"/>
        <v>0</v>
      </c>
      <c r="D865" s="8">
        <f>IF($A865="Total général",0,IF(ISERROR(VLOOKUP($A865,'TCD-BI Rstt'!$A$7:$S$2000,$C$1,FALSE)),0,IF(OR(LEFT($A865,3)="DIR",$A865="INDSPACAMA",$A865="INDSPACKRU"),VLOOKUP($A865,'TCD-BI Rstt'!$A$7:$S$2000,$C$1,FALSE),0)))</f>
        <v>0</v>
      </c>
      <c r="E865" s="8">
        <f>IF(OR(LEFT($A865,1)="1",LEFT($A865,1)="2"),-VLOOKUP($A865,'TCD-BI Rstt'!$A$7:$S$2000,$C$1,FALSE),0)-D865</f>
        <v>0</v>
      </c>
      <c r="F865" s="8">
        <f>IF($A865="Total général",0,IF(ISERROR(VLOOKUP($A865,'TCD-BI Rstt'!$A$7:$S$2000,$C$1,FALSE)),0,IF(OR(LEFT($A865,1)="1",LEFT($A865,1)="2"),0,VLOOKUP($A865,'TCD-BI Rstt'!$A$7:$S$2000,$C$1,FALSE))))-D865</f>
        <v>0</v>
      </c>
      <c r="G865" s="8">
        <f t="shared" si="31"/>
        <v>0</v>
      </c>
    </row>
    <row r="866" spans="1:7" x14ac:dyDescent="0.35">
      <c r="A866" s="11">
        <f>'TCD-BI Rstt'!A862</f>
        <v>0</v>
      </c>
      <c r="B866" s="8">
        <f>IF($A866="Total général",0,IF(ISERROR(-VLOOKUP($A866,'TCD-BI CA'!$A$7:$S$2000,$C$1,FALSE)),0,-VLOOKUP($A866,'TCD-BI CA'!$A$7:$S$2000,$C$1,FALSE)))</f>
        <v>0</v>
      </c>
      <c r="C866" s="8">
        <f t="shared" si="30"/>
        <v>0</v>
      </c>
      <c r="D866" s="8">
        <f>IF($A866="Total général",0,IF(ISERROR(VLOOKUP($A866,'TCD-BI Rstt'!$A$7:$S$2000,$C$1,FALSE)),0,IF(OR(LEFT($A866,3)="DIR",$A866="INDSPACAMA",$A866="INDSPACKRU"),VLOOKUP($A866,'TCD-BI Rstt'!$A$7:$S$2000,$C$1,FALSE),0)))</f>
        <v>0</v>
      </c>
      <c r="E866" s="8">
        <f>IF(OR(LEFT($A866,1)="1",LEFT($A866,1)="2"),-VLOOKUP($A866,'TCD-BI Rstt'!$A$7:$S$2000,$C$1,FALSE),0)-D866</f>
        <v>0</v>
      </c>
      <c r="F866" s="8">
        <f>IF($A866="Total général",0,IF(ISERROR(VLOOKUP($A866,'TCD-BI Rstt'!$A$7:$S$2000,$C$1,FALSE)),0,IF(OR(LEFT($A866,1)="1",LEFT($A866,1)="2"),0,VLOOKUP($A866,'TCD-BI Rstt'!$A$7:$S$2000,$C$1,FALSE))))-D866</f>
        <v>0</v>
      </c>
      <c r="G866" s="8">
        <f t="shared" si="31"/>
        <v>0</v>
      </c>
    </row>
    <row r="867" spans="1:7" x14ac:dyDescent="0.35">
      <c r="A867" s="11">
        <f>'TCD-BI Rstt'!A863</f>
        <v>0</v>
      </c>
      <c r="B867" s="8">
        <f>IF($A867="Total général",0,IF(ISERROR(-VLOOKUP($A867,'TCD-BI CA'!$A$7:$S$2000,$C$1,FALSE)),0,-VLOOKUP($A867,'TCD-BI CA'!$A$7:$S$2000,$C$1,FALSE)))</f>
        <v>0</v>
      </c>
      <c r="C867" s="8">
        <f t="shared" si="30"/>
        <v>0</v>
      </c>
      <c r="D867" s="8">
        <f>IF($A867="Total général",0,IF(ISERROR(VLOOKUP($A867,'TCD-BI Rstt'!$A$7:$S$2000,$C$1,FALSE)),0,IF(OR(LEFT($A867,3)="DIR",$A867="INDSPACAMA",$A867="INDSPACKRU"),VLOOKUP($A867,'TCD-BI Rstt'!$A$7:$S$2000,$C$1,FALSE),0)))</f>
        <v>0</v>
      </c>
      <c r="E867" s="8">
        <f>IF(OR(LEFT($A867,1)="1",LEFT($A867,1)="2"),-VLOOKUP($A867,'TCD-BI Rstt'!$A$7:$S$2000,$C$1,FALSE),0)-D867</f>
        <v>0</v>
      </c>
      <c r="F867" s="8">
        <f>IF($A867="Total général",0,IF(ISERROR(VLOOKUP($A867,'TCD-BI Rstt'!$A$7:$S$2000,$C$1,FALSE)),0,IF(OR(LEFT($A867,1)="1",LEFT($A867,1)="2"),0,VLOOKUP($A867,'TCD-BI Rstt'!$A$7:$S$2000,$C$1,FALSE))))-D867</f>
        <v>0</v>
      </c>
      <c r="G867" s="8">
        <f t="shared" si="31"/>
        <v>0</v>
      </c>
    </row>
    <row r="868" spans="1:7" x14ac:dyDescent="0.35">
      <c r="A868" s="11">
        <f>'TCD-BI Rstt'!A864</f>
        <v>0</v>
      </c>
      <c r="B868" s="8">
        <f>IF($A868="Total général",0,IF(ISERROR(-VLOOKUP($A868,'TCD-BI CA'!$A$7:$S$2000,$C$1,FALSE)),0,-VLOOKUP($A868,'TCD-BI CA'!$A$7:$S$2000,$C$1,FALSE)))</f>
        <v>0</v>
      </c>
      <c r="C868" s="8">
        <f t="shared" si="30"/>
        <v>0</v>
      </c>
      <c r="D868" s="8">
        <f>IF($A868="Total général",0,IF(ISERROR(VLOOKUP($A868,'TCD-BI Rstt'!$A$7:$S$2000,$C$1,FALSE)),0,IF(OR(LEFT($A868,3)="DIR",$A868="INDSPACAMA",$A868="INDSPACKRU"),VLOOKUP($A868,'TCD-BI Rstt'!$A$7:$S$2000,$C$1,FALSE),0)))</f>
        <v>0</v>
      </c>
      <c r="E868" s="8">
        <f>IF(OR(LEFT($A868,1)="1",LEFT($A868,1)="2"),-VLOOKUP($A868,'TCD-BI Rstt'!$A$7:$S$2000,$C$1,FALSE),0)-D868</f>
        <v>0</v>
      </c>
      <c r="F868" s="8">
        <f>IF($A868="Total général",0,IF(ISERROR(VLOOKUP($A868,'TCD-BI Rstt'!$A$7:$S$2000,$C$1,FALSE)),0,IF(OR(LEFT($A868,1)="1",LEFT($A868,1)="2"),0,VLOOKUP($A868,'TCD-BI Rstt'!$A$7:$S$2000,$C$1,FALSE))))-D868</f>
        <v>0</v>
      </c>
      <c r="G868" s="8">
        <f t="shared" si="31"/>
        <v>0</v>
      </c>
    </row>
    <row r="869" spans="1:7" x14ac:dyDescent="0.35">
      <c r="A869" s="11">
        <f>'TCD-BI Rstt'!A865</f>
        <v>0</v>
      </c>
      <c r="B869" s="8">
        <f>IF($A869="Total général",0,IF(ISERROR(-VLOOKUP($A869,'TCD-BI CA'!$A$7:$S$2000,$C$1,FALSE)),0,-VLOOKUP($A869,'TCD-BI CA'!$A$7:$S$2000,$C$1,FALSE)))</f>
        <v>0</v>
      </c>
      <c r="C869" s="8">
        <f t="shared" si="30"/>
        <v>0</v>
      </c>
      <c r="D869" s="8">
        <f>IF($A869="Total général",0,IF(ISERROR(VLOOKUP($A869,'TCD-BI Rstt'!$A$7:$S$2000,$C$1,FALSE)),0,IF(OR(LEFT($A869,3)="DIR",$A869="INDSPACAMA",$A869="INDSPACKRU"),VLOOKUP($A869,'TCD-BI Rstt'!$A$7:$S$2000,$C$1,FALSE),0)))</f>
        <v>0</v>
      </c>
      <c r="E869" s="8">
        <f>IF(OR(LEFT($A869,1)="1",LEFT($A869,1)="2"),-VLOOKUP($A869,'TCD-BI Rstt'!$A$7:$S$2000,$C$1,FALSE),0)-D869</f>
        <v>0</v>
      </c>
      <c r="F869" s="8">
        <f>IF($A869="Total général",0,IF(ISERROR(VLOOKUP($A869,'TCD-BI Rstt'!$A$7:$S$2000,$C$1,FALSE)),0,IF(OR(LEFT($A869,1)="1",LEFT($A869,1)="2"),0,VLOOKUP($A869,'TCD-BI Rstt'!$A$7:$S$2000,$C$1,FALSE))))-D869</f>
        <v>0</v>
      </c>
      <c r="G869" s="8">
        <f t="shared" si="31"/>
        <v>0</v>
      </c>
    </row>
    <row r="870" spans="1:7" x14ac:dyDescent="0.35">
      <c r="A870" s="11">
        <f>'TCD-BI Rstt'!A866</f>
        <v>0</v>
      </c>
      <c r="B870" s="8">
        <f>IF($A870="Total général",0,IF(ISERROR(-VLOOKUP($A870,'TCD-BI CA'!$A$7:$S$2000,$C$1,FALSE)),0,-VLOOKUP($A870,'TCD-BI CA'!$A$7:$S$2000,$C$1,FALSE)))</f>
        <v>0</v>
      </c>
      <c r="C870" s="8">
        <f t="shared" si="30"/>
        <v>0</v>
      </c>
      <c r="D870" s="8">
        <f>IF($A870="Total général",0,IF(ISERROR(VLOOKUP($A870,'TCD-BI Rstt'!$A$7:$S$2000,$C$1,FALSE)),0,IF(OR(LEFT($A870,3)="DIR",$A870="INDSPACAMA",$A870="INDSPACKRU"),VLOOKUP($A870,'TCD-BI Rstt'!$A$7:$S$2000,$C$1,FALSE),0)))</f>
        <v>0</v>
      </c>
      <c r="E870" s="8">
        <f>IF(OR(LEFT($A870,1)="1",LEFT($A870,1)="2"),-VLOOKUP($A870,'TCD-BI Rstt'!$A$7:$S$2000,$C$1,FALSE),0)-D870</f>
        <v>0</v>
      </c>
      <c r="F870" s="8">
        <f>IF($A870="Total général",0,IF(ISERROR(VLOOKUP($A870,'TCD-BI Rstt'!$A$7:$S$2000,$C$1,FALSE)),0,IF(OR(LEFT($A870,1)="1",LEFT($A870,1)="2"),0,VLOOKUP($A870,'TCD-BI Rstt'!$A$7:$S$2000,$C$1,FALSE))))-D870</f>
        <v>0</v>
      </c>
      <c r="G870" s="8">
        <f t="shared" si="31"/>
        <v>0</v>
      </c>
    </row>
    <row r="871" spans="1:7" x14ac:dyDescent="0.35">
      <c r="A871" s="11">
        <f>'TCD-BI Rstt'!A867</f>
        <v>0</v>
      </c>
      <c r="B871" s="8">
        <f>IF($A871="Total général",0,IF(ISERROR(-VLOOKUP($A871,'TCD-BI CA'!$A$7:$S$2000,$C$1,FALSE)),0,-VLOOKUP($A871,'TCD-BI CA'!$A$7:$S$2000,$C$1,FALSE)))</f>
        <v>0</v>
      </c>
      <c r="C871" s="8">
        <f t="shared" si="30"/>
        <v>0</v>
      </c>
      <c r="D871" s="8">
        <f>IF($A871="Total général",0,IF(ISERROR(VLOOKUP($A871,'TCD-BI Rstt'!$A$7:$S$2000,$C$1,FALSE)),0,IF(OR(LEFT($A871,3)="DIR",$A871="INDSPACAMA",$A871="INDSPACKRU"),VLOOKUP($A871,'TCD-BI Rstt'!$A$7:$S$2000,$C$1,FALSE),0)))</f>
        <v>0</v>
      </c>
      <c r="E871" s="8">
        <f>IF(OR(LEFT($A871,1)="1",LEFT($A871,1)="2"),-VLOOKUP($A871,'TCD-BI Rstt'!$A$7:$S$2000,$C$1,FALSE),0)-D871</f>
        <v>0</v>
      </c>
      <c r="F871" s="8">
        <f>IF($A871="Total général",0,IF(ISERROR(VLOOKUP($A871,'TCD-BI Rstt'!$A$7:$S$2000,$C$1,FALSE)),0,IF(OR(LEFT($A871,1)="1",LEFT($A871,1)="2"),0,VLOOKUP($A871,'TCD-BI Rstt'!$A$7:$S$2000,$C$1,FALSE))))-D871</f>
        <v>0</v>
      </c>
      <c r="G871" s="8">
        <f t="shared" si="31"/>
        <v>0</v>
      </c>
    </row>
    <row r="872" spans="1:7" x14ac:dyDescent="0.35">
      <c r="A872" s="11">
        <f>'TCD-BI Rstt'!A868</f>
        <v>0</v>
      </c>
      <c r="B872" s="8">
        <f>IF($A872="Total général",0,IF(ISERROR(-VLOOKUP($A872,'TCD-BI CA'!$A$7:$S$2000,$C$1,FALSE)),0,-VLOOKUP($A872,'TCD-BI CA'!$A$7:$S$2000,$C$1,FALSE)))</f>
        <v>0</v>
      </c>
      <c r="C872" s="8">
        <f t="shared" si="30"/>
        <v>0</v>
      </c>
      <c r="D872" s="8">
        <f>IF($A872="Total général",0,IF(ISERROR(VLOOKUP($A872,'TCD-BI Rstt'!$A$7:$S$2000,$C$1,FALSE)),0,IF(OR(LEFT($A872,3)="DIR",$A872="INDSPACAMA",$A872="INDSPACKRU"),VLOOKUP($A872,'TCD-BI Rstt'!$A$7:$S$2000,$C$1,FALSE),0)))</f>
        <v>0</v>
      </c>
      <c r="E872" s="8">
        <f>IF(OR(LEFT($A872,1)="1",LEFT($A872,1)="2"),-VLOOKUP($A872,'TCD-BI Rstt'!$A$7:$S$2000,$C$1,FALSE),0)-D872</f>
        <v>0</v>
      </c>
      <c r="F872" s="8">
        <f>IF($A872="Total général",0,IF(ISERROR(VLOOKUP($A872,'TCD-BI Rstt'!$A$7:$S$2000,$C$1,FALSE)),0,IF(OR(LEFT($A872,1)="1",LEFT($A872,1)="2"),0,VLOOKUP($A872,'TCD-BI Rstt'!$A$7:$S$2000,$C$1,FALSE))))-D872</f>
        <v>0</v>
      </c>
      <c r="G872" s="8">
        <f t="shared" si="31"/>
        <v>0</v>
      </c>
    </row>
    <row r="873" spans="1:7" x14ac:dyDescent="0.35">
      <c r="A873" s="11">
        <f>'TCD-BI Rstt'!A869</f>
        <v>0</v>
      </c>
      <c r="B873" s="8">
        <f>IF($A873="Total général",0,IF(ISERROR(-VLOOKUP($A873,'TCD-BI CA'!$A$7:$S$2000,$C$1,FALSE)),0,-VLOOKUP($A873,'TCD-BI CA'!$A$7:$S$2000,$C$1,FALSE)))</f>
        <v>0</v>
      </c>
      <c r="C873" s="8">
        <f t="shared" si="30"/>
        <v>0</v>
      </c>
      <c r="D873" s="8">
        <f>IF($A873="Total général",0,IF(ISERROR(VLOOKUP($A873,'TCD-BI Rstt'!$A$7:$S$2000,$C$1,FALSE)),0,IF(OR(LEFT($A873,3)="DIR",$A873="INDSPACAMA",$A873="INDSPACKRU"),VLOOKUP($A873,'TCD-BI Rstt'!$A$7:$S$2000,$C$1,FALSE),0)))</f>
        <v>0</v>
      </c>
      <c r="E873" s="8">
        <f>IF(OR(LEFT($A873,1)="1",LEFT($A873,1)="2"),-VLOOKUP($A873,'TCD-BI Rstt'!$A$7:$S$2000,$C$1,FALSE),0)-D873</f>
        <v>0</v>
      </c>
      <c r="F873" s="8">
        <f>IF($A873="Total général",0,IF(ISERROR(VLOOKUP($A873,'TCD-BI Rstt'!$A$7:$S$2000,$C$1,FALSE)),0,IF(OR(LEFT($A873,1)="1",LEFT($A873,1)="2"),0,VLOOKUP($A873,'TCD-BI Rstt'!$A$7:$S$2000,$C$1,FALSE))))-D873</f>
        <v>0</v>
      </c>
      <c r="G873" s="8">
        <f t="shared" si="31"/>
        <v>0</v>
      </c>
    </row>
    <row r="874" spans="1:7" x14ac:dyDescent="0.35">
      <c r="A874" s="11">
        <f>'TCD-BI Rstt'!A870</f>
        <v>0</v>
      </c>
      <c r="B874" s="8">
        <f>IF($A874="Total général",0,IF(ISERROR(-VLOOKUP($A874,'TCD-BI CA'!$A$7:$S$2000,$C$1,FALSE)),0,-VLOOKUP($A874,'TCD-BI CA'!$A$7:$S$2000,$C$1,FALSE)))</f>
        <v>0</v>
      </c>
      <c r="C874" s="8">
        <f t="shared" si="30"/>
        <v>0</v>
      </c>
      <c r="D874" s="8">
        <f>IF($A874="Total général",0,IF(ISERROR(VLOOKUP($A874,'TCD-BI Rstt'!$A$7:$S$2000,$C$1,FALSE)),0,IF(OR(LEFT($A874,3)="DIR",$A874="INDSPACAMA",$A874="INDSPACKRU"),VLOOKUP($A874,'TCD-BI Rstt'!$A$7:$S$2000,$C$1,FALSE),0)))</f>
        <v>0</v>
      </c>
      <c r="E874" s="8">
        <f>IF(OR(LEFT($A874,1)="1",LEFT($A874,1)="2"),-VLOOKUP($A874,'TCD-BI Rstt'!$A$7:$S$2000,$C$1,FALSE),0)-D874</f>
        <v>0</v>
      </c>
      <c r="F874" s="8">
        <f>IF($A874="Total général",0,IF(ISERROR(VLOOKUP($A874,'TCD-BI Rstt'!$A$7:$S$2000,$C$1,FALSE)),0,IF(OR(LEFT($A874,1)="1",LEFT($A874,1)="2"),0,VLOOKUP($A874,'TCD-BI Rstt'!$A$7:$S$2000,$C$1,FALSE))))-D874</f>
        <v>0</v>
      </c>
      <c r="G874" s="8">
        <f t="shared" si="31"/>
        <v>0</v>
      </c>
    </row>
    <row r="875" spans="1:7" x14ac:dyDescent="0.35">
      <c r="A875" s="11">
        <f>'TCD-BI Rstt'!A871</f>
        <v>0</v>
      </c>
      <c r="B875" s="8">
        <f>IF($A875="Total général",0,IF(ISERROR(-VLOOKUP($A875,'TCD-BI CA'!$A$7:$S$2000,$C$1,FALSE)),0,-VLOOKUP($A875,'TCD-BI CA'!$A$7:$S$2000,$C$1,FALSE)))</f>
        <v>0</v>
      </c>
      <c r="C875" s="8">
        <f t="shared" si="30"/>
        <v>0</v>
      </c>
      <c r="D875" s="8">
        <f>IF($A875="Total général",0,IF(ISERROR(VLOOKUP($A875,'TCD-BI Rstt'!$A$7:$S$2000,$C$1,FALSE)),0,IF(OR(LEFT($A875,3)="DIR",$A875="INDSPACAMA",$A875="INDSPACKRU"),VLOOKUP($A875,'TCD-BI Rstt'!$A$7:$S$2000,$C$1,FALSE),0)))</f>
        <v>0</v>
      </c>
      <c r="E875" s="8">
        <f>IF(OR(LEFT($A875,1)="1",LEFT($A875,1)="2"),-VLOOKUP($A875,'TCD-BI Rstt'!$A$7:$S$2000,$C$1,FALSE),0)-D875</f>
        <v>0</v>
      </c>
      <c r="F875" s="8">
        <f>IF($A875="Total général",0,IF(ISERROR(VLOOKUP($A875,'TCD-BI Rstt'!$A$7:$S$2000,$C$1,FALSE)),0,IF(OR(LEFT($A875,1)="1",LEFT($A875,1)="2"),0,VLOOKUP($A875,'TCD-BI Rstt'!$A$7:$S$2000,$C$1,FALSE))))-D875</f>
        <v>0</v>
      </c>
      <c r="G875" s="8">
        <f t="shared" si="31"/>
        <v>0</v>
      </c>
    </row>
    <row r="876" spans="1:7" x14ac:dyDescent="0.35">
      <c r="A876" s="11">
        <f>'TCD-BI Rstt'!A872</f>
        <v>0</v>
      </c>
      <c r="B876" s="8">
        <f>IF($A876="Total général",0,IF(ISERROR(-VLOOKUP($A876,'TCD-BI CA'!$A$7:$S$2000,$C$1,FALSE)),0,-VLOOKUP($A876,'TCD-BI CA'!$A$7:$S$2000,$C$1,FALSE)))</f>
        <v>0</v>
      </c>
      <c r="C876" s="8">
        <f t="shared" si="30"/>
        <v>0</v>
      </c>
      <c r="D876" s="8">
        <f>IF($A876="Total général",0,IF(ISERROR(VLOOKUP($A876,'TCD-BI Rstt'!$A$7:$S$2000,$C$1,FALSE)),0,IF(OR(LEFT($A876,3)="DIR",$A876="INDSPACAMA",$A876="INDSPACKRU"),VLOOKUP($A876,'TCD-BI Rstt'!$A$7:$S$2000,$C$1,FALSE),0)))</f>
        <v>0</v>
      </c>
      <c r="E876" s="8">
        <f>IF(OR(LEFT($A876,1)="1",LEFT($A876,1)="2"),-VLOOKUP($A876,'TCD-BI Rstt'!$A$7:$S$2000,$C$1,FALSE),0)-D876</f>
        <v>0</v>
      </c>
      <c r="F876" s="8">
        <f>IF($A876="Total général",0,IF(ISERROR(VLOOKUP($A876,'TCD-BI Rstt'!$A$7:$S$2000,$C$1,FALSE)),0,IF(OR(LEFT($A876,1)="1",LEFT($A876,1)="2"),0,VLOOKUP($A876,'TCD-BI Rstt'!$A$7:$S$2000,$C$1,FALSE))))-D876</f>
        <v>0</v>
      </c>
      <c r="G876" s="8">
        <f t="shared" si="31"/>
        <v>0</v>
      </c>
    </row>
    <row r="877" spans="1:7" x14ac:dyDescent="0.35">
      <c r="A877" s="11">
        <f>'TCD-BI Rstt'!A873</f>
        <v>0</v>
      </c>
      <c r="B877" s="8">
        <f>IF($A877="Total général",0,IF(ISERROR(-VLOOKUP($A877,'TCD-BI CA'!$A$7:$S$2000,$C$1,FALSE)),0,-VLOOKUP($A877,'TCD-BI CA'!$A$7:$S$2000,$C$1,FALSE)))</f>
        <v>0</v>
      </c>
      <c r="C877" s="8">
        <f t="shared" si="30"/>
        <v>0</v>
      </c>
      <c r="D877" s="8">
        <f>IF($A877="Total général",0,IF(ISERROR(VLOOKUP($A877,'TCD-BI Rstt'!$A$7:$S$2000,$C$1,FALSE)),0,IF(OR(LEFT($A877,3)="DIR",$A877="INDSPACAMA",$A877="INDSPACKRU"),VLOOKUP($A877,'TCD-BI Rstt'!$A$7:$S$2000,$C$1,FALSE),0)))</f>
        <v>0</v>
      </c>
      <c r="E877" s="8">
        <f>IF(OR(LEFT($A877,1)="1",LEFT($A877,1)="2"),-VLOOKUP($A877,'TCD-BI Rstt'!$A$7:$S$2000,$C$1,FALSE),0)-D877</f>
        <v>0</v>
      </c>
      <c r="F877" s="8">
        <f>IF($A877="Total général",0,IF(ISERROR(VLOOKUP($A877,'TCD-BI Rstt'!$A$7:$S$2000,$C$1,FALSE)),0,IF(OR(LEFT($A877,1)="1",LEFT($A877,1)="2"),0,VLOOKUP($A877,'TCD-BI Rstt'!$A$7:$S$2000,$C$1,FALSE))))-D877</f>
        <v>0</v>
      </c>
      <c r="G877" s="8">
        <f t="shared" si="31"/>
        <v>0</v>
      </c>
    </row>
    <row r="878" spans="1:7" x14ac:dyDescent="0.35">
      <c r="A878" s="11">
        <f>'TCD-BI Rstt'!A874</f>
        <v>0</v>
      </c>
      <c r="B878" s="8">
        <f>IF($A878="Total général",0,IF(ISERROR(-VLOOKUP($A878,'TCD-BI CA'!$A$7:$S$2000,$C$1,FALSE)),0,-VLOOKUP($A878,'TCD-BI CA'!$A$7:$S$2000,$C$1,FALSE)))</f>
        <v>0</v>
      </c>
      <c r="C878" s="8">
        <f t="shared" si="30"/>
        <v>0</v>
      </c>
      <c r="D878" s="8">
        <f>IF($A878="Total général",0,IF(ISERROR(VLOOKUP($A878,'TCD-BI Rstt'!$A$7:$S$2000,$C$1,FALSE)),0,IF(OR(LEFT($A878,3)="DIR",$A878="INDSPACAMA",$A878="INDSPACKRU"),VLOOKUP($A878,'TCD-BI Rstt'!$A$7:$S$2000,$C$1,FALSE),0)))</f>
        <v>0</v>
      </c>
      <c r="E878" s="8">
        <f>IF(OR(LEFT($A878,1)="1",LEFT($A878,1)="2"),-VLOOKUP($A878,'TCD-BI Rstt'!$A$7:$S$2000,$C$1,FALSE),0)-D878</f>
        <v>0</v>
      </c>
      <c r="F878" s="8">
        <f>IF($A878="Total général",0,IF(ISERROR(VLOOKUP($A878,'TCD-BI Rstt'!$A$7:$S$2000,$C$1,FALSE)),0,IF(OR(LEFT($A878,1)="1",LEFT($A878,1)="2"),0,VLOOKUP($A878,'TCD-BI Rstt'!$A$7:$S$2000,$C$1,FALSE))))-D878</f>
        <v>0</v>
      </c>
      <c r="G878" s="8">
        <f t="shared" si="31"/>
        <v>0</v>
      </c>
    </row>
    <row r="879" spans="1:7" x14ac:dyDescent="0.35">
      <c r="A879" s="11">
        <f>'TCD-BI Rstt'!A875</f>
        <v>0</v>
      </c>
      <c r="B879" s="8">
        <f>IF($A879="Total général",0,IF(ISERROR(-VLOOKUP($A879,'TCD-BI CA'!$A$7:$S$2000,$C$1,FALSE)),0,-VLOOKUP($A879,'TCD-BI CA'!$A$7:$S$2000,$C$1,FALSE)))</f>
        <v>0</v>
      </c>
      <c r="C879" s="8">
        <f t="shared" si="30"/>
        <v>0</v>
      </c>
      <c r="D879" s="8">
        <f>IF($A879="Total général",0,IF(ISERROR(VLOOKUP($A879,'TCD-BI Rstt'!$A$7:$S$2000,$C$1,FALSE)),0,IF(OR(LEFT($A879,3)="DIR",$A879="INDSPACAMA",$A879="INDSPACKRU"),VLOOKUP($A879,'TCD-BI Rstt'!$A$7:$S$2000,$C$1,FALSE),0)))</f>
        <v>0</v>
      </c>
      <c r="E879" s="8">
        <f>IF(OR(LEFT($A879,1)="1",LEFT($A879,1)="2"),-VLOOKUP($A879,'TCD-BI Rstt'!$A$7:$S$2000,$C$1,FALSE),0)-D879</f>
        <v>0</v>
      </c>
      <c r="F879" s="8">
        <f>IF($A879="Total général",0,IF(ISERROR(VLOOKUP($A879,'TCD-BI Rstt'!$A$7:$S$2000,$C$1,FALSE)),0,IF(OR(LEFT($A879,1)="1",LEFT($A879,1)="2"),0,VLOOKUP($A879,'TCD-BI Rstt'!$A$7:$S$2000,$C$1,FALSE))))-D879</f>
        <v>0</v>
      </c>
      <c r="G879" s="8">
        <f t="shared" si="31"/>
        <v>0</v>
      </c>
    </row>
    <row r="880" spans="1:7" x14ac:dyDescent="0.35">
      <c r="A880" s="11">
        <f>'TCD-BI Rstt'!A876</f>
        <v>0</v>
      </c>
      <c r="B880" s="8">
        <f>IF($A880="Total général",0,IF(ISERROR(-VLOOKUP($A880,'TCD-BI CA'!$A$7:$S$2000,$C$1,FALSE)),0,-VLOOKUP($A880,'TCD-BI CA'!$A$7:$S$2000,$C$1,FALSE)))</f>
        <v>0</v>
      </c>
      <c r="C880" s="8">
        <f t="shared" si="30"/>
        <v>0</v>
      </c>
      <c r="D880" s="8">
        <f>IF($A880="Total général",0,IF(ISERROR(VLOOKUP($A880,'TCD-BI Rstt'!$A$7:$S$2000,$C$1,FALSE)),0,IF(OR(LEFT($A880,3)="DIR",$A880="INDSPACAMA",$A880="INDSPACKRU"),VLOOKUP($A880,'TCD-BI Rstt'!$A$7:$S$2000,$C$1,FALSE),0)))</f>
        <v>0</v>
      </c>
      <c r="E880" s="8">
        <f>IF(OR(LEFT($A880,1)="1",LEFT($A880,1)="2"),-VLOOKUP($A880,'TCD-BI Rstt'!$A$7:$S$2000,$C$1,FALSE),0)-D880</f>
        <v>0</v>
      </c>
      <c r="F880" s="8">
        <f>IF($A880="Total général",0,IF(ISERROR(VLOOKUP($A880,'TCD-BI Rstt'!$A$7:$S$2000,$C$1,FALSE)),0,IF(OR(LEFT($A880,1)="1",LEFT($A880,1)="2"),0,VLOOKUP($A880,'TCD-BI Rstt'!$A$7:$S$2000,$C$1,FALSE))))-D880</f>
        <v>0</v>
      </c>
      <c r="G880" s="8">
        <f t="shared" si="31"/>
        <v>0</v>
      </c>
    </row>
    <row r="881" spans="1:7" x14ac:dyDescent="0.35">
      <c r="A881" s="11">
        <f>'TCD-BI Rstt'!A877</f>
        <v>0</v>
      </c>
      <c r="B881" s="8">
        <f>IF($A881="Total général",0,IF(ISERROR(-VLOOKUP($A881,'TCD-BI CA'!$A$7:$S$2000,$C$1,FALSE)),0,-VLOOKUP($A881,'TCD-BI CA'!$A$7:$S$2000,$C$1,FALSE)))</f>
        <v>0</v>
      </c>
      <c r="C881" s="8">
        <f t="shared" si="30"/>
        <v>0</v>
      </c>
      <c r="D881" s="8">
        <f>IF($A881="Total général",0,IF(ISERROR(VLOOKUP($A881,'TCD-BI Rstt'!$A$7:$S$2000,$C$1,FALSE)),0,IF(OR(LEFT($A881,3)="DIR",$A881="INDSPACAMA",$A881="INDSPACKRU"),VLOOKUP($A881,'TCD-BI Rstt'!$A$7:$S$2000,$C$1,FALSE),0)))</f>
        <v>0</v>
      </c>
      <c r="E881" s="8">
        <f>IF(OR(LEFT($A881,1)="1",LEFT($A881,1)="2"),-VLOOKUP($A881,'TCD-BI Rstt'!$A$7:$S$2000,$C$1,FALSE),0)-D881</f>
        <v>0</v>
      </c>
      <c r="F881" s="8">
        <f>IF($A881="Total général",0,IF(ISERROR(VLOOKUP($A881,'TCD-BI Rstt'!$A$7:$S$2000,$C$1,FALSE)),0,IF(OR(LEFT($A881,1)="1",LEFT($A881,1)="2"),0,VLOOKUP($A881,'TCD-BI Rstt'!$A$7:$S$2000,$C$1,FALSE))))-D881</f>
        <v>0</v>
      </c>
      <c r="G881" s="8">
        <f t="shared" si="31"/>
        <v>0</v>
      </c>
    </row>
    <row r="882" spans="1:7" x14ac:dyDescent="0.35">
      <c r="A882" s="11">
        <f>'TCD-BI Rstt'!A878</f>
        <v>0</v>
      </c>
      <c r="B882" s="8">
        <f>IF($A882="Total général",0,IF(ISERROR(-VLOOKUP($A882,'TCD-BI CA'!$A$7:$S$2000,$C$1,FALSE)),0,-VLOOKUP($A882,'TCD-BI CA'!$A$7:$S$2000,$C$1,FALSE)))</f>
        <v>0</v>
      </c>
      <c r="C882" s="8">
        <f t="shared" si="30"/>
        <v>0</v>
      </c>
      <c r="D882" s="8">
        <f>IF($A882="Total général",0,IF(ISERROR(VLOOKUP($A882,'TCD-BI Rstt'!$A$7:$S$2000,$C$1,FALSE)),0,IF(OR(LEFT($A882,3)="DIR",$A882="INDSPACAMA",$A882="INDSPACKRU"),VLOOKUP($A882,'TCD-BI Rstt'!$A$7:$S$2000,$C$1,FALSE),0)))</f>
        <v>0</v>
      </c>
      <c r="E882" s="8">
        <f>IF(OR(LEFT($A882,1)="1",LEFT($A882,1)="2"),-VLOOKUP($A882,'TCD-BI Rstt'!$A$7:$S$2000,$C$1,FALSE),0)-D882</f>
        <v>0</v>
      </c>
      <c r="F882" s="8">
        <f>IF($A882="Total général",0,IF(ISERROR(VLOOKUP($A882,'TCD-BI Rstt'!$A$7:$S$2000,$C$1,FALSE)),0,IF(OR(LEFT($A882,1)="1",LEFT($A882,1)="2"),0,VLOOKUP($A882,'TCD-BI Rstt'!$A$7:$S$2000,$C$1,FALSE))))-D882</f>
        <v>0</v>
      </c>
      <c r="G882" s="8">
        <f t="shared" si="31"/>
        <v>0</v>
      </c>
    </row>
    <row r="883" spans="1:7" x14ac:dyDescent="0.35">
      <c r="A883" s="11">
        <f>'TCD-BI Rstt'!A879</f>
        <v>0</v>
      </c>
      <c r="B883" s="8">
        <f>IF($A883="Total général",0,IF(ISERROR(-VLOOKUP($A883,'TCD-BI CA'!$A$7:$S$2000,$C$1,FALSE)),0,-VLOOKUP($A883,'TCD-BI CA'!$A$7:$S$2000,$C$1,FALSE)))</f>
        <v>0</v>
      </c>
      <c r="C883" s="8">
        <f t="shared" si="30"/>
        <v>0</v>
      </c>
      <c r="D883" s="8">
        <f>IF($A883="Total général",0,IF(ISERROR(VLOOKUP($A883,'TCD-BI Rstt'!$A$7:$S$2000,$C$1,FALSE)),0,IF(OR(LEFT($A883,3)="DIR",$A883="INDSPACAMA",$A883="INDSPACKRU"),VLOOKUP($A883,'TCD-BI Rstt'!$A$7:$S$2000,$C$1,FALSE),0)))</f>
        <v>0</v>
      </c>
      <c r="E883" s="8">
        <f>IF(OR(LEFT($A883,1)="1",LEFT($A883,1)="2"),-VLOOKUP($A883,'TCD-BI Rstt'!$A$7:$S$2000,$C$1,FALSE),0)-D883</f>
        <v>0</v>
      </c>
      <c r="F883" s="8">
        <f>IF($A883="Total général",0,IF(ISERROR(VLOOKUP($A883,'TCD-BI Rstt'!$A$7:$S$2000,$C$1,FALSE)),0,IF(OR(LEFT($A883,1)="1",LEFT($A883,1)="2"),0,VLOOKUP($A883,'TCD-BI Rstt'!$A$7:$S$2000,$C$1,FALSE))))-D883</f>
        <v>0</v>
      </c>
      <c r="G883" s="8">
        <f t="shared" si="31"/>
        <v>0</v>
      </c>
    </row>
    <row r="884" spans="1:7" x14ac:dyDescent="0.35">
      <c r="A884" s="11">
        <f>'TCD-BI Rstt'!A880</f>
        <v>0</v>
      </c>
      <c r="B884" s="8">
        <f>IF($A884="Total général",0,IF(ISERROR(-VLOOKUP($A884,'TCD-BI CA'!$A$7:$S$2000,$C$1,FALSE)),0,-VLOOKUP($A884,'TCD-BI CA'!$A$7:$S$2000,$C$1,FALSE)))</f>
        <v>0</v>
      </c>
      <c r="C884" s="8">
        <f t="shared" si="30"/>
        <v>0</v>
      </c>
      <c r="D884" s="8">
        <f>IF($A884="Total général",0,IF(ISERROR(VLOOKUP($A884,'TCD-BI Rstt'!$A$7:$S$2000,$C$1,FALSE)),0,IF(OR(LEFT($A884,3)="DIR",$A884="INDSPACAMA",$A884="INDSPACKRU"),VLOOKUP($A884,'TCD-BI Rstt'!$A$7:$S$2000,$C$1,FALSE),0)))</f>
        <v>0</v>
      </c>
      <c r="E884" s="8">
        <f>IF(OR(LEFT($A884,1)="1",LEFT($A884,1)="2"),-VLOOKUP($A884,'TCD-BI Rstt'!$A$7:$S$2000,$C$1,FALSE),0)-D884</f>
        <v>0</v>
      </c>
      <c r="F884" s="8">
        <f>IF($A884="Total général",0,IF(ISERROR(VLOOKUP($A884,'TCD-BI Rstt'!$A$7:$S$2000,$C$1,FALSE)),0,IF(OR(LEFT($A884,1)="1",LEFT($A884,1)="2"),0,VLOOKUP($A884,'TCD-BI Rstt'!$A$7:$S$2000,$C$1,FALSE))))-D884</f>
        <v>0</v>
      </c>
      <c r="G884" s="8">
        <f t="shared" si="31"/>
        <v>0</v>
      </c>
    </row>
    <row r="885" spans="1:7" x14ac:dyDescent="0.35">
      <c r="A885" s="11">
        <f>'TCD-BI Rstt'!A881</f>
        <v>0</v>
      </c>
      <c r="B885" s="8">
        <f>IF($A885="Total général",0,IF(ISERROR(-VLOOKUP($A885,'TCD-BI CA'!$A$7:$S$2000,$C$1,FALSE)),0,-VLOOKUP($A885,'TCD-BI CA'!$A$7:$S$2000,$C$1,FALSE)))</f>
        <v>0</v>
      </c>
      <c r="C885" s="8">
        <f t="shared" si="30"/>
        <v>0</v>
      </c>
      <c r="D885" s="8">
        <f>IF($A885="Total général",0,IF(ISERROR(VLOOKUP($A885,'TCD-BI Rstt'!$A$7:$S$2000,$C$1,FALSE)),0,IF(OR(LEFT($A885,3)="DIR",$A885="INDSPACAMA",$A885="INDSPACKRU"),VLOOKUP($A885,'TCD-BI Rstt'!$A$7:$S$2000,$C$1,FALSE),0)))</f>
        <v>0</v>
      </c>
      <c r="E885" s="8">
        <f>IF(OR(LEFT($A885,1)="1",LEFT($A885,1)="2"),-VLOOKUP($A885,'TCD-BI Rstt'!$A$7:$S$2000,$C$1,FALSE),0)-D885</f>
        <v>0</v>
      </c>
      <c r="F885" s="8">
        <f>IF($A885="Total général",0,IF(ISERROR(VLOOKUP($A885,'TCD-BI Rstt'!$A$7:$S$2000,$C$1,FALSE)),0,IF(OR(LEFT($A885,1)="1",LEFT($A885,1)="2"),0,VLOOKUP($A885,'TCD-BI Rstt'!$A$7:$S$2000,$C$1,FALSE))))-D885</f>
        <v>0</v>
      </c>
      <c r="G885" s="8">
        <f t="shared" si="31"/>
        <v>0</v>
      </c>
    </row>
    <row r="886" spans="1:7" x14ac:dyDescent="0.35">
      <c r="A886" s="11">
        <f>'TCD-BI Rstt'!A882</f>
        <v>0</v>
      </c>
      <c r="B886" s="8">
        <f>IF($A886="Total général",0,IF(ISERROR(-VLOOKUP($A886,'TCD-BI CA'!$A$7:$S$2000,$C$1,FALSE)),0,-VLOOKUP($A886,'TCD-BI CA'!$A$7:$S$2000,$C$1,FALSE)))</f>
        <v>0</v>
      </c>
      <c r="C886" s="8">
        <f t="shared" si="30"/>
        <v>0</v>
      </c>
      <c r="D886" s="8">
        <f>IF($A886="Total général",0,IF(ISERROR(VLOOKUP($A886,'TCD-BI Rstt'!$A$7:$S$2000,$C$1,FALSE)),0,IF(OR(LEFT($A886,3)="DIR",$A886="INDSPACAMA",$A886="INDSPACKRU"),VLOOKUP($A886,'TCD-BI Rstt'!$A$7:$S$2000,$C$1,FALSE),0)))</f>
        <v>0</v>
      </c>
      <c r="E886" s="8">
        <f>IF(OR(LEFT($A886,1)="1",LEFT($A886,1)="2"),-VLOOKUP($A886,'TCD-BI Rstt'!$A$7:$S$2000,$C$1,FALSE),0)-D886</f>
        <v>0</v>
      </c>
      <c r="F886" s="8">
        <f>IF($A886="Total général",0,IF(ISERROR(VLOOKUP($A886,'TCD-BI Rstt'!$A$7:$S$2000,$C$1,FALSE)),0,IF(OR(LEFT($A886,1)="1",LEFT($A886,1)="2"),0,VLOOKUP($A886,'TCD-BI Rstt'!$A$7:$S$2000,$C$1,FALSE))))-D886</f>
        <v>0</v>
      </c>
      <c r="G886" s="8">
        <f t="shared" si="31"/>
        <v>0</v>
      </c>
    </row>
    <row r="887" spans="1:7" x14ac:dyDescent="0.35">
      <c r="A887" s="11">
        <f>'TCD-BI Rstt'!A883</f>
        <v>0</v>
      </c>
      <c r="B887" s="8">
        <f>IF($A887="Total général",0,IF(ISERROR(-VLOOKUP($A887,'TCD-BI CA'!$A$7:$S$2000,$C$1,FALSE)),0,-VLOOKUP($A887,'TCD-BI CA'!$A$7:$S$2000,$C$1,FALSE)))</f>
        <v>0</v>
      </c>
      <c r="C887" s="8">
        <f t="shared" si="30"/>
        <v>0</v>
      </c>
      <c r="D887" s="8">
        <f>IF($A887="Total général",0,IF(ISERROR(VLOOKUP($A887,'TCD-BI Rstt'!$A$7:$S$2000,$C$1,FALSE)),0,IF(OR(LEFT($A887,3)="DIR",$A887="INDSPACAMA",$A887="INDSPACKRU"),VLOOKUP($A887,'TCD-BI Rstt'!$A$7:$S$2000,$C$1,FALSE),0)))</f>
        <v>0</v>
      </c>
      <c r="E887" s="8">
        <f>IF(OR(LEFT($A887,1)="1",LEFT($A887,1)="2"),-VLOOKUP($A887,'TCD-BI Rstt'!$A$7:$S$2000,$C$1,FALSE),0)-D887</f>
        <v>0</v>
      </c>
      <c r="F887" s="8">
        <f>IF($A887="Total général",0,IF(ISERROR(VLOOKUP($A887,'TCD-BI Rstt'!$A$7:$S$2000,$C$1,FALSE)),0,IF(OR(LEFT($A887,1)="1",LEFT($A887,1)="2"),0,VLOOKUP($A887,'TCD-BI Rstt'!$A$7:$S$2000,$C$1,FALSE))))-D887</f>
        <v>0</v>
      </c>
      <c r="G887" s="8">
        <f t="shared" si="31"/>
        <v>0</v>
      </c>
    </row>
    <row r="888" spans="1:7" x14ac:dyDescent="0.35">
      <c r="A888" s="11">
        <f>'TCD-BI Rstt'!A884</f>
        <v>0</v>
      </c>
      <c r="B888" s="8">
        <f>IF($A888="Total général",0,IF(ISERROR(-VLOOKUP($A888,'TCD-BI CA'!$A$7:$S$2000,$C$1,FALSE)),0,-VLOOKUP($A888,'TCD-BI CA'!$A$7:$S$2000,$C$1,FALSE)))</f>
        <v>0</v>
      </c>
      <c r="C888" s="8">
        <f t="shared" si="30"/>
        <v>0</v>
      </c>
      <c r="D888" s="8">
        <f>IF($A888="Total général",0,IF(ISERROR(VLOOKUP($A888,'TCD-BI Rstt'!$A$7:$S$2000,$C$1,FALSE)),0,IF(OR(LEFT($A888,3)="DIR",$A888="INDSPACAMA",$A888="INDSPACKRU"),VLOOKUP($A888,'TCD-BI Rstt'!$A$7:$S$2000,$C$1,FALSE),0)))</f>
        <v>0</v>
      </c>
      <c r="E888" s="8">
        <f>IF(OR(LEFT($A888,1)="1",LEFT($A888,1)="2"),-VLOOKUP($A888,'TCD-BI Rstt'!$A$7:$S$2000,$C$1,FALSE),0)-D888</f>
        <v>0</v>
      </c>
      <c r="F888" s="8">
        <f>IF($A888="Total général",0,IF(ISERROR(VLOOKUP($A888,'TCD-BI Rstt'!$A$7:$S$2000,$C$1,FALSE)),0,IF(OR(LEFT($A888,1)="1",LEFT($A888,1)="2"),0,VLOOKUP($A888,'TCD-BI Rstt'!$A$7:$S$2000,$C$1,FALSE))))-D888</f>
        <v>0</v>
      </c>
      <c r="G888" s="8">
        <f t="shared" si="31"/>
        <v>0</v>
      </c>
    </row>
    <row r="889" spans="1:7" x14ac:dyDescent="0.35">
      <c r="A889" s="11">
        <f>'TCD-BI Rstt'!A885</f>
        <v>0</v>
      </c>
      <c r="B889" s="8">
        <f>IF($A889="Total général",0,IF(ISERROR(-VLOOKUP($A889,'TCD-BI CA'!$A$7:$S$2000,$C$1,FALSE)),0,-VLOOKUP($A889,'TCD-BI CA'!$A$7:$S$2000,$C$1,FALSE)))</f>
        <v>0</v>
      </c>
      <c r="C889" s="8">
        <f t="shared" si="30"/>
        <v>0</v>
      </c>
      <c r="D889" s="8">
        <f>IF($A889="Total général",0,IF(ISERROR(VLOOKUP($A889,'TCD-BI Rstt'!$A$7:$S$2000,$C$1,FALSE)),0,IF(OR(LEFT($A889,3)="DIR",$A889="INDSPACAMA",$A889="INDSPACKRU"),VLOOKUP($A889,'TCD-BI Rstt'!$A$7:$S$2000,$C$1,FALSE),0)))</f>
        <v>0</v>
      </c>
      <c r="E889" s="8">
        <f>IF(OR(LEFT($A889,1)="1",LEFT($A889,1)="2"),-VLOOKUP($A889,'TCD-BI Rstt'!$A$7:$S$2000,$C$1,FALSE),0)-D889</f>
        <v>0</v>
      </c>
      <c r="F889" s="8">
        <f>IF($A889="Total général",0,IF(ISERROR(VLOOKUP($A889,'TCD-BI Rstt'!$A$7:$S$2000,$C$1,FALSE)),0,IF(OR(LEFT($A889,1)="1",LEFT($A889,1)="2"),0,VLOOKUP($A889,'TCD-BI Rstt'!$A$7:$S$2000,$C$1,FALSE))))-D889</f>
        <v>0</v>
      </c>
      <c r="G889" s="8">
        <f t="shared" si="31"/>
        <v>0</v>
      </c>
    </row>
    <row r="890" spans="1:7" x14ac:dyDescent="0.35">
      <c r="A890" s="11">
        <f>'TCD-BI Rstt'!A886</f>
        <v>0</v>
      </c>
      <c r="B890" s="8">
        <f>IF($A890="Total général",0,IF(ISERROR(-VLOOKUP($A890,'TCD-BI CA'!$A$7:$S$2000,$C$1,FALSE)),0,-VLOOKUP($A890,'TCD-BI CA'!$A$7:$S$2000,$C$1,FALSE)))</f>
        <v>0</v>
      </c>
      <c r="C890" s="8">
        <f t="shared" si="30"/>
        <v>0</v>
      </c>
      <c r="D890" s="8">
        <f>IF($A890="Total général",0,IF(ISERROR(VLOOKUP($A890,'TCD-BI Rstt'!$A$7:$S$2000,$C$1,FALSE)),0,IF(OR(LEFT($A890,3)="DIR",$A890="INDSPACAMA",$A890="INDSPACKRU"),VLOOKUP($A890,'TCD-BI Rstt'!$A$7:$S$2000,$C$1,FALSE),0)))</f>
        <v>0</v>
      </c>
      <c r="E890" s="8">
        <f>IF(OR(LEFT($A890,1)="1",LEFT($A890,1)="2"),-VLOOKUP($A890,'TCD-BI Rstt'!$A$7:$S$2000,$C$1,FALSE),0)-D890</f>
        <v>0</v>
      </c>
      <c r="F890" s="8">
        <f>IF($A890="Total général",0,IF(ISERROR(VLOOKUP($A890,'TCD-BI Rstt'!$A$7:$S$2000,$C$1,FALSE)),0,IF(OR(LEFT($A890,1)="1",LEFT($A890,1)="2"),0,VLOOKUP($A890,'TCD-BI Rstt'!$A$7:$S$2000,$C$1,FALSE))))-D890</f>
        <v>0</v>
      </c>
      <c r="G890" s="8">
        <f t="shared" si="31"/>
        <v>0</v>
      </c>
    </row>
    <row r="891" spans="1:7" x14ac:dyDescent="0.35">
      <c r="A891" s="11">
        <f>'TCD-BI Rstt'!A887</f>
        <v>0</v>
      </c>
      <c r="B891" s="8">
        <f>IF($A891="Total général",0,IF(ISERROR(-VLOOKUP($A891,'TCD-BI CA'!$A$7:$S$2000,$C$1,FALSE)),0,-VLOOKUP($A891,'TCD-BI CA'!$A$7:$S$2000,$C$1,FALSE)))</f>
        <v>0</v>
      </c>
      <c r="C891" s="8">
        <f t="shared" si="30"/>
        <v>0</v>
      </c>
      <c r="D891" s="8">
        <f>IF($A891="Total général",0,IF(ISERROR(VLOOKUP($A891,'TCD-BI Rstt'!$A$7:$S$2000,$C$1,FALSE)),0,IF(OR(LEFT($A891,3)="DIR",$A891="INDSPACAMA",$A891="INDSPACKRU"),VLOOKUP($A891,'TCD-BI Rstt'!$A$7:$S$2000,$C$1,FALSE),0)))</f>
        <v>0</v>
      </c>
      <c r="E891" s="8">
        <f>IF(OR(LEFT($A891,1)="1",LEFT($A891,1)="2"),-VLOOKUP($A891,'TCD-BI Rstt'!$A$7:$S$2000,$C$1,FALSE),0)-D891</f>
        <v>0</v>
      </c>
      <c r="F891" s="8">
        <f>IF($A891="Total général",0,IF(ISERROR(VLOOKUP($A891,'TCD-BI Rstt'!$A$7:$S$2000,$C$1,FALSE)),0,IF(OR(LEFT($A891,1)="1",LEFT($A891,1)="2"),0,VLOOKUP($A891,'TCD-BI Rstt'!$A$7:$S$2000,$C$1,FALSE))))-D891</f>
        <v>0</v>
      </c>
      <c r="G891" s="8">
        <f t="shared" si="31"/>
        <v>0</v>
      </c>
    </row>
    <row r="892" spans="1:7" x14ac:dyDescent="0.35">
      <c r="A892" s="11">
        <f>'TCD-BI Rstt'!A888</f>
        <v>0</v>
      </c>
      <c r="B892" s="8">
        <f>IF($A892="Total général",0,IF(ISERROR(-VLOOKUP($A892,'TCD-BI CA'!$A$7:$S$2000,$C$1,FALSE)),0,-VLOOKUP($A892,'TCD-BI CA'!$A$7:$S$2000,$C$1,FALSE)))</f>
        <v>0</v>
      </c>
      <c r="C892" s="8">
        <f t="shared" si="30"/>
        <v>0</v>
      </c>
      <c r="D892" s="8">
        <f>IF($A892="Total général",0,IF(ISERROR(VLOOKUP($A892,'TCD-BI Rstt'!$A$7:$S$2000,$C$1,FALSE)),0,IF(OR(LEFT($A892,3)="DIR",$A892="INDSPACAMA",$A892="INDSPACKRU"),VLOOKUP($A892,'TCD-BI Rstt'!$A$7:$S$2000,$C$1,FALSE),0)))</f>
        <v>0</v>
      </c>
      <c r="E892" s="8">
        <f>IF(OR(LEFT($A892,1)="1",LEFT($A892,1)="2"),-VLOOKUP($A892,'TCD-BI Rstt'!$A$7:$S$2000,$C$1,FALSE),0)-D892</f>
        <v>0</v>
      </c>
      <c r="F892" s="8">
        <f>IF($A892="Total général",0,IF(ISERROR(VLOOKUP($A892,'TCD-BI Rstt'!$A$7:$S$2000,$C$1,FALSE)),0,IF(OR(LEFT($A892,1)="1",LEFT($A892,1)="2"),0,VLOOKUP($A892,'TCD-BI Rstt'!$A$7:$S$2000,$C$1,FALSE))))-D892</f>
        <v>0</v>
      </c>
      <c r="G892" s="8">
        <f t="shared" si="31"/>
        <v>0</v>
      </c>
    </row>
    <row r="893" spans="1:7" x14ac:dyDescent="0.35">
      <c r="A893" s="11">
        <f>'TCD-BI Rstt'!A889</f>
        <v>0</v>
      </c>
      <c r="B893" s="8">
        <f>IF($A893="Total général",0,IF(ISERROR(-VLOOKUP($A893,'TCD-BI CA'!$A$7:$S$2000,$C$1,FALSE)),0,-VLOOKUP($A893,'TCD-BI CA'!$A$7:$S$2000,$C$1,FALSE)))</f>
        <v>0</v>
      </c>
      <c r="C893" s="8">
        <f t="shared" ref="C893:C956" si="32">B893-E893-D893</f>
        <v>0</v>
      </c>
      <c r="D893" s="8">
        <f>IF($A893="Total général",0,IF(ISERROR(VLOOKUP($A893,'TCD-BI Rstt'!$A$7:$S$2000,$C$1,FALSE)),0,IF(OR(LEFT($A893,3)="DIR",$A893="INDSPACAMA",$A893="INDSPACKRU"),VLOOKUP($A893,'TCD-BI Rstt'!$A$7:$S$2000,$C$1,FALSE),0)))</f>
        <v>0</v>
      </c>
      <c r="E893" s="8">
        <f>IF(OR(LEFT($A893,1)="1",LEFT($A893,1)="2"),-VLOOKUP($A893,'TCD-BI Rstt'!$A$7:$S$2000,$C$1,FALSE),0)-D893</f>
        <v>0</v>
      </c>
      <c r="F893" s="8">
        <f>IF($A893="Total général",0,IF(ISERROR(VLOOKUP($A893,'TCD-BI Rstt'!$A$7:$S$2000,$C$1,FALSE)),0,IF(OR(LEFT($A893,1)="1",LEFT($A893,1)="2"),0,VLOOKUP($A893,'TCD-BI Rstt'!$A$7:$S$2000,$C$1,FALSE))))-D893</f>
        <v>0</v>
      </c>
      <c r="G893" s="8">
        <f t="shared" si="31"/>
        <v>0</v>
      </c>
    </row>
    <row r="894" spans="1:7" x14ac:dyDescent="0.35">
      <c r="A894" s="11">
        <f>'TCD-BI Rstt'!A890</f>
        <v>0</v>
      </c>
      <c r="B894" s="8">
        <f>IF($A894="Total général",0,IF(ISERROR(-VLOOKUP($A894,'TCD-BI CA'!$A$7:$S$2000,$C$1,FALSE)),0,-VLOOKUP($A894,'TCD-BI CA'!$A$7:$S$2000,$C$1,FALSE)))</f>
        <v>0</v>
      </c>
      <c r="C894" s="8">
        <f t="shared" si="32"/>
        <v>0</v>
      </c>
      <c r="D894" s="8">
        <f>IF($A894="Total général",0,IF(ISERROR(VLOOKUP($A894,'TCD-BI Rstt'!$A$7:$S$2000,$C$1,FALSE)),0,IF(OR(LEFT($A894,3)="DIR",$A894="INDSPACAMA",$A894="INDSPACKRU"),VLOOKUP($A894,'TCD-BI Rstt'!$A$7:$S$2000,$C$1,FALSE),0)))</f>
        <v>0</v>
      </c>
      <c r="E894" s="8">
        <f>IF(OR(LEFT($A894,1)="1",LEFT($A894,1)="2"),-VLOOKUP($A894,'TCD-BI Rstt'!$A$7:$S$2000,$C$1,FALSE),0)-D894</f>
        <v>0</v>
      </c>
      <c r="F894" s="8">
        <f>IF($A894="Total général",0,IF(ISERROR(VLOOKUP($A894,'TCD-BI Rstt'!$A$7:$S$2000,$C$1,FALSE)),0,IF(OR(LEFT($A894,1)="1",LEFT($A894,1)="2"),0,VLOOKUP($A894,'TCD-BI Rstt'!$A$7:$S$2000,$C$1,FALSE))))-D894</f>
        <v>0</v>
      </c>
      <c r="G894" s="8">
        <f t="shared" si="31"/>
        <v>0</v>
      </c>
    </row>
    <row r="895" spans="1:7" x14ac:dyDescent="0.35">
      <c r="A895" s="11">
        <f>'TCD-BI Rstt'!A891</f>
        <v>0</v>
      </c>
      <c r="B895" s="8">
        <f>IF($A895="Total général",0,IF(ISERROR(-VLOOKUP($A895,'TCD-BI CA'!$A$7:$S$2000,$C$1,FALSE)),0,-VLOOKUP($A895,'TCD-BI CA'!$A$7:$S$2000,$C$1,FALSE)))</f>
        <v>0</v>
      </c>
      <c r="C895" s="8">
        <f t="shared" si="32"/>
        <v>0</v>
      </c>
      <c r="D895" s="8">
        <f>IF($A895="Total général",0,IF(ISERROR(VLOOKUP($A895,'TCD-BI Rstt'!$A$7:$S$2000,$C$1,FALSE)),0,IF(OR(LEFT($A895,3)="DIR",$A895="INDSPACAMA",$A895="INDSPACKRU"),VLOOKUP($A895,'TCD-BI Rstt'!$A$7:$S$2000,$C$1,FALSE),0)))</f>
        <v>0</v>
      </c>
      <c r="E895" s="8">
        <f>IF(OR(LEFT($A895,1)="1",LEFT($A895,1)="2"),-VLOOKUP($A895,'TCD-BI Rstt'!$A$7:$S$2000,$C$1,FALSE),0)-D895</f>
        <v>0</v>
      </c>
      <c r="F895" s="8">
        <f>IF($A895="Total général",0,IF(ISERROR(VLOOKUP($A895,'TCD-BI Rstt'!$A$7:$S$2000,$C$1,FALSE)),0,IF(OR(LEFT($A895,1)="1",LEFT($A895,1)="2"),0,VLOOKUP($A895,'TCD-BI Rstt'!$A$7:$S$2000,$C$1,FALSE))))-D895</f>
        <v>0</v>
      </c>
      <c r="G895" s="8">
        <f t="shared" si="31"/>
        <v>0</v>
      </c>
    </row>
    <row r="896" spans="1:7" x14ac:dyDescent="0.35">
      <c r="A896" s="11">
        <f>'TCD-BI Rstt'!A892</f>
        <v>0</v>
      </c>
      <c r="B896" s="8">
        <f>IF($A896="Total général",0,IF(ISERROR(-VLOOKUP($A896,'TCD-BI CA'!$A$7:$S$2000,$C$1,FALSE)),0,-VLOOKUP($A896,'TCD-BI CA'!$A$7:$S$2000,$C$1,FALSE)))</f>
        <v>0</v>
      </c>
      <c r="C896" s="8">
        <f t="shared" si="32"/>
        <v>0</v>
      </c>
      <c r="D896" s="8">
        <f>IF($A896="Total général",0,IF(ISERROR(VLOOKUP($A896,'TCD-BI Rstt'!$A$7:$S$2000,$C$1,FALSE)),0,IF(OR(LEFT($A896,3)="DIR",$A896="INDSPACAMA",$A896="INDSPACKRU"),VLOOKUP($A896,'TCD-BI Rstt'!$A$7:$S$2000,$C$1,FALSE),0)))</f>
        <v>0</v>
      </c>
      <c r="E896" s="8">
        <f>IF(OR(LEFT($A896,1)="1",LEFT($A896,1)="2"),-VLOOKUP($A896,'TCD-BI Rstt'!$A$7:$S$2000,$C$1,FALSE),0)-D896</f>
        <v>0</v>
      </c>
      <c r="F896" s="8">
        <f>IF($A896="Total général",0,IF(ISERROR(VLOOKUP($A896,'TCD-BI Rstt'!$A$7:$S$2000,$C$1,FALSE)),0,IF(OR(LEFT($A896,1)="1",LEFT($A896,1)="2"),0,VLOOKUP($A896,'TCD-BI Rstt'!$A$7:$S$2000,$C$1,FALSE))))-D896</f>
        <v>0</v>
      </c>
      <c r="G896" s="8">
        <f t="shared" si="31"/>
        <v>0</v>
      </c>
    </row>
    <row r="897" spans="1:7" x14ac:dyDescent="0.35">
      <c r="A897" s="11">
        <f>'TCD-BI Rstt'!A893</f>
        <v>0</v>
      </c>
      <c r="B897" s="8">
        <f>IF($A897="Total général",0,IF(ISERROR(-VLOOKUP($A897,'TCD-BI CA'!$A$7:$S$2000,$C$1,FALSE)),0,-VLOOKUP($A897,'TCD-BI CA'!$A$7:$S$2000,$C$1,FALSE)))</f>
        <v>0</v>
      </c>
      <c r="C897" s="8">
        <f t="shared" si="32"/>
        <v>0</v>
      </c>
      <c r="D897" s="8">
        <f>IF($A897="Total général",0,IF(ISERROR(VLOOKUP($A897,'TCD-BI Rstt'!$A$7:$S$2000,$C$1,FALSE)),0,IF(OR(LEFT($A897,3)="DIR",$A897="INDSPACAMA",$A897="INDSPACKRU"),VLOOKUP($A897,'TCD-BI Rstt'!$A$7:$S$2000,$C$1,FALSE),0)))</f>
        <v>0</v>
      </c>
      <c r="E897" s="8">
        <f>IF(OR(LEFT($A897,1)="1",LEFT($A897,1)="2"),-VLOOKUP($A897,'TCD-BI Rstt'!$A$7:$S$2000,$C$1,FALSE),0)-D897</f>
        <v>0</v>
      </c>
      <c r="F897" s="8">
        <f>IF($A897="Total général",0,IF(ISERROR(VLOOKUP($A897,'TCD-BI Rstt'!$A$7:$S$2000,$C$1,FALSE)),0,IF(OR(LEFT($A897,1)="1",LEFT($A897,1)="2"),0,VLOOKUP($A897,'TCD-BI Rstt'!$A$7:$S$2000,$C$1,FALSE))))-D897</f>
        <v>0</v>
      </c>
      <c r="G897" s="8">
        <f t="shared" si="31"/>
        <v>0</v>
      </c>
    </row>
    <row r="898" spans="1:7" x14ac:dyDescent="0.35">
      <c r="A898" s="11">
        <f>'TCD-BI Rstt'!A894</f>
        <v>0</v>
      </c>
      <c r="B898" s="8">
        <f>IF($A898="Total général",0,IF(ISERROR(-VLOOKUP($A898,'TCD-BI CA'!$A$7:$S$2000,$C$1,FALSE)),0,-VLOOKUP($A898,'TCD-BI CA'!$A$7:$S$2000,$C$1,FALSE)))</f>
        <v>0</v>
      </c>
      <c r="C898" s="8">
        <f t="shared" si="32"/>
        <v>0</v>
      </c>
      <c r="D898" s="8">
        <f>IF($A898="Total général",0,IF(ISERROR(VLOOKUP($A898,'TCD-BI Rstt'!$A$7:$S$2000,$C$1,FALSE)),0,IF(OR(LEFT($A898,3)="DIR",$A898="INDSPACAMA",$A898="INDSPACKRU"),VLOOKUP($A898,'TCD-BI Rstt'!$A$7:$S$2000,$C$1,FALSE),0)))</f>
        <v>0</v>
      </c>
      <c r="E898" s="8">
        <f>IF(OR(LEFT($A898,1)="1",LEFT($A898,1)="2"),-VLOOKUP($A898,'TCD-BI Rstt'!$A$7:$S$2000,$C$1,FALSE),0)-D898</f>
        <v>0</v>
      </c>
      <c r="F898" s="8">
        <f>IF($A898="Total général",0,IF(ISERROR(VLOOKUP($A898,'TCD-BI Rstt'!$A$7:$S$2000,$C$1,FALSE)),0,IF(OR(LEFT($A898,1)="1",LEFT($A898,1)="2"),0,VLOOKUP($A898,'TCD-BI Rstt'!$A$7:$S$2000,$C$1,FALSE))))-D898</f>
        <v>0</v>
      </c>
      <c r="G898" s="8">
        <f t="shared" si="31"/>
        <v>0</v>
      </c>
    </row>
    <row r="899" spans="1:7" x14ac:dyDescent="0.35">
      <c r="A899" s="11">
        <f>'TCD-BI Rstt'!A895</f>
        <v>0</v>
      </c>
      <c r="B899" s="8">
        <f>IF($A899="Total général",0,IF(ISERROR(-VLOOKUP($A899,'TCD-BI CA'!$A$7:$S$2000,$C$1,FALSE)),0,-VLOOKUP($A899,'TCD-BI CA'!$A$7:$S$2000,$C$1,FALSE)))</f>
        <v>0</v>
      </c>
      <c r="C899" s="8">
        <f t="shared" si="32"/>
        <v>0</v>
      </c>
      <c r="D899" s="8">
        <f>IF($A899="Total général",0,IF(ISERROR(VLOOKUP($A899,'TCD-BI Rstt'!$A$7:$S$2000,$C$1,FALSE)),0,IF(OR(LEFT($A899,3)="DIR",$A899="INDSPACAMA",$A899="INDSPACKRU"),VLOOKUP($A899,'TCD-BI Rstt'!$A$7:$S$2000,$C$1,FALSE),0)))</f>
        <v>0</v>
      </c>
      <c r="E899" s="8">
        <f>IF(OR(LEFT($A899,1)="1",LEFT($A899,1)="2"),-VLOOKUP($A899,'TCD-BI Rstt'!$A$7:$S$2000,$C$1,FALSE),0)-D899</f>
        <v>0</v>
      </c>
      <c r="F899" s="8">
        <f>IF($A899="Total général",0,IF(ISERROR(VLOOKUP($A899,'TCD-BI Rstt'!$A$7:$S$2000,$C$1,FALSE)),0,IF(OR(LEFT($A899,1)="1",LEFT($A899,1)="2"),0,VLOOKUP($A899,'TCD-BI Rstt'!$A$7:$S$2000,$C$1,FALSE))))-D899</f>
        <v>0</v>
      </c>
      <c r="G899" s="8">
        <f t="shared" si="31"/>
        <v>0</v>
      </c>
    </row>
    <row r="900" spans="1:7" x14ac:dyDescent="0.35">
      <c r="A900" s="11">
        <f>'TCD-BI Rstt'!A896</f>
        <v>0</v>
      </c>
      <c r="B900" s="8">
        <f>IF($A900="Total général",0,IF(ISERROR(-VLOOKUP($A900,'TCD-BI CA'!$A$7:$S$2000,$C$1,FALSE)),0,-VLOOKUP($A900,'TCD-BI CA'!$A$7:$S$2000,$C$1,FALSE)))</f>
        <v>0</v>
      </c>
      <c r="C900" s="8">
        <f t="shared" si="32"/>
        <v>0</v>
      </c>
      <c r="D900" s="8">
        <f>IF($A900="Total général",0,IF(ISERROR(VLOOKUP($A900,'TCD-BI Rstt'!$A$7:$S$2000,$C$1,FALSE)),0,IF(OR(LEFT($A900,3)="DIR",$A900="INDSPACAMA",$A900="INDSPACKRU"),VLOOKUP($A900,'TCD-BI Rstt'!$A$7:$S$2000,$C$1,FALSE),0)))</f>
        <v>0</v>
      </c>
      <c r="E900" s="8">
        <f>IF(OR(LEFT($A900,1)="1",LEFT($A900,1)="2"),-VLOOKUP($A900,'TCD-BI Rstt'!$A$7:$S$2000,$C$1,FALSE),0)-D900</f>
        <v>0</v>
      </c>
      <c r="F900" s="8">
        <f>IF($A900="Total général",0,IF(ISERROR(VLOOKUP($A900,'TCD-BI Rstt'!$A$7:$S$2000,$C$1,FALSE)),0,IF(OR(LEFT($A900,1)="1",LEFT($A900,1)="2"),0,VLOOKUP($A900,'TCD-BI Rstt'!$A$7:$S$2000,$C$1,FALSE))))-D900</f>
        <v>0</v>
      </c>
      <c r="G900" s="8">
        <f t="shared" si="31"/>
        <v>0</v>
      </c>
    </row>
    <row r="901" spans="1:7" x14ac:dyDescent="0.35">
      <c r="A901" s="11">
        <f>'TCD-BI Rstt'!A897</f>
        <v>0</v>
      </c>
      <c r="B901" s="8">
        <f>IF($A901="Total général",0,IF(ISERROR(-VLOOKUP($A901,'TCD-BI CA'!$A$7:$S$2000,$C$1,FALSE)),0,-VLOOKUP($A901,'TCD-BI CA'!$A$7:$S$2000,$C$1,FALSE)))</f>
        <v>0</v>
      </c>
      <c r="C901" s="8">
        <f t="shared" si="32"/>
        <v>0</v>
      </c>
      <c r="D901" s="8">
        <f>IF($A901="Total général",0,IF(ISERROR(VLOOKUP($A901,'TCD-BI Rstt'!$A$7:$S$2000,$C$1,FALSE)),0,IF(OR(LEFT($A901,3)="DIR",$A901="INDSPACAMA",$A901="INDSPACKRU"),VLOOKUP($A901,'TCD-BI Rstt'!$A$7:$S$2000,$C$1,FALSE),0)))</f>
        <v>0</v>
      </c>
      <c r="E901" s="8">
        <f>IF(OR(LEFT($A901,1)="1",LEFT($A901,1)="2"),-VLOOKUP($A901,'TCD-BI Rstt'!$A$7:$S$2000,$C$1,FALSE),0)-D901</f>
        <v>0</v>
      </c>
      <c r="F901" s="8">
        <f>IF($A901="Total général",0,IF(ISERROR(VLOOKUP($A901,'TCD-BI Rstt'!$A$7:$S$2000,$C$1,FALSE)),0,IF(OR(LEFT($A901,1)="1",LEFT($A901,1)="2"),0,VLOOKUP($A901,'TCD-BI Rstt'!$A$7:$S$2000,$C$1,FALSE))))-D901</f>
        <v>0</v>
      </c>
      <c r="G901" s="8">
        <f t="shared" si="31"/>
        <v>0</v>
      </c>
    </row>
    <row r="902" spans="1:7" x14ac:dyDescent="0.35">
      <c r="A902" s="11">
        <f>'TCD-BI Rstt'!A898</f>
        <v>0</v>
      </c>
      <c r="B902" s="8">
        <f>IF($A902="Total général",0,IF(ISERROR(-VLOOKUP($A902,'TCD-BI CA'!$A$7:$S$2000,$C$1,FALSE)),0,-VLOOKUP($A902,'TCD-BI CA'!$A$7:$S$2000,$C$1,FALSE)))</f>
        <v>0</v>
      </c>
      <c r="C902" s="8">
        <f t="shared" si="32"/>
        <v>0</v>
      </c>
      <c r="D902" s="8">
        <f>IF($A902="Total général",0,IF(ISERROR(VLOOKUP($A902,'TCD-BI Rstt'!$A$7:$S$2000,$C$1,FALSE)),0,IF(OR(LEFT($A902,3)="DIR",$A902="INDSPACAMA",$A902="INDSPACKRU"),VLOOKUP($A902,'TCD-BI Rstt'!$A$7:$S$2000,$C$1,FALSE),0)))</f>
        <v>0</v>
      </c>
      <c r="E902" s="8">
        <f>IF(OR(LEFT($A902,1)="1",LEFT($A902,1)="2"),-VLOOKUP($A902,'TCD-BI Rstt'!$A$7:$S$2000,$C$1,FALSE),0)-D902</f>
        <v>0</v>
      </c>
      <c r="F902" s="8">
        <f>IF($A902="Total général",0,IF(ISERROR(VLOOKUP($A902,'TCD-BI Rstt'!$A$7:$S$2000,$C$1,FALSE)),0,IF(OR(LEFT($A902,1)="1",LEFT($A902,1)="2"),0,VLOOKUP($A902,'TCD-BI Rstt'!$A$7:$S$2000,$C$1,FALSE))))-D902</f>
        <v>0</v>
      </c>
      <c r="G902" s="8">
        <f t="shared" si="31"/>
        <v>0</v>
      </c>
    </row>
    <row r="903" spans="1:7" x14ac:dyDescent="0.35">
      <c r="A903" s="11">
        <f>'TCD-BI Rstt'!A899</f>
        <v>0</v>
      </c>
      <c r="B903" s="8">
        <f>IF($A903="Total général",0,IF(ISERROR(-VLOOKUP($A903,'TCD-BI CA'!$A$7:$S$2000,$C$1,FALSE)),0,-VLOOKUP($A903,'TCD-BI CA'!$A$7:$S$2000,$C$1,FALSE)))</f>
        <v>0</v>
      </c>
      <c r="C903" s="8">
        <f t="shared" si="32"/>
        <v>0</v>
      </c>
      <c r="D903" s="8">
        <f>IF($A903="Total général",0,IF(ISERROR(VLOOKUP($A903,'TCD-BI Rstt'!$A$7:$S$2000,$C$1,FALSE)),0,IF(OR(LEFT($A903,3)="DIR",$A903="INDSPACAMA",$A903="INDSPACKRU"),VLOOKUP($A903,'TCD-BI Rstt'!$A$7:$S$2000,$C$1,FALSE),0)))</f>
        <v>0</v>
      </c>
      <c r="E903" s="8">
        <f>IF(OR(LEFT($A903,1)="1",LEFT($A903,1)="2"),-VLOOKUP($A903,'TCD-BI Rstt'!$A$7:$S$2000,$C$1,FALSE),0)-D903</f>
        <v>0</v>
      </c>
      <c r="F903" s="8">
        <f>IF($A903="Total général",0,IF(ISERROR(VLOOKUP($A903,'TCD-BI Rstt'!$A$7:$S$2000,$C$1,FALSE)),0,IF(OR(LEFT($A903,1)="1",LEFT($A903,1)="2"),0,VLOOKUP($A903,'TCD-BI Rstt'!$A$7:$S$2000,$C$1,FALSE))))-D903</f>
        <v>0</v>
      </c>
      <c r="G903" s="8">
        <f t="shared" si="31"/>
        <v>0</v>
      </c>
    </row>
    <row r="904" spans="1:7" x14ac:dyDescent="0.35">
      <c r="A904" s="11">
        <f>'TCD-BI Rstt'!A900</f>
        <v>0</v>
      </c>
      <c r="B904" s="8">
        <f>IF($A904="Total général",0,IF(ISERROR(-VLOOKUP($A904,'TCD-BI CA'!$A$7:$S$2000,$C$1,FALSE)),0,-VLOOKUP($A904,'TCD-BI CA'!$A$7:$S$2000,$C$1,FALSE)))</f>
        <v>0</v>
      </c>
      <c r="C904" s="8">
        <f t="shared" si="32"/>
        <v>0</v>
      </c>
      <c r="D904" s="8">
        <f>IF($A904="Total général",0,IF(ISERROR(VLOOKUP($A904,'TCD-BI Rstt'!$A$7:$S$2000,$C$1,FALSE)),0,IF(OR(LEFT($A904,3)="DIR",$A904="INDSPACAMA",$A904="INDSPACKRU"),VLOOKUP($A904,'TCD-BI Rstt'!$A$7:$S$2000,$C$1,FALSE),0)))</f>
        <v>0</v>
      </c>
      <c r="E904" s="8">
        <f>IF(OR(LEFT($A904,1)="1",LEFT($A904,1)="2"),-VLOOKUP($A904,'TCD-BI Rstt'!$A$7:$S$2000,$C$1,FALSE),0)-D904</f>
        <v>0</v>
      </c>
      <c r="F904" s="8">
        <f>IF($A904="Total général",0,IF(ISERROR(VLOOKUP($A904,'TCD-BI Rstt'!$A$7:$S$2000,$C$1,FALSE)),0,IF(OR(LEFT($A904,1)="1",LEFT($A904,1)="2"),0,VLOOKUP($A904,'TCD-BI Rstt'!$A$7:$S$2000,$C$1,FALSE))))-D904</f>
        <v>0</v>
      </c>
      <c r="G904" s="8">
        <f t="shared" si="31"/>
        <v>0</v>
      </c>
    </row>
    <row r="905" spans="1:7" x14ac:dyDescent="0.35">
      <c r="A905" s="11">
        <f>'TCD-BI Rstt'!A901</f>
        <v>0</v>
      </c>
      <c r="B905" s="8">
        <f>IF($A905="Total général",0,IF(ISERROR(-VLOOKUP($A905,'TCD-BI CA'!$A$7:$S$2000,$C$1,FALSE)),0,-VLOOKUP($A905,'TCD-BI CA'!$A$7:$S$2000,$C$1,FALSE)))</f>
        <v>0</v>
      </c>
      <c r="C905" s="8">
        <f t="shared" si="32"/>
        <v>0</v>
      </c>
      <c r="D905" s="8">
        <f>IF($A905="Total général",0,IF(ISERROR(VLOOKUP($A905,'TCD-BI Rstt'!$A$7:$S$2000,$C$1,FALSE)),0,IF(OR(LEFT($A905,3)="DIR",$A905="INDSPACAMA",$A905="INDSPACKRU"),VLOOKUP($A905,'TCD-BI Rstt'!$A$7:$S$2000,$C$1,FALSE),0)))</f>
        <v>0</v>
      </c>
      <c r="E905" s="8">
        <f>IF(OR(LEFT($A905,1)="1",LEFT($A905,1)="2"),-VLOOKUP($A905,'TCD-BI Rstt'!$A$7:$S$2000,$C$1,FALSE),0)-D905</f>
        <v>0</v>
      </c>
      <c r="F905" s="8">
        <f>IF($A905="Total général",0,IF(ISERROR(VLOOKUP($A905,'TCD-BI Rstt'!$A$7:$S$2000,$C$1,FALSE)),0,IF(OR(LEFT($A905,1)="1",LEFT($A905,1)="2"),0,VLOOKUP($A905,'TCD-BI Rstt'!$A$7:$S$2000,$C$1,FALSE))))-D905</f>
        <v>0</v>
      </c>
      <c r="G905" s="8">
        <f t="shared" si="31"/>
        <v>0</v>
      </c>
    </row>
    <row r="906" spans="1:7" x14ac:dyDescent="0.35">
      <c r="A906" s="11">
        <f>'TCD-BI Rstt'!A902</f>
        <v>0</v>
      </c>
      <c r="B906" s="8">
        <f>IF($A906="Total général",0,IF(ISERROR(-VLOOKUP($A906,'TCD-BI CA'!$A$7:$S$2000,$C$1,FALSE)),0,-VLOOKUP($A906,'TCD-BI CA'!$A$7:$S$2000,$C$1,FALSE)))</f>
        <v>0</v>
      </c>
      <c r="C906" s="8">
        <f t="shared" si="32"/>
        <v>0</v>
      </c>
      <c r="D906" s="8">
        <f>IF($A906="Total général",0,IF(ISERROR(VLOOKUP($A906,'TCD-BI Rstt'!$A$7:$S$2000,$C$1,FALSE)),0,IF(OR(LEFT($A906,3)="DIR",$A906="INDSPACAMA",$A906="INDSPACKRU"),VLOOKUP($A906,'TCD-BI Rstt'!$A$7:$S$2000,$C$1,FALSE),0)))</f>
        <v>0</v>
      </c>
      <c r="E906" s="8">
        <f>IF(OR(LEFT($A906,1)="1",LEFT($A906,1)="2"),-VLOOKUP($A906,'TCD-BI Rstt'!$A$7:$S$2000,$C$1,FALSE),0)-D906</f>
        <v>0</v>
      </c>
      <c r="F906" s="8">
        <f>IF($A906="Total général",0,IF(ISERROR(VLOOKUP($A906,'TCD-BI Rstt'!$A$7:$S$2000,$C$1,FALSE)),0,IF(OR(LEFT($A906,1)="1",LEFT($A906,1)="2"),0,VLOOKUP($A906,'TCD-BI Rstt'!$A$7:$S$2000,$C$1,FALSE))))-D906</f>
        <v>0</v>
      </c>
      <c r="G906" s="8">
        <f t="shared" si="31"/>
        <v>0</v>
      </c>
    </row>
    <row r="907" spans="1:7" x14ac:dyDescent="0.35">
      <c r="A907" s="11">
        <f>'TCD-BI Rstt'!A903</f>
        <v>0</v>
      </c>
      <c r="B907" s="8">
        <f>IF($A907="Total général",0,IF(ISERROR(-VLOOKUP($A907,'TCD-BI CA'!$A$7:$S$2000,$C$1,FALSE)),0,-VLOOKUP($A907,'TCD-BI CA'!$A$7:$S$2000,$C$1,FALSE)))</f>
        <v>0</v>
      </c>
      <c r="C907" s="8">
        <f t="shared" si="32"/>
        <v>0</v>
      </c>
      <c r="D907" s="8">
        <f>IF($A907="Total général",0,IF(ISERROR(VLOOKUP($A907,'TCD-BI Rstt'!$A$7:$S$2000,$C$1,FALSE)),0,IF(OR(LEFT($A907,3)="DIR",$A907="INDSPACAMA",$A907="INDSPACKRU"),VLOOKUP($A907,'TCD-BI Rstt'!$A$7:$S$2000,$C$1,FALSE),0)))</f>
        <v>0</v>
      </c>
      <c r="E907" s="8">
        <f>IF(OR(LEFT($A907,1)="1",LEFT($A907,1)="2"),-VLOOKUP($A907,'TCD-BI Rstt'!$A$7:$S$2000,$C$1,FALSE),0)-D907</f>
        <v>0</v>
      </c>
      <c r="F907" s="8">
        <f>IF($A907="Total général",0,IF(ISERROR(VLOOKUP($A907,'TCD-BI Rstt'!$A$7:$S$2000,$C$1,FALSE)),0,IF(OR(LEFT($A907,1)="1",LEFT($A907,1)="2"),0,VLOOKUP($A907,'TCD-BI Rstt'!$A$7:$S$2000,$C$1,FALSE))))-D907</f>
        <v>0</v>
      </c>
      <c r="G907" s="8">
        <f t="shared" ref="G907:G970" si="33">E907-F907</f>
        <v>0</v>
      </c>
    </row>
    <row r="908" spans="1:7" x14ac:dyDescent="0.35">
      <c r="A908" s="11">
        <f>'TCD-BI Rstt'!A904</f>
        <v>0</v>
      </c>
      <c r="B908" s="8">
        <f>IF($A908="Total général",0,IF(ISERROR(-VLOOKUP($A908,'TCD-BI CA'!$A$7:$S$2000,$C$1,FALSE)),0,-VLOOKUP($A908,'TCD-BI CA'!$A$7:$S$2000,$C$1,FALSE)))</f>
        <v>0</v>
      </c>
      <c r="C908" s="8">
        <f t="shared" si="32"/>
        <v>0</v>
      </c>
      <c r="D908" s="8">
        <f>IF($A908="Total général",0,IF(ISERROR(VLOOKUP($A908,'TCD-BI Rstt'!$A$7:$S$2000,$C$1,FALSE)),0,IF(OR(LEFT($A908,3)="DIR",$A908="INDSPACAMA",$A908="INDSPACKRU"),VLOOKUP($A908,'TCD-BI Rstt'!$A$7:$S$2000,$C$1,FALSE),0)))</f>
        <v>0</v>
      </c>
      <c r="E908" s="8">
        <f>IF(OR(LEFT($A908,1)="1",LEFT($A908,1)="2"),-VLOOKUP($A908,'TCD-BI Rstt'!$A$7:$S$2000,$C$1,FALSE),0)-D908</f>
        <v>0</v>
      </c>
      <c r="F908" s="8">
        <f>IF($A908="Total général",0,IF(ISERROR(VLOOKUP($A908,'TCD-BI Rstt'!$A$7:$S$2000,$C$1,FALSE)),0,IF(OR(LEFT($A908,1)="1",LEFT($A908,1)="2"),0,VLOOKUP($A908,'TCD-BI Rstt'!$A$7:$S$2000,$C$1,FALSE))))-D908</f>
        <v>0</v>
      </c>
      <c r="G908" s="8">
        <f t="shared" si="33"/>
        <v>0</v>
      </c>
    </row>
    <row r="909" spans="1:7" x14ac:dyDescent="0.35">
      <c r="A909" s="11">
        <f>'TCD-BI Rstt'!A905</f>
        <v>0</v>
      </c>
      <c r="B909" s="8">
        <f>IF($A909="Total général",0,IF(ISERROR(-VLOOKUP($A909,'TCD-BI CA'!$A$7:$S$2000,$C$1,FALSE)),0,-VLOOKUP($A909,'TCD-BI CA'!$A$7:$S$2000,$C$1,FALSE)))</f>
        <v>0</v>
      </c>
      <c r="C909" s="8">
        <f t="shared" si="32"/>
        <v>0</v>
      </c>
      <c r="D909" s="8">
        <f>IF($A909="Total général",0,IF(ISERROR(VLOOKUP($A909,'TCD-BI Rstt'!$A$7:$S$2000,$C$1,FALSE)),0,IF(OR(LEFT($A909,3)="DIR",$A909="INDSPACAMA",$A909="INDSPACKRU"),VLOOKUP($A909,'TCD-BI Rstt'!$A$7:$S$2000,$C$1,FALSE),0)))</f>
        <v>0</v>
      </c>
      <c r="E909" s="8">
        <f>IF(OR(LEFT($A909,1)="1",LEFT($A909,1)="2"),-VLOOKUP($A909,'TCD-BI Rstt'!$A$7:$S$2000,$C$1,FALSE),0)-D909</f>
        <v>0</v>
      </c>
      <c r="F909" s="8">
        <f>IF($A909="Total général",0,IF(ISERROR(VLOOKUP($A909,'TCD-BI Rstt'!$A$7:$S$2000,$C$1,FALSE)),0,IF(OR(LEFT($A909,1)="1",LEFT($A909,1)="2"),0,VLOOKUP($A909,'TCD-BI Rstt'!$A$7:$S$2000,$C$1,FALSE))))-D909</f>
        <v>0</v>
      </c>
      <c r="G909" s="8">
        <f t="shared" si="33"/>
        <v>0</v>
      </c>
    </row>
    <row r="910" spans="1:7" x14ac:dyDescent="0.35">
      <c r="A910" s="11">
        <f>'TCD-BI Rstt'!A906</f>
        <v>0</v>
      </c>
      <c r="B910" s="8">
        <f>IF($A910="Total général",0,IF(ISERROR(-VLOOKUP($A910,'TCD-BI CA'!$A$7:$S$2000,$C$1,FALSE)),0,-VLOOKUP($A910,'TCD-BI CA'!$A$7:$S$2000,$C$1,FALSE)))</f>
        <v>0</v>
      </c>
      <c r="C910" s="8">
        <f t="shared" si="32"/>
        <v>0</v>
      </c>
      <c r="D910" s="8">
        <f>IF($A910="Total général",0,IF(ISERROR(VLOOKUP($A910,'TCD-BI Rstt'!$A$7:$S$2000,$C$1,FALSE)),0,IF(OR(LEFT($A910,3)="DIR",$A910="INDSPACAMA",$A910="INDSPACKRU"),VLOOKUP($A910,'TCD-BI Rstt'!$A$7:$S$2000,$C$1,FALSE),0)))</f>
        <v>0</v>
      </c>
      <c r="E910" s="8">
        <f>IF(OR(LEFT($A910,1)="1",LEFT($A910,1)="2"),-VLOOKUP($A910,'TCD-BI Rstt'!$A$7:$S$2000,$C$1,FALSE),0)-D910</f>
        <v>0</v>
      </c>
      <c r="F910" s="8">
        <f>IF($A910="Total général",0,IF(ISERROR(VLOOKUP($A910,'TCD-BI Rstt'!$A$7:$S$2000,$C$1,FALSE)),0,IF(OR(LEFT($A910,1)="1",LEFT($A910,1)="2"),0,VLOOKUP($A910,'TCD-BI Rstt'!$A$7:$S$2000,$C$1,FALSE))))-D910</f>
        <v>0</v>
      </c>
      <c r="G910" s="8">
        <f t="shared" si="33"/>
        <v>0</v>
      </c>
    </row>
    <row r="911" spans="1:7" x14ac:dyDescent="0.35">
      <c r="A911" s="11">
        <f>'TCD-BI Rstt'!A907</f>
        <v>0</v>
      </c>
      <c r="B911" s="8">
        <f>IF($A911="Total général",0,IF(ISERROR(-VLOOKUP($A911,'TCD-BI CA'!$A$7:$S$2000,$C$1,FALSE)),0,-VLOOKUP($A911,'TCD-BI CA'!$A$7:$S$2000,$C$1,FALSE)))</f>
        <v>0</v>
      </c>
      <c r="C911" s="8">
        <f t="shared" si="32"/>
        <v>0</v>
      </c>
      <c r="D911" s="8">
        <f>IF($A911="Total général",0,IF(ISERROR(VLOOKUP($A911,'TCD-BI Rstt'!$A$7:$S$2000,$C$1,FALSE)),0,IF(OR(LEFT($A911,3)="DIR",$A911="INDSPACAMA",$A911="INDSPACKRU"),VLOOKUP($A911,'TCD-BI Rstt'!$A$7:$S$2000,$C$1,FALSE),0)))</f>
        <v>0</v>
      </c>
      <c r="E911" s="8">
        <f>IF(OR(LEFT($A911,1)="1",LEFT($A911,1)="2"),-VLOOKUP($A911,'TCD-BI Rstt'!$A$7:$S$2000,$C$1,FALSE),0)-D911</f>
        <v>0</v>
      </c>
      <c r="F911" s="8">
        <f>IF($A911="Total général",0,IF(ISERROR(VLOOKUP($A911,'TCD-BI Rstt'!$A$7:$S$2000,$C$1,FALSE)),0,IF(OR(LEFT($A911,1)="1",LEFT($A911,1)="2"),0,VLOOKUP($A911,'TCD-BI Rstt'!$A$7:$S$2000,$C$1,FALSE))))-D911</f>
        <v>0</v>
      </c>
      <c r="G911" s="8">
        <f t="shared" si="33"/>
        <v>0</v>
      </c>
    </row>
    <row r="912" spans="1:7" x14ac:dyDescent="0.35">
      <c r="A912" s="11">
        <f>'TCD-BI Rstt'!A908</f>
        <v>0</v>
      </c>
      <c r="B912" s="8">
        <f>IF($A912="Total général",0,IF(ISERROR(-VLOOKUP($A912,'TCD-BI CA'!$A$7:$S$2000,$C$1,FALSE)),0,-VLOOKUP($A912,'TCD-BI CA'!$A$7:$S$2000,$C$1,FALSE)))</f>
        <v>0</v>
      </c>
      <c r="C912" s="8">
        <f t="shared" si="32"/>
        <v>0</v>
      </c>
      <c r="D912" s="8">
        <f>IF($A912="Total général",0,IF(ISERROR(VLOOKUP($A912,'TCD-BI Rstt'!$A$7:$S$2000,$C$1,FALSE)),0,IF(OR(LEFT($A912,3)="DIR",$A912="INDSPACAMA",$A912="INDSPACKRU"),VLOOKUP($A912,'TCD-BI Rstt'!$A$7:$S$2000,$C$1,FALSE),0)))</f>
        <v>0</v>
      </c>
      <c r="E912" s="8">
        <f>IF(OR(LEFT($A912,1)="1",LEFT($A912,1)="2"),-VLOOKUP($A912,'TCD-BI Rstt'!$A$7:$S$2000,$C$1,FALSE),0)-D912</f>
        <v>0</v>
      </c>
      <c r="F912" s="8">
        <f>IF($A912="Total général",0,IF(ISERROR(VLOOKUP($A912,'TCD-BI Rstt'!$A$7:$S$2000,$C$1,FALSE)),0,IF(OR(LEFT($A912,1)="1",LEFT($A912,1)="2"),0,VLOOKUP($A912,'TCD-BI Rstt'!$A$7:$S$2000,$C$1,FALSE))))-D912</f>
        <v>0</v>
      </c>
      <c r="G912" s="8">
        <f t="shared" si="33"/>
        <v>0</v>
      </c>
    </row>
    <row r="913" spans="1:7" x14ac:dyDescent="0.35">
      <c r="A913" s="11">
        <f>'TCD-BI Rstt'!A909</f>
        <v>0</v>
      </c>
      <c r="B913" s="8">
        <f>IF($A913="Total général",0,IF(ISERROR(-VLOOKUP($A913,'TCD-BI CA'!$A$7:$S$2000,$C$1,FALSE)),0,-VLOOKUP($A913,'TCD-BI CA'!$A$7:$S$2000,$C$1,FALSE)))</f>
        <v>0</v>
      </c>
      <c r="C913" s="8">
        <f t="shared" si="32"/>
        <v>0</v>
      </c>
      <c r="D913" s="8">
        <f>IF($A913="Total général",0,IF(ISERROR(VLOOKUP($A913,'TCD-BI Rstt'!$A$7:$S$2000,$C$1,FALSE)),0,IF(OR(LEFT($A913,3)="DIR",$A913="INDSPACAMA",$A913="INDSPACKRU"),VLOOKUP($A913,'TCD-BI Rstt'!$A$7:$S$2000,$C$1,FALSE),0)))</f>
        <v>0</v>
      </c>
      <c r="E913" s="8">
        <f>IF(OR(LEFT($A913,1)="1",LEFT($A913,1)="2"),-VLOOKUP($A913,'TCD-BI Rstt'!$A$7:$S$2000,$C$1,FALSE),0)-D913</f>
        <v>0</v>
      </c>
      <c r="F913" s="8">
        <f>IF($A913="Total général",0,IF(ISERROR(VLOOKUP($A913,'TCD-BI Rstt'!$A$7:$S$2000,$C$1,FALSE)),0,IF(OR(LEFT($A913,1)="1",LEFT($A913,1)="2"),0,VLOOKUP($A913,'TCD-BI Rstt'!$A$7:$S$2000,$C$1,FALSE))))-D913</f>
        <v>0</v>
      </c>
      <c r="G913" s="8">
        <f t="shared" si="33"/>
        <v>0</v>
      </c>
    </row>
    <row r="914" spans="1:7" x14ac:dyDescent="0.35">
      <c r="A914" s="11">
        <f>'TCD-BI Rstt'!A910</f>
        <v>0</v>
      </c>
      <c r="B914" s="8">
        <f>IF($A914="Total général",0,IF(ISERROR(-VLOOKUP($A914,'TCD-BI CA'!$A$7:$S$2000,$C$1,FALSE)),0,-VLOOKUP($A914,'TCD-BI CA'!$A$7:$S$2000,$C$1,FALSE)))</f>
        <v>0</v>
      </c>
      <c r="C914" s="8">
        <f t="shared" si="32"/>
        <v>0</v>
      </c>
      <c r="D914" s="8">
        <f>IF($A914="Total général",0,IF(ISERROR(VLOOKUP($A914,'TCD-BI Rstt'!$A$7:$S$2000,$C$1,FALSE)),0,IF(OR(LEFT($A914,3)="DIR",$A914="INDSPACAMA",$A914="INDSPACKRU"),VLOOKUP($A914,'TCD-BI Rstt'!$A$7:$S$2000,$C$1,FALSE),0)))</f>
        <v>0</v>
      </c>
      <c r="E914" s="8">
        <f>IF(OR(LEFT($A914,1)="1",LEFT($A914,1)="2"),-VLOOKUP($A914,'TCD-BI Rstt'!$A$7:$S$2000,$C$1,FALSE),0)-D914</f>
        <v>0</v>
      </c>
      <c r="F914" s="8">
        <f>IF($A914="Total général",0,IF(ISERROR(VLOOKUP($A914,'TCD-BI Rstt'!$A$7:$S$2000,$C$1,FALSE)),0,IF(OR(LEFT($A914,1)="1",LEFT($A914,1)="2"),0,VLOOKUP($A914,'TCD-BI Rstt'!$A$7:$S$2000,$C$1,FALSE))))-D914</f>
        <v>0</v>
      </c>
      <c r="G914" s="8">
        <f t="shared" si="33"/>
        <v>0</v>
      </c>
    </row>
    <row r="915" spans="1:7" x14ac:dyDescent="0.35">
      <c r="A915" s="11">
        <f>'TCD-BI Rstt'!A911</f>
        <v>0</v>
      </c>
      <c r="B915" s="8">
        <f>IF($A915="Total général",0,IF(ISERROR(-VLOOKUP($A915,'TCD-BI CA'!$A$7:$S$2000,$C$1,FALSE)),0,-VLOOKUP($A915,'TCD-BI CA'!$A$7:$S$2000,$C$1,FALSE)))</f>
        <v>0</v>
      </c>
      <c r="C915" s="8">
        <f t="shared" si="32"/>
        <v>0</v>
      </c>
      <c r="D915" s="8">
        <f>IF($A915="Total général",0,IF(ISERROR(VLOOKUP($A915,'TCD-BI Rstt'!$A$7:$S$2000,$C$1,FALSE)),0,IF(OR(LEFT($A915,3)="DIR",$A915="INDSPACAMA",$A915="INDSPACKRU"),VLOOKUP($A915,'TCD-BI Rstt'!$A$7:$S$2000,$C$1,FALSE),0)))</f>
        <v>0</v>
      </c>
      <c r="E915" s="8">
        <f>IF(OR(LEFT($A915,1)="1",LEFT($A915,1)="2"),-VLOOKUP($A915,'TCD-BI Rstt'!$A$7:$S$2000,$C$1,FALSE),0)-D915</f>
        <v>0</v>
      </c>
      <c r="F915" s="8">
        <f>IF($A915="Total général",0,IF(ISERROR(VLOOKUP($A915,'TCD-BI Rstt'!$A$7:$S$2000,$C$1,FALSE)),0,IF(OR(LEFT($A915,1)="1",LEFT($A915,1)="2"),0,VLOOKUP($A915,'TCD-BI Rstt'!$A$7:$S$2000,$C$1,FALSE))))-D915</f>
        <v>0</v>
      </c>
      <c r="G915" s="8">
        <f t="shared" si="33"/>
        <v>0</v>
      </c>
    </row>
    <row r="916" spans="1:7" x14ac:dyDescent="0.35">
      <c r="A916" s="11">
        <f>'TCD-BI Rstt'!A912</f>
        <v>0</v>
      </c>
      <c r="B916" s="8">
        <f>IF($A916="Total général",0,IF(ISERROR(-VLOOKUP($A916,'TCD-BI CA'!$A$7:$S$2000,$C$1,FALSE)),0,-VLOOKUP($A916,'TCD-BI CA'!$A$7:$S$2000,$C$1,FALSE)))</f>
        <v>0</v>
      </c>
      <c r="C916" s="8">
        <f t="shared" si="32"/>
        <v>0</v>
      </c>
      <c r="D916" s="8">
        <f>IF($A916="Total général",0,IF(ISERROR(VLOOKUP($A916,'TCD-BI Rstt'!$A$7:$S$2000,$C$1,FALSE)),0,IF(OR(LEFT($A916,3)="DIR",$A916="INDSPACAMA",$A916="INDSPACKRU"),VLOOKUP($A916,'TCD-BI Rstt'!$A$7:$S$2000,$C$1,FALSE),0)))</f>
        <v>0</v>
      </c>
      <c r="E916" s="8">
        <f>IF(OR(LEFT($A916,1)="1",LEFT($A916,1)="2"),-VLOOKUP($A916,'TCD-BI Rstt'!$A$7:$S$2000,$C$1,FALSE),0)-D916</f>
        <v>0</v>
      </c>
      <c r="F916" s="8">
        <f>IF($A916="Total général",0,IF(ISERROR(VLOOKUP($A916,'TCD-BI Rstt'!$A$7:$S$2000,$C$1,FALSE)),0,IF(OR(LEFT($A916,1)="1",LEFT($A916,1)="2"),0,VLOOKUP($A916,'TCD-BI Rstt'!$A$7:$S$2000,$C$1,FALSE))))-D916</f>
        <v>0</v>
      </c>
      <c r="G916" s="8">
        <f t="shared" si="33"/>
        <v>0</v>
      </c>
    </row>
    <row r="917" spans="1:7" x14ac:dyDescent="0.35">
      <c r="A917" s="11">
        <f>'TCD-BI Rstt'!A913</f>
        <v>0</v>
      </c>
      <c r="B917" s="8">
        <f>IF($A917="Total général",0,IF(ISERROR(-VLOOKUP($A917,'TCD-BI CA'!$A$7:$S$2000,$C$1,FALSE)),0,-VLOOKUP($A917,'TCD-BI CA'!$A$7:$S$2000,$C$1,FALSE)))</f>
        <v>0</v>
      </c>
      <c r="C917" s="8">
        <f t="shared" si="32"/>
        <v>0</v>
      </c>
      <c r="D917" s="8">
        <f>IF($A917="Total général",0,IF(ISERROR(VLOOKUP($A917,'TCD-BI Rstt'!$A$7:$S$2000,$C$1,FALSE)),0,IF(OR(LEFT($A917,3)="DIR",$A917="INDSPACAMA",$A917="INDSPACKRU"),VLOOKUP($A917,'TCD-BI Rstt'!$A$7:$S$2000,$C$1,FALSE),0)))</f>
        <v>0</v>
      </c>
      <c r="E917" s="8">
        <f>IF(OR(LEFT($A917,1)="1",LEFT($A917,1)="2"),-VLOOKUP($A917,'TCD-BI Rstt'!$A$7:$S$2000,$C$1,FALSE),0)-D917</f>
        <v>0</v>
      </c>
      <c r="F917" s="8">
        <f>IF($A917="Total général",0,IF(ISERROR(VLOOKUP($A917,'TCD-BI Rstt'!$A$7:$S$2000,$C$1,FALSE)),0,IF(OR(LEFT($A917,1)="1",LEFT($A917,1)="2"),0,VLOOKUP($A917,'TCD-BI Rstt'!$A$7:$S$2000,$C$1,FALSE))))-D917</f>
        <v>0</v>
      </c>
      <c r="G917" s="8">
        <f t="shared" si="33"/>
        <v>0</v>
      </c>
    </row>
    <row r="918" spans="1:7" x14ac:dyDescent="0.35">
      <c r="A918" s="11">
        <f>'TCD-BI Rstt'!A914</f>
        <v>0</v>
      </c>
      <c r="B918" s="8">
        <f>IF($A918="Total général",0,IF(ISERROR(-VLOOKUP($A918,'TCD-BI CA'!$A$7:$S$2000,$C$1,FALSE)),0,-VLOOKUP($A918,'TCD-BI CA'!$A$7:$S$2000,$C$1,FALSE)))</f>
        <v>0</v>
      </c>
      <c r="C918" s="8">
        <f t="shared" si="32"/>
        <v>0</v>
      </c>
      <c r="D918" s="8">
        <f>IF($A918="Total général",0,IF(ISERROR(VLOOKUP($A918,'TCD-BI Rstt'!$A$7:$S$2000,$C$1,FALSE)),0,IF(OR(LEFT($A918,3)="DIR",$A918="INDSPACAMA",$A918="INDSPACKRU"),VLOOKUP($A918,'TCD-BI Rstt'!$A$7:$S$2000,$C$1,FALSE),0)))</f>
        <v>0</v>
      </c>
      <c r="E918" s="8">
        <f>IF(OR(LEFT($A918,1)="1",LEFT($A918,1)="2"),-VLOOKUP($A918,'TCD-BI Rstt'!$A$7:$S$2000,$C$1,FALSE),0)-D918</f>
        <v>0</v>
      </c>
      <c r="F918" s="8">
        <f>IF($A918="Total général",0,IF(ISERROR(VLOOKUP($A918,'TCD-BI Rstt'!$A$7:$S$2000,$C$1,FALSE)),0,IF(OR(LEFT($A918,1)="1",LEFT($A918,1)="2"),0,VLOOKUP($A918,'TCD-BI Rstt'!$A$7:$S$2000,$C$1,FALSE))))-D918</f>
        <v>0</v>
      </c>
      <c r="G918" s="8">
        <f t="shared" si="33"/>
        <v>0</v>
      </c>
    </row>
    <row r="919" spans="1:7" x14ac:dyDescent="0.35">
      <c r="A919" s="11">
        <f>'TCD-BI Rstt'!A915</f>
        <v>0</v>
      </c>
      <c r="B919" s="8">
        <f>IF($A919="Total général",0,IF(ISERROR(-VLOOKUP($A919,'TCD-BI CA'!$A$7:$S$2000,$C$1,FALSE)),0,-VLOOKUP($A919,'TCD-BI CA'!$A$7:$S$2000,$C$1,FALSE)))</f>
        <v>0</v>
      </c>
      <c r="C919" s="8">
        <f t="shared" si="32"/>
        <v>0</v>
      </c>
      <c r="D919" s="8">
        <f>IF($A919="Total général",0,IF(ISERROR(VLOOKUP($A919,'TCD-BI Rstt'!$A$7:$S$2000,$C$1,FALSE)),0,IF(OR(LEFT($A919,3)="DIR",$A919="INDSPACAMA",$A919="INDSPACKRU"),VLOOKUP($A919,'TCD-BI Rstt'!$A$7:$S$2000,$C$1,FALSE),0)))</f>
        <v>0</v>
      </c>
      <c r="E919" s="8">
        <f>IF(OR(LEFT($A919,1)="1",LEFT($A919,1)="2"),-VLOOKUP($A919,'TCD-BI Rstt'!$A$7:$S$2000,$C$1,FALSE),0)-D919</f>
        <v>0</v>
      </c>
      <c r="F919" s="8">
        <f>IF($A919="Total général",0,IF(ISERROR(VLOOKUP($A919,'TCD-BI Rstt'!$A$7:$S$2000,$C$1,FALSE)),0,IF(OR(LEFT($A919,1)="1",LEFT($A919,1)="2"),0,VLOOKUP($A919,'TCD-BI Rstt'!$A$7:$S$2000,$C$1,FALSE))))-D919</f>
        <v>0</v>
      </c>
      <c r="G919" s="8">
        <f t="shared" si="33"/>
        <v>0</v>
      </c>
    </row>
    <row r="920" spans="1:7" x14ac:dyDescent="0.35">
      <c r="A920" s="11">
        <f>'TCD-BI Rstt'!A916</f>
        <v>0</v>
      </c>
      <c r="B920" s="8">
        <f>IF($A920="Total général",0,IF(ISERROR(-VLOOKUP($A920,'TCD-BI CA'!$A$7:$S$2000,$C$1,FALSE)),0,-VLOOKUP($A920,'TCD-BI CA'!$A$7:$S$2000,$C$1,FALSE)))</f>
        <v>0</v>
      </c>
      <c r="C920" s="8">
        <f t="shared" si="32"/>
        <v>0</v>
      </c>
      <c r="D920" s="8">
        <f>IF($A920="Total général",0,IF(ISERROR(VLOOKUP($A920,'TCD-BI Rstt'!$A$7:$S$2000,$C$1,FALSE)),0,IF(OR(LEFT($A920,3)="DIR",$A920="INDSPACAMA",$A920="INDSPACKRU"),VLOOKUP($A920,'TCD-BI Rstt'!$A$7:$S$2000,$C$1,FALSE),0)))</f>
        <v>0</v>
      </c>
      <c r="E920" s="8">
        <f>IF(OR(LEFT($A920,1)="1",LEFT($A920,1)="2"),-VLOOKUP($A920,'TCD-BI Rstt'!$A$7:$S$2000,$C$1,FALSE),0)-D920</f>
        <v>0</v>
      </c>
      <c r="F920" s="8">
        <f>IF($A920="Total général",0,IF(ISERROR(VLOOKUP($A920,'TCD-BI Rstt'!$A$7:$S$2000,$C$1,FALSE)),0,IF(OR(LEFT($A920,1)="1",LEFT($A920,1)="2"),0,VLOOKUP($A920,'TCD-BI Rstt'!$A$7:$S$2000,$C$1,FALSE))))-D920</f>
        <v>0</v>
      </c>
      <c r="G920" s="8">
        <f t="shared" si="33"/>
        <v>0</v>
      </c>
    </row>
    <row r="921" spans="1:7" x14ac:dyDescent="0.35">
      <c r="A921" s="11">
        <f>'TCD-BI Rstt'!A917</f>
        <v>0</v>
      </c>
      <c r="B921" s="8">
        <f>IF($A921="Total général",0,IF(ISERROR(-VLOOKUP($A921,'TCD-BI CA'!$A$7:$S$2000,$C$1,FALSE)),0,-VLOOKUP($A921,'TCD-BI CA'!$A$7:$S$2000,$C$1,FALSE)))</f>
        <v>0</v>
      </c>
      <c r="C921" s="8">
        <f t="shared" si="32"/>
        <v>0</v>
      </c>
      <c r="D921" s="8">
        <f>IF($A921="Total général",0,IF(ISERROR(VLOOKUP($A921,'TCD-BI Rstt'!$A$7:$S$2000,$C$1,FALSE)),0,IF(OR(LEFT($A921,3)="DIR",$A921="INDSPACAMA",$A921="INDSPACKRU"),VLOOKUP($A921,'TCD-BI Rstt'!$A$7:$S$2000,$C$1,FALSE),0)))</f>
        <v>0</v>
      </c>
      <c r="E921" s="8">
        <f>IF(OR(LEFT($A921,1)="1",LEFT($A921,1)="2"),-VLOOKUP($A921,'TCD-BI Rstt'!$A$7:$S$2000,$C$1,FALSE),0)-D921</f>
        <v>0</v>
      </c>
      <c r="F921" s="8">
        <f>IF($A921="Total général",0,IF(ISERROR(VLOOKUP($A921,'TCD-BI Rstt'!$A$7:$S$2000,$C$1,FALSE)),0,IF(OR(LEFT($A921,1)="1",LEFT($A921,1)="2"),0,VLOOKUP($A921,'TCD-BI Rstt'!$A$7:$S$2000,$C$1,FALSE))))-D921</f>
        <v>0</v>
      </c>
      <c r="G921" s="8">
        <f t="shared" si="33"/>
        <v>0</v>
      </c>
    </row>
    <row r="922" spans="1:7" x14ac:dyDescent="0.35">
      <c r="A922" s="11">
        <f>'TCD-BI Rstt'!A918</f>
        <v>0</v>
      </c>
      <c r="B922" s="8">
        <f>IF($A922="Total général",0,IF(ISERROR(-VLOOKUP($A922,'TCD-BI CA'!$A$7:$S$2000,$C$1,FALSE)),0,-VLOOKUP($A922,'TCD-BI CA'!$A$7:$S$2000,$C$1,FALSE)))</f>
        <v>0</v>
      </c>
      <c r="C922" s="8">
        <f t="shared" si="32"/>
        <v>0</v>
      </c>
      <c r="D922" s="8">
        <f>IF($A922="Total général",0,IF(ISERROR(VLOOKUP($A922,'TCD-BI Rstt'!$A$7:$S$2000,$C$1,FALSE)),0,IF(OR(LEFT($A922,3)="DIR",$A922="INDSPACAMA",$A922="INDSPACKRU"),VLOOKUP($A922,'TCD-BI Rstt'!$A$7:$S$2000,$C$1,FALSE),0)))</f>
        <v>0</v>
      </c>
      <c r="E922" s="8">
        <f>IF(OR(LEFT($A922,1)="1",LEFT($A922,1)="2"),-VLOOKUP($A922,'TCD-BI Rstt'!$A$7:$S$2000,$C$1,FALSE),0)-D922</f>
        <v>0</v>
      </c>
      <c r="F922" s="8">
        <f>IF($A922="Total général",0,IF(ISERROR(VLOOKUP($A922,'TCD-BI Rstt'!$A$7:$S$2000,$C$1,FALSE)),0,IF(OR(LEFT($A922,1)="1",LEFT($A922,1)="2"),0,VLOOKUP($A922,'TCD-BI Rstt'!$A$7:$S$2000,$C$1,FALSE))))-D922</f>
        <v>0</v>
      </c>
      <c r="G922" s="8">
        <f t="shared" si="33"/>
        <v>0</v>
      </c>
    </row>
    <row r="923" spans="1:7" x14ac:dyDescent="0.35">
      <c r="A923" s="11">
        <f>'TCD-BI Rstt'!A919</f>
        <v>0</v>
      </c>
      <c r="B923" s="8">
        <f>IF($A923="Total général",0,IF(ISERROR(-VLOOKUP($A923,'TCD-BI CA'!$A$7:$S$2000,$C$1,FALSE)),0,-VLOOKUP($A923,'TCD-BI CA'!$A$7:$S$2000,$C$1,FALSE)))</f>
        <v>0</v>
      </c>
      <c r="C923" s="8">
        <f t="shared" si="32"/>
        <v>0</v>
      </c>
      <c r="D923" s="8">
        <f>IF($A923="Total général",0,IF(ISERROR(VLOOKUP($A923,'TCD-BI Rstt'!$A$7:$S$2000,$C$1,FALSE)),0,IF(OR(LEFT($A923,3)="DIR",$A923="INDSPACAMA",$A923="INDSPACKRU"),VLOOKUP($A923,'TCD-BI Rstt'!$A$7:$S$2000,$C$1,FALSE),0)))</f>
        <v>0</v>
      </c>
      <c r="E923" s="8">
        <f>IF(OR(LEFT($A923,1)="1",LEFT($A923,1)="2"),-VLOOKUP($A923,'TCD-BI Rstt'!$A$7:$S$2000,$C$1,FALSE),0)-D923</f>
        <v>0</v>
      </c>
      <c r="F923" s="8">
        <f>IF($A923="Total général",0,IF(ISERROR(VLOOKUP($A923,'TCD-BI Rstt'!$A$7:$S$2000,$C$1,FALSE)),0,IF(OR(LEFT($A923,1)="1",LEFT($A923,1)="2"),0,VLOOKUP($A923,'TCD-BI Rstt'!$A$7:$S$2000,$C$1,FALSE))))-D923</f>
        <v>0</v>
      </c>
      <c r="G923" s="8">
        <f t="shared" si="33"/>
        <v>0</v>
      </c>
    </row>
    <row r="924" spans="1:7" x14ac:dyDescent="0.35">
      <c r="A924" s="11">
        <f>'TCD-BI Rstt'!A920</f>
        <v>0</v>
      </c>
      <c r="B924" s="8">
        <f>IF($A924="Total général",0,IF(ISERROR(-VLOOKUP($A924,'TCD-BI CA'!$A$7:$S$2000,$C$1,FALSE)),0,-VLOOKUP($A924,'TCD-BI CA'!$A$7:$S$2000,$C$1,FALSE)))</f>
        <v>0</v>
      </c>
      <c r="C924" s="8">
        <f t="shared" si="32"/>
        <v>0</v>
      </c>
      <c r="D924" s="8">
        <f>IF($A924="Total général",0,IF(ISERROR(VLOOKUP($A924,'TCD-BI Rstt'!$A$7:$S$2000,$C$1,FALSE)),0,IF(OR(LEFT($A924,3)="DIR",$A924="INDSPACAMA",$A924="INDSPACKRU"),VLOOKUP($A924,'TCD-BI Rstt'!$A$7:$S$2000,$C$1,FALSE),0)))</f>
        <v>0</v>
      </c>
      <c r="E924" s="8">
        <f>IF(OR(LEFT($A924,1)="1",LEFT($A924,1)="2"),-VLOOKUP($A924,'TCD-BI Rstt'!$A$7:$S$2000,$C$1,FALSE),0)-D924</f>
        <v>0</v>
      </c>
      <c r="F924" s="8">
        <f>IF($A924="Total général",0,IF(ISERROR(VLOOKUP($A924,'TCD-BI Rstt'!$A$7:$S$2000,$C$1,FALSE)),0,IF(OR(LEFT($A924,1)="1",LEFT($A924,1)="2"),0,VLOOKUP($A924,'TCD-BI Rstt'!$A$7:$S$2000,$C$1,FALSE))))-D924</f>
        <v>0</v>
      </c>
      <c r="G924" s="8">
        <f t="shared" si="33"/>
        <v>0</v>
      </c>
    </row>
    <row r="925" spans="1:7" x14ac:dyDescent="0.35">
      <c r="A925" s="11">
        <f>'TCD-BI Rstt'!A921</f>
        <v>0</v>
      </c>
      <c r="B925" s="8">
        <f>IF($A925="Total général",0,IF(ISERROR(-VLOOKUP($A925,'TCD-BI CA'!$A$7:$S$2000,$C$1,FALSE)),0,-VLOOKUP($A925,'TCD-BI CA'!$A$7:$S$2000,$C$1,FALSE)))</f>
        <v>0</v>
      </c>
      <c r="C925" s="8">
        <f t="shared" si="32"/>
        <v>0</v>
      </c>
      <c r="D925" s="8">
        <f>IF($A925="Total général",0,IF(ISERROR(VLOOKUP($A925,'TCD-BI Rstt'!$A$7:$S$2000,$C$1,FALSE)),0,IF(OR(LEFT($A925,3)="DIR",$A925="INDSPACAMA",$A925="INDSPACKRU"),VLOOKUP($A925,'TCD-BI Rstt'!$A$7:$S$2000,$C$1,FALSE),0)))</f>
        <v>0</v>
      </c>
      <c r="E925" s="8">
        <f>IF(OR(LEFT($A925,1)="1",LEFT($A925,1)="2"),-VLOOKUP($A925,'TCD-BI Rstt'!$A$7:$S$2000,$C$1,FALSE),0)-D925</f>
        <v>0</v>
      </c>
      <c r="F925" s="8">
        <f>IF($A925="Total général",0,IF(ISERROR(VLOOKUP($A925,'TCD-BI Rstt'!$A$7:$S$2000,$C$1,FALSE)),0,IF(OR(LEFT($A925,1)="1",LEFT($A925,1)="2"),0,VLOOKUP($A925,'TCD-BI Rstt'!$A$7:$S$2000,$C$1,FALSE))))-D925</f>
        <v>0</v>
      </c>
      <c r="G925" s="8">
        <f t="shared" si="33"/>
        <v>0</v>
      </c>
    </row>
    <row r="926" spans="1:7" x14ac:dyDescent="0.35">
      <c r="A926" s="11">
        <f>'TCD-BI Rstt'!A922</f>
        <v>0</v>
      </c>
      <c r="B926" s="8">
        <f>IF($A926="Total général",0,IF(ISERROR(-VLOOKUP($A926,'TCD-BI CA'!$A$7:$S$2000,$C$1,FALSE)),0,-VLOOKUP($A926,'TCD-BI CA'!$A$7:$S$2000,$C$1,FALSE)))</f>
        <v>0</v>
      </c>
      <c r="C926" s="8">
        <f t="shared" si="32"/>
        <v>0</v>
      </c>
      <c r="D926" s="8">
        <f>IF($A926="Total général",0,IF(ISERROR(VLOOKUP($A926,'TCD-BI Rstt'!$A$7:$S$2000,$C$1,FALSE)),0,IF(OR(LEFT($A926,3)="DIR",$A926="INDSPACAMA",$A926="INDSPACKRU"),VLOOKUP($A926,'TCD-BI Rstt'!$A$7:$S$2000,$C$1,FALSE),0)))</f>
        <v>0</v>
      </c>
      <c r="E926" s="8">
        <f>IF(OR(LEFT($A926,1)="1",LEFT($A926,1)="2"),-VLOOKUP($A926,'TCD-BI Rstt'!$A$7:$S$2000,$C$1,FALSE),0)-D926</f>
        <v>0</v>
      </c>
      <c r="F926" s="8">
        <f>IF($A926="Total général",0,IF(ISERROR(VLOOKUP($A926,'TCD-BI Rstt'!$A$7:$S$2000,$C$1,FALSE)),0,IF(OR(LEFT($A926,1)="1",LEFT($A926,1)="2"),0,VLOOKUP($A926,'TCD-BI Rstt'!$A$7:$S$2000,$C$1,FALSE))))-D926</f>
        <v>0</v>
      </c>
      <c r="G926" s="8">
        <f t="shared" si="33"/>
        <v>0</v>
      </c>
    </row>
    <row r="927" spans="1:7" x14ac:dyDescent="0.35">
      <c r="A927" s="11">
        <f>'TCD-BI Rstt'!A923</f>
        <v>0</v>
      </c>
      <c r="B927" s="8">
        <f>IF($A927="Total général",0,IF(ISERROR(-VLOOKUP($A927,'TCD-BI CA'!$A$7:$S$2000,$C$1,FALSE)),0,-VLOOKUP($A927,'TCD-BI CA'!$A$7:$S$2000,$C$1,FALSE)))</f>
        <v>0</v>
      </c>
      <c r="C927" s="8">
        <f t="shared" si="32"/>
        <v>0</v>
      </c>
      <c r="D927" s="8">
        <f>IF($A927="Total général",0,IF(ISERROR(VLOOKUP($A927,'TCD-BI Rstt'!$A$7:$S$2000,$C$1,FALSE)),0,IF(OR(LEFT($A927,3)="DIR",$A927="INDSPACAMA",$A927="INDSPACKRU"),VLOOKUP($A927,'TCD-BI Rstt'!$A$7:$S$2000,$C$1,FALSE),0)))</f>
        <v>0</v>
      </c>
      <c r="E927" s="8">
        <f>IF(OR(LEFT($A927,1)="1",LEFT($A927,1)="2"),-VLOOKUP($A927,'TCD-BI Rstt'!$A$7:$S$2000,$C$1,FALSE),0)-D927</f>
        <v>0</v>
      </c>
      <c r="F927" s="8">
        <f>IF($A927="Total général",0,IF(ISERROR(VLOOKUP($A927,'TCD-BI Rstt'!$A$7:$S$2000,$C$1,FALSE)),0,IF(OR(LEFT($A927,1)="1",LEFT($A927,1)="2"),0,VLOOKUP($A927,'TCD-BI Rstt'!$A$7:$S$2000,$C$1,FALSE))))-D927</f>
        <v>0</v>
      </c>
      <c r="G927" s="8">
        <f t="shared" si="33"/>
        <v>0</v>
      </c>
    </row>
    <row r="928" spans="1:7" x14ac:dyDescent="0.35">
      <c r="A928" s="11">
        <f>'TCD-BI Rstt'!A924</f>
        <v>0</v>
      </c>
      <c r="B928" s="8">
        <f>IF($A928="Total général",0,IF(ISERROR(-VLOOKUP($A928,'TCD-BI CA'!$A$7:$S$2000,$C$1,FALSE)),0,-VLOOKUP($A928,'TCD-BI CA'!$A$7:$S$2000,$C$1,FALSE)))</f>
        <v>0</v>
      </c>
      <c r="C928" s="8">
        <f t="shared" si="32"/>
        <v>0</v>
      </c>
      <c r="D928" s="8">
        <f>IF($A928="Total général",0,IF(ISERROR(VLOOKUP($A928,'TCD-BI Rstt'!$A$7:$S$2000,$C$1,FALSE)),0,IF(OR(LEFT($A928,3)="DIR",$A928="INDSPACAMA",$A928="INDSPACKRU"),VLOOKUP($A928,'TCD-BI Rstt'!$A$7:$S$2000,$C$1,FALSE),0)))</f>
        <v>0</v>
      </c>
      <c r="E928" s="8">
        <f>IF(OR(LEFT($A928,1)="1",LEFT($A928,1)="2"),-VLOOKUP($A928,'TCD-BI Rstt'!$A$7:$S$2000,$C$1,FALSE),0)-D928</f>
        <v>0</v>
      </c>
      <c r="F928" s="8">
        <f>IF($A928="Total général",0,IF(ISERROR(VLOOKUP($A928,'TCD-BI Rstt'!$A$7:$S$2000,$C$1,FALSE)),0,IF(OR(LEFT($A928,1)="1",LEFT($A928,1)="2"),0,VLOOKUP($A928,'TCD-BI Rstt'!$A$7:$S$2000,$C$1,FALSE))))-D928</f>
        <v>0</v>
      </c>
      <c r="G928" s="8">
        <f t="shared" si="33"/>
        <v>0</v>
      </c>
    </row>
    <row r="929" spans="1:7" x14ac:dyDescent="0.35">
      <c r="A929" s="11">
        <f>'TCD-BI Rstt'!A925</f>
        <v>0</v>
      </c>
      <c r="B929" s="8">
        <f>IF($A929="Total général",0,IF(ISERROR(-VLOOKUP($A929,'TCD-BI CA'!$A$7:$S$2000,$C$1,FALSE)),0,-VLOOKUP($A929,'TCD-BI CA'!$A$7:$S$2000,$C$1,FALSE)))</f>
        <v>0</v>
      </c>
      <c r="C929" s="8">
        <f t="shared" si="32"/>
        <v>0</v>
      </c>
      <c r="D929" s="8">
        <f>IF($A929="Total général",0,IF(ISERROR(VLOOKUP($A929,'TCD-BI Rstt'!$A$7:$S$2000,$C$1,FALSE)),0,IF(OR(LEFT($A929,3)="DIR",$A929="INDSPACAMA",$A929="INDSPACKRU"),VLOOKUP($A929,'TCD-BI Rstt'!$A$7:$S$2000,$C$1,FALSE),0)))</f>
        <v>0</v>
      </c>
      <c r="E929" s="8">
        <f>IF(OR(LEFT($A929,1)="1",LEFT($A929,1)="2"),-VLOOKUP($A929,'TCD-BI Rstt'!$A$7:$S$2000,$C$1,FALSE),0)-D929</f>
        <v>0</v>
      </c>
      <c r="F929" s="8">
        <f>IF($A929="Total général",0,IF(ISERROR(VLOOKUP($A929,'TCD-BI Rstt'!$A$7:$S$2000,$C$1,FALSE)),0,IF(OR(LEFT($A929,1)="1",LEFT($A929,1)="2"),0,VLOOKUP($A929,'TCD-BI Rstt'!$A$7:$S$2000,$C$1,FALSE))))-D929</f>
        <v>0</v>
      </c>
      <c r="G929" s="8">
        <f t="shared" si="33"/>
        <v>0</v>
      </c>
    </row>
    <row r="930" spans="1:7" x14ac:dyDescent="0.35">
      <c r="A930" s="11">
        <f>'TCD-BI Rstt'!A926</f>
        <v>0</v>
      </c>
      <c r="B930" s="8">
        <f>IF($A930="Total général",0,IF(ISERROR(-VLOOKUP($A930,'TCD-BI CA'!$A$7:$S$2000,$C$1,FALSE)),0,-VLOOKUP($A930,'TCD-BI CA'!$A$7:$S$2000,$C$1,FALSE)))</f>
        <v>0</v>
      </c>
      <c r="C930" s="8">
        <f t="shared" si="32"/>
        <v>0</v>
      </c>
      <c r="D930" s="8">
        <f>IF($A930="Total général",0,IF(ISERROR(VLOOKUP($A930,'TCD-BI Rstt'!$A$7:$S$2000,$C$1,FALSE)),0,IF(OR(LEFT($A930,3)="DIR",$A930="INDSPACAMA",$A930="INDSPACKRU"),VLOOKUP($A930,'TCD-BI Rstt'!$A$7:$S$2000,$C$1,FALSE),0)))</f>
        <v>0</v>
      </c>
      <c r="E930" s="8">
        <f>IF(OR(LEFT($A930,1)="1",LEFT($A930,1)="2"),-VLOOKUP($A930,'TCD-BI Rstt'!$A$7:$S$2000,$C$1,FALSE),0)-D930</f>
        <v>0</v>
      </c>
      <c r="F930" s="8">
        <f>IF($A930="Total général",0,IF(ISERROR(VLOOKUP($A930,'TCD-BI Rstt'!$A$7:$S$2000,$C$1,FALSE)),0,IF(OR(LEFT($A930,1)="1",LEFT($A930,1)="2"),0,VLOOKUP($A930,'TCD-BI Rstt'!$A$7:$S$2000,$C$1,FALSE))))-D930</f>
        <v>0</v>
      </c>
      <c r="G930" s="8">
        <f t="shared" si="33"/>
        <v>0</v>
      </c>
    </row>
    <row r="931" spans="1:7" x14ac:dyDescent="0.35">
      <c r="A931" s="11">
        <f>'TCD-BI Rstt'!A927</f>
        <v>0</v>
      </c>
      <c r="B931" s="8">
        <f>IF($A931="Total général",0,IF(ISERROR(-VLOOKUP($A931,'TCD-BI CA'!$A$7:$S$2000,$C$1,FALSE)),0,-VLOOKUP($A931,'TCD-BI CA'!$A$7:$S$2000,$C$1,FALSE)))</f>
        <v>0</v>
      </c>
      <c r="C931" s="8">
        <f t="shared" si="32"/>
        <v>0</v>
      </c>
      <c r="D931" s="8">
        <f>IF($A931="Total général",0,IF(ISERROR(VLOOKUP($A931,'TCD-BI Rstt'!$A$7:$S$2000,$C$1,FALSE)),0,IF(OR(LEFT($A931,3)="DIR",$A931="INDSPACAMA",$A931="INDSPACKRU"),VLOOKUP($A931,'TCD-BI Rstt'!$A$7:$S$2000,$C$1,FALSE),0)))</f>
        <v>0</v>
      </c>
      <c r="E931" s="8">
        <f>IF(OR(LEFT($A931,1)="1",LEFT($A931,1)="2"),-VLOOKUP($A931,'TCD-BI Rstt'!$A$7:$S$2000,$C$1,FALSE),0)-D931</f>
        <v>0</v>
      </c>
      <c r="F931" s="8">
        <f>IF($A931="Total général",0,IF(ISERROR(VLOOKUP($A931,'TCD-BI Rstt'!$A$7:$S$2000,$C$1,FALSE)),0,IF(OR(LEFT($A931,1)="1",LEFT($A931,1)="2"),0,VLOOKUP($A931,'TCD-BI Rstt'!$A$7:$S$2000,$C$1,FALSE))))-D931</f>
        <v>0</v>
      </c>
      <c r="G931" s="8">
        <f t="shared" si="33"/>
        <v>0</v>
      </c>
    </row>
    <row r="932" spans="1:7" x14ac:dyDescent="0.35">
      <c r="A932" s="11">
        <f>'TCD-BI Rstt'!A928</f>
        <v>0</v>
      </c>
      <c r="B932" s="8">
        <f>IF($A932="Total général",0,IF(ISERROR(-VLOOKUP($A932,'TCD-BI CA'!$A$7:$S$2000,$C$1,FALSE)),0,-VLOOKUP($A932,'TCD-BI CA'!$A$7:$S$2000,$C$1,FALSE)))</f>
        <v>0</v>
      </c>
      <c r="C932" s="8">
        <f t="shared" si="32"/>
        <v>0</v>
      </c>
      <c r="D932" s="8">
        <f>IF($A932="Total général",0,IF(ISERROR(VLOOKUP($A932,'TCD-BI Rstt'!$A$7:$S$2000,$C$1,FALSE)),0,IF(OR(LEFT($A932,3)="DIR",$A932="INDSPACAMA",$A932="INDSPACKRU"),VLOOKUP($A932,'TCD-BI Rstt'!$A$7:$S$2000,$C$1,FALSE),0)))</f>
        <v>0</v>
      </c>
      <c r="E932" s="8">
        <f>IF(OR(LEFT($A932,1)="1",LEFT($A932,1)="2"),-VLOOKUP($A932,'TCD-BI Rstt'!$A$7:$S$2000,$C$1,FALSE),0)-D932</f>
        <v>0</v>
      </c>
      <c r="F932" s="8">
        <f>IF($A932="Total général",0,IF(ISERROR(VLOOKUP($A932,'TCD-BI Rstt'!$A$7:$S$2000,$C$1,FALSE)),0,IF(OR(LEFT($A932,1)="1",LEFT($A932,1)="2"),0,VLOOKUP($A932,'TCD-BI Rstt'!$A$7:$S$2000,$C$1,FALSE))))-D932</f>
        <v>0</v>
      </c>
      <c r="G932" s="8">
        <f t="shared" si="33"/>
        <v>0</v>
      </c>
    </row>
    <row r="933" spans="1:7" x14ac:dyDescent="0.35">
      <c r="A933" s="11">
        <f>'TCD-BI Rstt'!A929</f>
        <v>0</v>
      </c>
      <c r="B933" s="8">
        <f>IF($A933="Total général",0,IF(ISERROR(-VLOOKUP($A933,'TCD-BI CA'!$A$7:$S$2000,$C$1,FALSE)),0,-VLOOKUP($A933,'TCD-BI CA'!$A$7:$S$2000,$C$1,FALSE)))</f>
        <v>0</v>
      </c>
      <c r="C933" s="8">
        <f t="shared" si="32"/>
        <v>0</v>
      </c>
      <c r="D933" s="8">
        <f>IF($A933="Total général",0,IF(ISERROR(VLOOKUP($A933,'TCD-BI Rstt'!$A$7:$S$2000,$C$1,FALSE)),0,IF(OR(LEFT($A933,3)="DIR",$A933="INDSPACAMA",$A933="INDSPACKRU"),VLOOKUP($A933,'TCD-BI Rstt'!$A$7:$S$2000,$C$1,FALSE),0)))</f>
        <v>0</v>
      </c>
      <c r="E933" s="8">
        <f>IF(OR(LEFT($A933,1)="1",LEFT($A933,1)="2"),-VLOOKUP($A933,'TCD-BI Rstt'!$A$7:$S$2000,$C$1,FALSE),0)-D933</f>
        <v>0</v>
      </c>
      <c r="F933" s="8">
        <f>IF($A933="Total général",0,IF(ISERROR(VLOOKUP($A933,'TCD-BI Rstt'!$A$7:$S$2000,$C$1,FALSE)),0,IF(OR(LEFT($A933,1)="1",LEFT($A933,1)="2"),0,VLOOKUP($A933,'TCD-BI Rstt'!$A$7:$S$2000,$C$1,FALSE))))-D933</f>
        <v>0</v>
      </c>
      <c r="G933" s="8">
        <f t="shared" si="33"/>
        <v>0</v>
      </c>
    </row>
    <row r="934" spans="1:7" x14ac:dyDescent="0.35">
      <c r="A934" s="11">
        <f>'TCD-BI Rstt'!A930</f>
        <v>0</v>
      </c>
      <c r="B934" s="8">
        <f>IF($A934="Total général",0,IF(ISERROR(-VLOOKUP($A934,'TCD-BI CA'!$A$7:$S$2000,$C$1,FALSE)),0,-VLOOKUP($A934,'TCD-BI CA'!$A$7:$S$2000,$C$1,FALSE)))</f>
        <v>0</v>
      </c>
      <c r="C934" s="8">
        <f t="shared" si="32"/>
        <v>0</v>
      </c>
      <c r="D934" s="8">
        <f>IF($A934="Total général",0,IF(ISERROR(VLOOKUP($A934,'TCD-BI Rstt'!$A$7:$S$2000,$C$1,FALSE)),0,IF(OR(LEFT($A934,3)="DIR",$A934="INDSPACAMA",$A934="INDSPACKRU"),VLOOKUP($A934,'TCD-BI Rstt'!$A$7:$S$2000,$C$1,FALSE),0)))</f>
        <v>0</v>
      </c>
      <c r="E934" s="8">
        <f>IF(OR(LEFT($A934,1)="1",LEFT($A934,1)="2"),-VLOOKUP($A934,'TCD-BI Rstt'!$A$7:$S$2000,$C$1,FALSE),0)-D934</f>
        <v>0</v>
      </c>
      <c r="F934" s="8">
        <f>IF($A934="Total général",0,IF(ISERROR(VLOOKUP($A934,'TCD-BI Rstt'!$A$7:$S$2000,$C$1,FALSE)),0,IF(OR(LEFT($A934,1)="1",LEFT($A934,1)="2"),0,VLOOKUP($A934,'TCD-BI Rstt'!$A$7:$S$2000,$C$1,FALSE))))-D934</f>
        <v>0</v>
      </c>
      <c r="G934" s="8">
        <f t="shared" si="33"/>
        <v>0</v>
      </c>
    </row>
    <row r="935" spans="1:7" x14ac:dyDescent="0.35">
      <c r="A935" s="11">
        <f>'TCD-BI Rstt'!A931</f>
        <v>0</v>
      </c>
      <c r="B935" s="8">
        <f>IF($A935="Total général",0,IF(ISERROR(-VLOOKUP($A935,'TCD-BI CA'!$A$7:$S$2000,$C$1,FALSE)),0,-VLOOKUP($A935,'TCD-BI CA'!$A$7:$S$2000,$C$1,FALSE)))</f>
        <v>0</v>
      </c>
      <c r="C935" s="8">
        <f t="shared" si="32"/>
        <v>0</v>
      </c>
      <c r="D935" s="8">
        <f>IF($A935="Total général",0,IF(ISERROR(VLOOKUP($A935,'TCD-BI Rstt'!$A$7:$S$2000,$C$1,FALSE)),0,IF(OR(LEFT($A935,3)="DIR",$A935="INDSPACAMA",$A935="INDSPACKRU"),VLOOKUP($A935,'TCD-BI Rstt'!$A$7:$S$2000,$C$1,FALSE),0)))</f>
        <v>0</v>
      </c>
      <c r="E935" s="8">
        <f>IF(OR(LEFT($A935,1)="1",LEFT($A935,1)="2"),-VLOOKUP($A935,'TCD-BI Rstt'!$A$7:$S$2000,$C$1,FALSE),0)-D935</f>
        <v>0</v>
      </c>
      <c r="F935" s="8">
        <f>IF($A935="Total général",0,IF(ISERROR(VLOOKUP($A935,'TCD-BI Rstt'!$A$7:$S$2000,$C$1,FALSE)),0,IF(OR(LEFT($A935,1)="1",LEFT($A935,1)="2"),0,VLOOKUP($A935,'TCD-BI Rstt'!$A$7:$S$2000,$C$1,FALSE))))-D935</f>
        <v>0</v>
      </c>
      <c r="G935" s="8">
        <f t="shared" si="33"/>
        <v>0</v>
      </c>
    </row>
    <row r="936" spans="1:7" x14ac:dyDescent="0.35">
      <c r="A936" s="11">
        <f>'TCD-BI Rstt'!A932</f>
        <v>0</v>
      </c>
      <c r="B936" s="8">
        <f>IF($A936="Total général",0,IF(ISERROR(-VLOOKUP($A936,'TCD-BI CA'!$A$7:$S$2000,$C$1,FALSE)),0,-VLOOKUP($A936,'TCD-BI CA'!$A$7:$S$2000,$C$1,FALSE)))</f>
        <v>0</v>
      </c>
      <c r="C936" s="8">
        <f t="shared" si="32"/>
        <v>0</v>
      </c>
      <c r="D936" s="8">
        <f>IF($A936="Total général",0,IF(ISERROR(VLOOKUP($A936,'TCD-BI Rstt'!$A$7:$S$2000,$C$1,FALSE)),0,IF(OR(LEFT($A936,3)="DIR",$A936="INDSPACAMA",$A936="INDSPACKRU"),VLOOKUP($A936,'TCD-BI Rstt'!$A$7:$S$2000,$C$1,FALSE),0)))</f>
        <v>0</v>
      </c>
      <c r="E936" s="8">
        <f>IF(OR(LEFT($A936,1)="1",LEFT($A936,1)="2"),-VLOOKUP($A936,'TCD-BI Rstt'!$A$7:$S$2000,$C$1,FALSE),0)-D936</f>
        <v>0</v>
      </c>
      <c r="F936" s="8">
        <f>IF($A936="Total général",0,IF(ISERROR(VLOOKUP($A936,'TCD-BI Rstt'!$A$7:$S$2000,$C$1,FALSE)),0,IF(OR(LEFT($A936,1)="1",LEFT($A936,1)="2"),0,VLOOKUP($A936,'TCD-BI Rstt'!$A$7:$S$2000,$C$1,FALSE))))-D936</f>
        <v>0</v>
      </c>
      <c r="G936" s="8">
        <f t="shared" si="33"/>
        <v>0</v>
      </c>
    </row>
    <row r="937" spans="1:7" x14ac:dyDescent="0.35">
      <c r="A937" s="11">
        <f>'TCD-BI Rstt'!A933</f>
        <v>0</v>
      </c>
      <c r="B937" s="8">
        <f>IF($A937="Total général",0,IF(ISERROR(-VLOOKUP($A937,'TCD-BI CA'!$A$7:$S$2000,$C$1,FALSE)),0,-VLOOKUP($A937,'TCD-BI CA'!$A$7:$S$2000,$C$1,FALSE)))</f>
        <v>0</v>
      </c>
      <c r="C937" s="8">
        <f t="shared" si="32"/>
        <v>0</v>
      </c>
      <c r="D937" s="8">
        <f>IF($A937="Total général",0,IF(ISERROR(VLOOKUP($A937,'TCD-BI Rstt'!$A$7:$S$2000,$C$1,FALSE)),0,IF(OR(LEFT($A937,3)="DIR",$A937="INDSPACAMA",$A937="INDSPACKRU"),VLOOKUP($A937,'TCD-BI Rstt'!$A$7:$S$2000,$C$1,FALSE),0)))</f>
        <v>0</v>
      </c>
      <c r="E937" s="8">
        <f>IF(OR(LEFT($A937,1)="1",LEFT($A937,1)="2"),-VLOOKUP($A937,'TCD-BI Rstt'!$A$7:$S$2000,$C$1,FALSE),0)-D937</f>
        <v>0</v>
      </c>
      <c r="F937" s="8">
        <f>IF($A937="Total général",0,IF(ISERROR(VLOOKUP($A937,'TCD-BI Rstt'!$A$7:$S$2000,$C$1,FALSE)),0,IF(OR(LEFT($A937,1)="1",LEFT($A937,1)="2"),0,VLOOKUP($A937,'TCD-BI Rstt'!$A$7:$S$2000,$C$1,FALSE))))-D937</f>
        <v>0</v>
      </c>
      <c r="G937" s="8">
        <f t="shared" si="33"/>
        <v>0</v>
      </c>
    </row>
    <row r="938" spans="1:7" x14ac:dyDescent="0.35">
      <c r="A938" s="11">
        <f>'TCD-BI Rstt'!A934</f>
        <v>0</v>
      </c>
      <c r="B938" s="8">
        <f>IF($A938="Total général",0,IF(ISERROR(-VLOOKUP($A938,'TCD-BI CA'!$A$7:$S$2000,$C$1,FALSE)),0,-VLOOKUP($A938,'TCD-BI CA'!$A$7:$S$2000,$C$1,FALSE)))</f>
        <v>0</v>
      </c>
      <c r="C938" s="8">
        <f t="shared" si="32"/>
        <v>0</v>
      </c>
      <c r="D938" s="8">
        <f>IF($A938="Total général",0,IF(ISERROR(VLOOKUP($A938,'TCD-BI Rstt'!$A$7:$S$2000,$C$1,FALSE)),0,IF(OR(LEFT($A938,3)="DIR",$A938="INDSPACAMA",$A938="INDSPACKRU"),VLOOKUP($A938,'TCD-BI Rstt'!$A$7:$S$2000,$C$1,FALSE),0)))</f>
        <v>0</v>
      </c>
      <c r="E938" s="8">
        <f>IF(OR(LEFT($A938,1)="1",LEFT($A938,1)="2"),-VLOOKUP($A938,'TCD-BI Rstt'!$A$7:$S$2000,$C$1,FALSE),0)-D938</f>
        <v>0</v>
      </c>
      <c r="F938" s="8">
        <f>IF($A938="Total général",0,IF(ISERROR(VLOOKUP($A938,'TCD-BI Rstt'!$A$7:$S$2000,$C$1,FALSE)),0,IF(OR(LEFT($A938,1)="1",LEFT($A938,1)="2"),0,VLOOKUP($A938,'TCD-BI Rstt'!$A$7:$S$2000,$C$1,FALSE))))-D938</f>
        <v>0</v>
      </c>
      <c r="G938" s="8">
        <f t="shared" si="33"/>
        <v>0</v>
      </c>
    </row>
    <row r="939" spans="1:7" x14ac:dyDescent="0.35">
      <c r="A939" s="11">
        <f>'TCD-BI Rstt'!A935</f>
        <v>0</v>
      </c>
      <c r="B939" s="8">
        <f>IF($A939="Total général",0,IF(ISERROR(-VLOOKUP($A939,'TCD-BI CA'!$A$7:$S$2000,$C$1,FALSE)),0,-VLOOKUP($A939,'TCD-BI CA'!$A$7:$S$2000,$C$1,FALSE)))</f>
        <v>0</v>
      </c>
      <c r="C939" s="8">
        <f t="shared" si="32"/>
        <v>0</v>
      </c>
      <c r="D939" s="8">
        <f>IF($A939="Total général",0,IF(ISERROR(VLOOKUP($A939,'TCD-BI Rstt'!$A$7:$S$2000,$C$1,FALSE)),0,IF(OR(LEFT($A939,3)="DIR",$A939="INDSPACAMA",$A939="INDSPACKRU"),VLOOKUP($A939,'TCD-BI Rstt'!$A$7:$S$2000,$C$1,FALSE),0)))</f>
        <v>0</v>
      </c>
      <c r="E939" s="8">
        <f>IF(OR(LEFT($A939,1)="1",LEFT($A939,1)="2"),-VLOOKUP($A939,'TCD-BI Rstt'!$A$7:$S$2000,$C$1,FALSE),0)-D939</f>
        <v>0</v>
      </c>
      <c r="F939" s="8">
        <f>IF($A939="Total général",0,IF(ISERROR(VLOOKUP($A939,'TCD-BI Rstt'!$A$7:$S$2000,$C$1,FALSE)),0,IF(OR(LEFT($A939,1)="1",LEFT($A939,1)="2"),0,VLOOKUP($A939,'TCD-BI Rstt'!$A$7:$S$2000,$C$1,FALSE))))-D939</f>
        <v>0</v>
      </c>
      <c r="G939" s="8">
        <f t="shared" si="33"/>
        <v>0</v>
      </c>
    </row>
    <row r="940" spans="1:7" x14ac:dyDescent="0.35">
      <c r="A940" s="11">
        <f>'TCD-BI Rstt'!A936</f>
        <v>0</v>
      </c>
      <c r="B940" s="8">
        <f>IF($A940="Total général",0,IF(ISERROR(-VLOOKUP($A940,'TCD-BI CA'!$A$7:$S$2000,$C$1,FALSE)),0,-VLOOKUP($A940,'TCD-BI CA'!$A$7:$S$2000,$C$1,FALSE)))</f>
        <v>0</v>
      </c>
      <c r="C940" s="8">
        <f t="shared" si="32"/>
        <v>0</v>
      </c>
      <c r="D940" s="8">
        <f>IF($A940="Total général",0,IF(ISERROR(VLOOKUP($A940,'TCD-BI Rstt'!$A$7:$S$2000,$C$1,FALSE)),0,IF(OR(LEFT($A940,3)="DIR",$A940="INDSPACAMA",$A940="INDSPACKRU"),VLOOKUP($A940,'TCD-BI Rstt'!$A$7:$S$2000,$C$1,FALSE),0)))</f>
        <v>0</v>
      </c>
      <c r="E940" s="8">
        <f>IF(OR(LEFT($A940,1)="1",LEFT($A940,1)="2"),-VLOOKUP($A940,'TCD-BI Rstt'!$A$7:$S$2000,$C$1,FALSE),0)-D940</f>
        <v>0</v>
      </c>
      <c r="F940" s="8">
        <f>IF($A940="Total général",0,IF(ISERROR(VLOOKUP($A940,'TCD-BI Rstt'!$A$7:$S$2000,$C$1,FALSE)),0,IF(OR(LEFT($A940,1)="1",LEFT($A940,1)="2"),0,VLOOKUP($A940,'TCD-BI Rstt'!$A$7:$S$2000,$C$1,FALSE))))-D940</f>
        <v>0</v>
      </c>
      <c r="G940" s="8">
        <f t="shared" si="33"/>
        <v>0</v>
      </c>
    </row>
    <row r="941" spans="1:7" x14ac:dyDescent="0.35">
      <c r="A941" s="11">
        <f>'TCD-BI Rstt'!A937</f>
        <v>0</v>
      </c>
      <c r="B941" s="8">
        <f>IF($A941="Total général",0,IF(ISERROR(-VLOOKUP($A941,'TCD-BI CA'!$A$7:$S$2000,$C$1,FALSE)),0,-VLOOKUP($A941,'TCD-BI CA'!$A$7:$S$2000,$C$1,FALSE)))</f>
        <v>0</v>
      </c>
      <c r="C941" s="8">
        <f t="shared" si="32"/>
        <v>0</v>
      </c>
      <c r="D941" s="8">
        <f>IF($A941="Total général",0,IF(ISERROR(VLOOKUP($A941,'TCD-BI Rstt'!$A$7:$S$2000,$C$1,FALSE)),0,IF(OR(LEFT($A941,3)="DIR",$A941="INDSPACAMA",$A941="INDSPACKRU"),VLOOKUP($A941,'TCD-BI Rstt'!$A$7:$S$2000,$C$1,FALSE),0)))</f>
        <v>0</v>
      </c>
      <c r="E941" s="8">
        <f>IF(OR(LEFT($A941,1)="1",LEFT($A941,1)="2"),-VLOOKUP($A941,'TCD-BI Rstt'!$A$7:$S$2000,$C$1,FALSE),0)-D941</f>
        <v>0</v>
      </c>
      <c r="F941" s="8">
        <f>IF($A941="Total général",0,IF(ISERROR(VLOOKUP($A941,'TCD-BI Rstt'!$A$7:$S$2000,$C$1,FALSE)),0,IF(OR(LEFT($A941,1)="1",LEFT($A941,1)="2"),0,VLOOKUP($A941,'TCD-BI Rstt'!$A$7:$S$2000,$C$1,FALSE))))-D941</f>
        <v>0</v>
      </c>
      <c r="G941" s="8">
        <f t="shared" si="33"/>
        <v>0</v>
      </c>
    </row>
    <row r="942" spans="1:7" x14ac:dyDescent="0.35">
      <c r="A942" s="11">
        <f>'TCD-BI Rstt'!A938</f>
        <v>0</v>
      </c>
      <c r="B942" s="8">
        <f>IF($A942="Total général",0,IF(ISERROR(-VLOOKUP($A942,'TCD-BI CA'!$A$7:$S$2000,$C$1,FALSE)),0,-VLOOKUP($A942,'TCD-BI CA'!$A$7:$S$2000,$C$1,FALSE)))</f>
        <v>0</v>
      </c>
      <c r="C942" s="8">
        <f t="shared" si="32"/>
        <v>0</v>
      </c>
      <c r="D942" s="8">
        <f>IF($A942="Total général",0,IF(ISERROR(VLOOKUP($A942,'TCD-BI Rstt'!$A$7:$S$2000,$C$1,FALSE)),0,IF(OR(LEFT($A942,3)="DIR",$A942="INDSPACAMA",$A942="INDSPACKRU"),VLOOKUP($A942,'TCD-BI Rstt'!$A$7:$S$2000,$C$1,FALSE),0)))</f>
        <v>0</v>
      </c>
      <c r="E942" s="8">
        <f>IF(OR(LEFT($A942,1)="1",LEFT($A942,1)="2"),-VLOOKUP($A942,'TCD-BI Rstt'!$A$7:$S$2000,$C$1,FALSE),0)-D942</f>
        <v>0</v>
      </c>
      <c r="F942" s="8">
        <f>IF($A942="Total général",0,IF(ISERROR(VLOOKUP($A942,'TCD-BI Rstt'!$A$7:$S$2000,$C$1,FALSE)),0,IF(OR(LEFT($A942,1)="1",LEFT($A942,1)="2"),0,VLOOKUP($A942,'TCD-BI Rstt'!$A$7:$S$2000,$C$1,FALSE))))-D942</f>
        <v>0</v>
      </c>
      <c r="G942" s="8">
        <f t="shared" si="33"/>
        <v>0</v>
      </c>
    </row>
    <row r="943" spans="1:7" x14ac:dyDescent="0.35">
      <c r="A943" s="11">
        <f>'TCD-BI Rstt'!A939</f>
        <v>0</v>
      </c>
      <c r="B943" s="8">
        <f>IF($A943="Total général",0,IF(ISERROR(-VLOOKUP($A943,'TCD-BI CA'!$A$7:$S$2000,$C$1,FALSE)),0,-VLOOKUP($A943,'TCD-BI CA'!$A$7:$S$2000,$C$1,FALSE)))</f>
        <v>0</v>
      </c>
      <c r="C943" s="8">
        <f t="shared" si="32"/>
        <v>0</v>
      </c>
      <c r="D943" s="8">
        <f>IF($A943="Total général",0,IF(ISERROR(VLOOKUP($A943,'TCD-BI Rstt'!$A$7:$S$2000,$C$1,FALSE)),0,IF(OR(LEFT($A943,3)="DIR",$A943="INDSPACAMA",$A943="INDSPACKRU"),VLOOKUP($A943,'TCD-BI Rstt'!$A$7:$S$2000,$C$1,FALSE),0)))</f>
        <v>0</v>
      </c>
      <c r="E943" s="8">
        <f>IF(OR(LEFT($A943,1)="1",LEFT($A943,1)="2"),-VLOOKUP($A943,'TCD-BI Rstt'!$A$7:$S$2000,$C$1,FALSE),0)-D943</f>
        <v>0</v>
      </c>
      <c r="F943" s="8">
        <f>IF($A943="Total général",0,IF(ISERROR(VLOOKUP($A943,'TCD-BI Rstt'!$A$7:$S$2000,$C$1,FALSE)),0,IF(OR(LEFT($A943,1)="1",LEFT($A943,1)="2"),0,VLOOKUP($A943,'TCD-BI Rstt'!$A$7:$S$2000,$C$1,FALSE))))-D943</f>
        <v>0</v>
      </c>
      <c r="G943" s="8">
        <f t="shared" si="33"/>
        <v>0</v>
      </c>
    </row>
    <row r="944" spans="1:7" x14ac:dyDescent="0.35">
      <c r="A944" s="11">
        <f>'TCD-BI Rstt'!A940</f>
        <v>0</v>
      </c>
      <c r="B944" s="8">
        <f>IF($A944="Total général",0,IF(ISERROR(-VLOOKUP($A944,'TCD-BI CA'!$A$7:$S$2000,$C$1,FALSE)),0,-VLOOKUP($A944,'TCD-BI CA'!$A$7:$S$2000,$C$1,FALSE)))</f>
        <v>0</v>
      </c>
      <c r="C944" s="8">
        <f t="shared" si="32"/>
        <v>0</v>
      </c>
      <c r="D944" s="8">
        <f>IF($A944="Total général",0,IF(ISERROR(VLOOKUP($A944,'TCD-BI Rstt'!$A$7:$S$2000,$C$1,FALSE)),0,IF(OR(LEFT($A944,3)="DIR",$A944="INDSPACAMA",$A944="INDSPACKRU"),VLOOKUP($A944,'TCD-BI Rstt'!$A$7:$S$2000,$C$1,FALSE),0)))</f>
        <v>0</v>
      </c>
      <c r="E944" s="8">
        <f>IF(OR(LEFT($A944,1)="1",LEFT($A944,1)="2"),-VLOOKUP($A944,'TCD-BI Rstt'!$A$7:$S$2000,$C$1,FALSE),0)-D944</f>
        <v>0</v>
      </c>
      <c r="F944" s="8">
        <f>IF($A944="Total général",0,IF(ISERROR(VLOOKUP($A944,'TCD-BI Rstt'!$A$7:$S$2000,$C$1,FALSE)),0,IF(OR(LEFT($A944,1)="1",LEFT($A944,1)="2"),0,VLOOKUP($A944,'TCD-BI Rstt'!$A$7:$S$2000,$C$1,FALSE))))-D944</f>
        <v>0</v>
      </c>
      <c r="G944" s="8">
        <f t="shared" si="33"/>
        <v>0</v>
      </c>
    </row>
    <row r="945" spans="1:7" x14ac:dyDescent="0.35">
      <c r="A945" s="11">
        <f>'TCD-BI Rstt'!A941</f>
        <v>0</v>
      </c>
      <c r="B945" s="8">
        <f>IF($A945="Total général",0,IF(ISERROR(-VLOOKUP($A945,'TCD-BI CA'!$A$7:$S$2000,$C$1,FALSE)),0,-VLOOKUP($A945,'TCD-BI CA'!$A$7:$S$2000,$C$1,FALSE)))</f>
        <v>0</v>
      </c>
      <c r="C945" s="8">
        <f t="shared" si="32"/>
        <v>0</v>
      </c>
      <c r="D945" s="8">
        <f>IF($A945="Total général",0,IF(ISERROR(VLOOKUP($A945,'TCD-BI Rstt'!$A$7:$S$2000,$C$1,FALSE)),0,IF(OR(LEFT($A945,3)="DIR",$A945="INDSPACAMA",$A945="INDSPACKRU"),VLOOKUP($A945,'TCD-BI Rstt'!$A$7:$S$2000,$C$1,FALSE),0)))</f>
        <v>0</v>
      </c>
      <c r="E945" s="8">
        <f>IF(OR(LEFT($A945,1)="1",LEFT($A945,1)="2"),-VLOOKUP($A945,'TCD-BI Rstt'!$A$7:$S$2000,$C$1,FALSE),0)-D945</f>
        <v>0</v>
      </c>
      <c r="F945" s="8">
        <f>IF($A945="Total général",0,IF(ISERROR(VLOOKUP($A945,'TCD-BI Rstt'!$A$7:$S$2000,$C$1,FALSE)),0,IF(OR(LEFT($A945,1)="1",LEFT($A945,1)="2"),0,VLOOKUP($A945,'TCD-BI Rstt'!$A$7:$S$2000,$C$1,FALSE))))-D945</f>
        <v>0</v>
      </c>
      <c r="G945" s="8">
        <f t="shared" si="33"/>
        <v>0</v>
      </c>
    </row>
    <row r="946" spans="1:7" x14ac:dyDescent="0.35">
      <c r="A946" s="11">
        <f>'TCD-BI Rstt'!A942</f>
        <v>0</v>
      </c>
      <c r="B946" s="8">
        <f>IF($A946="Total général",0,IF(ISERROR(-VLOOKUP($A946,'TCD-BI CA'!$A$7:$S$2000,$C$1,FALSE)),0,-VLOOKUP($A946,'TCD-BI CA'!$A$7:$S$2000,$C$1,FALSE)))</f>
        <v>0</v>
      </c>
      <c r="C946" s="8">
        <f t="shared" si="32"/>
        <v>0</v>
      </c>
      <c r="D946" s="8">
        <f>IF($A946="Total général",0,IF(ISERROR(VLOOKUP($A946,'TCD-BI Rstt'!$A$7:$S$2000,$C$1,FALSE)),0,IF(OR(LEFT($A946,3)="DIR",$A946="INDSPACAMA",$A946="INDSPACKRU"),VLOOKUP($A946,'TCD-BI Rstt'!$A$7:$S$2000,$C$1,FALSE),0)))</f>
        <v>0</v>
      </c>
      <c r="E946" s="8">
        <f>IF(OR(LEFT($A946,1)="1",LEFT($A946,1)="2"),-VLOOKUP($A946,'TCD-BI Rstt'!$A$7:$S$2000,$C$1,FALSE),0)-D946</f>
        <v>0</v>
      </c>
      <c r="F946" s="8">
        <f>IF($A946="Total général",0,IF(ISERROR(VLOOKUP($A946,'TCD-BI Rstt'!$A$7:$S$2000,$C$1,FALSE)),0,IF(OR(LEFT($A946,1)="1",LEFT($A946,1)="2"),0,VLOOKUP($A946,'TCD-BI Rstt'!$A$7:$S$2000,$C$1,FALSE))))-D946</f>
        <v>0</v>
      </c>
      <c r="G946" s="8">
        <f t="shared" si="33"/>
        <v>0</v>
      </c>
    </row>
    <row r="947" spans="1:7" x14ac:dyDescent="0.35">
      <c r="A947" s="11">
        <f>'TCD-BI Rstt'!A943</f>
        <v>0</v>
      </c>
      <c r="B947" s="8">
        <f>IF($A947="Total général",0,IF(ISERROR(-VLOOKUP($A947,'TCD-BI CA'!$A$7:$S$2000,$C$1,FALSE)),0,-VLOOKUP($A947,'TCD-BI CA'!$A$7:$S$2000,$C$1,FALSE)))</f>
        <v>0</v>
      </c>
      <c r="C947" s="8">
        <f t="shared" si="32"/>
        <v>0</v>
      </c>
      <c r="D947" s="8">
        <f>IF($A947="Total général",0,IF(ISERROR(VLOOKUP($A947,'TCD-BI Rstt'!$A$7:$S$2000,$C$1,FALSE)),0,IF(OR(LEFT($A947,3)="DIR",$A947="INDSPACAMA",$A947="INDSPACKRU"),VLOOKUP($A947,'TCD-BI Rstt'!$A$7:$S$2000,$C$1,FALSE),0)))</f>
        <v>0</v>
      </c>
      <c r="E947" s="8">
        <f>IF(OR(LEFT($A947,1)="1",LEFT($A947,1)="2"),-VLOOKUP($A947,'TCD-BI Rstt'!$A$7:$S$2000,$C$1,FALSE),0)-D947</f>
        <v>0</v>
      </c>
      <c r="F947" s="8">
        <f>IF($A947="Total général",0,IF(ISERROR(VLOOKUP($A947,'TCD-BI Rstt'!$A$7:$S$2000,$C$1,FALSE)),0,IF(OR(LEFT($A947,1)="1",LEFT($A947,1)="2"),0,VLOOKUP($A947,'TCD-BI Rstt'!$A$7:$S$2000,$C$1,FALSE))))-D947</f>
        <v>0</v>
      </c>
      <c r="G947" s="8">
        <f t="shared" si="33"/>
        <v>0</v>
      </c>
    </row>
    <row r="948" spans="1:7" x14ac:dyDescent="0.35">
      <c r="A948" s="11">
        <f>'TCD-BI Rstt'!A944</f>
        <v>0</v>
      </c>
      <c r="B948" s="8">
        <f>IF($A948="Total général",0,IF(ISERROR(-VLOOKUP($A948,'TCD-BI CA'!$A$7:$S$2000,$C$1,FALSE)),0,-VLOOKUP($A948,'TCD-BI CA'!$A$7:$S$2000,$C$1,FALSE)))</f>
        <v>0</v>
      </c>
      <c r="C948" s="8">
        <f t="shared" si="32"/>
        <v>0</v>
      </c>
      <c r="D948" s="8">
        <f>IF($A948="Total général",0,IF(ISERROR(VLOOKUP($A948,'TCD-BI Rstt'!$A$7:$S$2000,$C$1,FALSE)),0,IF(OR(LEFT($A948,3)="DIR",$A948="INDSPACAMA",$A948="INDSPACKRU"),VLOOKUP($A948,'TCD-BI Rstt'!$A$7:$S$2000,$C$1,FALSE),0)))</f>
        <v>0</v>
      </c>
      <c r="E948" s="8">
        <f>IF(OR(LEFT($A948,1)="1",LEFT($A948,1)="2"),-VLOOKUP($A948,'TCD-BI Rstt'!$A$7:$S$2000,$C$1,FALSE),0)-D948</f>
        <v>0</v>
      </c>
      <c r="F948" s="8">
        <f>IF($A948="Total général",0,IF(ISERROR(VLOOKUP($A948,'TCD-BI Rstt'!$A$7:$S$2000,$C$1,FALSE)),0,IF(OR(LEFT($A948,1)="1",LEFT($A948,1)="2"),0,VLOOKUP($A948,'TCD-BI Rstt'!$A$7:$S$2000,$C$1,FALSE))))-D948</f>
        <v>0</v>
      </c>
      <c r="G948" s="8">
        <f t="shared" si="33"/>
        <v>0</v>
      </c>
    </row>
    <row r="949" spans="1:7" x14ac:dyDescent="0.35">
      <c r="A949" s="11">
        <f>'TCD-BI Rstt'!A945</f>
        <v>0</v>
      </c>
      <c r="B949" s="8">
        <f>IF($A949="Total général",0,IF(ISERROR(-VLOOKUP($A949,'TCD-BI CA'!$A$7:$S$2000,$C$1,FALSE)),0,-VLOOKUP($A949,'TCD-BI CA'!$A$7:$S$2000,$C$1,FALSE)))</f>
        <v>0</v>
      </c>
      <c r="C949" s="8">
        <f t="shared" si="32"/>
        <v>0</v>
      </c>
      <c r="D949" s="8">
        <f>IF($A949="Total général",0,IF(ISERROR(VLOOKUP($A949,'TCD-BI Rstt'!$A$7:$S$2000,$C$1,FALSE)),0,IF(OR(LEFT($A949,3)="DIR",$A949="INDSPACAMA",$A949="INDSPACKRU"),VLOOKUP($A949,'TCD-BI Rstt'!$A$7:$S$2000,$C$1,FALSE),0)))</f>
        <v>0</v>
      </c>
      <c r="E949" s="8">
        <f>IF(OR(LEFT($A949,1)="1",LEFT($A949,1)="2"),-VLOOKUP($A949,'TCD-BI Rstt'!$A$7:$S$2000,$C$1,FALSE),0)-D949</f>
        <v>0</v>
      </c>
      <c r="F949" s="8">
        <f>IF($A949="Total général",0,IF(ISERROR(VLOOKUP($A949,'TCD-BI Rstt'!$A$7:$S$2000,$C$1,FALSE)),0,IF(OR(LEFT($A949,1)="1",LEFT($A949,1)="2"),0,VLOOKUP($A949,'TCD-BI Rstt'!$A$7:$S$2000,$C$1,FALSE))))-D949</f>
        <v>0</v>
      </c>
      <c r="G949" s="8">
        <f t="shared" si="33"/>
        <v>0</v>
      </c>
    </row>
    <row r="950" spans="1:7" x14ac:dyDescent="0.35">
      <c r="A950" s="11">
        <f>'TCD-BI Rstt'!A946</f>
        <v>0</v>
      </c>
      <c r="B950" s="8">
        <f>IF($A950="Total général",0,IF(ISERROR(-VLOOKUP($A950,'TCD-BI CA'!$A$7:$S$2000,$C$1,FALSE)),0,-VLOOKUP($A950,'TCD-BI CA'!$A$7:$S$2000,$C$1,FALSE)))</f>
        <v>0</v>
      </c>
      <c r="C950" s="8">
        <f t="shared" si="32"/>
        <v>0</v>
      </c>
      <c r="D950" s="8">
        <f>IF($A950="Total général",0,IF(ISERROR(VLOOKUP($A950,'TCD-BI Rstt'!$A$7:$S$2000,$C$1,FALSE)),0,IF(OR(LEFT($A950,3)="DIR",$A950="INDSPACAMA",$A950="INDSPACKRU"),VLOOKUP($A950,'TCD-BI Rstt'!$A$7:$S$2000,$C$1,FALSE),0)))</f>
        <v>0</v>
      </c>
      <c r="E950" s="8">
        <f>IF(OR(LEFT($A950,1)="1",LEFT($A950,1)="2"),-VLOOKUP($A950,'TCD-BI Rstt'!$A$7:$S$2000,$C$1,FALSE),0)-D950</f>
        <v>0</v>
      </c>
      <c r="F950" s="8">
        <f>IF($A950="Total général",0,IF(ISERROR(VLOOKUP($A950,'TCD-BI Rstt'!$A$7:$S$2000,$C$1,FALSE)),0,IF(OR(LEFT($A950,1)="1",LEFT($A950,1)="2"),0,VLOOKUP($A950,'TCD-BI Rstt'!$A$7:$S$2000,$C$1,FALSE))))-D950</f>
        <v>0</v>
      </c>
      <c r="G950" s="8">
        <f t="shared" si="33"/>
        <v>0</v>
      </c>
    </row>
    <row r="951" spans="1:7" x14ac:dyDescent="0.35">
      <c r="A951" s="11">
        <f>'TCD-BI Rstt'!A947</f>
        <v>0</v>
      </c>
      <c r="B951" s="8">
        <f>IF($A951="Total général",0,IF(ISERROR(-VLOOKUP($A951,'TCD-BI CA'!$A$7:$S$2000,$C$1,FALSE)),0,-VLOOKUP($A951,'TCD-BI CA'!$A$7:$S$2000,$C$1,FALSE)))</f>
        <v>0</v>
      </c>
      <c r="C951" s="8">
        <f t="shared" si="32"/>
        <v>0</v>
      </c>
      <c r="D951" s="8">
        <f>IF($A951="Total général",0,IF(ISERROR(VLOOKUP($A951,'TCD-BI Rstt'!$A$7:$S$2000,$C$1,FALSE)),0,IF(OR(LEFT($A951,3)="DIR",$A951="INDSPACAMA",$A951="INDSPACKRU"),VLOOKUP($A951,'TCD-BI Rstt'!$A$7:$S$2000,$C$1,FALSE),0)))</f>
        <v>0</v>
      </c>
      <c r="E951" s="8">
        <f>IF(OR(LEFT($A951,1)="1",LEFT($A951,1)="2"),-VLOOKUP($A951,'TCD-BI Rstt'!$A$7:$S$2000,$C$1,FALSE),0)-D951</f>
        <v>0</v>
      </c>
      <c r="F951" s="8">
        <f>IF($A951="Total général",0,IF(ISERROR(VLOOKUP($A951,'TCD-BI Rstt'!$A$7:$S$2000,$C$1,FALSE)),0,IF(OR(LEFT($A951,1)="1",LEFT($A951,1)="2"),0,VLOOKUP($A951,'TCD-BI Rstt'!$A$7:$S$2000,$C$1,FALSE))))-D951</f>
        <v>0</v>
      </c>
      <c r="G951" s="8">
        <f t="shared" si="33"/>
        <v>0</v>
      </c>
    </row>
    <row r="952" spans="1:7" x14ac:dyDescent="0.35">
      <c r="A952" s="11">
        <f>'TCD-BI Rstt'!A948</f>
        <v>0</v>
      </c>
      <c r="B952" s="8">
        <f>IF($A952="Total général",0,IF(ISERROR(-VLOOKUP($A952,'TCD-BI CA'!$A$7:$S$2000,$C$1,FALSE)),0,-VLOOKUP($A952,'TCD-BI CA'!$A$7:$S$2000,$C$1,FALSE)))</f>
        <v>0</v>
      </c>
      <c r="C952" s="8">
        <f t="shared" si="32"/>
        <v>0</v>
      </c>
      <c r="D952" s="8">
        <f>IF($A952="Total général",0,IF(ISERROR(VLOOKUP($A952,'TCD-BI Rstt'!$A$7:$S$2000,$C$1,FALSE)),0,IF(OR(LEFT($A952,3)="DIR",$A952="INDSPACAMA",$A952="INDSPACKRU"),VLOOKUP($A952,'TCD-BI Rstt'!$A$7:$S$2000,$C$1,FALSE),0)))</f>
        <v>0</v>
      </c>
      <c r="E952" s="8">
        <f>IF(OR(LEFT($A952,1)="1",LEFT($A952,1)="2"),-VLOOKUP($A952,'TCD-BI Rstt'!$A$7:$S$2000,$C$1,FALSE),0)-D952</f>
        <v>0</v>
      </c>
      <c r="F952" s="8">
        <f>IF($A952="Total général",0,IF(ISERROR(VLOOKUP($A952,'TCD-BI Rstt'!$A$7:$S$2000,$C$1,FALSE)),0,IF(OR(LEFT($A952,1)="1",LEFT($A952,1)="2"),0,VLOOKUP($A952,'TCD-BI Rstt'!$A$7:$S$2000,$C$1,FALSE))))-D952</f>
        <v>0</v>
      </c>
      <c r="G952" s="8">
        <f t="shared" si="33"/>
        <v>0</v>
      </c>
    </row>
    <row r="953" spans="1:7" x14ac:dyDescent="0.35">
      <c r="A953" s="11">
        <f>'TCD-BI Rstt'!A949</f>
        <v>0</v>
      </c>
      <c r="B953" s="8">
        <f>IF($A953="Total général",0,IF(ISERROR(-VLOOKUP($A953,'TCD-BI CA'!$A$7:$S$2000,$C$1,FALSE)),0,-VLOOKUP($A953,'TCD-BI CA'!$A$7:$S$2000,$C$1,FALSE)))</f>
        <v>0</v>
      </c>
      <c r="C953" s="8">
        <f t="shared" si="32"/>
        <v>0</v>
      </c>
      <c r="D953" s="8">
        <f>IF($A953="Total général",0,IF(ISERROR(VLOOKUP($A953,'TCD-BI Rstt'!$A$7:$S$2000,$C$1,FALSE)),0,IF(OR(LEFT($A953,3)="DIR",$A953="INDSPACAMA",$A953="INDSPACKRU"),VLOOKUP($A953,'TCD-BI Rstt'!$A$7:$S$2000,$C$1,FALSE),0)))</f>
        <v>0</v>
      </c>
      <c r="E953" s="8">
        <f>IF(OR(LEFT($A953,1)="1",LEFT($A953,1)="2"),-VLOOKUP($A953,'TCD-BI Rstt'!$A$7:$S$2000,$C$1,FALSE),0)-D953</f>
        <v>0</v>
      </c>
      <c r="F953" s="8">
        <f>IF($A953="Total général",0,IF(ISERROR(VLOOKUP($A953,'TCD-BI Rstt'!$A$7:$S$2000,$C$1,FALSE)),0,IF(OR(LEFT($A953,1)="1",LEFT($A953,1)="2"),0,VLOOKUP($A953,'TCD-BI Rstt'!$A$7:$S$2000,$C$1,FALSE))))-D953</f>
        <v>0</v>
      </c>
      <c r="G953" s="8">
        <f t="shared" si="33"/>
        <v>0</v>
      </c>
    </row>
    <row r="954" spans="1:7" x14ac:dyDescent="0.35">
      <c r="A954" s="11">
        <f>'TCD-BI Rstt'!A950</f>
        <v>0</v>
      </c>
      <c r="B954" s="8">
        <f>IF($A954="Total général",0,IF(ISERROR(-VLOOKUP($A954,'TCD-BI CA'!$A$7:$S$2000,$C$1,FALSE)),0,-VLOOKUP($A954,'TCD-BI CA'!$A$7:$S$2000,$C$1,FALSE)))</f>
        <v>0</v>
      </c>
      <c r="C954" s="8">
        <f t="shared" si="32"/>
        <v>0</v>
      </c>
      <c r="D954" s="8">
        <f>IF($A954="Total général",0,IF(ISERROR(VLOOKUP($A954,'TCD-BI Rstt'!$A$7:$S$2000,$C$1,FALSE)),0,IF(OR(LEFT($A954,3)="DIR",$A954="INDSPACAMA",$A954="INDSPACKRU"),VLOOKUP($A954,'TCD-BI Rstt'!$A$7:$S$2000,$C$1,FALSE),0)))</f>
        <v>0</v>
      </c>
      <c r="E954" s="8">
        <f>IF(OR(LEFT($A954,1)="1",LEFT($A954,1)="2"),-VLOOKUP($A954,'TCD-BI Rstt'!$A$7:$S$2000,$C$1,FALSE),0)-D954</f>
        <v>0</v>
      </c>
      <c r="F954" s="8">
        <f>IF($A954="Total général",0,IF(ISERROR(VLOOKUP($A954,'TCD-BI Rstt'!$A$7:$S$2000,$C$1,FALSE)),0,IF(OR(LEFT($A954,1)="1",LEFT($A954,1)="2"),0,VLOOKUP($A954,'TCD-BI Rstt'!$A$7:$S$2000,$C$1,FALSE))))-D954</f>
        <v>0</v>
      </c>
      <c r="G954" s="8">
        <f t="shared" si="33"/>
        <v>0</v>
      </c>
    </row>
    <row r="955" spans="1:7" x14ac:dyDescent="0.35">
      <c r="A955" s="11">
        <f>'TCD-BI Rstt'!A951</f>
        <v>0</v>
      </c>
      <c r="B955" s="8">
        <f>IF($A955="Total général",0,IF(ISERROR(-VLOOKUP($A955,'TCD-BI CA'!$A$7:$S$2000,$C$1,FALSE)),0,-VLOOKUP($A955,'TCD-BI CA'!$A$7:$S$2000,$C$1,FALSE)))</f>
        <v>0</v>
      </c>
      <c r="C955" s="8">
        <f t="shared" si="32"/>
        <v>0</v>
      </c>
      <c r="D955" s="8">
        <f>IF($A955="Total général",0,IF(ISERROR(VLOOKUP($A955,'TCD-BI Rstt'!$A$7:$S$2000,$C$1,FALSE)),0,IF(OR(LEFT($A955,3)="DIR",$A955="INDSPACAMA",$A955="INDSPACKRU"),VLOOKUP($A955,'TCD-BI Rstt'!$A$7:$S$2000,$C$1,FALSE),0)))</f>
        <v>0</v>
      </c>
      <c r="E955" s="8">
        <f>IF(OR(LEFT($A955,1)="1",LEFT($A955,1)="2"),-VLOOKUP($A955,'TCD-BI Rstt'!$A$7:$S$2000,$C$1,FALSE),0)-D955</f>
        <v>0</v>
      </c>
      <c r="F955" s="8">
        <f>IF($A955="Total général",0,IF(ISERROR(VLOOKUP($A955,'TCD-BI Rstt'!$A$7:$S$2000,$C$1,FALSE)),0,IF(OR(LEFT($A955,1)="1",LEFT($A955,1)="2"),0,VLOOKUP($A955,'TCD-BI Rstt'!$A$7:$S$2000,$C$1,FALSE))))-D955</f>
        <v>0</v>
      </c>
      <c r="G955" s="8">
        <f t="shared" si="33"/>
        <v>0</v>
      </c>
    </row>
    <row r="956" spans="1:7" x14ac:dyDescent="0.35">
      <c r="A956" s="11">
        <f>'TCD-BI Rstt'!A952</f>
        <v>0</v>
      </c>
      <c r="B956" s="8">
        <f>IF($A956="Total général",0,IF(ISERROR(-VLOOKUP($A956,'TCD-BI CA'!$A$7:$S$2000,$C$1,FALSE)),0,-VLOOKUP($A956,'TCD-BI CA'!$A$7:$S$2000,$C$1,FALSE)))</f>
        <v>0</v>
      </c>
      <c r="C956" s="8">
        <f t="shared" si="32"/>
        <v>0</v>
      </c>
      <c r="D956" s="8">
        <f>IF($A956="Total général",0,IF(ISERROR(VLOOKUP($A956,'TCD-BI Rstt'!$A$7:$S$2000,$C$1,FALSE)),0,IF(OR(LEFT($A956,3)="DIR",$A956="INDSPACAMA",$A956="INDSPACKRU"),VLOOKUP($A956,'TCD-BI Rstt'!$A$7:$S$2000,$C$1,FALSE),0)))</f>
        <v>0</v>
      </c>
      <c r="E956" s="8">
        <f>IF(OR(LEFT($A956,1)="1",LEFT($A956,1)="2"),-VLOOKUP($A956,'TCD-BI Rstt'!$A$7:$S$2000,$C$1,FALSE),0)-D956</f>
        <v>0</v>
      </c>
      <c r="F956" s="8">
        <f>IF($A956="Total général",0,IF(ISERROR(VLOOKUP($A956,'TCD-BI Rstt'!$A$7:$S$2000,$C$1,FALSE)),0,IF(OR(LEFT($A956,1)="1",LEFT($A956,1)="2"),0,VLOOKUP($A956,'TCD-BI Rstt'!$A$7:$S$2000,$C$1,FALSE))))-D956</f>
        <v>0</v>
      </c>
      <c r="G956" s="8">
        <f t="shared" si="33"/>
        <v>0</v>
      </c>
    </row>
    <row r="957" spans="1:7" x14ac:dyDescent="0.35">
      <c r="A957" s="11">
        <f>'TCD-BI Rstt'!A953</f>
        <v>0</v>
      </c>
      <c r="B957" s="8">
        <f>IF($A957="Total général",0,IF(ISERROR(-VLOOKUP($A957,'TCD-BI CA'!$A$7:$S$2000,$C$1,FALSE)),0,-VLOOKUP($A957,'TCD-BI CA'!$A$7:$S$2000,$C$1,FALSE)))</f>
        <v>0</v>
      </c>
      <c r="C957" s="8">
        <f t="shared" ref="C957:C1020" si="34">B957-E957-D957</f>
        <v>0</v>
      </c>
      <c r="D957" s="8">
        <f>IF($A957="Total général",0,IF(ISERROR(VLOOKUP($A957,'TCD-BI Rstt'!$A$7:$S$2000,$C$1,FALSE)),0,IF(OR(LEFT($A957,3)="DIR",$A957="INDSPACAMA",$A957="INDSPACKRU"),VLOOKUP($A957,'TCD-BI Rstt'!$A$7:$S$2000,$C$1,FALSE),0)))</f>
        <v>0</v>
      </c>
      <c r="E957" s="8">
        <f>IF(OR(LEFT($A957,1)="1",LEFT($A957,1)="2"),-VLOOKUP($A957,'TCD-BI Rstt'!$A$7:$S$2000,$C$1,FALSE),0)-D957</f>
        <v>0</v>
      </c>
      <c r="F957" s="8">
        <f>IF($A957="Total général",0,IF(ISERROR(VLOOKUP($A957,'TCD-BI Rstt'!$A$7:$S$2000,$C$1,FALSE)),0,IF(OR(LEFT($A957,1)="1",LEFT($A957,1)="2"),0,VLOOKUP($A957,'TCD-BI Rstt'!$A$7:$S$2000,$C$1,FALSE))))-D957</f>
        <v>0</v>
      </c>
      <c r="G957" s="8">
        <f t="shared" si="33"/>
        <v>0</v>
      </c>
    </row>
    <row r="958" spans="1:7" x14ac:dyDescent="0.35">
      <c r="A958" s="11">
        <f>'TCD-BI Rstt'!A954</f>
        <v>0</v>
      </c>
      <c r="B958" s="8">
        <f>IF($A958="Total général",0,IF(ISERROR(-VLOOKUP($A958,'TCD-BI CA'!$A$7:$S$2000,$C$1,FALSE)),0,-VLOOKUP($A958,'TCD-BI CA'!$A$7:$S$2000,$C$1,FALSE)))</f>
        <v>0</v>
      </c>
      <c r="C958" s="8">
        <f t="shared" si="34"/>
        <v>0</v>
      </c>
      <c r="D958" s="8">
        <f>IF($A958="Total général",0,IF(ISERROR(VLOOKUP($A958,'TCD-BI Rstt'!$A$7:$S$2000,$C$1,FALSE)),0,IF(OR(LEFT($A958,3)="DIR",$A958="INDSPACAMA",$A958="INDSPACKRU"),VLOOKUP($A958,'TCD-BI Rstt'!$A$7:$S$2000,$C$1,FALSE),0)))</f>
        <v>0</v>
      </c>
      <c r="E958" s="8">
        <f>IF(OR(LEFT($A958,1)="1",LEFT($A958,1)="2"),-VLOOKUP($A958,'TCD-BI Rstt'!$A$7:$S$2000,$C$1,FALSE),0)-D958</f>
        <v>0</v>
      </c>
      <c r="F958" s="8">
        <f>IF($A958="Total général",0,IF(ISERROR(VLOOKUP($A958,'TCD-BI Rstt'!$A$7:$S$2000,$C$1,FALSE)),0,IF(OR(LEFT($A958,1)="1",LEFT($A958,1)="2"),0,VLOOKUP($A958,'TCD-BI Rstt'!$A$7:$S$2000,$C$1,FALSE))))-D958</f>
        <v>0</v>
      </c>
      <c r="G958" s="8">
        <f t="shared" si="33"/>
        <v>0</v>
      </c>
    </row>
    <row r="959" spans="1:7" x14ac:dyDescent="0.35">
      <c r="A959" s="11">
        <f>'TCD-BI Rstt'!A955</f>
        <v>0</v>
      </c>
      <c r="B959" s="8">
        <f>IF($A959="Total général",0,IF(ISERROR(-VLOOKUP($A959,'TCD-BI CA'!$A$7:$S$2000,$C$1,FALSE)),0,-VLOOKUP($A959,'TCD-BI CA'!$A$7:$S$2000,$C$1,FALSE)))</f>
        <v>0</v>
      </c>
      <c r="C959" s="8">
        <f t="shared" si="34"/>
        <v>0</v>
      </c>
      <c r="D959" s="8">
        <f>IF($A959="Total général",0,IF(ISERROR(VLOOKUP($A959,'TCD-BI Rstt'!$A$7:$S$2000,$C$1,FALSE)),0,IF(OR(LEFT($A959,3)="DIR",$A959="INDSPACAMA",$A959="INDSPACKRU"),VLOOKUP($A959,'TCD-BI Rstt'!$A$7:$S$2000,$C$1,FALSE),0)))</f>
        <v>0</v>
      </c>
      <c r="E959" s="8">
        <f>IF(OR(LEFT($A959,1)="1",LEFT($A959,1)="2"),-VLOOKUP($A959,'TCD-BI Rstt'!$A$7:$S$2000,$C$1,FALSE),0)-D959</f>
        <v>0</v>
      </c>
      <c r="F959" s="8">
        <f>IF($A959="Total général",0,IF(ISERROR(VLOOKUP($A959,'TCD-BI Rstt'!$A$7:$S$2000,$C$1,FALSE)),0,IF(OR(LEFT($A959,1)="1",LEFT($A959,1)="2"),0,VLOOKUP($A959,'TCD-BI Rstt'!$A$7:$S$2000,$C$1,FALSE))))-D959</f>
        <v>0</v>
      </c>
      <c r="G959" s="8">
        <f t="shared" si="33"/>
        <v>0</v>
      </c>
    </row>
    <row r="960" spans="1:7" x14ac:dyDescent="0.35">
      <c r="A960" s="11">
        <f>'TCD-BI Rstt'!A956</f>
        <v>0</v>
      </c>
      <c r="B960" s="8">
        <f>IF($A960="Total général",0,IF(ISERROR(-VLOOKUP($A960,'TCD-BI CA'!$A$7:$S$2000,$C$1,FALSE)),0,-VLOOKUP($A960,'TCD-BI CA'!$A$7:$S$2000,$C$1,FALSE)))</f>
        <v>0</v>
      </c>
      <c r="C960" s="8">
        <f t="shared" si="34"/>
        <v>0</v>
      </c>
      <c r="D960" s="8">
        <f>IF($A960="Total général",0,IF(ISERROR(VLOOKUP($A960,'TCD-BI Rstt'!$A$7:$S$2000,$C$1,FALSE)),0,IF(OR(LEFT($A960,3)="DIR",$A960="INDSPACAMA",$A960="INDSPACKRU"),VLOOKUP($A960,'TCD-BI Rstt'!$A$7:$S$2000,$C$1,FALSE),0)))</f>
        <v>0</v>
      </c>
      <c r="E960" s="8">
        <f>IF(OR(LEFT($A960,1)="1",LEFT($A960,1)="2"),-VLOOKUP($A960,'TCD-BI Rstt'!$A$7:$S$2000,$C$1,FALSE),0)-D960</f>
        <v>0</v>
      </c>
      <c r="F960" s="8">
        <f>IF($A960="Total général",0,IF(ISERROR(VLOOKUP($A960,'TCD-BI Rstt'!$A$7:$S$2000,$C$1,FALSE)),0,IF(OR(LEFT($A960,1)="1",LEFT($A960,1)="2"),0,VLOOKUP($A960,'TCD-BI Rstt'!$A$7:$S$2000,$C$1,FALSE))))-D960</f>
        <v>0</v>
      </c>
      <c r="G960" s="8">
        <f t="shared" si="33"/>
        <v>0</v>
      </c>
    </row>
    <row r="961" spans="1:7" x14ac:dyDescent="0.35">
      <c r="A961" s="11">
        <f>'TCD-BI Rstt'!A957</f>
        <v>0</v>
      </c>
      <c r="B961" s="8">
        <f>IF($A961="Total général",0,IF(ISERROR(-VLOOKUP($A961,'TCD-BI CA'!$A$7:$S$2000,$C$1,FALSE)),0,-VLOOKUP($A961,'TCD-BI CA'!$A$7:$S$2000,$C$1,FALSE)))</f>
        <v>0</v>
      </c>
      <c r="C961" s="8">
        <f t="shared" si="34"/>
        <v>0</v>
      </c>
      <c r="D961" s="8">
        <f>IF($A961="Total général",0,IF(ISERROR(VLOOKUP($A961,'TCD-BI Rstt'!$A$7:$S$2000,$C$1,FALSE)),0,IF(OR(LEFT($A961,3)="DIR",$A961="INDSPACAMA",$A961="INDSPACKRU"),VLOOKUP($A961,'TCD-BI Rstt'!$A$7:$S$2000,$C$1,FALSE),0)))</f>
        <v>0</v>
      </c>
      <c r="E961" s="8">
        <f>IF(OR(LEFT($A961,1)="1",LEFT($A961,1)="2"),-VLOOKUP($A961,'TCD-BI Rstt'!$A$7:$S$2000,$C$1,FALSE),0)-D961</f>
        <v>0</v>
      </c>
      <c r="F961" s="8">
        <f>IF($A961="Total général",0,IF(ISERROR(VLOOKUP($A961,'TCD-BI Rstt'!$A$7:$S$2000,$C$1,FALSE)),0,IF(OR(LEFT($A961,1)="1",LEFT($A961,1)="2"),0,VLOOKUP($A961,'TCD-BI Rstt'!$A$7:$S$2000,$C$1,FALSE))))-D961</f>
        <v>0</v>
      </c>
      <c r="G961" s="8">
        <f t="shared" si="33"/>
        <v>0</v>
      </c>
    </row>
    <row r="962" spans="1:7" x14ac:dyDescent="0.35">
      <c r="A962" s="11">
        <f>'TCD-BI Rstt'!A958</f>
        <v>0</v>
      </c>
      <c r="B962" s="8">
        <f>IF($A962="Total général",0,IF(ISERROR(-VLOOKUP($A962,'TCD-BI CA'!$A$7:$S$2000,$C$1,FALSE)),0,-VLOOKUP($A962,'TCD-BI CA'!$A$7:$S$2000,$C$1,FALSE)))</f>
        <v>0</v>
      </c>
      <c r="C962" s="8">
        <f t="shared" si="34"/>
        <v>0</v>
      </c>
      <c r="D962" s="8">
        <f>IF($A962="Total général",0,IF(ISERROR(VLOOKUP($A962,'TCD-BI Rstt'!$A$7:$S$2000,$C$1,FALSE)),0,IF(OR(LEFT($A962,3)="DIR",$A962="INDSPACAMA",$A962="INDSPACKRU"),VLOOKUP($A962,'TCD-BI Rstt'!$A$7:$S$2000,$C$1,FALSE),0)))</f>
        <v>0</v>
      </c>
      <c r="E962" s="8">
        <f>IF(OR(LEFT($A962,1)="1",LEFT($A962,1)="2"),-VLOOKUP($A962,'TCD-BI Rstt'!$A$7:$S$2000,$C$1,FALSE),0)-D962</f>
        <v>0</v>
      </c>
      <c r="F962" s="8">
        <f>IF($A962="Total général",0,IF(ISERROR(VLOOKUP($A962,'TCD-BI Rstt'!$A$7:$S$2000,$C$1,FALSE)),0,IF(OR(LEFT($A962,1)="1",LEFT($A962,1)="2"),0,VLOOKUP($A962,'TCD-BI Rstt'!$A$7:$S$2000,$C$1,FALSE))))-D962</f>
        <v>0</v>
      </c>
      <c r="G962" s="8">
        <f t="shared" si="33"/>
        <v>0</v>
      </c>
    </row>
    <row r="963" spans="1:7" x14ac:dyDescent="0.35">
      <c r="A963" s="11">
        <f>'TCD-BI Rstt'!A959</f>
        <v>0</v>
      </c>
      <c r="B963" s="8">
        <f>IF($A963="Total général",0,IF(ISERROR(-VLOOKUP($A963,'TCD-BI CA'!$A$7:$S$2000,$C$1,FALSE)),0,-VLOOKUP($A963,'TCD-BI CA'!$A$7:$S$2000,$C$1,FALSE)))</f>
        <v>0</v>
      </c>
      <c r="C963" s="8">
        <f t="shared" si="34"/>
        <v>0</v>
      </c>
      <c r="D963" s="8">
        <f>IF($A963="Total général",0,IF(ISERROR(VLOOKUP($A963,'TCD-BI Rstt'!$A$7:$S$2000,$C$1,FALSE)),0,IF(OR(LEFT($A963,3)="DIR",$A963="INDSPACAMA",$A963="INDSPACKRU"),VLOOKUP($A963,'TCD-BI Rstt'!$A$7:$S$2000,$C$1,FALSE),0)))</f>
        <v>0</v>
      </c>
      <c r="E963" s="8">
        <f>IF(OR(LEFT($A963,1)="1",LEFT($A963,1)="2"),-VLOOKUP($A963,'TCD-BI Rstt'!$A$7:$S$2000,$C$1,FALSE),0)-D963</f>
        <v>0</v>
      </c>
      <c r="F963" s="8">
        <f>IF($A963="Total général",0,IF(ISERROR(VLOOKUP($A963,'TCD-BI Rstt'!$A$7:$S$2000,$C$1,FALSE)),0,IF(OR(LEFT($A963,1)="1",LEFT($A963,1)="2"),0,VLOOKUP($A963,'TCD-BI Rstt'!$A$7:$S$2000,$C$1,FALSE))))-D963</f>
        <v>0</v>
      </c>
      <c r="G963" s="8">
        <f t="shared" si="33"/>
        <v>0</v>
      </c>
    </row>
    <row r="964" spans="1:7" x14ac:dyDescent="0.35">
      <c r="A964" s="11">
        <f>'TCD-BI Rstt'!A960</f>
        <v>0</v>
      </c>
      <c r="B964" s="8">
        <f>IF($A964="Total général",0,IF(ISERROR(-VLOOKUP($A964,'TCD-BI CA'!$A$7:$S$2000,$C$1,FALSE)),0,-VLOOKUP($A964,'TCD-BI CA'!$A$7:$S$2000,$C$1,FALSE)))</f>
        <v>0</v>
      </c>
      <c r="C964" s="8">
        <f t="shared" si="34"/>
        <v>0</v>
      </c>
      <c r="D964" s="8">
        <f>IF($A964="Total général",0,IF(ISERROR(VLOOKUP($A964,'TCD-BI Rstt'!$A$7:$S$2000,$C$1,FALSE)),0,IF(OR(LEFT($A964,3)="DIR",$A964="INDSPACAMA",$A964="INDSPACKRU"),VLOOKUP($A964,'TCD-BI Rstt'!$A$7:$S$2000,$C$1,FALSE),0)))</f>
        <v>0</v>
      </c>
      <c r="E964" s="8">
        <f>IF(OR(LEFT($A964,1)="1",LEFT($A964,1)="2"),-VLOOKUP($A964,'TCD-BI Rstt'!$A$7:$S$2000,$C$1,FALSE),0)-D964</f>
        <v>0</v>
      </c>
      <c r="F964" s="8">
        <f>IF($A964="Total général",0,IF(ISERROR(VLOOKUP($A964,'TCD-BI Rstt'!$A$7:$S$2000,$C$1,FALSE)),0,IF(OR(LEFT($A964,1)="1",LEFT($A964,1)="2"),0,VLOOKUP($A964,'TCD-BI Rstt'!$A$7:$S$2000,$C$1,FALSE))))-D964</f>
        <v>0</v>
      </c>
      <c r="G964" s="8">
        <f t="shared" si="33"/>
        <v>0</v>
      </c>
    </row>
    <row r="965" spans="1:7" x14ac:dyDescent="0.35">
      <c r="A965" s="11">
        <f>'TCD-BI Rstt'!A961</f>
        <v>0</v>
      </c>
      <c r="B965" s="8">
        <f>IF($A965="Total général",0,IF(ISERROR(-VLOOKUP($A965,'TCD-BI CA'!$A$7:$S$2000,$C$1,FALSE)),0,-VLOOKUP($A965,'TCD-BI CA'!$A$7:$S$2000,$C$1,FALSE)))</f>
        <v>0</v>
      </c>
      <c r="C965" s="8">
        <f t="shared" si="34"/>
        <v>0</v>
      </c>
      <c r="D965" s="8">
        <f>IF($A965="Total général",0,IF(ISERROR(VLOOKUP($A965,'TCD-BI Rstt'!$A$7:$S$2000,$C$1,FALSE)),0,IF(OR(LEFT($A965,3)="DIR",$A965="INDSPACAMA",$A965="INDSPACKRU"),VLOOKUP($A965,'TCD-BI Rstt'!$A$7:$S$2000,$C$1,FALSE),0)))</f>
        <v>0</v>
      </c>
      <c r="E965" s="8">
        <f>IF(OR(LEFT($A965,1)="1",LEFT($A965,1)="2"),-VLOOKUP($A965,'TCD-BI Rstt'!$A$7:$S$2000,$C$1,FALSE),0)-D965</f>
        <v>0</v>
      </c>
      <c r="F965" s="8">
        <f>IF($A965="Total général",0,IF(ISERROR(VLOOKUP($A965,'TCD-BI Rstt'!$A$7:$S$2000,$C$1,FALSE)),0,IF(OR(LEFT($A965,1)="1",LEFT($A965,1)="2"),0,VLOOKUP($A965,'TCD-BI Rstt'!$A$7:$S$2000,$C$1,FALSE))))-D965</f>
        <v>0</v>
      </c>
      <c r="G965" s="8">
        <f t="shared" si="33"/>
        <v>0</v>
      </c>
    </row>
    <row r="966" spans="1:7" x14ac:dyDescent="0.35">
      <c r="A966" s="11">
        <f>'TCD-BI Rstt'!A962</f>
        <v>0</v>
      </c>
      <c r="B966" s="8">
        <f>IF($A966="Total général",0,IF(ISERROR(-VLOOKUP($A966,'TCD-BI CA'!$A$7:$S$2000,$C$1,FALSE)),0,-VLOOKUP($A966,'TCD-BI CA'!$A$7:$S$2000,$C$1,FALSE)))</f>
        <v>0</v>
      </c>
      <c r="C966" s="8">
        <f t="shared" si="34"/>
        <v>0</v>
      </c>
      <c r="D966" s="8">
        <f>IF($A966="Total général",0,IF(ISERROR(VLOOKUP($A966,'TCD-BI Rstt'!$A$7:$S$2000,$C$1,FALSE)),0,IF(OR(LEFT($A966,3)="DIR",$A966="INDSPACAMA",$A966="INDSPACKRU"),VLOOKUP($A966,'TCD-BI Rstt'!$A$7:$S$2000,$C$1,FALSE),0)))</f>
        <v>0</v>
      </c>
      <c r="E966" s="8">
        <f>IF(OR(LEFT($A966,1)="1",LEFT($A966,1)="2"),-VLOOKUP($A966,'TCD-BI Rstt'!$A$7:$S$2000,$C$1,FALSE),0)-D966</f>
        <v>0</v>
      </c>
      <c r="F966" s="8">
        <f>IF($A966="Total général",0,IF(ISERROR(VLOOKUP($A966,'TCD-BI Rstt'!$A$7:$S$2000,$C$1,FALSE)),0,IF(OR(LEFT($A966,1)="1",LEFT($A966,1)="2"),0,VLOOKUP($A966,'TCD-BI Rstt'!$A$7:$S$2000,$C$1,FALSE))))-D966</f>
        <v>0</v>
      </c>
      <c r="G966" s="8">
        <f t="shared" si="33"/>
        <v>0</v>
      </c>
    </row>
    <row r="967" spans="1:7" x14ac:dyDescent="0.35">
      <c r="A967" s="11">
        <f>'TCD-BI Rstt'!A963</f>
        <v>0</v>
      </c>
      <c r="B967" s="8">
        <f>IF($A967="Total général",0,IF(ISERROR(-VLOOKUP($A967,'TCD-BI CA'!$A$7:$S$2000,$C$1,FALSE)),0,-VLOOKUP($A967,'TCD-BI CA'!$A$7:$S$2000,$C$1,FALSE)))</f>
        <v>0</v>
      </c>
      <c r="C967" s="8">
        <f t="shared" si="34"/>
        <v>0</v>
      </c>
      <c r="D967" s="8">
        <f>IF($A967="Total général",0,IF(ISERROR(VLOOKUP($A967,'TCD-BI Rstt'!$A$7:$S$2000,$C$1,FALSE)),0,IF(OR(LEFT($A967,3)="DIR",$A967="INDSPACAMA",$A967="INDSPACKRU"),VLOOKUP($A967,'TCD-BI Rstt'!$A$7:$S$2000,$C$1,FALSE),0)))</f>
        <v>0</v>
      </c>
      <c r="E967" s="8">
        <f>IF(OR(LEFT($A967,1)="1",LEFT($A967,1)="2"),-VLOOKUP($A967,'TCD-BI Rstt'!$A$7:$S$2000,$C$1,FALSE),0)-D967</f>
        <v>0</v>
      </c>
      <c r="F967" s="8">
        <f>IF($A967="Total général",0,IF(ISERROR(VLOOKUP($A967,'TCD-BI Rstt'!$A$7:$S$2000,$C$1,FALSE)),0,IF(OR(LEFT($A967,1)="1",LEFT($A967,1)="2"),0,VLOOKUP($A967,'TCD-BI Rstt'!$A$7:$S$2000,$C$1,FALSE))))-D967</f>
        <v>0</v>
      </c>
      <c r="G967" s="8">
        <f t="shared" si="33"/>
        <v>0</v>
      </c>
    </row>
    <row r="968" spans="1:7" x14ac:dyDescent="0.35">
      <c r="A968" s="11">
        <f>'TCD-BI Rstt'!A964</f>
        <v>0</v>
      </c>
      <c r="B968" s="8">
        <f>IF($A968="Total général",0,IF(ISERROR(-VLOOKUP($A968,'TCD-BI CA'!$A$7:$S$2000,$C$1,FALSE)),0,-VLOOKUP($A968,'TCD-BI CA'!$A$7:$S$2000,$C$1,FALSE)))</f>
        <v>0</v>
      </c>
      <c r="C968" s="8">
        <f t="shared" si="34"/>
        <v>0</v>
      </c>
      <c r="D968" s="8">
        <f>IF($A968="Total général",0,IF(ISERROR(VLOOKUP($A968,'TCD-BI Rstt'!$A$7:$S$2000,$C$1,FALSE)),0,IF(OR(LEFT($A968,3)="DIR",$A968="INDSPACAMA",$A968="INDSPACKRU"),VLOOKUP($A968,'TCD-BI Rstt'!$A$7:$S$2000,$C$1,FALSE),0)))</f>
        <v>0</v>
      </c>
      <c r="E968" s="8">
        <f>IF(OR(LEFT($A968,1)="1",LEFT($A968,1)="2"),-VLOOKUP($A968,'TCD-BI Rstt'!$A$7:$S$2000,$C$1,FALSE),0)-D968</f>
        <v>0</v>
      </c>
      <c r="F968" s="8">
        <f>IF($A968="Total général",0,IF(ISERROR(VLOOKUP($A968,'TCD-BI Rstt'!$A$7:$S$2000,$C$1,FALSE)),0,IF(OR(LEFT($A968,1)="1",LEFT($A968,1)="2"),0,VLOOKUP($A968,'TCD-BI Rstt'!$A$7:$S$2000,$C$1,FALSE))))-D968</f>
        <v>0</v>
      </c>
      <c r="G968" s="8">
        <f t="shared" si="33"/>
        <v>0</v>
      </c>
    </row>
    <row r="969" spans="1:7" x14ac:dyDescent="0.35">
      <c r="A969" s="11">
        <f>'TCD-BI Rstt'!A965</f>
        <v>0</v>
      </c>
      <c r="B969" s="8">
        <f>IF($A969="Total général",0,IF(ISERROR(-VLOOKUP($A969,'TCD-BI CA'!$A$7:$S$2000,$C$1,FALSE)),0,-VLOOKUP($A969,'TCD-BI CA'!$A$7:$S$2000,$C$1,FALSE)))</f>
        <v>0</v>
      </c>
      <c r="C969" s="8">
        <f t="shared" si="34"/>
        <v>0</v>
      </c>
      <c r="D969" s="8">
        <f>IF($A969="Total général",0,IF(ISERROR(VLOOKUP($A969,'TCD-BI Rstt'!$A$7:$S$2000,$C$1,FALSE)),0,IF(OR(LEFT($A969,3)="DIR",$A969="INDSPACAMA",$A969="INDSPACKRU"),VLOOKUP($A969,'TCD-BI Rstt'!$A$7:$S$2000,$C$1,FALSE),0)))</f>
        <v>0</v>
      </c>
      <c r="E969" s="8">
        <f>IF(OR(LEFT($A969,1)="1",LEFT($A969,1)="2"),-VLOOKUP($A969,'TCD-BI Rstt'!$A$7:$S$2000,$C$1,FALSE),0)-D969</f>
        <v>0</v>
      </c>
      <c r="F969" s="8">
        <f>IF($A969="Total général",0,IF(ISERROR(VLOOKUP($A969,'TCD-BI Rstt'!$A$7:$S$2000,$C$1,FALSE)),0,IF(OR(LEFT($A969,1)="1",LEFT($A969,1)="2"),0,VLOOKUP($A969,'TCD-BI Rstt'!$A$7:$S$2000,$C$1,FALSE))))-D969</f>
        <v>0</v>
      </c>
      <c r="G969" s="8">
        <f t="shared" si="33"/>
        <v>0</v>
      </c>
    </row>
    <row r="970" spans="1:7" x14ac:dyDescent="0.35">
      <c r="A970" s="11">
        <f>'TCD-BI Rstt'!A966</f>
        <v>0</v>
      </c>
      <c r="B970" s="8">
        <f>IF($A970="Total général",0,IF(ISERROR(-VLOOKUP($A970,'TCD-BI CA'!$A$7:$S$2000,$C$1,FALSE)),0,-VLOOKUP($A970,'TCD-BI CA'!$A$7:$S$2000,$C$1,FALSE)))</f>
        <v>0</v>
      </c>
      <c r="C970" s="8">
        <f t="shared" si="34"/>
        <v>0</v>
      </c>
      <c r="D970" s="8">
        <f>IF($A970="Total général",0,IF(ISERROR(VLOOKUP($A970,'TCD-BI Rstt'!$A$7:$S$2000,$C$1,FALSE)),0,IF(OR(LEFT($A970,3)="DIR",$A970="INDSPACAMA",$A970="INDSPACKRU"),VLOOKUP($A970,'TCD-BI Rstt'!$A$7:$S$2000,$C$1,FALSE),0)))</f>
        <v>0</v>
      </c>
      <c r="E970" s="8">
        <f>IF(OR(LEFT($A970,1)="1",LEFT($A970,1)="2"),-VLOOKUP($A970,'TCD-BI Rstt'!$A$7:$S$2000,$C$1,FALSE),0)-D970</f>
        <v>0</v>
      </c>
      <c r="F970" s="8">
        <f>IF($A970="Total général",0,IF(ISERROR(VLOOKUP($A970,'TCD-BI Rstt'!$A$7:$S$2000,$C$1,FALSE)),0,IF(OR(LEFT($A970,1)="1",LEFT($A970,1)="2"),0,VLOOKUP($A970,'TCD-BI Rstt'!$A$7:$S$2000,$C$1,FALSE))))-D970</f>
        <v>0</v>
      </c>
      <c r="G970" s="8">
        <f t="shared" si="33"/>
        <v>0</v>
      </c>
    </row>
    <row r="971" spans="1:7" x14ac:dyDescent="0.35">
      <c r="A971" s="11">
        <f>'TCD-BI Rstt'!A967</f>
        <v>0</v>
      </c>
      <c r="B971" s="8">
        <f>IF($A971="Total général",0,IF(ISERROR(-VLOOKUP($A971,'TCD-BI CA'!$A$7:$S$2000,$C$1,FALSE)),0,-VLOOKUP($A971,'TCD-BI CA'!$A$7:$S$2000,$C$1,FALSE)))</f>
        <v>0</v>
      </c>
      <c r="C971" s="8">
        <f t="shared" si="34"/>
        <v>0</v>
      </c>
      <c r="D971" s="8">
        <f>IF($A971="Total général",0,IF(ISERROR(VLOOKUP($A971,'TCD-BI Rstt'!$A$7:$S$2000,$C$1,FALSE)),0,IF(OR(LEFT($A971,3)="DIR",$A971="INDSPACAMA",$A971="INDSPACKRU"),VLOOKUP($A971,'TCD-BI Rstt'!$A$7:$S$2000,$C$1,FALSE),0)))</f>
        <v>0</v>
      </c>
      <c r="E971" s="8">
        <f>IF(OR(LEFT($A971,1)="1",LEFT($A971,1)="2"),-VLOOKUP($A971,'TCD-BI Rstt'!$A$7:$S$2000,$C$1,FALSE),0)-D971</f>
        <v>0</v>
      </c>
      <c r="F971" s="8">
        <f>IF($A971="Total général",0,IF(ISERROR(VLOOKUP($A971,'TCD-BI Rstt'!$A$7:$S$2000,$C$1,FALSE)),0,IF(OR(LEFT($A971,1)="1",LEFT($A971,1)="2"),0,VLOOKUP($A971,'TCD-BI Rstt'!$A$7:$S$2000,$C$1,FALSE))))-D971</f>
        <v>0</v>
      </c>
      <c r="G971" s="8">
        <f t="shared" ref="G971:G1034" si="35">E971-F971</f>
        <v>0</v>
      </c>
    </row>
    <row r="972" spans="1:7" x14ac:dyDescent="0.35">
      <c r="A972" s="11">
        <f>'TCD-BI Rstt'!A968</f>
        <v>0</v>
      </c>
      <c r="B972" s="8">
        <f>IF($A972="Total général",0,IF(ISERROR(-VLOOKUP($A972,'TCD-BI CA'!$A$7:$S$2000,$C$1,FALSE)),0,-VLOOKUP($A972,'TCD-BI CA'!$A$7:$S$2000,$C$1,FALSE)))</f>
        <v>0</v>
      </c>
      <c r="C972" s="8">
        <f t="shared" si="34"/>
        <v>0</v>
      </c>
      <c r="D972" s="8">
        <f>IF($A972="Total général",0,IF(ISERROR(VLOOKUP($A972,'TCD-BI Rstt'!$A$7:$S$2000,$C$1,FALSE)),0,IF(OR(LEFT($A972,3)="DIR",$A972="INDSPACAMA",$A972="INDSPACKRU"),VLOOKUP($A972,'TCD-BI Rstt'!$A$7:$S$2000,$C$1,FALSE),0)))</f>
        <v>0</v>
      </c>
      <c r="E972" s="8">
        <f>IF(OR(LEFT($A972,1)="1",LEFT($A972,1)="2"),-VLOOKUP($A972,'TCD-BI Rstt'!$A$7:$S$2000,$C$1,FALSE),0)-D972</f>
        <v>0</v>
      </c>
      <c r="F972" s="8">
        <f>IF($A972="Total général",0,IF(ISERROR(VLOOKUP($A972,'TCD-BI Rstt'!$A$7:$S$2000,$C$1,FALSE)),0,IF(OR(LEFT($A972,1)="1",LEFT($A972,1)="2"),0,VLOOKUP($A972,'TCD-BI Rstt'!$A$7:$S$2000,$C$1,FALSE))))-D972</f>
        <v>0</v>
      </c>
      <c r="G972" s="8">
        <f t="shared" si="35"/>
        <v>0</v>
      </c>
    </row>
    <row r="973" spans="1:7" x14ac:dyDescent="0.35">
      <c r="A973" s="11">
        <f>'TCD-BI Rstt'!A969</f>
        <v>0</v>
      </c>
      <c r="B973" s="8">
        <f>IF($A973="Total général",0,IF(ISERROR(-VLOOKUP($A973,'TCD-BI CA'!$A$7:$S$2000,$C$1,FALSE)),0,-VLOOKUP($A973,'TCD-BI CA'!$A$7:$S$2000,$C$1,FALSE)))</f>
        <v>0</v>
      </c>
      <c r="C973" s="8">
        <f t="shared" si="34"/>
        <v>0</v>
      </c>
      <c r="D973" s="8">
        <f>IF($A973="Total général",0,IF(ISERROR(VLOOKUP($A973,'TCD-BI Rstt'!$A$7:$S$2000,$C$1,FALSE)),0,IF(OR(LEFT($A973,3)="DIR",$A973="INDSPACAMA",$A973="INDSPACKRU"),VLOOKUP($A973,'TCD-BI Rstt'!$A$7:$S$2000,$C$1,FALSE),0)))</f>
        <v>0</v>
      </c>
      <c r="E973" s="8">
        <f>IF(OR(LEFT($A973,1)="1",LEFT($A973,1)="2"),-VLOOKUP($A973,'TCD-BI Rstt'!$A$7:$S$2000,$C$1,FALSE),0)-D973</f>
        <v>0</v>
      </c>
      <c r="F973" s="8">
        <f>IF($A973="Total général",0,IF(ISERROR(VLOOKUP($A973,'TCD-BI Rstt'!$A$7:$S$2000,$C$1,FALSE)),0,IF(OR(LEFT($A973,1)="1",LEFT($A973,1)="2"),0,VLOOKUP($A973,'TCD-BI Rstt'!$A$7:$S$2000,$C$1,FALSE))))-D973</f>
        <v>0</v>
      </c>
      <c r="G973" s="8">
        <f t="shared" si="35"/>
        <v>0</v>
      </c>
    </row>
    <row r="974" spans="1:7" x14ac:dyDescent="0.35">
      <c r="A974" s="11">
        <f>'TCD-BI Rstt'!A970</f>
        <v>0</v>
      </c>
      <c r="B974" s="8">
        <f>IF($A974="Total général",0,IF(ISERROR(-VLOOKUP($A974,'TCD-BI CA'!$A$7:$S$2000,$C$1,FALSE)),0,-VLOOKUP($A974,'TCD-BI CA'!$A$7:$S$2000,$C$1,FALSE)))</f>
        <v>0</v>
      </c>
      <c r="C974" s="8">
        <f t="shared" si="34"/>
        <v>0</v>
      </c>
      <c r="D974" s="8">
        <f>IF($A974="Total général",0,IF(ISERROR(VLOOKUP($A974,'TCD-BI Rstt'!$A$7:$S$2000,$C$1,FALSE)),0,IF(OR(LEFT($A974,3)="DIR",$A974="INDSPACAMA",$A974="INDSPACKRU"),VLOOKUP($A974,'TCD-BI Rstt'!$A$7:$S$2000,$C$1,FALSE),0)))</f>
        <v>0</v>
      </c>
      <c r="E974" s="8">
        <f>IF(OR(LEFT($A974,1)="1",LEFT($A974,1)="2"),-VLOOKUP($A974,'TCD-BI Rstt'!$A$7:$S$2000,$C$1,FALSE),0)-D974</f>
        <v>0</v>
      </c>
      <c r="F974" s="8">
        <f>IF($A974="Total général",0,IF(ISERROR(VLOOKUP($A974,'TCD-BI Rstt'!$A$7:$S$2000,$C$1,FALSE)),0,IF(OR(LEFT($A974,1)="1",LEFT($A974,1)="2"),0,VLOOKUP($A974,'TCD-BI Rstt'!$A$7:$S$2000,$C$1,FALSE))))-D974</f>
        <v>0</v>
      </c>
      <c r="G974" s="8">
        <f t="shared" si="35"/>
        <v>0</v>
      </c>
    </row>
    <row r="975" spans="1:7" x14ac:dyDescent="0.35">
      <c r="A975" s="11">
        <f>'TCD-BI Rstt'!A971</f>
        <v>0</v>
      </c>
      <c r="B975" s="8">
        <f>IF($A975="Total général",0,IF(ISERROR(-VLOOKUP($A975,'TCD-BI CA'!$A$7:$S$2000,$C$1,FALSE)),0,-VLOOKUP($A975,'TCD-BI CA'!$A$7:$S$2000,$C$1,FALSE)))</f>
        <v>0</v>
      </c>
      <c r="C975" s="8">
        <f t="shared" si="34"/>
        <v>0</v>
      </c>
      <c r="D975" s="8">
        <f>IF($A975="Total général",0,IF(ISERROR(VLOOKUP($A975,'TCD-BI Rstt'!$A$7:$S$2000,$C$1,FALSE)),0,IF(OR(LEFT($A975,3)="DIR",$A975="INDSPACAMA",$A975="INDSPACKRU"),VLOOKUP($A975,'TCD-BI Rstt'!$A$7:$S$2000,$C$1,FALSE),0)))</f>
        <v>0</v>
      </c>
      <c r="E975" s="8">
        <f>IF(OR(LEFT($A975,1)="1",LEFT($A975,1)="2"),-VLOOKUP($A975,'TCD-BI Rstt'!$A$7:$S$2000,$C$1,FALSE),0)-D975</f>
        <v>0</v>
      </c>
      <c r="F975" s="8">
        <f>IF($A975="Total général",0,IF(ISERROR(VLOOKUP($A975,'TCD-BI Rstt'!$A$7:$S$2000,$C$1,FALSE)),0,IF(OR(LEFT($A975,1)="1",LEFT($A975,1)="2"),0,VLOOKUP($A975,'TCD-BI Rstt'!$A$7:$S$2000,$C$1,FALSE))))-D975</f>
        <v>0</v>
      </c>
      <c r="G975" s="8">
        <f t="shared" si="35"/>
        <v>0</v>
      </c>
    </row>
    <row r="976" spans="1:7" x14ac:dyDescent="0.35">
      <c r="A976" s="11">
        <f>'TCD-BI Rstt'!A972</f>
        <v>0</v>
      </c>
      <c r="B976" s="8">
        <f>IF($A976="Total général",0,IF(ISERROR(-VLOOKUP($A976,'TCD-BI CA'!$A$7:$S$2000,$C$1,FALSE)),0,-VLOOKUP($A976,'TCD-BI CA'!$A$7:$S$2000,$C$1,FALSE)))</f>
        <v>0</v>
      </c>
      <c r="C976" s="8">
        <f t="shared" si="34"/>
        <v>0</v>
      </c>
      <c r="D976" s="8">
        <f>IF($A976="Total général",0,IF(ISERROR(VLOOKUP($A976,'TCD-BI Rstt'!$A$7:$S$2000,$C$1,FALSE)),0,IF(OR(LEFT($A976,3)="DIR",$A976="INDSPACAMA",$A976="INDSPACKRU"),VLOOKUP($A976,'TCD-BI Rstt'!$A$7:$S$2000,$C$1,FALSE),0)))</f>
        <v>0</v>
      </c>
      <c r="E976" s="8">
        <f>IF(OR(LEFT($A976,1)="1",LEFT($A976,1)="2"),-VLOOKUP($A976,'TCD-BI Rstt'!$A$7:$S$2000,$C$1,FALSE),0)-D976</f>
        <v>0</v>
      </c>
      <c r="F976" s="8">
        <f>IF($A976="Total général",0,IF(ISERROR(VLOOKUP($A976,'TCD-BI Rstt'!$A$7:$S$2000,$C$1,FALSE)),0,IF(OR(LEFT($A976,1)="1",LEFT($A976,1)="2"),0,VLOOKUP($A976,'TCD-BI Rstt'!$A$7:$S$2000,$C$1,FALSE))))-D976</f>
        <v>0</v>
      </c>
      <c r="G976" s="8">
        <f t="shared" si="35"/>
        <v>0</v>
      </c>
    </row>
    <row r="977" spans="1:7" x14ac:dyDescent="0.35">
      <c r="A977" s="11">
        <f>'TCD-BI Rstt'!A973</f>
        <v>0</v>
      </c>
      <c r="B977" s="8">
        <f>IF($A977="Total général",0,IF(ISERROR(-VLOOKUP($A977,'TCD-BI CA'!$A$7:$S$2000,$C$1,FALSE)),0,-VLOOKUP($A977,'TCD-BI CA'!$A$7:$S$2000,$C$1,FALSE)))</f>
        <v>0</v>
      </c>
      <c r="C977" s="8">
        <f t="shared" si="34"/>
        <v>0</v>
      </c>
      <c r="D977" s="8">
        <f>IF($A977="Total général",0,IF(ISERROR(VLOOKUP($A977,'TCD-BI Rstt'!$A$7:$S$2000,$C$1,FALSE)),0,IF(OR(LEFT($A977,3)="DIR",$A977="INDSPACAMA",$A977="INDSPACKRU"),VLOOKUP($A977,'TCD-BI Rstt'!$A$7:$S$2000,$C$1,FALSE),0)))</f>
        <v>0</v>
      </c>
      <c r="E977" s="8">
        <f>IF(OR(LEFT($A977,1)="1",LEFT($A977,1)="2"),-VLOOKUP($A977,'TCD-BI Rstt'!$A$7:$S$2000,$C$1,FALSE),0)-D977</f>
        <v>0</v>
      </c>
      <c r="F977" s="8">
        <f>IF($A977="Total général",0,IF(ISERROR(VLOOKUP($A977,'TCD-BI Rstt'!$A$7:$S$2000,$C$1,FALSE)),0,IF(OR(LEFT($A977,1)="1",LEFT($A977,1)="2"),0,VLOOKUP($A977,'TCD-BI Rstt'!$A$7:$S$2000,$C$1,FALSE))))-D977</f>
        <v>0</v>
      </c>
      <c r="G977" s="8">
        <f t="shared" si="35"/>
        <v>0</v>
      </c>
    </row>
    <row r="978" spans="1:7" x14ac:dyDescent="0.35">
      <c r="A978" s="11">
        <f>'TCD-BI Rstt'!A974</f>
        <v>0</v>
      </c>
      <c r="B978" s="8">
        <f>IF($A978="Total général",0,IF(ISERROR(-VLOOKUP($A978,'TCD-BI CA'!$A$7:$S$2000,$C$1,FALSE)),0,-VLOOKUP($A978,'TCD-BI CA'!$A$7:$S$2000,$C$1,FALSE)))</f>
        <v>0</v>
      </c>
      <c r="C978" s="8">
        <f t="shared" si="34"/>
        <v>0</v>
      </c>
      <c r="D978" s="8">
        <f>IF($A978="Total général",0,IF(ISERROR(VLOOKUP($A978,'TCD-BI Rstt'!$A$7:$S$2000,$C$1,FALSE)),0,IF(OR(LEFT($A978,3)="DIR",$A978="INDSPACAMA",$A978="INDSPACKRU"),VLOOKUP($A978,'TCD-BI Rstt'!$A$7:$S$2000,$C$1,FALSE),0)))</f>
        <v>0</v>
      </c>
      <c r="E978" s="8">
        <f>IF(OR(LEFT($A978,1)="1",LEFT($A978,1)="2"),-VLOOKUP($A978,'TCD-BI Rstt'!$A$7:$S$2000,$C$1,FALSE),0)-D978</f>
        <v>0</v>
      </c>
      <c r="F978" s="8">
        <f>IF($A978="Total général",0,IF(ISERROR(VLOOKUP($A978,'TCD-BI Rstt'!$A$7:$S$2000,$C$1,FALSE)),0,IF(OR(LEFT($A978,1)="1",LEFT($A978,1)="2"),0,VLOOKUP($A978,'TCD-BI Rstt'!$A$7:$S$2000,$C$1,FALSE))))-D978</f>
        <v>0</v>
      </c>
      <c r="G978" s="8">
        <f t="shared" si="35"/>
        <v>0</v>
      </c>
    </row>
    <row r="979" spans="1:7" x14ac:dyDescent="0.35">
      <c r="A979" s="11">
        <f>'TCD-BI Rstt'!A975</f>
        <v>0</v>
      </c>
      <c r="B979" s="8">
        <f>IF($A979="Total général",0,IF(ISERROR(-VLOOKUP($A979,'TCD-BI CA'!$A$7:$S$2000,$C$1,FALSE)),0,-VLOOKUP($A979,'TCD-BI CA'!$A$7:$S$2000,$C$1,FALSE)))</f>
        <v>0</v>
      </c>
      <c r="C979" s="8">
        <f t="shared" si="34"/>
        <v>0</v>
      </c>
      <c r="D979" s="8">
        <f>IF($A979="Total général",0,IF(ISERROR(VLOOKUP($A979,'TCD-BI Rstt'!$A$7:$S$2000,$C$1,FALSE)),0,IF(OR(LEFT($A979,3)="DIR",$A979="INDSPACAMA",$A979="INDSPACKRU"),VLOOKUP($A979,'TCD-BI Rstt'!$A$7:$S$2000,$C$1,FALSE),0)))</f>
        <v>0</v>
      </c>
      <c r="E979" s="8">
        <f>IF(OR(LEFT($A979,1)="1",LEFT($A979,1)="2"),-VLOOKUP($A979,'TCD-BI Rstt'!$A$7:$S$2000,$C$1,FALSE),0)-D979</f>
        <v>0</v>
      </c>
      <c r="F979" s="8">
        <f>IF($A979="Total général",0,IF(ISERROR(VLOOKUP($A979,'TCD-BI Rstt'!$A$7:$S$2000,$C$1,FALSE)),0,IF(OR(LEFT($A979,1)="1",LEFT($A979,1)="2"),0,VLOOKUP($A979,'TCD-BI Rstt'!$A$7:$S$2000,$C$1,FALSE))))-D979</f>
        <v>0</v>
      </c>
      <c r="G979" s="8">
        <f t="shared" si="35"/>
        <v>0</v>
      </c>
    </row>
    <row r="980" spans="1:7" x14ac:dyDescent="0.35">
      <c r="A980" s="11">
        <f>'TCD-BI Rstt'!A976</f>
        <v>0</v>
      </c>
      <c r="B980" s="8">
        <f>IF($A980="Total général",0,IF(ISERROR(-VLOOKUP($A980,'TCD-BI CA'!$A$7:$S$2000,$C$1,FALSE)),0,-VLOOKUP($A980,'TCD-BI CA'!$A$7:$S$2000,$C$1,FALSE)))</f>
        <v>0</v>
      </c>
      <c r="C980" s="8">
        <f t="shared" si="34"/>
        <v>0</v>
      </c>
      <c r="D980" s="8">
        <f>IF($A980="Total général",0,IF(ISERROR(VLOOKUP($A980,'TCD-BI Rstt'!$A$7:$S$2000,$C$1,FALSE)),0,IF(OR(LEFT($A980,3)="DIR",$A980="INDSPACAMA",$A980="INDSPACKRU"),VLOOKUP($A980,'TCD-BI Rstt'!$A$7:$S$2000,$C$1,FALSE),0)))</f>
        <v>0</v>
      </c>
      <c r="E980" s="8">
        <f>IF(OR(LEFT($A980,1)="1",LEFT($A980,1)="2"),-VLOOKUP($A980,'TCD-BI Rstt'!$A$7:$S$2000,$C$1,FALSE),0)-D980</f>
        <v>0</v>
      </c>
      <c r="F980" s="8">
        <f>IF($A980="Total général",0,IF(ISERROR(VLOOKUP($A980,'TCD-BI Rstt'!$A$7:$S$2000,$C$1,FALSE)),0,IF(OR(LEFT($A980,1)="1",LEFT($A980,1)="2"),0,VLOOKUP($A980,'TCD-BI Rstt'!$A$7:$S$2000,$C$1,FALSE))))-D980</f>
        <v>0</v>
      </c>
      <c r="G980" s="8">
        <f t="shared" si="35"/>
        <v>0</v>
      </c>
    </row>
    <row r="981" spans="1:7" x14ac:dyDescent="0.35">
      <c r="A981" s="11">
        <f>'TCD-BI Rstt'!A977</f>
        <v>0</v>
      </c>
      <c r="B981" s="8">
        <f>IF($A981="Total général",0,IF(ISERROR(-VLOOKUP($A981,'TCD-BI CA'!$A$7:$S$2000,$C$1,FALSE)),0,-VLOOKUP($A981,'TCD-BI CA'!$A$7:$S$2000,$C$1,FALSE)))</f>
        <v>0</v>
      </c>
      <c r="C981" s="8">
        <f t="shared" si="34"/>
        <v>0</v>
      </c>
      <c r="D981" s="8">
        <f>IF($A981="Total général",0,IF(ISERROR(VLOOKUP($A981,'TCD-BI Rstt'!$A$7:$S$2000,$C$1,FALSE)),0,IF(OR(LEFT($A981,3)="DIR",$A981="INDSPACAMA",$A981="INDSPACKRU"),VLOOKUP($A981,'TCD-BI Rstt'!$A$7:$S$2000,$C$1,FALSE),0)))</f>
        <v>0</v>
      </c>
      <c r="E981" s="8">
        <f>IF(OR(LEFT($A981,1)="1",LEFT($A981,1)="2"),-VLOOKUP($A981,'TCD-BI Rstt'!$A$7:$S$2000,$C$1,FALSE),0)-D981</f>
        <v>0</v>
      </c>
      <c r="F981" s="8">
        <f>IF($A981="Total général",0,IF(ISERROR(VLOOKUP($A981,'TCD-BI Rstt'!$A$7:$S$2000,$C$1,FALSE)),0,IF(OR(LEFT($A981,1)="1",LEFT($A981,1)="2"),0,VLOOKUP($A981,'TCD-BI Rstt'!$A$7:$S$2000,$C$1,FALSE))))-D981</f>
        <v>0</v>
      </c>
      <c r="G981" s="8">
        <f t="shared" si="35"/>
        <v>0</v>
      </c>
    </row>
    <row r="982" spans="1:7" x14ac:dyDescent="0.35">
      <c r="A982" s="11">
        <f>'TCD-BI Rstt'!A978</f>
        <v>0</v>
      </c>
      <c r="B982" s="8">
        <f>IF($A982="Total général",0,IF(ISERROR(-VLOOKUP($A982,'TCD-BI CA'!$A$7:$S$2000,$C$1,FALSE)),0,-VLOOKUP($A982,'TCD-BI CA'!$A$7:$S$2000,$C$1,FALSE)))</f>
        <v>0</v>
      </c>
      <c r="C982" s="8">
        <f t="shared" si="34"/>
        <v>0</v>
      </c>
      <c r="D982" s="8">
        <f>IF($A982="Total général",0,IF(ISERROR(VLOOKUP($A982,'TCD-BI Rstt'!$A$7:$S$2000,$C$1,FALSE)),0,IF(OR(LEFT($A982,3)="DIR",$A982="INDSPACAMA",$A982="INDSPACKRU"),VLOOKUP($A982,'TCD-BI Rstt'!$A$7:$S$2000,$C$1,FALSE),0)))</f>
        <v>0</v>
      </c>
      <c r="E982" s="8">
        <f>IF(OR(LEFT($A982,1)="1",LEFT($A982,1)="2"),-VLOOKUP($A982,'TCD-BI Rstt'!$A$7:$S$2000,$C$1,FALSE),0)-D982</f>
        <v>0</v>
      </c>
      <c r="F982" s="8">
        <f>IF($A982="Total général",0,IF(ISERROR(VLOOKUP($A982,'TCD-BI Rstt'!$A$7:$S$2000,$C$1,FALSE)),0,IF(OR(LEFT($A982,1)="1",LEFT($A982,1)="2"),0,VLOOKUP($A982,'TCD-BI Rstt'!$A$7:$S$2000,$C$1,FALSE))))-D982</f>
        <v>0</v>
      </c>
      <c r="G982" s="8">
        <f t="shared" si="35"/>
        <v>0</v>
      </c>
    </row>
    <row r="983" spans="1:7" x14ac:dyDescent="0.35">
      <c r="A983" s="11">
        <f>'TCD-BI Rstt'!A979</f>
        <v>0</v>
      </c>
      <c r="B983" s="8">
        <f>IF($A983="Total général",0,IF(ISERROR(-VLOOKUP($A983,'TCD-BI CA'!$A$7:$S$2000,$C$1,FALSE)),0,-VLOOKUP($A983,'TCD-BI CA'!$A$7:$S$2000,$C$1,FALSE)))</f>
        <v>0</v>
      </c>
      <c r="C983" s="8">
        <f t="shared" si="34"/>
        <v>0</v>
      </c>
      <c r="D983" s="8">
        <f>IF($A983="Total général",0,IF(ISERROR(VLOOKUP($A983,'TCD-BI Rstt'!$A$7:$S$2000,$C$1,FALSE)),0,IF(OR(LEFT($A983,3)="DIR",$A983="INDSPACAMA",$A983="INDSPACKRU"),VLOOKUP($A983,'TCD-BI Rstt'!$A$7:$S$2000,$C$1,FALSE),0)))</f>
        <v>0</v>
      </c>
      <c r="E983" s="8">
        <f>IF(OR(LEFT($A983,1)="1",LEFT($A983,1)="2"),-VLOOKUP($A983,'TCD-BI Rstt'!$A$7:$S$2000,$C$1,FALSE),0)-D983</f>
        <v>0</v>
      </c>
      <c r="F983" s="8">
        <f>IF($A983="Total général",0,IF(ISERROR(VLOOKUP($A983,'TCD-BI Rstt'!$A$7:$S$2000,$C$1,FALSE)),0,IF(OR(LEFT($A983,1)="1",LEFT($A983,1)="2"),0,VLOOKUP($A983,'TCD-BI Rstt'!$A$7:$S$2000,$C$1,FALSE))))-D983</f>
        <v>0</v>
      </c>
      <c r="G983" s="8">
        <f t="shared" si="35"/>
        <v>0</v>
      </c>
    </row>
    <row r="984" spans="1:7" x14ac:dyDescent="0.35">
      <c r="A984" s="11">
        <f>'TCD-BI Rstt'!A980</f>
        <v>0</v>
      </c>
      <c r="B984" s="8">
        <f>IF($A984="Total général",0,IF(ISERROR(-VLOOKUP($A984,'TCD-BI CA'!$A$7:$S$2000,$C$1,FALSE)),0,-VLOOKUP($A984,'TCD-BI CA'!$A$7:$S$2000,$C$1,FALSE)))</f>
        <v>0</v>
      </c>
      <c r="C984" s="8">
        <f t="shared" si="34"/>
        <v>0</v>
      </c>
      <c r="D984" s="8">
        <f>IF($A984="Total général",0,IF(ISERROR(VLOOKUP($A984,'TCD-BI Rstt'!$A$7:$S$2000,$C$1,FALSE)),0,IF(OR(LEFT($A984,3)="DIR",$A984="INDSPACAMA",$A984="INDSPACKRU"),VLOOKUP($A984,'TCD-BI Rstt'!$A$7:$S$2000,$C$1,FALSE),0)))</f>
        <v>0</v>
      </c>
      <c r="E984" s="8">
        <f>IF(OR(LEFT($A984,1)="1",LEFT($A984,1)="2"),-VLOOKUP($A984,'TCD-BI Rstt'!$A$7:$S$2000,$C$1,FALSE),0)-D984</f>
        <v>0</v>
      </c>
      <c r="F984" s="8">
        <f>IF($A984="Total général",0,IF(ISERROR(VLOOKUP($A984,'TCD-BI Rstt'!$A$7:$S$2000,$C$1,FALSE)),0,IF(OR(LEFT($A984,1)="1",LEFT($A984,1)="2"),0,VLOOKUP($A984,'TCD-BI Rstt'!$A$7:$S$2000,$C$1,FALSE))))-D984</f>
        <v>0</v>
      </c>
      <c r="G984" s="8">
        <f t="shared" si="35"/>
        <v>0</v>
      </c>
    </row>
    <row r="985" spans="1:7" x14ac:dyDescent="0.35">
      <c r="A985" s="11">
        <f>'TCD-BI Rstt'!A981</f>
        <v>0</v>
      </c>
      <c r="B985" s="8">
        <f>IF($A985="Total général",0,IF(ISERROR(-VLOOKUP($A985,'TCD-BI CA'!$A$7:$S$2000,$C$1,FALSE)),0,-VLOOKUP($A985,'TCD-BI CA'!$A$7:$S$2000,$C$1,FALSE)))</f>
        <v>0</v>
      </c>
      <c r="C985" s="8">
        <f t="shared" si="34"/>
        <v>0</v>
      </c>
      <c r="D985" s="8">
        <f>IF($A985="Total général",0,IF(ISERROR(VLOOKUP($A985,'TCD-BI Rstt'!$A$7:$S$2000,$C$1,FALSE)),0,IF(OR(LEFT($A985,3)="DIR",$A985="INDSPACAMA",$A985="INDSPACKRU"),VLOOKUP($A985,'TCD-BI Rstt'!$A$7:$S$2000,$C$1,FALSE),0)))</f>
        <v>0</v>
      </c>
      <c r="E985" s="8">
        <f>IF(OR(LEFT($A985,1)="1",LEFT($A985,1)="2"),-VLOOKUP($A985,'TCD-BI Rstt'!$A$7:$S$2000,$C$1,FALSE),0)-D985</f>
        <v>0</v>
      </c>
      <c r="F985" s="8">
        <f>IF($A985="Total général",0,IF(ISERROR(VLOOKUP($A985,'TCD-BI Rstt'!$A$7:$S$2000,$C$1,FALSE)),0,IF(OR(LEFT($A985,1)="1",LEFT($A985,1)="2"),0,VLOOKUP($A985,'TCD-BI Rstt'!$A$7:$S$2000,$C$1,FALSE))))-D985</f>
        <v>0</v>
      </c>
      <c r="G985" s="8">
        <f t="shared" si="35"/>
        <v>0</v>
      </c>
    </row>
    <row r="986" spans="1:7" x14ac:dyDescent="0.35">
      <c r="A986" s="11">
        <f>'TCD-BI Rstt'!A982</f>
        <v>0</v>
      </c>
      <c r="B986" s="8">
        <f>IF($A986="Total général",0,IF(ISERROR(-VLOOKUP($A986,'TCD-BI CA'!$A$7:$S$2000,$C$1,FALSE)),0,-VLOOKUP($A986,'TCD-BI CA'!$A$7:$S$2000,$C$1,FALSE)))</f>
        <v>0</v>
      </c>
      <c r="C986" s="8">
        <f t="shared" si="34"/>
        <v>0</v>
      </c>
      <c r="D986" s="8">
        <f>IF($A986="Total général",0,IF(ISERROR(VLOOKUP($A986,'TCD-BI Rstt'!$A$7:$S$2000,$C$1,FALSE)),0,IF(OR(LEFT($A986,3)="DIR",$A986="INDSPACAMA",$A986="INDSPACKRU"),VLOOKUP($A986,'TCD-BI Rstt'!$A$7:$S$2000,$C$1,FALSE),0)))</f>
        <v>0</v>
      </c>
      <c r="E986" s="8">
        <f>IF(OR(LEFT($A986,1)="1",LEFT($A986,1)="2"),-VLOOKUP($A986,'TCD-BI Rstt'!$A$7:$S$2000,$C$1,FALSE),0)-D986</f>
        <v>0</v>
      </c>
      <c r="F986" s="8">
        <f>IF($A986="Total général",0,IF(ISERROR(VLOOKUP($A986,'TCD-BI Rstt'!$A$7:$S$2000,$C$1,FALSE)),0,IF(OR(LEFT($A986,1)="1",LEFT($A986,1)="2"),0,VLOOKUP($A986,'TCD-BI Rstt'!$A$7:$S$2000,$C$1,FALSE))))-D986</f>
        <v>0</v>
      </c>
      <c r="G986" s="8">
        <f t="shared" si="35"/>
        <v>0</v>
      </c>
    </row>
    <row r="987" spans="1:7" x14ac:dyDescent="0.35">
      <c r="A987" s="11">
        <f>'TCD-BI Rstt'!A983</f>
        <v>0</v>
      </c>
      <c r="B987" s="8">
        <f>IF($A987="Total général",0,IF(ISERROR(-VLOOKUP($A987,'TCD-BI CA'!$A$7:$S$2000,$C$1,FALSE)),0,-VLOOKUP($A987,'TCD-BI CA'!$A$7:$S$2000,$C$1,FALSE)))</f>
        <v>0</v>
      </c>
      <c r="C987" s="8">
        <f t="shared" si="34"/>
        <v>0</v>
      </c>
      <c r="D987" s="8">
        <f>IF($A987="Total général",0,IF(ISERROR(VLOOKUP($A987,'TCD-BI Rstt'!$A$7:$S$2000,$C$1,FALSE)),0,IF(OR(LEFT($A987,3)="DIR",$A987="INDSPACAMA",$A987="INDSPACKRU"),VLOOKUP($A987,'TCD-BI Rstt'!$A$7:$S$2000,$C$1,FALSE),0)))</f>
        <v>0</v>
      </c>
      <c r="E987" s="8">
        <f>IF(OR(LEFT($A987,1)="1",LEFT($A987,1)="2"),-VLOOKUP($A987,'TCD-BI Rstt'!$A$7:$S$2000,$C$1,FALSE),0)-D987</f>
        <v>0</v>
      </c>
      <c r="F987" s="8">
        <f>IF($A987="Total général",0,IF(ISERROR(VLOOKUP($A987,'TCD-BI Rstt'!$A$7:$S$2000,$C$1,FALSE)),0,IF(OR(LEFT($A987,1)="1",LEFT($A987,1)="2"),0,VLOOKUP($A987,'TCD-BI Rstt'!$A$7:$S$2000,$C$1,FALSE))))-D987</f>
        <v>0</v>
      </c>
      <c r="G987" s="8">
        <f t="shared" si="35"/>
        <v>0</v>
      </c>
    </row>
    <row r="988" spans="1:7" x14ac:dyDescent="0.35">
      <c r="A988" s="11">
        <f>'TCD-BI Rstt'!A984</f>
        <v>0</v>
      </c>
      <c r="B988" s="8">
        <f>IF($A988="Total général",0,IF(ISERROR(-VLOOKUP($A988,'TCD-BI CA'!$A$7:$S$2000,$C$1,FALSE)),0,-VLOOKUP($A988,'TCD-BI CA'!$A$7:$S$2000,$C$1,FALSE)))</f>
        <v>0</v>
      </c>
      <c r="C988" s="8">
        <f t="shared" si="34"/>
        <v>0</v>
      </c>
      <c r="D988" s="8">
        <f>IF($A988="Total général",0,IF(ISERROR(VLOOKUP($A988,'TCD-BI Rstt'!$A$7:$S$2000,$C$1,FALSE)),0,IF(OR(LEFT($A988,3)="DIR",$A988="INDSPACAMA",$A988="INDSPACKRU"),VLOOKUP($A988,'TCD-BI Rstt'!$A$7:$S$2000,$C$1,FALSE),0)))</f>
        <v>0</v>
      </c>
      <c r="E988" s="8">
        <f>IF(OR(LEFT($A988,1)="1",LEFT($A988,1)="2"),-VLOOKUP($A988,'TCD-BI Rstt'!$A$7:$S$2000,$C$1,FALSE),0)-D988</f>
        <v>0</v>
      </c>
      <c r="F988" s="8">
        <f>IF($A988="Total général",0,IF(ISERROR(VLOOKUP($A988,'TCD-BI Rstt'!$A$7:$S$2000,$C$1,FALSE)),0,IF(OR(LEFT($A988,1)="1",LEFT($A988,1)="2"),0,VLOOKUP($A988,'TCD-BI Rstt'!$A$7:$S$2000,$C$1,FALSE))))-D988</f>
        <v>0</v>
      </c>
      <c r="G988" s="8">
        <f t="shared" si="35"/>
        <v>0</v>
      </c>
    </row>
    <row r="989" spans="1:7" x14ac:dyDescent="0.35">
      <c r="A989" s="11">
        <f>'TCD-BI Rstt'!A985</f>
        <v>0</v>
      </c>
      <c r="B989" s="8">
        <f>IF($A989="Total général",0,IF(ISERROR(-VLOOKUP($A989,'TCD-BI CA'!$A$7:$S$2000,$C$1,FALSE)),0,-VLOOKUP($A989,'TCD-BI CA'!$A$7:$S$2000,$C$1,FALSE)))</f>
        <v>0</v>
      </c>
      <c r="C989" s="8">
        <f t="shared" si="34"/>
        <v>0</v>
      </c>
      <c r="D989" s="8">
        <f>IF($A989="Total général",0,IF(ISERROR(VLOOKUP($A989,'TCD-BI Rstt'!$A$7:$S$2000,$C$1,FALSE)),0,IF(OR(LEFT($A989,3)="DIR",$A989="INDSPACAMA",$A989="INDSPACKRU"),VLOOKUP($A989,'TCD-BI Rstt'!$A$7:$S$2000,$C$1,FALSE),0)))</f>
        <v>0</v>
      </c>
      <c r="E989" s="8">
        <f>IF(OR(LEFT($A989,1)="1",LEFT($A989,1)="2"),-VLOOKUP($A989,'TCD-BI Rstt'!$A$7:$S$2000,$C$1,FALSE),0)-D989</f>
        <v>0</v>
      </c>
      <c r="F989" s="8">
        <f>IF($A989="Total général",0,IF(ISERROR(VLOOKUP($A989,'TCD-BI Rstt'!$A$7:$S$2000,$C$1,FALSE)),0,IF(OR(LEFT($A989,1)="1",LEFT($A989,1)="2"),0,VLOOKUP($A989,'TCD-BI Rstt'!$A$7:$S$2000,$C$1,FALSE))))-D989</f>
        <v>0</v>
      </c>
      <c r="G989" s="8">
        <f t="shared" si="35"/>
        <v>0</v>
      </c>
    </row>
    <row r="990" spans="1:7" x14ac:dyDescent="0.35">
      <c r="A990" s="11">
        <f>'TCD-BI Rstt'!A986</f>
        <v>0</v>
      </c>
      <c r="B990" s="8">
        <f>IF($A990="Total général",0,IF(ISERROR(-VLOOKUP($A990,'TCD-BI CA'!$A$7:$S$2000,$C$1,FALSE)),0,-VLOOKUP($A990,'TCD-BI CA'!$A$7:$S$2000,$C$1,FALSE)))</f>
        <v>0</v>
      </c>
      <c r="C990" s="8">
        <f t="shared" si="34"/>
        <v>0</v>
      </c>
      <c r="D990" s="8">
        <f>IF($A990="Total général",0,IF(ISERROR(VLOOKUP($A990,'TCD-BI Rstt'!$A$7:$S$2000,$C$1,FALSE)),0,IF(OR(LEFT($A990,3)="DIR",$A990="INDSPACAMA",$A990="INDSPACKRU"),VLOOKUP($A990,'TCD-BI Rstt'!$A$7:$S$2000,$C$1,FALSE),0)))</f>
        <v>0</v>
      </c>
      <c r="E990" s="8">
        <f>IF(OR(LEFT($A990,1)="1",LEFT($A990,1)="2"),-VLOOKUP($A990,'TCD-BI Rstt'!$A$7:$S$2000,$C$1,FALSE),0)-D990</f>
        <v>0</v>
      </c>
      <c r="F990" s="8">
        <f>IF($A990="Total général",0,IF(ISERROR(VLOOKUP($A990,'TCD-BI Rstt'!$A$7:$S$2000,$C$1,FALSE)),0,IF(OR(LEFT($A990,1)="1",LEFT($A990,1)="2"),0,VLOOKUP($A990,'TCD-BI Rstt'!$A$7:$S$2000,$C$1,FALSE))))-D990</f>
        <v>0</v>
      </c>
      <c r="G990" s="8">
        <f t="shared" si="35"/>
        <v>0</v>
      </c>
    </row>
    <row r="991" spans="1:7" x14ac:dyDescent="0.35">
      <c r="A991" s="11">
        <f>'TCD-BI Rstt'!A987</f>
        <v>0</v>
      </c>
      <c r="B991" s="8">
        <f>IF($A991="Total général",0,IF(ISERROR(-VLOOKUP($A991,'TCD-BI CA'!$A$7:$S$2000,$C$1,FALSE)),0,-VLOOKUP($A991,'TCD-BI CA'!$A$7:$S$2000,$C$1,FALSE)))</f>
        <v>0</v>
      </c>
      <c r="C991" s="8">
        <f t="shared" si="34"/>
        <v>0</v>
      </c>
      <c r="D991" s="8">
        <f>IF($A991="Total général",0,IF(ISERROR(VLOOKUP($A991,'TCD-BI Rstt'!$A$7:$S$2000,$C$1,FALSE)),0,IF(OR(LEFT($A991,3)="DIR",$A991="INDSPACAMA",$A991="INDSPACKRU"),VLOOKUP($A991,'TCD-BI Rstt'!$A$7:$S$2000,$C$1,FALSE),0)))</f>
        <v>0</v>
      </c>
      <c r="E991" s="8">
        <f>IF(OR(LEFT($A991,1)="1",LEFT($A991,1)="2"),-VLOOKUP($A991,'TCD-BI Rstt'!$A$7:$S$2000,$C$1,FALSE),0)-D991</f>
        <v>0</v>
      </c>
      <c r="F991" s="8">
        <f>IF($A991="Total général",0,IF(ISERROR(VLOOKUP($A991,'TCD-BI Rstt'!$A$7:$S$2000,$C$1,FALSE)),0,IF(OR(LEFT($A991,1)="1",LEFT($A991,1)="2"),0,VLOOKUP($A991,'TCD-BI Rstt'!$A$7:$S$2000,$C$1,FALSE))))-D991</f>
        <v>0</v>
      </c>
      <c r="G991" s="8">
        <f t="shared" si="35"/>
        <v>0</v>
      </c>
    </row>
    <row r="992" spans="1:7" x14ac:dyDescent="0.35">
      <c r="A992" s="11">
        <f>'TCD-BI Rstt'!A988</f>
        <v>0</v>
      </c>
      <c r="B992" s="8">
        <f>IF($A992="Total général",0,IF(ISERROR(-VLOOKUP($A992,'TCD-BI CA'!$A$7:$S$2000,$C$1,FALSE)),0,-VLOOKUP($A992,'TCD-BI CA'!$A$7:$S$2000,$C$1,FALSE)))</f>
        <v>0</v>
      </c>
      <c r="C992" s="8">
        <f t="shared" si="34"/>
        <v>0</v>
      </c>
      <c r="D992" s="8">
        <f>IF($A992="Total général",0,IF(ISERROR(VLOOKUP($A992,'TCD-BI Rstt'!$A$7:$S$2000,$C$1,FALSE)),0,IF(OR(LEFT($A992,3)="DIR",$A992="INDSPACAMA",$A992="INDSPACKRU"),VLOOKUP($A992,'TCD-BI Rstt'!$A$7:$S$2000,$C$1,FALSE),0)))</f>
        <v>0</v>
      </c>
      <c r="E992" s="8">
        <f>IF(OR(LEFT($A992,1)="1",LEFT($A992,1)="2"),-VLOOKUP($A992,'TCD-BI Rstt'!$A$7:$S$2000,$C$1,FALSE),0)-D992</f>
        <v>0</v>
      </c>
      <c r="F992" s="8">
        <f>IF($A992="Total général",0,IF(ISERROR(VLOOKUP($A992,'TCD-BI Rstt'!$A$7:$S$2000,$C$1,FALSE)),0,IF(OR(LEFT($A992,1)="1",LEFT($A992,1)="2"),0,VLOOKUP($A992,'TCD-BI Rstt'!$A$7:$S$2000,$C$1,FALSE))))-D992</f>
        <v>0</v>
      </c>
      <c r="G992" s="8">
        <f t="shared" si="35"/>
        <v>0</v>
      </c>
    </row>
    <row r="993" spans="1:7" x14ac:dyDescent="0.35">
      <c r="A993" s="11">
        <f>'TCD-BI Rstt'!A989</f>
        <v>0</v>
      </c>
      <c r="B993" s="8">
        <f>IF($A993="Total général",0,IF(ISERROR(-VLOOKUP($A993,'TCD-BI CA'!$A$7:$S$2000,$C$1,FALSE)),0,-VLOOKUP($A993,'TCD-BI CA'!$A$7:$S$2000,$C$1,FALSE)))</f>
        <v>0</v>
      </c>
      <c r="C993" s="8">
        <f t="shared" si="34"/>
        <v>0</v>
      </c>
      <c r="D993" s="8">
        <f>IF($A993="Total général",0,IF(ISERROR(VLOOKUP($A993,'TCD-BI Rstt'!$A$7:$S$2000,$C$1,FALSE)),0,IF(OR(LEFT($A993,3)="DIR",$A993="INDSPACAMA",$A993="INDSPACKRU"),VLOOKUP($A993,'TCD-BI Rstt'!$A$7:$S$2000,$C$1,FALSE),0)))</f>
        <v>0</v>
      </c>
      <c r="E993" s="8">
        <f>IF(OR(LEFT($A993,1)="1",LEFT($A993,1)="2"),-VLOOKUP($A993,'TCD-BI Rstt'!$A$7:$S$2000,$C$1,FALSE),0)-D993</f>
        <v>0</v>
      </c>
      <c r="F993" s="8">
        <f>IF($A993="Total général",0,IF(ISERROR(VLOOKUP($A993,'TCD-BI Rstt'!$A$7:$S$2000,$C$1,FALSE)),0,IF(OR(LEFT($A993,1)="1",LEFT($A993,1)="2"),0,VLOOKUP($A993,'TCD-BI Rstt'!$A$7:$S$2000,$C$1,FALSE))))-D993</f>
        <v>0</v>
      </c>
      <c r="G993" s="8">
        <f t="shared" si="35"/>
        <v>0</v>
      </c>
    </row>
    <row r="994" spans="1:7" x14ac:dyDescent="0.35">
      <c r="A994" s="11">
        <f>'TCD-BI Rstt'!A990</f>
        <v>0</v>
      </c>
      <c r="B994" s="8">
        <f>IF($A994="Total général",0,IF(ISERROR(-VLOOKUP($A994,'TCD-BI CA'!$A$7:$S$2000,$C$1,FALSE)),0,-VLOOKUP($A994,'TCD-BI CA'!$A$7:$S$2000,$C$1,FALSE)))</f>
        <v>0</v>
      </c>
      <c r="C994" s="8">
        <f t="shared" si="34"/>
        <v>0</v>
      </c>
      <c r="D994" s="8">
        <f>IF($A994="Total général",0,IF(ISERROR(VLOOKUP($A994,'TCD-BI Rstt'!$A$7:$S$2000,$C$1,FALSE)),0,IF(OR(LEFT($A994,3)="DIR",$A994="INDSPACAMA",$A994="INDSPACKRU"),VLOOKUP($A994,'TCD-BI Rstt'!$A$7:$S$2000,$C$1,FALSE),0)))</f>
        <v>0</v>
      </c>
      <c r="E994" s="8">
        <f>IF(OR(LEFT($A994,1)="1",LEFT($A994,1)="2"),-VLOOKUP($A994,'TCD-BI Rstt'!$A$7:$S$2000,$C$1,FALSE),0)-D994</f>
        <v>0</v>
      </c>
      <c r="F994" s="8">
        <f>IF($A994="Total général",0,IF(ISERROR(VLOOKUP($A994,'TCD-BI Rstt'!$A$7:$S$2000,$C$1,FALSE)),0,IF(OR(LEFT($A994,1)="1",LEFT($A994,1)="2"),0,VLOOKUP($A994,'TCD-BI Rstt'!$A$7:$S$2000,$C$1,FALSE))))-D994</f>
        <v>0</v>
      </c>
      <c r="G994" s="8">
        <f t="shared" si="35"/>
        <v>0</v>
      </c>
    </row>
    <row r="995" spans="1:7" x14ac:dyDescent="0.35">
      <c r="A995" s="11">
        <f>'TCD-BI Rstt'!A991</f>
        <v>0</v>
      </c>
      <c r="B995" s="8">
        <f>IF($A995="Total général",0,IF(ISERROR(-VLOOKUP($A995,'TCD-BI CA'!$A$7:$S$2000,$C$1,FALSE)),0,-VLOOKUP($A995,'TCD-BI CA'!$A$7:$S$2000,$C$1,FALSE)))</f>
        <v>0</v>
      </c>
      <c r="C995" s="8">
        <f t="shared" si="34"/>
        <v>0</v>
      </c>
      <c r="D995" s="8">
        <f>IF($A995="Total général",0,IF(ISERROR(VLOOKUP($A995,'TCD-BI Rstt'!$A$7:$S$2000,$C$1,FALSE)),0,IF(OR(LEFT($A995,3)="DIR",$A995="INDSPACAMA",$A995="INDSPACKRU"),VLOOKUP($A995,'TCD-BI Rstt'!$A$7:$S$2000,$C$1,FALSE),0)))</f>
        <v>0</v>
      </c>
      <c r="E995" s="8">
        <f>IF(OR(LEFT($A995,1)="1",LEFT($A995,1)="2"),-VLOOKUP($A995,'TCD-BI Rstt'!$A$7:$S$2000,$C$1,FALSE),0)-D995</f>
        <v>0</v>
      </c>
      <c r="F995" s="8">
        <f>IF($A995="Total général",0,IF(ISERROR(VLOOKUP($A995,'TCD-BI Rstt'!$A$7:$S$2000,$C$1,FALSE)),0,IF(OR(LEFT($A995,1)="1",LEFT($A995,1)="2"),0,VLOOKUP($A995,'TCD-BI Rstt'!$A$7:$S$2000,$C$1,FALSE))))-D995</f>
        <v>0</v>
      </c>
      <c r="G995" s="8">
        <f t="shared" si="35"/>
        <v>0</v>
      </c>
    </row>
    <row r="996" spans="1:7" x14ac:dyDescent="0.35">
      <c r="A996" s="11">
        <f>'TCD-BI Rstt'!A992</f>
        <v>0</v>
      </c>
      <c r="B996" s="8">
        <f>IF($A996="Total général",0,IF(ISERROR(-VLOOKUP($A996,'TCD-BI CA'!$A$7:$S$2000,$C$1,FALSE)),0,-VLOOKUP($A996,'TCD-BI CA'!$A$7:$S$2000,$C$1,FALSE)))</f>
        <v>0</v>
      </c>
      <c r="C996" s="8">
        <f t="shared" si="34"/>
        <v>0</v>
      </c>
      <c r="D996" s="8">
        <f>IF($A996="Total général",0,IF(ISERROR(VLOOKUP($A996,'TCD-BI Rstt'!$A$7:$S$2000,$C$1,FALSE)),0,IF(OR(LEFT($A996,3)="DIR",$A996="INDSPACAMA",$A996="INDSPACKRU"),VLOOKUP($A996,'TCD-BI Rstt'!$A$7:$S$2000,$C$1,FALSE),0)))</f>
        <v>0</v>
      </c>
      <c r="E996" s="8">
        <f>IF(OR(LEFT($A996,1)="1",LEFT($A996,1)="2"),-VLOOKUP($A996,'TCD-BI Rstt'!$A$7:$S$2000,$C$1,FALSE),0)-D996</f>
        <v>0</v>
      </c>
      <c r="F996" s="8">
        <f>IF($A996="Total général",0,IF(ISERROR(VLOOKUP($A996,'TCD-BI Rstt'!$A$7:$S$2000,$C$1,FALSE)),0,IF(OR(LEFT($A996,1)="1",LEFT($A996,1)="2"),0,VLOOKUP($A996,'TCD-BI Rstt'!$A$7:$S$2000,$C$1,FALSE))))-D996</f>
        <v>0</v>
      </c>
      <c r="G996" s="8">
        <f t="shared" si="35"/>
        <v>0</v>
      </c>
    </row>
    <row r="997" spans="1:7" x14ac:dyDescent="0.35">
      <c r="A997" s="11">
        <f>'TCD-BI Rstt'!A993</f>
        <v>0</v>
      </c>
      <c r="B997" s="8">
        <f>IF($A997="Total général",0,IF(ISERROR(-VLOOKUP($A997,'TCD-BI CA'!$A$7:$S$2000,$C$1,FALSE)),0,-VLOOKUP($A997,'TCD-BI CA'!$A$7:$S$2000,$C$1,FALSE)))</f>
        <v>0</v>
      </c>
      <c r="C997" s="8">
        <f t="shared" si="34"/>
        <v>0</v>
      </c>
      <c r="D997" s="8">
        <f>IF($A997="Total général",0,IF(ISERROR(VLOOKUP($A997,'TCD-BI Rstt'!$A$7:$S$2000,$C$1,FALSE)),0,IF(OR(LEFT($A997,3)="DIR",$A997="INDSPACAMA",$A997="INDSPACKRU"),VLOOKUP($A997,'TCD-BI Rstt'!$A$7:$S$2000,$C$1,FALSE),0)))</f>
        <v>0</v>
      </c>
      <c r="E997" s="8">
        <f>IF(OR(LEFT($A997,1)="1",LEFT($A997,1)="2"),-VLOOKUP($A997,'TCD-BI Rstt'!$A$7:$S$2000,$C$1,FALSE),0)-D997</f>
        <v>0</v>
      </c>
      <c r="F997" s="8">
        <f>IF($A997="Total général",0,IF(ISERROR(VLOOKUP($A997,'TCD-BI Rstt'!$A$7:$S$2000,$C$1,FALSE)),0,IF(OR(LEFT($A997,1)="1",LEFT($A997,1)="2"),0,VLOOKUP($A997,'TCD-BI Rstt'!$A$7:$S$2000,$C$1,FALSE))))-D997</f>
        <v>0</v>
      </c>
      <c r="G997" s="8">
        <f t="shared" si="35"/>
        <v>0</v>
      </c>
    </row>
    <row r="998" spans="1:7" x14ac:dyDescent="0.35">
      <c r="A998" s="11">
        <f>'TCD-BI Rstt'!A994</f>
        <v>0</v>
      </c>
      <c r="B998" s="8">
        <f>IF($A998="Total général",0,IF(ISERROR(-VLOOKUP($A998,'TCD-BI CA'!$A$7:$S$2000,$C$1,FALSE)),0,-VLOOKUP($A998,'TCD-BI CA'!$A$7:$S$2000,$C$1,FALSE)))</f>
        <v>0</v>
      </c>
      <c r="C998" s="8">
        <f t="shared" si="34"/>
        <v>0</v>
      </c>
      <c r="D998" s="8">
        <f>IF($A998="Total général",0,IF(ISERROR(VLOOKUP($A998,'TCD-BI Rstt'!$A$7:$S$2000,$C$1,FALSE)),0,IF(OR(LEFT($A998,3)="DIR",$A998="INDSPACAMA",$A998="INDSPACKRU"),VLOOKUP($A998,'TCD-BI Rstt'!$A$7:$S$2000,$C$1,FALSE),0)))</f>
        <v>0</v>
      </c>
      <c r="E998" s="8">
        <f>IF(OR(LEFT($A998,1)="1",LEFT($A998,1)="2"),-VLOOKUP($A998,'TCD-BI Rstt'!$A$7:$S$2000,$C$1,FALSE),0)-D998</f>
        <v>0</v>
      </c>
      <c r="F998" s="8">
        <f>IF($A998="Total général",0,IF(ISERROR(VLOOKUP($A998,'TCD-BI Rstt'!$A$7:$S$2000,$C$1,FALSE)),0,IF(OR(LEFT($A998,1)="1",LEFT($A998,1)="2"),0,VLOOKUP($A998,'TCD-BI Rstt'!$A$7:$S$2000,$C$1,FALSE))))-D998</f>
        <v>0</v>
      </c>
      <c r="G998" s="8">
        <f t="shared" si="35"/>
        <v>0</v>
      </c>
    </row>
    <row r="999" spans="1:7" x14ac:dyDescent="0.35">
      <c r="A999" s="11">
        <f>'TCD-BI Rstt'!A995</f>
        <v>0</v>
      </c>
      <c r="B999" s="8">
        <f>IF($A999="Total général",0,IF(ISERROR(-VLOOKUP($A999,'TCD-BI CA'!$A$7:$S$2000,$C$1,FALSE)),0,-VLOOKUP($A999,'TCD-BI CA'!$A$7:$S$2000,$C$1,FALSE)))</f>
        <v>0</v>
      </c>
      <c r="C999" s="8">
        <f t="shared" si="34"/>
        <v>0</v>
      </c>
      <c r="D999" s="8">
        <f>IF($A999="Total général",0,IF(ISERROR(VLOOKUP($A999,'TCD-BI Rstt'!$A$7:$S$2000,$C$1,FALSE)),0,IF(OR(LEFT($A999,3)="DIR",$A999="INDSPACAMA",$A999="INDSPACKRU"),VLOOKUP($A999,'TCD-BI Rstt'!$A$7:$S$2000,$C$1,FALSE),0)))</f>
        <v>0</v>
      </c>
      <c r="E999" s="8">
        <f>IF(OR(LEFT($A999,1)="1",LEFT($A999,1)="2"),-VLOOKUP($A999,'TCD-BI Rstt'!$A$7:$S$2000,$C$1,FALSE),0)-D999</f>
        <v>0</v>
      </c>
      <c r="F999" s="8">
        <f>IF($A999="Total général",0,IF(ISERROR(VLOOKUP($A999,'TCD-BI Rstt'!$A$7:$S$2000,$C$1,FALSE)),0,IF(OR(LEFT($A999,1)="1",LEFT($A999,1)="2"),0,VLOOKUP($A999,'TCD-BI Rstt'!$A$7:$S$2000,$C$1,FALSE))))-D999</f>
        <v>0</v>
      </c>
      <c r="G999" s="8">
        <f t="shared" si="35"/>
        <v>0</v>
      </c>
    </row>
    <row r="1000" spans="1:7" x14ac:dyDescent="0.35">
      <c r="A1000" s="11">
        <f>'TCD-BI Rstt'!A996</f>
        <v>0</v>
      </c>
      <c r="B1000" s="8">
        <f>IF($A1000="Total général",0,IF(ISERROR(-VLOOKUP($A1000,'TCD-BI CA'!$A$7:$S$2000,$C$1,FALSE)),0,-VLOOKUP($A1000,'TCD-BI CA'!$A$7:$S$2000,$C$1,FALSE)))</f>
        <v>0</v>
      </c>
      <c r="C1000" s="8">
        <f t="shared" si="34"/>
        <v>0</v>
      </c>
      <c r="D1000" s="8">
        <f>IF($A1000="Total général",0,IF(ISERROR(VLOOKUP($A1000,'TCD-BI Rstt'!$A$7:$S$2000,$C$1,FALSE)),0,IF(OR(LEFT($A1000,3)="DIR",$A1000="INDSPACAMA",$A1000="INDSPACKRU"),VLOOKUP($A1000,'TCD-BI Rstt'!$A$7:$S$2000,$C$1,FALSE),0)))</f>
        <v>0</v>
      </c>
      <c r="E1000" s="8">
        <f>IF(OR(LEFT($A1000,1)="1",LEFT($A1000,1)="2"),-VLOOKUP($A1000,'TCD-BI Rstt'!$A$7:$S$2000,$C$1,FALSE),0)-D1000</f>
        <v>0</v>
      </c>
      <c r="F1000" s="8">
        <f>IF($A1000="Total général",0,IF(ISERROR(VLOOKUP($A1000,'TCD-BI Rstt'!$A$7:$S$2000,$C$1,FALSE)),0,IF(OR(LEFT($A1000,1)="1",LEFT($A1000,1)="2"),0,VLOOKUP($A1000,'TCD-BI Rstt'!$A$7:$S$2000,$C$1,FALSE))))-D1000</f>
        <v>0</v>
      </c>
      <c r="G1000" s="8">
        <f t="shared" si="35"/>
        <v>0</v>
      </c>
    </row>
    <row r="1001" spans="1:7" x14ac:dyDescent="0.35">
      <c r="A1001" s="11">
        <f>'TCD-BI Rstt'!A997</f>
        <v>0</v>
      </c>
      <c r="B1001" s="8">
        <f>IF($A1001="Total général",0,IF(ISERROR(-VLOOKUP($A1001,'TCD-BI CA'!$A$7:$S$2000,$C$1,FALSE)),0,-VLOOKUP($A1001,'TCD-BI CA'!$A$7:$S$2000,$C$1,FALSE)))</f>
        <v>0</v>
      </c>
      <c r="C1001" s="8">
        <f t="shared" si="34"/>
        <v>0</v>
      </c>
      <c r="D1001" s="8">
        <f>IF($A1001="Total général",0,IF(ISERROR(VLOOKUP($A1001,'TCD-BI Rstt'!$A$7:$S$2000,$C$1,FALSE)),0,IF(OR(LEFT($A1001,3)="DIR",$A1001="INDSPACAMA",$A1001="INDSPACKRU"),VLOOKUP($A1001,'TCD-BI Rstt'!$A$7:$S$2000,$C$1,FALSE),0)))</f>
        <v>0</v>
      </c>
      <c r="E1001" s="8">
        <f>IF(OR(LEFT($A1001,1)="1",LEFT($A1001,1)="2"),-VLOOKUP($A1001,'TCD-BI Rstt'!$A$7:$S$2000,$C$1,FALSE),0)-D1001</f>
        <v>0</v>
      </c>
      <c r="F1001" s="8">
        <f>IF($A1001="Total général",0,IF(ISERROR(VLOOKUP($A1001,'TCD-BI Rstt'!$A$7:$S$2000,$C$1,FALSE)),0,IF(OR(LEFT($A1001,1)="1",LEFT($A1001,1)="2"),0,VLOOKUP($A1001,'TCD-BI Rstt'!$A$7:$S$2000,$C$1,FALSE))))-D1001</f>
        <v>0</v>
      </c>
      <c r="G1001" s="8">
        <f t="shared" si="35"/>
        <v>0</v>
      </c>
    </row>
    <row r="1002" spans="1:7" x14ac:dyDescent="0.35">
      <c r="A1002" s="11">
        <f>'TCD-BI Rstt'!A998</f>
        <v>0</v>
      </c>
      <c r="B1002" s="8">
        <f>IF($A1002="Total général",0,IF(ISERROR(-VLOOKUP($A1002,'TCD-BI CA'!$A$7:$S$2000,$C$1,FALSE)),0,-VLOOKUP($A1002,'TCD-BI CA'!$A$7:$S$2000,$C$1,FALSE)))</f>
        <v>0</v>
      </c>
      <c r="C1002" s="8">
        <f t="shared" si="34"/>
        <v>0</v>
      </c>
      <c r="D1002" s="8">
        <f>IF($A1002="Total général",0,IF(ISERROR(VLOOKUP($A1002,'TCD-BI Rstt'!$A$7:$S$2000,$C$1,FALSE)),0,IF(OR(LEFT($A1002,3)="DIR",$A1002="INDSPACAMA",$A1002="INDSPACKRU"),VLOOKUP($A1002,'TCD-BI Rstt'!$A$7:$S$2000,$C$1,FALSE),0)))</f>
        <v>0</v>
      </c>
      <c r="E1002" s="8">
        <f>IF(OR(LEFT($A1002,1)="1",LEFT($A1002,1)="2"),-VLOOKUP($A1002,'TCD-BI Rstt'!$A$7:$S$2000,$C$1,FALSE),0)-D1002</f>
        <v>0</v>
      </c>
      <c r="F1002" s="8">
        <f>IF($A1002="Total général",0,IF(ISERROR(VLOOKUP($A1002,'TCD-BI Rstt'!$A$7:$S$2000,$C$1,FALSE)),0,IF(OR(LEFT($A1002,1)="1",LEFT($A1002,1)="2"),0,VLOOKUP($A1002,'TCD-BI Rstt'!$A$7:$S$2000,$C$1,FALSE))))-D1002</f>
        <v>0</v>
      </c>
      <c r="G1002" s="8">
        <f t="shared" si="35"/>
        <v>0</v>
      </c>
    </row>
    <row r="1003" spans="1:7" x14ac:dyDescent="0.35">
      <c r="A1003" s="11">
        <f>'TCD-BI Rstt'!A999</f>
        <v>0</v>
      </c>
      <c r="B1003" s="8">
        <f>IF($A1003="Total général",0,IF(ISERROR(-VLOOKUP($A1003,'TCD-BI CA'!$A$7:$S$2000,$C$1,FALSE)),0,-VLOOKUP($A1003,'TCD-BI CA'!$A$7:$S$2000,$C$1,FALSE)))</f>
        <v>0</v>
      </c>
      <c r="C1003" s="8">
        <f t="shared" si="34"/>
        <v>0</v>
      </c>
      <c r="D1003" s="8">
        <f>IF($A1003="Total général",0,IF(ISERROR(VLOOKUP($A1003,'TCD-BI Rstt'!$A$7:$S$2000,$C$1,FALSE)),0,IF(OR(LEFT($A1003,3)="DIR",$A1003="INDSPACAMA",$A1003="INDSPACKRU"),VLOOKUP($A1003,'TCD-BI Rstt'!$A$7:$S$2000,$C$1,FALSE),0)))</f>
        <v>0</v>
      </c>
      <c r="E1003" s="8">
        <f>IF(OR(LEFT($A1003,1)="1",LEFT($A1003,1)="2"),-VLOOKUP($A1003,'TCD-BI Rstt'!$A$7:$S$2000,$C$1,FALSE),0)-D1003</f>
        <v>0</v>
      </c>
      <c r="F1003" s="8">
        <f>IF($A1003="Total général",0,IF(ISERROR(VLOOKUP($A1003,'TCD-BI Rstt'!$A$7:$S$2000,$C$1,FALSE)),0,IF(OR(LEFT($A1003,1)="1",LEFT($A1003,1)="2"),0,VLOOKUP($A1003,'TCD-BI Rstt'!$A$7:$S$2000,$C$1,FALSE))))-D1003</f>
        <v>0</v>
      </c>
      <c r="G1003" s="8">
        <f t="shared" si="35"/>
        <v>0</v>
      </c>
    </row>
    <row r="1004" spans="1:7" x14ac:dyDescent="0.35">
      <c r="A1004" s="11">
        <f>'TCD-BI Rstt'!A1000</f>
        <v>0</v>
      </c>
      <c r="B1004" s="8">
        <f>IF($A1004="Total général",0,IF(ISERROR(-VLOOKUP($A1004,'TCD-BI CA'!$A$7:$S$2000,$C$1,FALSE)),0,-VLOOKUP($A1004,'TCD-BI CA'!$A$7:$S$2000,$C$1,FALSE)))</f>
        <v>0</v>
      </c>
      <c r="C1004" s="8">
        <f t="shared" si="34"/>
        <v>0</v>
      </c>
      <c r="D1004" s="8">
        <f>IF($A1004="Total général",0,IF(ISERROR(VLOOKUP($A1004,'TCD-BI Rstt'!$A$7:$S$2000,$C$1,FALSE)),0,IF(OR(LEFT($A1004,3)="DIR",$A1004="INDSPACAMA",$A1004="INDSPACKRU"),VLOOKUP($A1004,'TCD-BI Rstt'!$A$7:$S$2000,$C$1,FALSE),0)))</f>
        <v>0</v>
      </c>
      <c r="E1004" s="8">
        <f>IF(OR(LEFT($A1004,1)="1",LEFT($A1004,1)="2"),-VLOOKUP($A1004,'TCD-BI Rstt'!$A$7:$S$2000,$C$1,FALSE),0)-D1004</f>
        <v>0</v>
      </c>
      <c r="F1004" s="8">
        <f>IF($A1004="Total général",0,IF(ISERROR(VLOOKUP($A1004,'TCD-BI Rstt'!$A$7:$S$2000,$C$1,FALSE)),0,IF(OR(LEFT($A1004,1)="1",LEFT($A1004,1)="2"),0,VLOOKUP($A1004,'TCD-BI Rstt'!$A$7:$S$2000,$C$1,FALSE))))-D1004</f>
        <v>0</v>
      </c>
      <c r="G1004" s="8">
        <f t="shared" si="35"/>
        <v>0</v>
      </c>
    </row>
    <row r="1005" spans="1:7" x14ac:dyDescent="0.35">
      <c r="A1005" s="11">
        <f>'TCD-BI Rstt'!A1001</f>
        <v>0</v>
      </c>
      <c r="B1005" s="8">
        <f>IF($A1005="Total général",0,IF(ISERROR(-VLOOKUP($A1005,'TCD-BI CA'!$A$7:$S$2000,$C$1,FALSE)),0,-VLOOKUP($A1005,'TCD-BI CA'!$A$7:$S$2000,$C$1,FALSE)))</f>
        <v>0</v>
      </c>
      <c r="C1005" s="8">
        <f t="shared" si="34"/>
        <v>0</v>
      </c>
      <c r="D1005" s="8">
        <f>IF($A1005="Total général",0,IF(ISERROR(VLOOKUP($A1005,'TCD-BI Rstt'!$A$7:$S$2000,$C$1,FALSE)),0,IF(OR(LEFT($A1005,3)="DIR",$A1005="INDSPACAMA",$A1005="INDSPACKRU"),VLOOKUP($A1005,'TCD-BI Rstt'!$A$7:$S$2000,$C$1,FALSE),0)))</f>
        <v>0</v>
      </c>
      <c r="E1005" s="8">
        <f>IF(OR(LEFT($A1005,1)="1",LEFT($A1005,1)="2"),-VLOOKUP($A1005,'TCD-BI Rstt'!$A$7:$S$2000,$C$1,FALSE),0)-D1005</f>
        <v>0</v>
      </c>
      <c r="F1005" s="8">
        <f>IF($A1005="Total général",0,IF(ISERROR(VLOOKUP($A1005,'TCD-BI Rstt'!$A$7:$S$2000,$C$1,FALSE)),0,IF(OR(LEFT($A1005,1)="1",LEFT($A1005,1)="2"),0,VLOOKUP($A1005,'TCD-BI Rstt'!$A$7:$S$2000,$C$1,FALSE))))-D1005</f>
        <v>0</v>
      </c>
      <c r="G1005" s="8">
        <f t="shared" si="35"/>
        <v>0</v>
      </c>
    </row>
    <row r="1006" spans="1:7" x14ac:dyDescent="0.35">
      <c r="A1006" s="11">
        <f>'TCD-BI Rstt'!A1002</f>
        <v>0</v>
      </c>
      <c r="B1006" s="8">
        <f>IF($A1006="Total général",0,IF(ISERROR(-VLOOKUP($A1006,'TCD-BI CA'!$A$7:$S$2000,$C$1,FALSE)),0,-VLOOKUP($A1006,'TCD-BI CA'!$A$7:$S$2000,$C$1,FALSE)))</f>
        <v>0</v>
      </c>
      <c r="C1006" s="8">
        <f t="shared" si="34"/>
        <v>0</v>
      </c>
      <c r="D1006" s="8">
        <f>IF($A1006="Total général",0,IF(ISERROR(VLOOKUP($A1006,'TCD-BI Rstt'!$A$7:$S$2000,$C$1,FALSE)),0,IF(OR(LEFT($A1006,3)="DIR",$A1006="INDSPACAMA",$A1006="INDSPACKRU"),VLOOKUP($A1006,'TCD-BI Rstt'!$A$7:$S$2000,$C$1,FALSE),0)))</f>
        <v>0</v>
      </c>
      <c r="E1006" s="8">
        <f>IF(OR(LEFT($A1006,1)="1",LEFT($A1006,1)="2"),-VLOOKUP($A1006,'TCD-BI Rstt'!$A$7:$S$2000,$C$1,FALSE),0)-D1006</f>
        <v>0</v>
      </c>
      <c r="F1006" s="8">
        <f>IF($A1006="Total général",0,IF(ISERROR(VLOOKUP($A1006,'TCD-BI Rstt'!$A$7:$S$2000,$C$1,FALSE)),0,IF(OR(LEFT($A1006,1)="1",LEFT($A1006,1)="2"),0,VLOOKUP($A1006,'TCD-BI Rstt'!$A$7:$S$2000,$C$1,FALSE))))-D1006</f>
        <v>0</v>
      </c>
      <c r="G1006" s="8">
        <f t="shared" si="35"/>
        <v>0</v>
      </c>
    </row>
    <row r="1007" spans="1:7" x14ac:dyDescent="0.35">
      <c r="A1007" s="11">
        <f>'TCD-BI Rstt'!A1003</f>
        <v>0</v>
      </c>
      <c r="B1007" s="8">
        <f>IF($A1007="Total général",0,IF(ISERROR(-VLOOKUP($A1007,'TCD-BI CA'!$A$7:$S$2000,$C$1,FALSE)),0,-VLOOKUP($A1007,'TCD-BI CA'!$A$7:$S$2000,$C$1,FALSE)))</f>
        <v>0</v>
      </c>
      <c r="C1007" s="8">
        <f t="shared" si="34"/>
        <v>0</v>
      </c>
      <c r="D1007" s="8">
        <f>IF($A1007="Total général",0,IF(ISERROR(VLOOKUP($A1007,'TCD-BI Rstt'!$A$7:$S$2000,$C$1,FALSE)),0,IF(OR(LEFT($A1007,3)="DIR",$A1007="INDSPACAMA",$A1007="INDSPACKRU"),VLOOKUP($A1007,'TCD-BI Rstt'!$A$7:$S$2000,$C$1,FALSE),0)))</f>
        <v>0</v>
      </c>
      <c r="E1007" s="8">
        <f>IF(OR(LEFT($A1007,1)="1",LEFT($A1007,1)="2"),-VLOOKUP($A1007,'TCD-BI Rstt'!$A$7:$S$2000,$C$1,FALSE),0)-D1007</f>
        <v>0</v>
      </c>
      <c r="F1007" s="8">
        <f>IF($A1007="Total général",0,IF(ISERROR(VLOOKUP($A1007,'TCD-BI Rstt'!$A$7:$S$2000,$C$1,FALSE)),0,IF(OR(LEFT($A1007,1)="1",LEFT($A1007,1)="2"),0,VLOOKUP($A1007,'TCD-BI Rstt'!$A$7:$S$2000,$C$1,FALSE))))-D1007</f>
        <v>0</v>
      </c>
      <c r="G1007" s="8">
        <f t="shared" si="35"/>
        <v>0</v>
      </c>
    </row>
    <row r="1008" spans="1:7" x14ac:dyDescent="0.35">
      <c r="A1008" s="11">
        <f>'TCD-BI Rstt'!A1004</f>
        <v>0</v>
      </c>
      <c r="B1008" s="8">
        <f>IF($A1008="Total général",0,IF(ISERROR(-VLOOKUP($A1008,'TCD-BI CA'!$A$7:$S$2000,$C$1,FALSE)),0,-VLOOKUP($A1008,'TCD-BI CA'!$A$7:$S$2000,$C$1,FALSE)))</f>
        <v>0</v>
      </c>
      <c r="C1008" s="8">
        <f t="shared" si="34"/>
        <v>0</v>
      </c>
      <c r="D1008" s="8">
        <f>IF($A1008="Total général",0,IF(ISERROR(VLOOKUP($A1008,'TCD-BI Rstt'!$A$7:$S$2000,$C$1,FALSE)),0,IF(OR(LEFT($A1008,3)="DIR",$A1008="INDSPACAMA",$A1008="INDSPACKRU"),VLOOKUP($A1008,'TCD-BI Rstt'!$A$7:$S$2000,$C$1,FALSE),0)))</f>
        <v>0</v>
      </c>
      <c r="E1008" s="8">
        <f>IF(OR(LEFT($A1008,1)="1",LEFT($A1008,1)="2"),-VLOOKUP($A1008,'TCD-BI Rstt'!$A$7:$S$2000,$C$1,FALSE),0)-D1008</f>
        <v>0</v>
      </c>
      <c r="F1008" s="8">
        <f>IF($A1008="Total général",0,IF(ISERROR(VLOOKUP($A1008,'TCD-BI Rstt'!$A$7:$S$2000,$C$1,FALSE)),0,IF(OR(LEFT($A1008,1)="1",LEFT($A1008,1)="2"),0,VLOOKUP($A1008,'TCD-BI Rstt'!$A$7:$S$2000,$C$1,FALSE))))-D1008</f>
        <v>0</v>
      </c>
      <c r="G1008" s="8">
        <f t="shared" si="35"/>
        <v>0</v>
      </c>
    </row>
    <row r="1009" spans="1:7" x14ac:dyDescent="0.35">
      <c r="A1009" s="11">
        <f>'TCD-BI Rstt'!A1005</f>
        <v>0</v>
      </c>
      <c r="B1009" s="8">
        <f>IF($A1009="Total général",0,IF(ISERROR(-VLOOKUP($A1009,'TCD-BI CA'!$A$7:$S$2000,$C$1,FALSE)),0,-VLOOKUP($A1009,'TCD-BI CA'!$A$7:$S$2000,$C$1,FALSE)))</f>
        <v>0</v>
      </c>
      <c r="C1009" s="8">
        <f t="shared" si="34"/>
        <v>0</v>
      </c>
      <c r="D1009" s="8">
        <f>IF($A1009="Total général",0,IF(ISERROR(VLOOKUP($A1009,'TCD-BI Rstt'!$A$7:$S$2000,$C$1,FALSE)),0,IF(OR(LEFT($A1009,3)="DIR",$A1009="INDSPACAMA",$A1009="INDSPACKRU"),VLOOKUP($A1009,'TCD-BI Rstt'!$A$7:$S$2000,$C$1,FALSE),0)))</f>
        <v>0</v>
      </c>
      <c r="E1009" s="8">
        <f>IF(OR(LEFT($A1009,1)="1",LEFT($A1009,1)="2"),-VLOOKUP($A1009,'TCD-BI Rstt'!$A$7:$S$2000,$C$1,FALSE),0)-D1009</f>
        <v>0</v>
      </c>
      <c r="F1009" s="8">
        <f>IF($A1009="Total général",0,IF(ISERROR(VLOOKUP($A1009,'TCD-BI Rstt'!$A$7:$S$2000,$C$1,FALSE)),0,IF(OR(LEFT($A1009,1)="1",LEFT($A1009,1)="2"),0,VLOOKUP($A1009,'TCD-BI Rstt'!$A$7:$S$2000,$C$1,FALSE))))-D1009</f>
        <v>0</v>
      </c>
      <c r="G1009" s="8">
        <f t="shared" si="35"/>
        <v>0</v>
      </c>
    </row>
    <row r="1010" spans="1:7" x14ac:dyDescent="0.35">
      <c r="A1010" s="11">
        <f>'TCD-BI Rstt'!A1006</f>
        <v>0</v>
      </c>
      <c r="B1010" s="8">
        <f>IF($A1010="Total général",0,IF(ISERROR(-VLOOKUP($A1010,'TCD-BI CA'!$A$7:$S$2000,$C$1,FALSE)),0,-VLOOKUP($A1010,'TCD-BI CA'!$A$7:$S$2000,$C$1,FALSE)))</f>
        <v>0</v>
      </c>
      <c r="C1010" s="8">
        <f t="shared" si="34"/>
        <v>0</v>
      </c>
      <c r="D1010" s="8">
        <f>IF($A1010="Total général",0,IF(ISERROR(VLOOKUP($A1010,'TCD-BI Rstt'!$A$7:$S$2000,$C$1,FALSE)),0,IF(OR(LEFT($A1010,3)="DIR",$A1010="INDSPACAMA",$A1010="INDSPACKRU"),VLOOKUP($A1010,'TCD-BI Rstt'!$A$7:$S$2000,$C$1,FALSE),0)))</f>
        <v>0</v>
      </c>
      <c r="E1010" s="8">
        <f>IF(OR(LEFT($A1010,1)="1",LEFT($A1010,1)="2"),-VLOOKUP($A1010,'TCD-BI Rstt'!$A$7:$S$2000,$C$1,FALSE),0)-D1010</f>
        <v>0</v>
      </c>
      <c r="F1010" s="8">
        <f>IF($A1010="Total général",0,IF(ISERROR(VLOOKUP($A1010,'TCD-BI Rstt'!$A$7:$S$2000,$C$1,FALSE)),0,IF(OR(LEFT($A1010,1)="1",LEFT($A1010,1)="2"),0,VLOOKUP($A1010,'TCD-BI Rstt'!$A$7:$S$2000,$C$1,FALSE))))-D1010</f>
        <v>0</v>
      </c>
      <c r="G1010" s="8">
        <f t="shared" si="35"/>
        <v>0</v>
      </c>
    </row>
    <row r="1011" spans="1:7" x14ac:dyDescent="0.35">
      <c r="A1011" s="11">
        <f>'TCD-BI Rstt'!A1007</f>
        <v>0</v>
      </c>
      <c r="B1011" s="8">
        <f>IF($A1011="Total général",0,IF(ISERROR(-VLOOKUP($A1011,'TCD-BI CA'!$A$7:$S$2000,$C$1,FALSE)),0,-VLOOKUP($A1011,'TCD-BI CA'!$A$7:$S$2000,$C$1,FALSE)))</f>
        <v>0</v>
      </c>
      <c r="C1011" s="8">
        <f t="shared" si="34"/>
        <v>0</v>
      </c>
      <c r="D1011" s="8">
        <f>IF($A1011="Total général",0,IF(ISERROR(VLOOKUP($A1011,'TCD-BI Rstt'!$A$7:$S$2000,$C$1,FALSE)),0,IF(OR(LEFT($A1011,3)="DIR",$A1011="INDSPACAMA",$A1011="INDSPACKRU"),VLOOKUP($A1011,'TCD-BI Rstt'!$A$7:$S$2000,$C$1,FALSE),0)))</f>
        <v>0</v>
      </c>
      <c r="E1011" s="8">
        <f>IF(OR(LEFT($A1011,1)="1",LEFT($A1011,1)="2"),-VLOOKUP($A1011,'TCD-BI Rstt'!$A$7:$S$2000,$C$1,FALSE),0)-D1011</f>
        <v>0</v>
      </c>
      <c r="F1011" s="8">
        <f>IF($A1011="Total général",0,IF(ISERROR(VLOOKUP($A1011,'TCD-BI Rstt'!$A$7:$S$2000,$C$1,FALSE)),0,IF(OR(LEFT($A1011,1)="1",LEFT($A1011,1)="2"),0,VLOOKUP($A1011,'TCD-BI Rstt'!$A$7:$S$2000,$C$1,FALSE))))-D1011</f>
        <v>0</v>
      </c>
      <c r="G1011" s="8">
        <f t="shared" si="35"/>
        <v>0</v>
      </c>
    </row>
    <row r="1012" spans="1:7" x14ac:dyDescent="0.35">
      <c r="A1012" s="11">
        <f>'TCD-BI Rstt'!A1008</f>
        <v>0</v>
      </c>
      <c r="B1012" s="8">
        <f>IF($A1012="Total général",0,IF(ISERROR(-VLOOKUP($A1012,'TCD-BI CA'!$A$7:$S$2000,$C$1,FALSE)),0,-VLOOKUP($A1012,'TCD-BI CA'!$A$7:$S$2000,$C$1,FALSE)))</f>
        <v>0</v>
      </c>
      <c r="C1012" s="8">
        <f t="shared" si="34"/>
        <v>0</v>
      </c>
      <c r="D1012" s="8">
        <f>IF($A1012="Total général",0,IF(ISERROR(VLOOKUP($A1012,'TCD-BI Rstt'!$A$7:$S$2000,$C$1,FALSE)),0,IF(OR(LEFT($A1012,3)="DIR",$A1012="INDSPACAMA",$A1012="INDSPACKRU"),VLOOKUP($A1012,'TCD-BI Rstt'!$A$7:$S$2000,$C$1,FALSE),0)))</f>
        <v>0</v>
      </c>
      <c r="E1012" s="8">
        <f>IF(OR(LEFT($A1012,1)="1",LEFT($A1012,1)="2"),-VLOOKUP($A1012,'TCD-BI Rstt'!$A$7:$S$2000,$C$1,FALSE),0)-D1012</f>
        <v>0</v>
      </c>
      <c r="F1012" s="8">
        <f>IF($A1012="Total général",0,IF(ISERROR(VLOOKUP($A1012,'TCD-BI Rstt'!$A$7:$S$2000,$C$1,FALSE)),0,IF(OR(LEFT($A1012,1)="1",LEFT($A1012,1)="2"),0,VLOOKUP($A1012,'TCD-BI Rstt'!$A$7:$S$2000,$C$1,FALSE))))-D1012</f>
        <v>0</v>
      </c>
      <c r="G1012" s="8">
        <f t="shared" si="35"/>
        <v>0</v>
      </c>
    </row>
    <row r="1013" spans="1:7" x14ac:dyDescent="0.35">
      <c r="A1013" s="11">
        <f>'TCD-BI Rstt'!A1009</f>
        <v>0</v>
      </c>
      <c r="B1013" s="8">
        <f>IF($A1013="Total général",0,IF(ISERROR(-VLOOKUP($A1013,'TCD-BI CA'!$A$7:$S$2000,$C$1,FALSE)),0,-VLOOKUP($A1013,'TCD-BI CA'!$A$7:$S$2000,$C$1,FALSE)))</f>
        <v>0</v>
      </c>
      <c r="C1013" s="8">
        <f t="shared" si="34"/>
        <v>0</v>
      </c>
      <c r="D1013" s="8">
        <f>IF($A1013="Total général",0,IF(ISERROR(VLOOKUP($A1013,'TCD-BI Rstt'!$A$7:$S$2000,$C$1,FALSE)),0,IF(OR(LEFT($A1013,3)="DIR",$A1013="INDSPACAMA",$A1013="INDSPACKRU"),VLOOKUP($A1013,'TCD-BI Rstt'!$A$7:$S$2000,$C$1,FALSE),0)))</f>
        <v>0</v>
      </c>
      <c r="E1013" s="8">
        <f>IF(OR(LEFT($A1013,1)="1",LEFT($A1013,1)="2"),-VLOOKUP($A1013,'TCD-BI Rstt'!$A$7:$S$2000,$C$1,FALSE),0)-D1013</f>
        <v>0</v>
      </c>
      <c r="F1013" s="8">
        <f>IF($A1013="Total général",0,IF(ISERROR(VLOOKUP($A1013,'TCD-BI Rstt'!$A$7:$S$2000,$C$1,FALSE)),0,IF(OR(LEFT($A1013,1)="1",LEFT($A1013,1)="2"),0,VLOOKUP($A1013,'TCD-BI Rstt'!$A$7:$S$2000,$C$1,FALSE))))-D1013</f>
        <v>0</v>
      </c>
      <c r="G1013" s="8">
        <f t="shared" si="35"/>
        <v>0</v>
      </c>
    </row>
    <row r="1014" spans="1:7" x14ac:dyDescent="0.35">
      <c r="A1014" s="11">
        <f>'TCD-BI Rstt'!A1010</f>
        <v>0</v>
      </c>
      <c r="B1014" s="8">
        <f>IF($A1014="Total général",0,IF(ISERROR(-VLOOKUP($A1014,'TCD-BI CA'!$A$7:$S$2000,$C$1,FALSE)),0,-VLOOKUP($A1014,'TCD-BI CA'!$A$7:$S$2000,$C$1,FALSE)))</f>
        <v>0</v>
      </c>
      <c r="C1014" s="8">
        <f t="shared" si="34"/>
        <v>0</v>
      </c>
      <c r="D1014" s="8">
        <f>IF($A1014="Total général",0,IF(ISERROR(VLOOKUP($A1014,'TCD-BI Rstt'!$A$7:$S$2000,$C$1,FALSE)),0,IF(OR(LEFT($A1014,3)="DIR",$A1014="INDSPACAMA",$A1014="INDSPACKRU"),VLOOKUP($A1014,'TCD-BI Rstt'!$A$7:$S$2000,$C$1,FALSE),0)))</f>
        <v>0</v>
      </c>
      <c r="E1014" s="8">
        <f>IF(OR(LEFT($A1014,1)="1",LEFT($A1014,1)="2"),-VLOOKUP($A1014,'TCD-BI Rstt'!$A$7:$S$2000,$C$1,FALSE),0)-D1014</f>
        <v>0</v>
      </c>
      <c r="F1014" s="8">
        <f>IF($A1014="Total général",0,IF(ISERROR(VLOOKUP($A1014,'TCD-BI Rstt'!$A$7:$S$2000,$C$1,FALSE)),0,IF(OR(LEFT($A1014,1)="1",LEFT($A1014,1)="2"),0,VLOOKUP($A1014,'TCD-BI Rstt'!$A$7:$S$2000,$C$1,FALSE))))-D1014</f>
        <v>0</v>
      </c>
      <c r="G1014" s="8">
        <f t="shared" si="35"/>
        <v>0</v>
      </c>
    </row>
    <row r="1015" spans="1:7" x14ac:dyDescent="0.35">
      <c r="A1015" s="11">
        <f>'TCD-BI Rstt'!A1011</f>
        <v>0</v>
      </c>
      <c r="B1015" s="8">
        <f>IF($A1015="Total général",0,IF(ISERROR(-VLOOKUP($A1015,'TCD-BI CA'!$A$7:$S$2000,$C$1,FALSE)),0,-VLOOKUP($A1015,'TCD-BI CA'!$A$7:$S$2000,$C$1,FALSE)))</f>
        <v>0</v>
      </c>
      <c r="C1015" s="8">
        <f t="shared" si="34"/>
        <v>0</v>
      </c>
      <c r="D1015" s="8">
        <f>IF($A1015="Total général",0,IF(ISERROR(VLOOKUP($A1015,'TCD-BI Rstt'!$A$7:$S$2000,$C$1,FALSE)),0,IF(OR(LEFT($A1015,3)="DIR",$A1015="INDSPACAMA",$A1015="INDSPACKRU"),VLOOKUP($A1015,'TCD-BI Rstt'!$A$7:$S$2000,$C$1,FALSE),0)))</f>
        <v>0</v>
      </c>
      <c r="E1015" s="8">
        <f>IF(OR(LEFT($A1015,1)="1",LEFT($A1015,1)="2"),-VLOOKUP($A1015,'TCD-BI Rstt'!$A$7:$S$2000,$C$1,FALSE),0)-D1015</f>
        <v>0</v>
      </c>
      <c r="F1015" s="8">
        <f>IF($A1015="Total général",0,IF(ISERROR(VLOOKUP($A1015,'TCD-BI Rstt'!$A$7:$S$2000,$C$1,FALSE)),0,IF(OR(LEFT($A1015,1)="1",LEFT($A1015,1)="2"),0,VLOOKUP($A1015,'TCD-BI Rstt'!$A$7:$S$2000,$C$1,FALSE))))-D1015</f>
        <v>0</v>
      </c>
      <c r="G1015" s="8">
        <f t="shared" si="35"/>
        <v>0</v>
      </c>
    </row>
    <row r="1016" spans="1:7" x14ac:dyDescent="0.35">
      <c r="A1016" s="11">
        <f>'TCD-BI Rstt'!A1012</f>
        <v>0</v>
      </c>
      <c r="B1016" s="8">
        <f>IF($A1016="Total général",0,IF(ISERROR(-VLOOKUP($A1016,'TCD-BI CA'!$A$7:$S$2000,$C$1,FALSE)),0,-VLOOKUP($A1016,'TCD-BI CA'!$A$7:$S$2000,$C$1,FALSE)))</f>
        <v>0</v>
      </c>
      <c r="C1016" s="8">
        <f t="shared" si="34"/>
        <v>0</v>
      </c>
      <c r="D1016" s="8">
        <f>IF($A1016="Total général",0,IF(ISERROR(VLOOKUP($A1016,'TCD-BI Rstt'!$A$7:$S$2000,$C$1,FALSE)),0,IF(OR(LEFT($A1016,3)="DIR",$A1016="INDSPACAMA",$A1016="INDSPACKRU"),VLOOKUP($A1016,'TCD-BI Rstt'!$A$7:$S$2000,$C$1,FALSE),0)))</f>
        <v>0</v>
      </c>
      <c r="E1016" s="8">
        <f>IF(OR(LEFT($A1016,1)="1",LEFT($A1016,1)="2"),-VLOOKUP($A1016,'TCD-BI Rstt'!$A$7:$S$2000,$C$1,FALSE),0)-D1016</f>
        <v>0</v>
      </c>
      <c r="F1016" s="8">
        <f>IF($A1016="Total général",0,IF(ISERROR(VLOOKUP($A1016,'TCD-BI Rstt'!$A$7:$S$2000,$C$1,FALSE)),0,IF(OR(LEFT($A1016,1)="1",LEFT($A1016,1)="2"),0,VLOOKUP($A1016,'TCD-BI Rstt'!$A$7:$S$2000,$C$1,FALSE))))-D1016</f>
        <v>0</v>
      </c>
      <c r="G1016" s="8">
        <f t="shared" si="35"/>
        <v>0</v>
      </c>
    </row>
    <row r="1017" spans="1:7" x14ac:dyDescent="0.35">
      <c r="A1017" s="11">
        <f>'TCD-BI Rstt'!A1013</f>
        <v>0</v>
      </c>
      <c r="B1017" s="8">
        <f>IF($A1017="Total général",0,IF(ISERROR(-VLOOKUP($A1017,'TCD-BI CA'!$A$7:$S$2000,$C$1,FALSE)),0,-VLOOKUP($A1017,'TCD-BI CA'!$A$7:$S$2000,$C$1,FALSE)))</f>
        <v>0</v>
      </c>
      <c r="C1017" s="8">
        <f t="shared" si="34"/>
        <v>0</v>
      </c>
      <c r="D1017" s="8">
        <f>IF($A1017="Total général",0,IF(ISERROR(VLOOKUP($A1017,'TCD-BI Rstt'!$A$7:$S$2000,$C$1,FALSE)),0,IF(OR(LEFT($A1017,3)="DIR",$A1017="INDSPACAMA",$A1017="INDSPACKRU"),VLOOKUP($A1017,'TCD-BI Rstt'!$A$7:$S$2000,$C$1,FALSE),0)))</f>
        <v>0</v>
      </c>
      <c r="E1017" s="8">
        <f>IF(OR(LEFT($A1017,1)="1",LEFT($A1017,1)="2"),-VLOOKUP($A1017,'TCD-BI Rstt'!$A$7:$S$2000,$C$1,FALSE),0)-D1017</f>
        <v>0</v>
      </c>
      <c r="F1017" s="8">
        <f>IF($A1017="Total général",0,IF(ISERROR(VLOOKUP($A1017,'TCD-BI Rstt'!$A$7:$S$2000,$C$1,FALSE)),0,IF(OR(LEFT($A1017,1)="1",LEFT($A1017,1)="2"),0,VLOOKUP($A1017,'TCD-BI Rstt'!$A$7:$S$2000,$C$1,FALSE))))-D1017</f>
        <v>0</v>
      </c>
      <c r="G1017" s="8">
        <f t="shared" si="35"/>
        <v>0</v>
      </c>
    </row>
    <row r="1018" spans="1:7" x14ac:dyDescent="0.35">
      <c r="A1018" s="11">
        <f>'TCD-BI Rstt'!A1014</f>
        <v>0</v>
      </c>
      <c r="B1018" s="8">
        <f>IF($A1018="Total général",0,IF(ISERROR(-VLOOKUP($A1018,'TCD-BI CA'!$A$7:$S$2000,$C$1,FALSE)),0,-VLOOKUP($A1018,'TCD-BI CA'!$A$7:$S$2000,$C$1,FALSE)))</f>
        <v>0</v>
      </c>
      <c r="C1018" s="8">
        <f t="shared" si="34"/>
        <v>0</v>
      </c>
      <c r="D1018" s="8">
        <f>IF($A1018="Total général",0,IF(ISERROR(VLOOKUP($A1018,'TCD-BI Rstt'!$A$7:$S$2000,$C$1,FALSE)),0,IF(OR(LEFT($A1018,3)="DIR",$A1018="INDSPACAMA",$A1018="INDSPACKRU"),VLOOKUP($A1018,'TCD-BI Rstt'!$A$7:$S$2000,$C$1,FALSE),0)))</f>
        <v>0</v>
      </c>
      <c r="E1018" s="8">
        <f>IF(OR(LEFT($A1018,1)="1",LEFT($A1018,1)="2"),-VLOOKUP($A1018,'TCD-BI Rstt'!$A$7:$S$2000,$C$1,FALSE),0)-D1018</f>
        <v>0</v>
      </c>
      <c r="F1018" s="8">
        <f>IF($A1018="Total général",0,IF(ISERROR(VLOOKUP($A1018,'TCD-BI Rstt'!$A$7:$S$2000,$C$1,FALSE)),0,IF(OR(LEFT($A1018,1)="1",LEFT($A1018,1)="2"),0,VLOOKUP($A1018,'TCD-BI Rstt'!$A$7:$S$2000,$C$1,FALSE))))-D1018</f>
        <v>0</v>
      </c>
      <c r="G1018" s="8">
        <f t="shared" si="35"/>
        <v>0</v>
      </c>
    </row>
    <row r="1019" spans="1:7" x14ac:dyDescent="0.35">
      <c r="A1019" s="11">
        <f>'TCD-BI Rstt'!A1015</f>
        <v>0</v>
      </c>
      <c r="B1019" s="8">
        <f>IF($A1019="Total général",0,IF(ISERROR(-VLOOKUP($A1019,'TCD-BI CA'!$A$7:$S$2000,$C$1,FALSE)),0,-VLOOKUP($A1019,'TCD-BI CA'!$A$7:$S$2000,$C$1,FALSE)))</f>
        <v>0</v>
      </c>
      <c r="C1019" s="8">
        <f t="shared" si="34"/>
        <v>0</v>
      </c>
      <c r="D1019" s="8">
        <f>IF($A1019="Total général",0,IF(ISERROR(VLOOKUP($A1019,'TCD-BI Rstt'!$A$7:$S$2000,$C$1,FALSE)),0,IF(OR(LEFT($A1019,3)="DIR",$A1019="INDSPACAMA",$A1019="INDSPACKRU"),VLOOKUP($A1019,'TCD-BI Rstt'!$A$7:$S$2000,$C$1,FALSE),0)))</f>
        <v>0</v>
      </c>
      <c r="E1019" s="8">
        <f>IF(OR(LEFT($A1019,1)="1",LEFT($A1019,1)="2"),-VLOOKUP($A1019,'TCD-BI Rstt'!$A$7:$S$2000,$C$1,FALSE),0)-D1019</f>
        <v>0</v>
      </c>
      <c r="F1019" s="8">
        <f>IF($A1019="Total général",0,IF(ISERROR(VLOOKUP($A1019,'TCD-BI Rstt'!$A$7:$S$2000,$C$1,FALSE)),0,IF(OR(LEFT($A1019,1)="1",LEFT($A1019,1)="2"),0,VLOOKUP($A1019,'TCD-BI Rstt'!$A$7:$S$2000,$C$1,FALSE))))-D1019</f>
        <v>0</v>
      </c>
      <c r="G1019" s="8">
        <f t="shared" si="35"/>
        <v>0</v>
      </c>
    </row>
    <row r="1020" spans="1:7" x14ac:dyDescent="0.35">
      <c r="A1020" s="11">
        <f>'TCD-BI Rstt'!A1016</f>
        <v>0</v>
      </c>
      <c r="B1020" s="8">
        <f>IF($A1020="Total général",0,IF(ISERROR(-VLOOKUP($A1020,'TCD-BI CA'!$A$7:$S$2000,$C$1,FALSE)),0,-VLOOKUP($A1020,'TCD-BI CA'!$A$7:$S$2000,$C$1,FALSE)))</f>
        <v>0</v>
      </c>
      <c r="C1020" s="8">
        <f t="shared" si="34"/>
        <v>0</v>
      </c>
      <c r="D1020" s="8">
        <f>IF($A1020="Total général",0,IF(ISERROR(VLOOKUP($A1020,'TCD-BI Rstt'!$A$7:$S$2000,$C$1,FALSE)),0,IF(OR(LEFT($A1020,3)="DIR",$A1020="INDSPACAMA",$A1020="INDSPACKRU"),VLOOKUP($A1020,'TCD-BI Rstt'!$A$7:$S$2000,$C$1,FALSE),0)))</f>
        <v>0</v>
      </c>
      <c r="E1020" s="8">
        <f>IF(OR(LEFT($A1020,1)="1",LEFT($A1020,1)="2"),-VLOOKUP($A1020,'TCD-BI Rstt'!$A$7:$S$2000,$C$1,FALSE),0)-D1020</f>
        <v>0</v>
      </c>
      <c r="F1020" s="8">
        <f>IF($A1020="Total général",0,IF(ISERROR(VLOOKUP($A1020,'TCD-BI Rstt'!$A$7:$S$2000,$C$1,FALSE)),0,IF(OR(LEFT($A1020,1)="1",LEFT($A1020,1)="2"),0,VLOOKUP($A1020,'TCD-BI Rstt'!$A$7:$S$2000,$C$1,FALSE))))-D1020</f>
        <v>0</v>
      </c>
      <c r="G1020" s="8">
        <f t="shared" si="35"/>
        <v>0</v>
      </c>
    </row>
    <row r="1021" spans="1:7" x14ac:dyDescent="0.35">
      <c r="A1021" s="11">
        <f>'TCD-BI Rstt'!A1017</f>
        <v>0</v>
      </c>
      <c r="B1021" s="8">
        <f>IF($A1021="Total général",0,IF(ISERROR(-VLOOKUP($A1021,'TCD-BI CA'!$A$7:$S$2000,$C$1,FALSE)),0,-VLOOKUP($A1021,'TCD-BI CA'!$A$7:$S$2000,$C$1,FALSE)))</f>
        <v>0</v>
      </c>
      <c r="C1021" s="8">
        <f t="shared" ref="C1021:C1084" si="36">B1021-E1021-D1021</f>
        <v>0</v>
      </c>
      <c r="D1021" s="8">
        <f>IF($A1021="Total général",0,IF(ISERROR(VLOOKUP($A1021,'TCD-BI Rstt'!$A$7:$S$2000,$C$1,FALSE)),0,IF(OR(LEFT($A1021,3)="DIR",$A1021="INDSPACAMA",$A1021="INDSPACKRU"),VLOOKUP($A1021,'TCD-BI Rstt'!$A$7:$S$2000,$C$1,FALSE),0)))</f>
        <v>0</v>
      </c>
      <c r="E1021" s="8">
        <f>IF(OR(LEFT($A1021,1)="1",LEFT($A1021,1)="2"),-VLOOKUP($A1021,'TCD-BI Rstt'!$A$7:$S$2000,$C$1,FALSE),0)-D1021</f>
        <v>0</v>
      </c>
      <c r="F1021" s="8">
        <f>IF($A1021="Total général",0,IF(ISERROR(VLOOKUP($A1021,'TCD-BI Rstt'!$A$7:$S$2000,$C$1,FALSE)),0,IF(OR(LEFT($A1021,1)="1",LEFT($A1021,1)="2"),0,VLOOKUP($A1021,'TCD-BI Rstt'!$A$7:$S$2000,$C$1,FALSE))))-D1021</f>
        <v>0</v>
      </c>
      <c r="G1021" s="8">
        <f t="shared" si="35"/>
        <v>0</v>
      </c>
    </row>
    <row r="1022" spans="1:7" x14ac:dyDescent="0.35">
      <c r="A1022" s="11">
        <f>'TCD-BI Rstt'!A1018</f>
        <v>0</v>
      </c>
      <c r="B1022" s="8">
        <f>IF($A1022="Total général",0,IF(ISERROR(-VLOOKUP($A1022,'TCD-BI CA'!$A$7:$S$2000,$C$1,FALSE)),0,-VLOOKUP($A1022,'TCD-BI CA'!$A$7:$S$2000,$C$1,FALSE)))</f>
        <v>0</v>
      </c>
      <c r="C1022" s="8">
        <f t="shared" si="36"/>
        <v>0</v>
      </c>
      <c r="D1022" s="8">
        <f>IF($A1022="Total général",0,IF(ISERROR(VLOOKUP($A1022,'TCD-BI Rstt'!$A$7:$S$2000,$C$1,FALSE)),0,IF(OR(LEFT($A1022,3)="DIR",$A1022="INDSPACAMA",$A1022="INDSPACKRU"),VLOOKUP($A1022,'TCD-BI Rstt'!$A$7:$S$2000,$C$1,FALSE),0)))</f>
        <v>0</v>
      </c>
      <c r="E1022" s="8">
        <f>IF(OR(LEFT($A1022,1)="1",LEFT($A1022,1)="2"),-VLOOKUP($A1022,'TCD-BI Rstt'!$A$7:$S$2000,$C$1,FALSE),0)-D1022</f>
        <v>0</v>
      </c>
      <c r="F1022" s="8">
        <f>IF($A1022="Total général",0,IF(ISERROR(VLOOKUP($A1022,'TCD-BI Rstt'!$A$7:$S$2000,$C$1,FALSE)),0,IF(OR(LEFT($A1022,1)="1",LEFT($A1022,1)="2"),0,VLOOKUP($A1022,'TCD-BI Rstt'!$A$7:$S$2000,$C$1,FALSE))))-D1022</f>
        <v>0</v>
      </c>
      <c r="G1022" s="8">
        <f t="shared" si="35"/>
        <v>0</v>
      </c>
    </row>
    <row r="1023" spans="1:7" x14ac:dyDescent="0.35">
      <c r="A1023" s="11">
        <f>'TCD-BI Rstt'!A1019</f>
        <v>0</v>
      </c>
      <c r="B1023" s="8">
        <f>IF($A1023="Total général",0,IF(ISERROR(-VLOOKUP($A1023,'TCD-BI CA'!$A$7:$S$2000,$C$1,FALSE)),0,-VLOOKUP($A1023,'TCD-BI CA'!$A$7:$S$2000,$C$1,FALSE)))</f>
        <v>0</v>
      </c>
      <c r="C1023" s="8">
        <f t="shared" si="36"/>
        <v>0</v>
      </c>
      <c r="D1023" s="8">
        <f>IF($A1023="Total général",0,IF(ISERROR(VLOOKUP($A1023,'TCD-BI Rstt'!$A$7:$S$2000,$C$1,FALSE)),0,IF(OR(LEFT($A1023,3)="DIR",$A1023="INDSPACAMA",$A1023="INDSPACKRU"),VLOOKUP($A1023,'TCD-BI Rstt'!$A$7:$S$2000,$C$1,FALSE),0)))</f>
        <v>0</v>
      </c>
      <c r="E1023" s="8">
        <f>IF(OR(LEFT($A1023,1)="1",LEFT($A1023,1)="2"),-VLOOKUP($A1023,'TCD-BI Rstt'!$A$7:$S$2000,$C$1,FALSE),0)-D1023</f>
        <v>0</v>
      </c>
      <c r="F1023" s="8">
        <f>IF($A1023="Total général",0,IF(ISERROR(VLOOKUP($A1023,'TCD-BI Rstt'!$A$7:$S$2000,$C$1,FALSE)),0,IF(OR(LEFT($A1023,1)="1",LEFT($A1023,1)="2"),0,VLOOKUP($A1023,'TCD-BI Rstt'!$A$7:$S$2000,$C$1,FALSE))))-D1023</f>
        <v>0</v>
      </c>
      <c r="G1023" s="8">
        <f t="shared" si="35"/>
        <v>0</v>
      </c>
    </row>
    <row r="1024" spans="1:7" x14ac:dyDescent="0.35">
      <c r="A1024" s="11">
        <f>'TCD-BI Rstt'!A1020</f>
        <v>0</v>
      </c>
      <c r="B1024" s="8">
        <f>IF($A1024="Total général",0,IF(ISERROR(-VLOOKUP($A1024,'TCD-BI CA'!$A$7:$S$2000,$C$1,FALSE)),0,-VLOOKUP($A1024,'TCD-BI CA'!$A$7:$S$2000,$C$1,FALSE)))</f>
        <v>0</v>
      </c>
      <c r="C1024" s="8">
        <f t="shared" si="36"/>
        <v>0</v>
      </c>
      <c r="D1024" s="8">
        <f>IF($A1024="Total général",0,IF(ISERROR(VLOOKUP($A1024,'TCD-BI Rstt'!$A$7:$S$2000,$C$1,FALSE)),0,IF(OR(LEFT($A1024,3)="DIR",$A1024="INDSPACAMA",$A1024="INDSPACKRU"),VLOOKUP($A1024,'TCD-BI Rstt'!$A$7:$S$2000,$C$1,FALSE),0)))</f>
        <v>0</v>
      </c>
      <c r="E1024" s="8">
        <f>IF(OR(LEFT($A1024,1)="1",LEFT($A1024,1)="2"),-VLOOKUP($A1024,'TCD-BI Rstt'!$A$7:$S$2000,$C$1,FALSE),0)-D1024</f>
        <v>0</v>
      </c>
      <c r="F1024" s="8">
        <f>IF($A1024="Total général",0,IF(ISERROR(VLOOKUP($A1024,'TCD-BI Rstt'!$A$7:$S$2000,$C$1,FALSE)),0,IF(OR(LEFT($A1024,1)="1",LEFT($A1024,1)="2"),0,VLOOKUP($A1024,'TCD-BI Rstt'!$A$7:$S$2000,$C$1,FALSE))))-D1024</f>
        <v>0</v>
      </c>
      <c r="G1024" s="8">
        <f t="shared" si="35"/>
        <v>0</v>
      </c>
    </row>
    <row r="1025" spans="1:7" x14ac:dyDescent="0.35">
      <c r="A1025" s="11">
        <f>'TCD-BI Rstt'!A1021</f>
        <v>0</v>
      </c>
      <c r="B1025" s="8">
        <f>IF($A1025="Total général",0,IF(ISERROR(-VLOOKUP($A1025,'TCD-BI CA'!$A$7:$S$2000,$C$1,FALSE)),0,-VLOOKUP($A1025,'TCD-BI CA'!$A$7:$S$2000,$C$1,FALSE)))</f>
        <v>0</v>
      </c>
      <c r="C1025" s="8">
        <f t="shared" si="36"/>
        <v>0</v>
      </c>
      <c r="D1025" s="8">
        <f>IF($A1025="Total général",0,IF(ISERROR(VLOOKUP($A1025,'TCD-BI Rstt'!$A$7:$S$2000,$C$1,FALSE)),0,IF(OR(LEFT($A1025,3)="DIR",$A1025="INDSPACAMA",$A1025="INDSPACKRU"),VLOOKUP($A1025,'TCD-BI Rstt'!$A$7:$S$2000,$C$1,FALSE),0)))</f>
        <v>0</v>
      </c>
      <c r="E1025" s="8">
        <f>IF(OR(LEFT($A1025,1)="1",LEFT($A1025,1)="2"),-VLOOKUP($A1025,'TCD-BI Rstt'!$A$7:$S$2000,$C$1,FALSE),0)-D1025</f>
        <v>0</v>
      </c>
      <c r="F1025" s="8">
        <f>IF($A1025="Total général",0,IF(ISERROR(VLOOKUP($A1025,'TCD-BI Rstt'!$A$7:$S$2000,$C$1,FALSE)),0,IF(OR(LEFT($A1025,1)="1",LEFT($A1025,1)="2"),0,VLOOKUP($A1025,'TCD-BI Rstt'!$A$7:$S$2000,$C$1,FALSE))))-D1025</f>
        <v>0</v>
      </c>
      <c r="G1025" s="8">
        <f t="shared" si="35"/>
        <v>0</v>
      </c>
    </row>
    <row r="1026" spans="1:7" x14ac:dyDescent="0.35">
      <c r="A1026" s="11">
        <f>'TCD-BI Rstt'!A1022</f>
        <v>0</v>
      </c>
      <c r="B1026" s="8">
        <f>IF($A1026="Total général",0,IF(ISERROR(-VLOOKUP($A1026,'TCD-BI CA'!$A$7:$S$2000,$C$1,FALSE)),0,-VLOOKUP($A1026,'TCD-BI CA'!$A$7:$S$2000,$C$1,FALSE)))</f>
        <v>0</v>
      </c>
      <c r="C1026" s="8">
        <f t="shared" si="36"/>
        <v>0</v>
      </c>
      <c r="D1026" s="8">
        <f>IF($A1026="Total général",0,IF(ISERROR(VLOOKUP($A1026,'TCD-BI Rstt'!$A$7:$S$2000,$C$1,FALSE)),0,IF(OR(LEFT($A1026,3)="DIR",$A1026="INDSPACAMA",$A1026="INDSPACKRU"),VLOOKUP($A1026,'TCD-BI Rstt'!$A$7:$S$2000,$C$1,FALSE),0)))</f>
        <v>0</v>
      </c>
      <c r="E1026" s="8">
        <f>IF(OR(LEFT($A1026,1)="1",LEFT($A1026,1)="2"),-VLOOKUP($A1026,'TCD-BI Rstt'!$A$7:$S$2000,$C$1,FALSE),0)-D1026</f>
        <v>0</v>
      </c>
      <c r="F1026" s="8">
        <f>IF($A1026="Total général",0,IF(ISERROR(VLOOKUP($A1026,'TCD-BI Rstt'!$A$7:$S$2000,$C$1,FALSE)),0,IF(OR(LEFT($A1026,1)="1",LEFT($A1026,1)="2"),0,VLOOKUP($A1026,'TCD-BI Rstt'!$A$7:$S$2000,$C$1,FALSE))))-D1026</f>
        <v>0</v>
      </c>
      <c r="G1026" s="8">
        <f t="shared" si="35"/>
        <v>0</v>
      </c>
    </row>
    <row r="1027" spans="1:7" x14ac:dyDescent="0.35">
      <c r="A1027" s="11">
        <f>'TCD-BI Rstt'!A1023</f>
        <v>0</v>
      </c>
      <c r="B1027" s="8">
        <f>IF($A1027="Total général",0,IF(ISERROR(-VLOOKUP($A1027,'TCD-BI CA'!$A$7:$S$2000,$C$1,FALSE)),0,-VLOOKUP($A1027,'TCD-BI CA'!$A$7:$S$2000,$C$1,FALSE)))</f>
        <v>0</v>
      </c>
      <c r="C1027" s="8">
        <f t="shared" si="36"/>
        <v>0</v>
      </c>
      <c r="D1027" s="8">
        <f>IF($A1027="Total général",0,IF(ISERROR(VLOOKUP($A1027,'TCD-BI Rstt'!$A$7:$S$2000,$C$1,FALSE)),0,IF(OR(LEFT($A1027,3)="DIR",$A1027="INDSPACAMA",$A1027="INDSPACKRU"),VLOOKUP($A1027,'TCD-BI Rstt'!$A$7:$S$2000,$C$1,FALSE),0)))</f>
        <v>0</v>
      </c>
      <c r="E1027" s="8">
        <f>IF(OR(LEFT($A1027,1)="1",LEFT($A1027,1)="2"),-VLOOKUP($A1027,'TCD-BI Rstt'!$A$7:$S$2000,$C$1,FALSE),0)-D1027</f>
        <v>0</v>
      </c>
      <c r="F1027" s="8">
        <f>IF($A1027="Total général",0,IF(ISERROR(VLOOKUP($A1027,'TCD-BI Rstt'!$A$7:$S$2000,$C$1,FALSE)),0,IF(OR(LEFT($A1027,1)="1",LEFT($A1027,1)="2"),0,VLOOKUP($A1027,'TCD-BI Rstt'!$A$7:$S$2000,$C$1,FALSE))))-D1027</f>
        <v>0</v>
      </c>
      <c r="G1027" s="8">
        <f t="shared" si="35"/>
        <v>0</v>
      </c>
    </row>
    <row r="1028" spans="1:7" x14ac:dyDescent="0.35">
      <c r="A1028" s="11">
        <f>'TCD-BI Rstt'!A1024</f>
        <v>0</v>
      </c>
      <c r="B1028" s="8">
        <f>IF($A1028="Total général",0,IF(ISERROR(-VLOOKUP($A1028,'TCD-BI CA'!$A$7:$S$2000,$C$1,FALSE)),0,-VLOOKUP($A1028,'TCD-BI CA'!$A$7:$S$2000,$C$1,FALSE)))</f>
        <v>0</v>
      </c>
      <c r="C1028" s="8">
        <f t="shared" si="36"/>
        <v>0</v>
      </c>
      <c r="D1028" s="8">
        <f>IF($A1028="Total général",0,IF(ISERROR(VLOOKUP($A1028,'TCD-BI Rstt'!$A$7:$S$2000,$C$1,FALSE)),0,IF(OR(LEFT($A1028,3)="DIR",$A1028="INDSPACAMA",$A1028="INDSPACKRU"),VLOOKUP($A1028,'TCD-BI Rstt'!$A$7:$S$2000,$C$1,FALSE),0)))</f>
        <v>0</v>
      </c>
      <c r="E1028" s="8">
        <f>IF(OR(LEFT($A1028,1)="1",LEFT($A1028,1)="2"),-VLOOKUP($A1028,'TCD-BI Rstt'!$A$7:$S$2000,$C$1,FALSE),0)-D1028</f>
        <v>0</v>
      </c>
      <c r="F1028" s="8">
        <f>IF($A1028="Total général",0,IF(ISERROR(VLOOKUP($A1028,'TCD-BI Rstt'!$A$7:$S$2000,$C$1,FALSE)),0,IF(OR(LEFT($A1028,1)="1",LEFT($A1028,1)="2"),0,VLOOKUP($A1028,'TCD-BI Rstt'!$A$7:$S$2000,$C$1,FALSE))))-D1028</f>
        <v>0</v>
      </c>
      <c r="G1028" s="8">
        <f t="shared" si="35"/>
        <v>0</v>
      </c>
    </row>
    <row r="1029" spans="1:7" x14ac:dyDescent="0.35">
      <c r="A1029" s="11">
        <f>'TCD-BI Rstt'!A1025</f>
        <v>0</v>
      </c>
      <c r="B1029" s="8">
        <f>IF($A1029="Total général",0,IF(ISERROR(-VLOOKUP($A1029,'TCD-BI CA'!$A$7:$S$2000,$C$1,FALSE)),0,-VLOOKUP($A1029,'TCD-BI CA'!$A$7:$S$2000,$C$1,FALSE)))</f>
        <v>0</v>
      </c>
      <c r="C1029" s="8">
        <f t="shared" si="36"/>
        <v>0</v>
      </c>
      <c r="D1029" s="8">
        <f>IF($A1029="Total général",0,IF(ISERROR(VLOOKUP($A1029,'TCD-BI Rstt'!$A$7:$S$2000,$C$1,FALSE)),0,IF(OR(LEFT($A1029,3)="DIR",$A1029="INDSPACAMA",$A1029="INDSPACKRU"),VLOOKUP($A1029,'TCD-BI Rstt'!$A$7:$S$2000,$C$1,FALSE),0)))</f>
        <v>0</v>
      </c>
      <c r="E1029" s="8">
        <f>IF(OR(LEFT($A1029,1)="1",LEFT($A1029,1)="2"),-VLOOKUP($A1029,'TCD-BI Rstt'!$A$7:$S$2000,$C$1,FALSE),0)-D1029</f>
        <v>0</v>
      </c>
      <c r="F1029" s="8">
        <f>IF($A1029="Total général",0,IF(ISERROR(VLOOKUP($A1029,'TCD-BI Rstt'!$A$7:$S$2000,$C$1,FALSE)),0,IF(OR(LEFT($A1029,1)="1",LEFT($A1029,1)="2"),0,VLOOKUP($A1029,'TCD-BI Rstt'!$A$7:$S$2000,$C$1,FALSE))))-D1029</f>
        <v>0</v>
      </c>
      <c r="G1029" s="8">
        <f t="shared" si="35"/>
        <v>0</v>
      </c>
    </row>
    <row r="1030" spans="1:7" x14ac:dyDescent="0.35">
      <c r="A1030" s="11">
        <f>'TCD-BI Rstt'!A1026</f>
        <v>0</v>
      </c>
      <c r="B1030" s="8">
        <f>IF($A1030="Total général",0,IF(ISERROR(-VLOOKUP($A1030,'TCD-BI CA'!$A$7:$S$2000,$C$1,FALSE)),0,-VLOOKUP($A1030,'TCD-BI CA'!$A$7:$S$2000,$C$1,FALSE)))</f>
        <v>0</v>
      </c>
      <c r="C1030" s="8">
        <f t="shared" si="36"/>
        <v>0</v>
      </c>
      <c r="D1030" s="8">
        <f>IF($A1030="Total général",0,IF(ISERROR(VLOOKUP($A1030,'TCD-BI Rstt'!$A$7:$S$2000,$C$1,FALSE)),0,IF(OR(LEFT($A1030,3)="DIR",$A1030="INDSPACAMA",$A1030="INDSPACKRU"),VLOOKUP($A1030,'TCD-BI Rstt'!$A$7:$S$2000,$C$1,FALSE),0)))</f>
        <v>0</v>
      </c>
      <c r="E1030" s="8">
        <f>IF(OR(LEFT($A1030,1)="1",LEFT($A1030,1)="2"),-VLOOKUP($A1030,'TCD-BI Rstt'!$A$7:$S$2000,$C$1,FALSE),0)-D1030</f>
        <v>0</v>
      </c>
      <c r="F1030" s="8">
        <f>IF($A1030="Total général",0,IF(ISERROR(VLOOKUP($A1030,'TCD-BI Rstt'!$A$7:$S$2000,$C$1,FALSE)),0,IF(OR(LEFT($A1030,1)="1",LEFT($A1030,1)="2"),0,VLOOKUP($A1030,'TCD-BI Rstt'!$A$7:$S$2000,$C$1,FALSE))))-D1030</f>
        <v>0</v>
      </c>
      <c r="G1030" s="8">
        <f t="shared" si="35"/>
        <v>0</v>
      </c>
    </row>
    <row r="1031" spans="1:7" x14ac:dyDescent="0.35">
      <c r="A1031" s="11">
        <f>'TCD-BI Rstt'!A1027</f>
        <v>0</v>
      </c>
      <c r="B1031" s="8">
        <f>IF($A1031="Total général",0,IF(ISERROR(-VLOOKUP($A1031,'TCD-BI CA'!$A$7:$S$2000,$C$1,FALSE)),0,-VLOOKUP($A1031,'TCD-BI CA'!$A$7:$S$2000,$C$1,FALSE)))</f>
        <v>0</v>
      </c>
      <c r="C1031" s="8">
        <f t="shared" si="36"/>
        <v>0</v>
      </c>
      <c r="D1031" s="8">
        <f>IF($A1031="Total général",0,IF(ISERROR(VLOOKUP($A1031,'TCD-BI Rstt'!$A$7:$S$2000,$C$1,FALSE)),0,IF(OR(LEFT($A1031,3)="DIR",$A1031="INDSPACAMA",$A1031="INDSPACKRU"),VLOOKUP($A1031,'TCD-BI Rstt'!$A$7:$S$2000,$C$1,FALSE),0)))</f>
        <v>0</v>
      </c>
      <c r="E1031" s="8">
        <f>IF(OR(LEFT($A1031,1)="1",LEFT($A1031,1)="2"),-VLOOKUP($A1031,'TCD-BI Rstt'!$A$7:$S$2000,$C$1,FALSE),0)-D1031</f>
        <v>0</v>
      </c>
      <c r="F1031" s="8">
        <f>IF($A1031="Total général",0,IF(ISERROR(VLOOKUP($A1031,'TCD-BI Rstt'!$A$7:$S$2000,$C$1,FALSE)),0,IF(OR(LEFT($A1031,1)="1",LEFT($A1031,1)="2"),0,VLOOKUP($A1031,'TCD-BI Rstt'!$A$7:$S$2000,$C$1,FALSE))))-D1031</f>
        <v>0</v>
      </c>
      <c r="G1031" s="8">
        <f t="shared" si="35"/>
        <v>0</v>
      </c>
    </row>
    <row r="1032" spans="1:7" x14ac:dyDescent="0.35">
      <c r="A1032" s="11">
        <f>'TCD-BI Rstt'!A1028</f>
        <v>0</v>
      </c>
      <c r="B1032" s="8">
        <f>IF($A1032="Total général",0,IF(ISERROR(-VLOOKUP($A1032,'TCD-BI CA'!$A$7:$S$2000,$C$1,FALSE)),0,-VLOOKUP($A1032,'TCD-BI CA'!$A$7:$S$2000,$C$1,FALSE)))</f>
        <v>0</v>
      </c>
      <c r="C1032" s="8">
        <f t="shared" si="36"/>
        <v>0</v>
      </c>
      <c r="D1032" s="8">
        <f>IF($A1032="Total général",0,IF(ISERROR(VLOOKUP($A1032,'TCD-BI Rstt'!$A$7:$S$2000,$C$1,FALSE)),0,IF(OR(LEFT($A1032,3)="DIR",$A1032="INDSPACAMA",$A1032="INDSPACKRU"),VLOOKUP($A1032,'TCD-BI Rstt'!$A$7:$S$2000,$C$1,FALSE),0)))</f>
        <v>0</v>
      </c>
      <c r="E1032" s="8">
        <f>IF(OR(LEFT($A1032,1)="1",LEFT($A1032,1)="2"),-VLOOKUP($A1032,'TCD-BI Rstt'!$A$7:$S$2000,$C$1,FALSE),0)-D1032</f>
        <v>0</v>
      </c>
      <c r="F1032" s="8">
        <f>IF($A1032="Total général",0,IF(ISERROR(VLOOKUP($A1032,'TCD-BI Rstt'!$A$7:$S$2000,$C$1,FALSE)),0,IF(OR(LEFT($A1032,1)="1",LEFT($A1032,1)="2"),0,VLOOKUP($A1032,'TCD-BI Rstt'!$A$7:$S$2000,$C$1,FALSE))))-D1032</f>
        <v>0</v>
      </c>
      <c r="G1032" s="8">
        <f t="shared" si="35"/>
        <v>0</v>
      </c>
    </row>
    <row r="1033" spans="1:7" x14ac:dyDescent="0.35">
      <c r="A1033" s="11">
        <f>'TCD-BI Rstt'!A1029</f>
        <v>0</v>
      </c>
      <c r="B1033" s="8">
        <f>IF($A1033="Total général",0,IF(ISERROR(-VLOOKUP($A1033,'TCD-BI CA'!$A$7:$S$2000,$C$1,FALSE)),0,-VLOOKUP($A1033,'TCD-BI CA'!$A$7:$S$2000,$C$1,FALSE)))</f>
        <v>0</v>
      </c>
      <c r="C1033" s="8">
        <f t="shared" si="36"/>
        <v>0</v>
      </c>
      <c r="D1033" s="8">
        <f>IF($A1033="Total général",0,IF(ISERROR(VLOOKUP($A1033,'TCD-BI Rstt'!$A$7:$S$2000,$C$1,FALSE)),0,IF(OR(LEFT($A1033,3)="DIR",$A1033="INDSPACAMA",$A1033="INDSPACKRU"),VLOOKUP($A1033,'TCD-BI Rstt'!$A$7:$S$2000,$C$1,FALSE),0)))</f>
        <v>0</v>
      </c>
      <c r="E1033" s="8">
        <f>IF(OR(LEFT($A1033,1)="1",LEFT($A1033,1)="2"),-VLOOKUP($A1033,'TCD-BI Rstt'!$A$7:$S$2000,$C$1,FALSE),0)-D1033</f>
        <v>0</v>
      </c>
      <c r="F1033" s="8">
        <f>IF($A1033="Total général",0,IF(ISERROR(VLOOKUP($A1033,'TCD-BI Rstt'!$A$7:$S$2000,$C$1,FALSE)),0,IF(OR(LEFT($A1033,1)="1",LEFT($A1033,1)="2"),0,VLOOKUP($A1033,'TCD-BI Rstt'!$A$7:$S$2000,$C$1,FALSE))))-D1033</f>
        <v>0</v>
      </c>
      <c r="G1033" s="8">
        <f t="shared" si="35"/>
        <v>0</v>
      </c>
    </row>
    <row r="1034" spans="1:7" x14ac:dyDescent="0.35">
      <c r="A1034" s="11">
        <f>'TCD-BI Rstt'!A1030</f>
        <v>0</v>
      </c>
      <c r="B1034" s="8">
        <f>IF($A1034="Total général",0,IF(ISERROR(-VLOOKUP($A1034,'TCD-BI CA'!$A$7:$S$2000,$C$1,FALSE)),0,-VLOOKUP($A1034,'TCD-BI CA'!$A$7:$S$2000,$C$1,FALSE)))</f>
        <v>0</v>
      </c>
      <c r="C1034" s="8">
        <f t="shared" si="36"/>
        <v>0</v>
      </c>
      <c r="D1034" s="8">
        <f>IF($A1034="Total général",0,IF(ISERROR(VLOOKUP($A1034,'TCD-BI Rstt'!$A$7:$S$2000,$C$1,FALSE)),0,IF(OR(LEFT($A1034,3)="DIR",$A1034="INDSPACAMA",$A1034="INDSPACKRU"),VLOOKUP($A1034,'TCD-BI Rstt'!$A$7:$S$2000,$C$1,FALSE),0)))</f>
        <v>0</v>
      </c>
      <c r="E1034" s="8">
        <f>IF(OR(LEFT($A1034,1)="1",LEFT($A1034,1)="2"),-VLOOKUP($A1034,'TCD-BI Rstt'!$A$7:$S$2000,$C$1,FALSE),0)-D1034</f>
        <v>0</v>
      </c>
      <c r="F1034" s="8">
        <f>IF($A1034="Total général",0,IF(ISERROR(VLOOKUP($A1034,'TCD-BI Rstt'!$A$7:$S$2000,$C$1,FALSE)),0,IF(OR(LEFT($A1034,1)="1",LEFT($A1034,1)="2"),0,VLOOKUP($A1034,'TCD-BI Rstt'!$A$7:$S$2000,$C$1,FALSE))))-D1034</f>
        <v>0</v>
      </c>
      <c r="G1034" s="8">
        <f t="shared" si="35"/>
        <v>0</v>
      </c>
    </row>
    <row r="1035" spans="1:7" x14ac:dyDescent="0.35">
      <c r="A1035" s="11">
        <f>'TCD-BI Rstt'!A1031</f>
        <v>0</v>
      </c>
      <c r="B1035" s="8">
        <f>IF($A1035="Total général",0,IF(ISERROR(-VLOOKUP($A1035,'TCD-BI CA'!$A$7:$S$2000,$C$1,FALSE)),0,-VLOOKUP($A1035,'TCD-BI CA'!$A$7:$S$2000,$C$1,FALSE)))</f>
        <v>0</v>
      </c>
      <c r="C1035" s="8">
        <f t="shared" si="36"/>
        <v>0</v>
      </c>
      <c r="D1035" s="8">
        <f>IF($A1035="Total général",0,IF(ISERROR(VLOOKUP($A1035,'TCD-BI Rstt'!$A$7:$S$2000,$C$1,FALSE)),0,IF(OR(LEFT($A1035,3)="DIR",$A1035="INDSPACAMA",$A1035="INDSPACKRU"),VLOOKUP($A1035,'TCD-BI Rstt'!$A$7:$S$2000,$C$1,FALSE),0)))</f>
        <v>0</v>
      </c>
      <c r="E1035" s="8">
        <f>IF(OR(LEFT($A1035,1)="1",LEFT($A1035,1)="2"),-VLOOKUP($A1035,'TCD-BI Rstt'!$A$7:$S$2000,$C$1,FALSE),0)-D1035</f>
        <v>0</v>
      </c>
      <c r="F1035" s="8">
        <f>IF($A1035="Total général",0,IF(ISERROR(VLOOKUP($A1035,'TCD-BI Rstt'!$A$7:$S$2000,$C$1,FALSE)),0,IF(OR(LEFT($A1035,1)="1",LEFT($A1035,1)="2"),0,VLOOKUP($A1035,'TCD-BI Rstt'!$A$7:$S$2000,$C$1,FALSE))))-D1035</f>
        <v>0</v>
      </c>
      <c r="G1035" s="8">
        <f t="shared" ref="G1035:G1098" si="37">E1035-F1035</f>
        <v>0</v>
      </c>
    </row>
    <row r="1036" spans="1:7" x14ac:dyDescent="0.35">
      <c r="A1036" s="11">
        <f>'TCD-BI Rstt'!A1032</f>
        <v>0</v>
      </c>
      <c r="B1036" s="8">
        <f>IF($A1036="Total général",0,IF(ISERROR(-VLOOKUP($A1036,'TCD-BI CA'!$A$7:$S$2000,$C$1,FALSE)),0,-VLOOKUP($A1036,'TCD-BI CA'!$A$7:$S$2000,$C$1,FALSE)))</f>
        <v>0</v>
      </c>
      <c r="C1036" s="8">
        <f t="shared" si="36"/>
        <v>0</v>
      </c>
      <c r="D1036" s="8">
        <f>IF($A1036="Total général",0,IF(ISERROR(VLOOKUP($A1036,'TCD-BI Rstt'!$A$7:$S$2000,$C$1,FALSE)),0,IF(OR(LEFT($A1036,3)="DIR",$A1036="INDSPACAMA",$A1036="INDSPACKRU"),VLOOKUP($A1036,'TCD-BI Rstt'!$A$7:$S$2000,$C$1,FALSE),0)))</f>
        <v>0</v>
      </c>
      <c r="E1036" s="8">
        <f>IF(OR(LEFT($A1036,1)="1",LEFT($A1036,1)="2"),-VLOOKUP($A1036,'TCD-BI Rstt'!$A$7:$S$2000,$C$1,FALSE),0)-D1036</f>
        <v>0</v>
      </c>
      <c r="F1036" s="8">
        <f>IF($A1036="Total général",0,IF(ISERROR(VLOOKUP($A1036,'TCD-BI Rstt'!$A$7:$S$2000,$C$1,FALSE)),0,IF(OR(LEFT($A1036,1)="1",LEFT($A1036,1)="2"),0,VLOOKUP($A1036,'TCD-BI Rstt'!$A$7:$S$2000,$C$1,FALSE))))-D1036</f>
        <v>0</v>
      </c>
      <c r="G1036" s="8">
        <f t="shared" si="37"/>
        <v>0</v>
      </c>
    </row>
    <row r="1037" spans="1:7" x14ac:dyDescent="0.35">
      <c r="A1037" s="11">
        <f>'TCD-BI Rstt'!A1033</f>
        <v>0</v>
      </c>
      <c r="B1037" s="8">
        <f>IF($A1037="Total général",0,IF(ISERROR(-VLOOKUP($A1037,'TCD-BI CA'!$A$7:$S$2000,$C$1,FALSE)),0,-VLOOKUP($A1037,'TCD-BI CA'!$A$7:$S$2000,$C$1,FALSE)))</f>
        <v>0</v>
      </c>
      <c r="C1037" s="8">
        <f t="shared" si="36"/>
        <v>0</v>
      </c>
      <c r="D1037" s="8">
        <f>IF($A1037="Total général",0,IF(ISERROR(VLOOKUP($A1037,'TCD-BI Rstt'!$A$7:$S$2000,$C$1,FALSE)),0,IF(OR(LEFT($A1037,3)="DIR",$A1037="INDSPACAMA",$A1037="INDSPACKRU"),VLOOKUP($A1037,'TCD-BI Rstt'!$A$7:$S$2000,$C$1,FALSE),0)))</f>
        <v>0</v>
      </c>
      <c r="E1037" s="8">
        <f>IF(OR(LEFT($A1037,1)="1",LEFT($A1037,1)="2"),-VLOOKUP($A1037,'TCD-BI Rstt'!$A$7:$S$2000,$C$1,FALSE),0)-D1037</f>
        <v>0</v>
      </c>
      <c r="F1037" s="8">
        <f>IF($A1037="Total général",0,IF(ISERROR(VLOOKUP($A1037,'TCD-BI Rstt'!$A$7:$S$2000,$C$1,FALSE)),0,IF(OR(LEFT($A1037,1)="1",LEFT($A1037,1)="2"),0,VLOOKUP($A1037,'TCD-BI Rstt'!$A$7:$S$2000,$C$1,FALSE))))-D1037</f>
        <v>0</v>
      </c>
      <c r="G1037" s="8">
        <f t="shared" si="37"/>
        <v>0</v>
      </c>
    </row>
    <row r="1038" spans="1:7" x14ac:dyDescent="0.35">
      <c r="A1038" s="11">
        <f>'TCD-BI Rstt'!A1034</f>
        <v>0</v>
      </c>
      <c r="B1038" s="8">
        <f>IF($A1038="Total général",0,IF(ISERROR(-VLOOKUP($A1038,'TCD-BI CA'!$A$7:$S$2000,$C$1,FALSE)),0,-VLOOKUP($A1038,'TCD-BI CA'!$A$7:$S$2000,$C$1,FALSE)))</f>
        <v>0</v>
      </c>
      <c r="C1038" s="8">
        <f t="shared" si="36"/>
        <v>0</v>
      </c>
      <c r="D1038" s="8">
        <f>IF($A1038="Total général",0,IF(ISERROR(VLOOKUP($A1038,'TCD-BI Rstt'!$A$7:$S$2000,$C$1,FALSE)),0,IF(OR(LEFT($A1038,3)="DIR",$A1038="INDSPACAMA",$A1038="INDSPACKRU"),VLOOKUP($A1038,'TCD-BI Rstt'!$A$7:$S$2000,$C$1,FALSE),0)))</f>
        <v>0</v>
      </c>
      <c r="E1038" s="8">
        <f>IF(OR(LEFT($A1038,1)="1",LEFT($A1038,1)="2"),-VLOOKUP($A1038,'TCD-BI Rstt'!$A$7:$S$2000,$C$1,FALSE),0)-D1038</f>
        <v>0</v>
      </c>
      <c r="F1038" s="8">
        <f>IF($A1038="Total général",0,IF(ISERROR(VLOOKUP($A1038,'TCD-BI Rstt'!$A$7:$S$2000,$C$1,FALSE)),0,IF(OR(LEFT($A1038,1)="1",LEFT($A1038,1)="2"),0,VLOOKUP($A1038,'TCD-BI Rstt'!$A$7:$S$2000,$C$1,FALSE))))-D1038</f>
        <v>0</v>
      </c>
      <c r="G1038" s="8">
        <f t="shared" si="37"/>
        <v>0</v>
      </c>
    </row>
    <row r="1039" spans="1:7" x14ac:dyDescent="0.35">
      <c r="A1039" s="11">
        <f>'TCD-BI Rstt'!A1035</f>
        <v>0</v>
      </c>
      <c r="B1039" s="8">
        <f>IF($A1039="Total général",0,IF(ISERROR(-VLOOKUP($A1039,'TCD-BI CA'!$A$7:$S$2000,$C$1,FALSE)),0,-VLOOKUP($A1039,'TCD-BI CA'!$A$7:$S$2000,$C$1,FALSE)))</f>
        <v>0</v>
      </c>
      <c r="C1039" s="8">
        <f t="shared" si="36"/>
        <v>0</v>
      </c>
      <c r="D1039" s="8">
        <f>IF($A1039="Total général",0,IF(ISERROR(VLOOKUP($A1039,'TCD-BI Rstt'!$A$7:$S$2000,$C$1,FALSE)),0,IF(OR(LEFT($A1039,3)="DIR",$A1039="INDSPACAMA",$A1039="INDSPACKRU"),VLOOKUP($A1039,'TCD-BI Rstt'!$A$7:$S$2000,$C$1,FALSE),0)))</f>
        <v>0</v>
      </c>
      <c r="E1039" s="8">
        <f>IF(OR(LEFT($A1039,1)="1",LEFT($A1039,1)="2"),-VLOOKUP($A1039,'TCD-BI Rstt'!$A$7:$S$2000,$C$1,FALSE),0)-D1039</f>
        <v>0</v>
      </c>
      <c r="F1039" s="8">
        <f>IF($A1039="Total général",0,IF(ISERROR(VLOOKUP($A1039,'TCD-BI Rstt'!$A$7:$S$2000,$C$1,FALSE)),0,IF(OR(LEFT($A1039,1)="1",LEFT($A1039,1)="2"),0,VLOOKUP($A1039,'TCD-BI Rstt'!$A$7:$S$2000,$C$1,FALSE))))-D1039</f>
        <v>0</v>
      </c>
      <c r="G1039" s="8">
        <f t="shared" si="37"/>
        <v>0</v>
      </c>
    </row>
    <row r="1040" spans="1:7" x14ac:dyDescent="0.35">
      <c r="A1040" s="11">
        <f>'TCD-BI Rstt'!A1036</f>
        <v>0</v>
      </c>
      <c r="B1040" s="8">
        <f>IF($A1040="Total général",0,IF(ISERROR(-VLOOKUP($A1040,'TCD-BI CA'!$A$7:$S$2000,$C$1,FALSE)),0,-VLOOKUP($A1040,'TCD-BI CA'!$A$7:$S$2000,$C$1,FALSE)))</f>
        <v>0</v>
      </c>
      <c r="C1040" s="8">
        <f t="shared" si="36"/>
        <v>0</v>
      </c>
      <c r="D1040" s="8">
        <f>IF($A1040="Total général",0,IF(ISERROR(VLOOKUP($A1040,'TCD-BI Rstt'!$A$7:$S$2000,$C$1,FALSE)),0,IF(OR(LEFT($A1040,3)="DIR",$A1040="INDSPACAMA",$A1040="INDSPACKRU"),VLOOKUP($A1040,'TCD-BI Rstt'!$A$7:$S$2000,$C$1,FALSE),0)))</f>
        <v>0</v>
      </c>
      <c r="E1040" s="8">
        <f>IF(OR(LEFT($A1040,1)="1",LEFT($A1040,1)="2"),-VLOOKUP($A1040,'TCD-BI Rstt'!$A$7:$S$2000,$C$1,FALSE),0)-D1040</f>
        <v>0</v>
      </c>
      <c r="F1040" s="8">
        <f>IF($A1040="Total général",0,IF(ISERROR(VLOOKUP($A1040,'TCD-BI Rstt'!$A$7:$S$2000,$C$1,FALSE)),0,IF(OR(LEFT($A1040,1)="1",LEFT($A1040,1)="2"),0,VLOOKUP($A1040,'TCD-BI Rstt'!$A$7:$S$2000,$C$1,FALSE))))-D1040</f>
        <v>0</v>
      </c>
      <c r="G1040" s="8">
        <f t="shared" si="37"/>
        <v>0</v>
      </c>
    </row>
    <row r="1041" spans="1:7" x14ac:dyDescent="0.35">
      <c r="A1041" s="11">
        <f>'TCD-BI Rstt'!A1037</f>
        <v>0</v>
      </c>
      <c r="B1041" s="8">
        <f>IF($A1041="Total général",0,IF(ISERROR(-VLOOKUP($A1041,'TCD-BI CA'!$A$7:$S$2000,$C$1,FALSE)),0,-VLOOKUP($A1041,'TCD-BI CA'!$A$7:$S$2000,$C$1,FALSE)))</f>
        <v>0</v>
      </c>
      <c r="C1041" s="8">
        <f t="shared" si="36"/>
        <v>0</v>
      </c>
      <c r="D1041" s="8">
        <f>IF($A1041="Total général",0,IF(ISERROR(VLOOKUP($A1041,'TCD-BI Rstt'!$A$7:$S$2000,$C$1,FALSE)),0,IF(OR(LEFT($A1041,3)="DIR",$A1041="INDSPACAMA",$A1041="INDSPACKRU"),VLOOKUP($A1041,'TCD-BI Rstt'!$A$7:$S$2000,$C$1,FALSE),0)))</f>
        <v>0</v>
      </c>
      <c r="E1041" s="8">
        <f>IF(OR(LEFT($A1041,1)="1",LEFT($A1041,1)="2"),-VLOOKUP($A1041,'TCD-BI Rstt'!$A$7:$S$2000,$C$1,FALSE),0)-D1041</f>
        <v>0</v>
      </c>
      <c r="F1041" s="8">
        <f>IF($A1041="Total général",0,IF(ISERROR(VLOOKUP($A1041,'TCD-BI Rstt'!$A$7:$S$2000,$C$1,FALSE)),0,IF(OR(LEFT($A1041,1)="1",LEFT($A1041,1)="2"),0,VLOOKUP($A1041,'TCD-BI Rstt'!$A$7:$S$2000,$C$1,FALSE))))-D1041</f>
        <v>0</v>
      </c>
      <c r="G1041" s="8">
        <f t="shared" si="37"/>
        <v>0</v>
      </c>
    </row>
    <row r="1042" spans="1:7" x14ac:dyDescent="0.35">
      <c r="A1042" s="11">
        <f>'TCD-BI Rstt'!A1038</f>
        <v>0</v>
      </c>
      <c r="B1042" s="8">
        <f>IF($A1042="Total général",0,IF(ISERROR(-VLOOKUP($A1042,'TCD-BI CA'!$A$7:$S$2000,$C$1,FALSE)),0,-VLOOKUP($A1042,'TCD-BI CA'!$A$7:$S$2000,$C$1,FALSE)))</f>
        <v>0</v>
      </c>
      <c r="C1042" s="8">
        <f t="shared" si="36"/>
        <v>0</v>
      </c>
      <c r="D1042" s="8">
        <f>IF($A1042="Total général",0,IF(ISERROR(VLOOKUP($A1042,'TCD-BI Rstt'!$A$7:$S$2000,$C$1,FALSE)),0,IF(OR(LEFT($A1042,3)="DIR",$A1042="INDSPACAMA",$A1042="INDSPACKRU"),VLOOKUP($A1042,'TCD-BI Rstt'!$A$7:$S$2000,$C$1,FALSE),0)))</f>
        <v>0</v>
      </c>
      <c r="E1042" s="8">
        <f>IF(OR(LEFT($A1042,1)="1",LEFT($A1042,1)="2"),-VLOOKUP($A1042,'TCD-BI Rstt'!$A$7:$S$2000,$C$1,FALSE),0)-D1042</f>
        <v>0</v>
      </c>
      <c r="F1042" s="8">
        <f>IF($A1042="Total général",0,IF(ISERROR(VLOOKUP($A1042,'TCD-BI Rstt'!$A$7:$S$2000,$C$1,FALSE)),0,IF(OR(LEFT($A1042,1)="1",LEFT($A1042,1)="2"),0,VLOOKUP($A1042,'TCD-BI Rstt'!$A$7:$S$2000,$C$1,FALSE))))-D1042</f>
        <v>0</v>
      </c>
      <c r="G1042" s="8">
        <f t="shared" si="37"/>
        <v>0</v>
      </c>
    </row>
    <row r="1043" spans="1:7" x14ac:dyDescent="0.35">
      <c r="A1043" s="11">
        <f>'TCD-BI Rstt'!A1039</f>
        <v>0</v>
      </c>
      <c r="B1043" s="8">
        <f>IF($A1043="Total général",0,IF(ISERROR(-VLOOKUP($A1043,'TCD-BI CA'!$A$7:$S$2000,$C$1,FALSE)),0,-VLOOKUP($A1043,'TCD-BI CA'!$A$7:$S$2000,$C$1,FALSE)))</f>
        <v>0</v>
      </c>
      <c r="C1043" s="8">
        <f t="shared" si="36"/>
        <v>0</v>
      </c>
      <c r="D1043" s="8">
        <f>IF($A1043="Total général",0,IF(ISERROR(VLOOKUP($A1043,'TCD-BI Rstt'!$A$7:$S$2000,$C$1,FALSE)),0,IF(OR(LEFT($A1043,3)="DIR",$A1043="INDSPACAMA",$A1043="INDSPACKRU"),VLOOKUP($A1043,'TCD-BI Rstt'!$A$7:$S$2000,$C$1,FALSE),0)))</f>
        <v>0</v>
      </c>
      <c r="E1043" s="8">
        <f>IF(OR(LEFT($A1043,1)="1",LEFT($A1043,1)="2"),-VLOOKUP($A1043,'TCD-BI Rstt'!$A$7:$S$2000,$C$1,FALSE),0)-D1043</f>
        <v>0</v>
      </c>
      <c r="F1043" s="8">
        <f>IF($A1043="Total général",0,IF(ISERROR(VLOOKUP($A1043,'TCD-BI Rstt'!$A$7:$S$2000,$C$1,FALSE)),0,IF(OR(LEFT($A1043,1)="1",LEFT($A1043,1)="2"),0,VLOOKUP($A1043,'TCD-BI Rstt'!$A$7:$S$2000,$C$1,FALSE))))-D1043</f>
        <v>0</v>
      </c>
      <c r="G1043" s="8">
        <f t="shared" si="37"/>
        <v>0</v>
      </c>
    </row>
    <row r="1044" spans="1:7" x14ac:dyDescent="0.35">
      <c r="A1044" s="11">
        <f>'TCD-BI Rstt'!A1040</f>
        <v>0</v>
      </c>
      <c r="B1044" s="8">
        <f>IF($A1044="Total général",0,IF(ISERROR(-VLOOKUP($A1044,'TCD-BI CA'!$A$7:$S$2000,$C$1,FALSE)),0,-VLOOKUP($A1044,'TCD-BI CA'!$A$7:$S$2000,$C$1,FALSE)))</f>
        <v>0</v>
      </c>
      <c r="C1044" s="8">
        <f t="shared" si="36"/>
        <v>0</v>
      </c>
      <c r="D1044" s="8">
        <f>IF($A1044="Total général",0,IF(ISERROR(VLOOKUP($A1044,'TCD-BI Rstt'!$A$7:$S$2000,$C$1,FALSE)),0,IF(OR(LEFT($A1044,3)="DIR",$A1044="INDSPACAMA",$A1044="INDSPACKRU"),VLOOKUP($A1044,'TCD-BI Rstt'!$A$7:$S$2000,$C$1,FALSE),0)))</f>
        <v>0</v>
      </c>
      <c r="E1044" s="8">
        <f>IF(OR(LEFT($A1044,1)="1",LEFT($A1044,1)="2"),-VLOOKUP($A1044,'TCD-BI Rstt'!$A$7:$S$2000,$C$1,FALSE),0)-D1044</f>
        <v>0</v>
      </c>
      <c r="F1044" s="8">
        <f>IF($A1044="Total général",0,IF(ISERROR(VLOOKUP($A1044,'TCD-BI Rstt'!$A$7:$S$2000,$C$1,FALSE)),0,IF(OR(LEFT($A1044,1)="1",LEFT($A1044,1)="2"),0,VLOOKUP($A1044,'TCD-BI Rstt'!$A$7:$S$2000,$C$1,FALSE))))-D1044</f>
        <v>0</v>
      </c>
      <c r="G1044" s="8">
        <f t="shared" si="37"/>
        <v>0</v>
      </c>
    </row>
    <row r="1045" spans="1:7" x14ac:dyDescent="0.35">
      <c r="A1045" s="11">
        <f>'TCD-BI Rstt'!A1041</f>
        <v>0</v>
      </c>
      <c r="B1045" s="8">
        <f>IF($A1045="Total général",0,IF(ISERROR(-VLOOKUP($A1045,'TCD-BI CA'!$A$7:$S$2000,$C$1,FALSE)),0,-VLOOKUP($A1045,'TCD-BI CA'!$A$7:$S$2000,$C$1,FALSE)))</f>
        <v>0</v>
      </c>
      <c r="C1045" s="8">
        <f t="shared" si="36"/>
        <v>0</v>
      </c>
      <c r="D1045" s="8">
        <f>IF($A1045="Total général",0,IF(ISERROR(VLOOKUP($A1045,'TCD-BI Rstt'!$A$7:$S$2000,$C$1,FALSE)),0,IF(OR(LEFT($A1045,3)="DIR",$A1045="INDSPACAMA",$A1045="INDSPACKRU"),VLOOKUP($A1045,'TCD-BI Rstt'!$A$7:$S$2000,$C$1,FALSE),0)))</f>
        <v>0</v>
      </c>
      <c r="E1045" s="8">
        <f>IF(OR(LEFT($A1045,1)="1",LEFT($A1045,1)="2"),-VLOOKUP($A1045,'TCD-BI Rstt'!$A$7:$S$2000,$C$1,FALSE),0)-D1045</f>
        <v>0</v>
      </c>
      <c r="F1045" s="8">
        <f>IF($A1045="Total général",0,IF(ISERROR(VLOOKUP($A1045,'TCD-BI Rstt'!$A$7:$S$2000,$C$1,FALSE)),0,IF(OR(LEFT($A1045,1)="1",LEFT($A1045,1)="2"),0,VLOOKUP($A1045,'TCD-BI Rstt'!$A$7:$S$2000,$C$1,FALSE))))-D1045</f>
        <v>0</v>
      </c>
      <c r="G1045" s="8">
        <f t="shared" si="37"/>
        <v>0</v>
      </c>
    </row>
    <row r="1046" spans="1:7" x14ac:dyDescent="0.35">
      <c r="A1046" s="11">
        <f>'TCD-BI Rstt'!A1042</f>
        <v>0</v>
      </c>
      <c r="B1046" s="8">
        <f>IF($A1046="Total général",0,IF(ISERROR(-VLOOKUP($A1046,'TCD-BI CA'!$A$7:$S$2000,$C$1,FALSE)),0,-VLOOKUP($A1046,'TCD-BI CA'!$A$7:$S$2000,$C$1,FALSE)))</f>
        <v>0</v>
      </c>
      <c r="C1046" s="8">
        <f t="shared" si="36"/>
        <v>0</v>
      </c>
      <c r="D1046" s="8">
        <f>IF($A1046="Total général",0,IF(ISERROR(VLOOKUP($A1046,'TCD-BI Rstt'!$A$7:$S$2000,$C$1,FALSE)),0,IF(OR(LEFT($A1046,3)="DIR",$A1046="INDSPACAMA",$A1046="INDSPACKRU"),VLOOKUP($A1046,'TCD-BI Rstt'!$A$7:$S$2000,$C$1,FALSE),0)))</f>
        <v>0</v>
      </c>
      <c r="E1046" s="8">
        <f>IF(OR(LEFT($A1046,1)="1",LEFT($A1046,1)="2"),-VLOOKUP($A1046,'TCD-BI Rstt'!$A$7:$S$2000,$C$1,FALSE),0)-D1046</f>
        <v>0</v>
      </c>
      <c r="F1046" s="8">
        <f>IF($A1046="Total général",0,IF(ISERROR(VLOOKUP($A1046,'TCD-BI Rstt'!$A$7:$S$2000,$C$1,FALSE)),0,IF(OR(LEFT($A1046,1)="1",LEFT($A1046,1)="2"),0,VLOOKUP($A1046,'TCD-BI Rstt'!$A$7:$S$2000,$C$1,FALSE))))-D1046</f>
        <v>0</v>
      </c>
      <c r="G1046" s="8">
        <f t="shared" si="37"/>
        <v>0</v>
      </c>
    </row>
    <row r="1047" spans="1:7" x14ac:dyDescent="0.35">
      <c r="A1047" s="11">
        <f>'TCD-BI Rstt'!A1043</f>
        <v>0</v>
      </c>
      <c r="B1047" s="8">
        <f>IF($A1047="Total général",0,IF(ISERROR(-VLOOKUP($A1047,'TCD-BI CA'!$A$7:$S$2000,$C$1,FALSE)),0,-VLOOKUP($A1047,'TCD-BI CA'!$A$7:$S$2000,$C$1,FALSE)))</f>
        <v>0</v>
      </c>
      <c r="C1047" s="8">
        <f t="shared" si="36"/>
        <v>0</v>
      </c>
      <c r="D1047" s="8">
        <f>IF($A1047="Total général",0,IF(ISERROR(VLOOKUP($A1047,'TCD-BI Rstt'!$A$7:$S$2000,$C$1,FALSE)),0,IF(OR(LEFT($A1047,3)="DIR",$A1047="INDSPACAMA",$A1047="INDSPACKRU"),VLOOKUP($A1047,'TCD-BI Rstt'!$A$7:$S$2000,$C$1,FALSE),0)))</f>
        <v>0</v>
      </c>
      <c r="E1047" s="8">
        <f>IF(OR(LEFT($A1047,1)="1",LEFT($A1047,1)="2"),-VLOOKUP($A1047,'TCD-BI Rstt'!$A$7:$S$2000,$C$1,FALSE),0)-D1047</f>
        <v>0</v>
      </c>
      <c r="F1047" s="8">
        <f>IF($A1047="Total général",0,IF(ISERROR(VLOOKUP($A1047,'TCD-BI Rstt'!$A$7:$S$2000,$C$1,FALSE)),0,IF(OR(LEFT($A1047,1)="1",LEFT($A1047,1)="2"),0,VLOOKUP($A1047,'TCD-BI Rstt'!$A$7:$S$2000,$C$1,FALSE))))-D1047</f>
        <v>0</v>
      </c>
      <c r="G1047" s="8">
        <f t="shared" si="37"/>
        <v>0</v>
      </c>
    </row>
    <row r="1048" spans="1:7" x14ac:dyDescent="0.35">
      <c r="A1048" s="11">
        <f>'TCD-BI Rstt'!A1044</f>
        <v>0</v>
      </c>
      <c r="B1048" s="8">
        <f>IF($A1048="Total général",0,IF(ISERROR(-VLOOKUP($A1048,'TCD-BI CA'!$A$7:$S$2000,$C$1,FALSE)),0,-VLOOKUP($A1048,'TCD-BI CA'!$A$7:$S$2000,$C$1,FALSE)))</f>
        <v>0</v>
      </c>
      <c r="C1048" s="8">
        <f t="shared" si="36"/>
        <v>0</v>
      </c>
      <c r="D1048" s="8">
        <f>IF($A1048="Total général",0,IF(ISERROR(VLOOKUP($A1048,'TCD-BI Rstt'!$A$7:$S$2000,$C$1,FALSE)),0,IF(OR(LEFT($A1048,3)="DIR",$A1048="INDSPACAMA",$A1048="INDSPACKRU"),VLOOKUP($A1048,'TCD-BI Rstt'!$A$7:$S$2000,$C$1,FALSE),0)))</f>
        <v>0</v>
      </c>
      <c r="E1048" s="8">
        <f>IF(OR(LEFT($A1048,1)="1",LEFT($A1048,1)="2"),-VLOOKUP($A1048,'TCD-BI Rstt'!$A$7:$S$2000,$C$1,FALSE),0)-D1048</f>
        <v>0</v>
      </c>
      <c r="F1048" s="8">
        <f>IF($A1048="Total général",0,IF(ISERROR(VLOOKUP($A1048,'TCD-BI Rstt'!$A$7:$S$2000,$C$1,FALSE)),0,IF(OR(LEFT($A1048,1)="1",LEFT($A1048,1)="2"),0,VLOOKUP($A1048,'TCD-BI Rstt'!$A$7:$S$2000,$C$1,FALSE))))-D1048</f>
        <v>0</v>
      </c>
      <c r="G1048" s="8">
        <f t="shared" si="37"/>
        <v>0</v>
      </c>
    </row>
    <row r="1049" spans="1:7" x14ac:dyDescent="0.35">
      <c r="A1049" s="11">
        <f>'TCD-BI Rstt'!A1045</f>
        <v>0</v>
      </c>
      <c r="B1049" s="8">
        <f>IF($A1049="Total général",0,IF(ISERROR(-VLOOKUP($A1049,'TCD-BI CA'!$A$7:$S$2000,$C$1,FALSE)),0,-VLOOKUP($A1049,'TCD-BI CA'!$A$7:$S$2000,$C$1,FALSE)))</f>
        <v>0</v>
      </c>
      <c r="C1049" s="8">
        <f t="shared" si="36"/>
        <v>0</v>
      </c>
      <c r="D1049" s="8">
        <f>IF($A1049="Total général",0,IF(ISERROR(VLOOKUP($A1049,'TCD-BI Rstt'!$A$7:$S$2000,$C$1,FALSE)),0,IF(OR(LEFT($A1049,3)="DIR",$A1049="INDSPACAMA",$A1049="INDSPACKRU"),VLOOKUP($A1049,'TCD-BI Rstt'!$A$7:$S$2000,$C$1,FALSE),0)))</f>
        <v>0</v>
      </c>
      <c r="E1049" s="8">
        <f>IF(OR(LEFT($A1049,1)="1",LEFT($A1049,1)="2"),-VLOOKUP($A1049,'TCD-BI Rstt'!$A$7:$S$2000,$C$1,FALSE),0)-D1049</f>
        <v>0</v>
      </c>
      <c r="F1049" s="8">
        <f>IF($A1049="Total général",0,IF(ISERROR(VLOOKUP($A1049,'TCD-BI Rstt'!$A$7:$S$2000,$C$1,FALSE)),0,IF(OR(LEFT($A1049,1)="1",LEFT($A1049,1)="2"),0,VLOOKUP($A1049,'TCD-BI Rstt'!$A$7:$S$2000,$C$1,FALSE))))-D1049</f>
        <v>0</v>
      </c>
      <c r="G1049" s="8">
        <f t="shared" si="37"/>
        <v>0</v>
      </c>
    </row>
    <row r="1050" spans="1:7" x14ac:dyDescent="0.35">
      <c r="A1050" s="11">
        <f>'TCD-BI Rstt'!A1046</f>
        <v>0</v>
      </c>
      <c r="B1050" s="8">
        <f>IF($A1050="Total général",0,IF(ISERROR(-VLOOKUP($A1050,'TCD-BI CA'!$A$7:$S$2000,$C$1,FALSE)),0,-VLOOKUP($A1050,'TCD-BI CA'!$A$7:$S$2000,$C$1,FALSE)))</f>
        <v>0</v>
      </c>
      <c r="C1050" s="8">
        <f t="shared" si="36"/>
        <v>0</v>
      </c>
      <c r="D1050" s="8">
        <f>IF($A1050="Total général",0,IF(ISERROR(VLOOKUP($A1050,'TCD-BI Rstt'!$A$7:$S$2000,$C$1,FALSE)),0,IF(OR(LEFT($A1050,3)="DIR",$A1050="INDSPACAMA",$A1050="INDSPACKRU"),VLOOKUP($A1050,'TCD-BI Rstt'!$A$7:$S$2000,$C$1,FALSE),0)))</f>
        <v>0</v>
      </c>
      <c r="E1050" s="8">
        <f>IF(OR(LEFT($A1050,1)="1",LEFT($A1050,1)="2"),-VLOOKUP($A1050,'TCD-BI Rstt'!$A$7:$S$2000,$C$1,FALSE),0)-D1050</f>
        <v>0</v>
      </c>
      <c r="F1050" s="8">
        <f>IF($A1050="Total général",0,IF(ISERROR(VLOOKUP($A1050,'TCD-BI Rstt'!$A$7:$S$2000,$C$1,FALSE)),0,IF(OR(LEFT($A1050,1)="1",LEFT($A1050,1)="2"),0,VLOOKUP($A1050,'TCD-BI Rstt'!$A$7:$S$2000,$C$1,FALSE))))-D1050</f>
        <v>0</v>
      </c>
      <c r="G1050" s="8">
        <f t="shared" si="37"/>
        <v>0</v>
      </c>
    </row>
    <row r="1051" spans="1:7" x14ac:dyDescent="0.35">
      <c r="A1051" s="11">
        <f>'TCD-BI Rstt'!A1047</f>
        <v>0</v>
      </c>
      <c r="B1051" s="8">
        <f>IF($A1051="Total général",0,IF(ISERROR(-VLOOKUP($A1051,'TCD-BI CA'!$A$7:$S$2000,$C$1,FALSE)),0,-VLOOKUP($A1051,'TCD-BI CA'!$A$7:$S$2000,$C$1,FALSE)))</f>
        <v>0</v>
      </c>
      <c r="C1051" s="8">
        <f t="shared" si="36"/>
        <v>0</v>
      </c>
      <c r="D1051" s="8">
        <f>IF($A1051="Total général",0,IF(ISERROR(VLOOKUP($A1051,'TCD-BI Rstt'!$A$7:$S$2000,$C$1,FALSE)),0,IF(OR(LEFT($A1051,3)="DIR",$A1051="INDSPACAMA",$A1051="INDSPACKRU"),VLOOKUP($A1051,'TCD-BI Rstt'!$A$7:$S$2000,$C$1,FALSE),0)))</f>
        <v>0</v>
      </c>
      <c r="E1051" s="8">
        <f>IF(OR(LEFT($A1051,1)="1",LEFT($A1051,1)="2"),-VLOOKUP($A1051,'TCD-BI Rstt'!$A$7:$S$2000,$C$1,FALSE),0)-D1051</f>
        <v>0</v>
      </c>
      <c r="F1051" s="8">
        <f>IF($A1051="Total général",0,IF(ISERROR(VLOOKUP($A1051,'TCD-BI Rstt'!$A$7:$S$2000,$C$1,FALSE)),0,IF(OR(LEFT($A1051,1)="1",LEFT($A1051,1)="2"),0,VLOOKUP($A1051,'TCD-BI Rstt'!$A$7:$S$2000,$C$1,FALSE))))-D1051</f>
        <v>0</v>
      </c>
      <c r="G1051" s="8">
        <f t="shared" si="37"/>
        <v>0</v>
      </c>
    </row>
    <row r="1052" spans="1:7" x14ac:dyDescent="0.35">
      <c r="A1052" s="11">
        <f>'TCD-BI Rstt'!A1048</f>
        <v>0</v>
      </c>
      <c r="B1052" s="8">
        <f>IF($A1052="Total général",0,IF(ISERROR(-VLOOKUP($A1052,'TCD-BI CA'!$A$7:$S$2000,$C$1,FALSE)),0,-VLOOKUP($A1052,'TCD-BI CA'!$A$7:$S$2000,$C$1,FALSE)))</f>
        <v>0</v>
      </c>
      <c r="C1052" s="8">
        <f t="shared" si="36"/>
        <v>0</v>
      </c>
      <c r="D1052" s="8">
        <f>IF($A1052="Total général",0,IF(ISERROR(VLOOKUP($A1052,'TCD-BI Rstt'!$A$7:$S$2000,$C$1,FALSE)),0,IF(OR(LEFT($A1052,3)="DIR",$A1052="INDSPACAMA",$A1052="INDSPACKRU"),VLOOKUP($A1052,'TCD-BI Rstt'!$A$7:$S$2000,$C$1,FALSE),0)))</f>
        <v>0</v>
      </c>
      <c r="E1052" s="8">
        <f>IF(OR(LEFT($A1052,1)="1",LEFT($A1052,1)="2"),-VLOOKUP($A1052,'TCD-BI Rstt'!$A$7:$S$2000,$C$1,FALSE),0)-D1052</f>
        <v>0</v>
      </c>
      <c r="F1052" s="8">
        <f>IF($A1052="Total général",0,IF(ISERROR(VLOOKUP($A1052,'TCD-BI Rstt'!$A$7:$S$2000,$C$1,FALSE)),0,IF(OR(LEFT($A1052,1)="1",LEFT($A1052,1)="2"),0,VLOOKUP($A1052,'TCD-BI Rstt'!$A$7:$S$2000,$C$1,FALSE))))-D1052</f>
        <v>0</v>
      </c>
      <c r="G1052" s="8">
        <f t="shared" si="37"/>
        <v>0</v>
      </c>
    </row>
    <row r="1053" spans="1:7" x14ac:dyDescent="0.35">
      <c r="A1053" s="11">
        <f>'TCD-BI Rstt'!A1049</f>
        <v>0</v>
      </c>
      <c r="B1053" s="8">
        <f>IF($A1053="Total général",0,IF(ISERROR(-VLOOKUP($A1053,'TCD-BI CA'!$A$7:$S$2000,$C$1,FALSE)),0,-VLOOKUP($A1053,'TCD-BI CA'!$A$7:$S$2000,$C$1,FALSE)))</f>
        <v>0</v>
      </c>
      <c r="C1053" s="8">
        <f t="shared" si="36"/>
        <v>0</v>
      </c>
      <c r="D1053" s="8">
        <f>IF($A1053="Total général",0,IF(ISERROR(VLOOKUP($A1053,'TCD-BI Rstt'!$A$7:$S$2000,$C$1,FALSE)),0,IF(OR(LEFT($A1053,3)="DIR",$A1053="INDSPACAMA",$A1053="INDSPACKRU"),VLOOKUP($A1053,'TCD-BI Rstt'!$A$7:$S$2000,$C$1,FALSE),0)))</f>
        <v>0</v>
      </c>
      <c r="E1053" s="8">
        <f>IF(OR(LEFT($A1053,1)="1",LEFT($A1053,1)="2"),-VLOOKUP($A1053,'TCD-BI Rstt'!$A$7:$S$2000,$C$1,FALSE),0)-D1053</f>
        <v>0</v>
      </c>
      <c r="F1053" s="8">
        <f>IF($A1053="Total général",0,IF(ISERROR(VLOOKUP($A1053,'TCD-BI Rstt'!$A$7:$S$2000,$C$1,FALSE)),0,IF(OR(LEFT($A1053,1)="1",LEFT($A1053,1)="2"),0,VLOOKUP($A1053,'TCD-BI Rstt'!$A$7:$S$2000,$C$1,FALSE))))-D1053</f>
        <v>0</v>
      </c>
      <c r="G1053" s="8">
        <f t="shared" si="37"/>
        <v>0</v>
      </c>
    </row>
    <row r="1054" spans="1:7" x14ac:dyDescent="0.35">
      <c r="A1054" s="11">
        <f>'TCD-BI Rstt'!A1050</f>
        <v>0</v>
      </c>
      <c r="B1054" s="8">
        <f>IF($A1054="Total général",0,IF(ISERROR(-VLOOKUP($A1054,'TCD-BI CA'!$A$7:$S$2000,$C$1,FALSE)),0,-VLOOKUP($A1054,'TCD-BI CA'!$A$7:$S$2000,$C$1,FALSE)))</f>
        <v>0</v>
      </c>
      <c r="C1054" s="8">
        <f t="shared" si="36"/>
        <v>0</v>
      </c>
      <c r="D1054" s="8">
        <f>IF($A1054="Total général",0,IF(ISERROR(VLOOKUP($A1054,'TCD-BI Rstt'!$A$7:$S$2000,$C$1,FALSE)),0,IF(OR(LEFT($A1054,3)="DIR",$A1054="INDSPACAMA",$A1054="INDSPACKRU"),VLOOKUP($A1054,'TCD-BI Rstt'!$A$7:$S$2000,$C$1,FALSE),0)))</f>
        <v>0</v>
      </c>
      <c r="E1054" s="8">
        <f>IF(OR(LEFT($A1054,1)="1",LEFT($A1054,1)="2"),-VLOOKUP($A1054,'TCD-BI Rstt'!$A$7:$S$2000,$C$1,FALSE),0)-D1054</f>
        <v>0</v>
      </c>
      <c r="F1054" s="8">
        <f>IF($A1054="Total général",0,IF(ISERROR(VLOOKUP($A1054,'TCD-BI Rstt'!$A$7:$S$2000,$C$1,FALSE)),0,IF(OR(LEFT($A1054,1)="1",LEFT($A1054,1)="2"),0,VLOOKUP($A1054,'TCD-BI Rstt'!$A$7:$S$2000,$C$1,FALSE))))-D1054</f>
        <v>0</v>
      </c>
      <c r="G1054" s="8">
        <f t="shared" si="37"/>
        <v>0</v>
      </c>
    </row>
    <row r="1055" spans="1:7" x14ac:dyDescent="0.35">
      <c r="A1055" s="11">
        <f>'TCD-BI Rstt'!A1051</f>
        <v>0</v>
      </c>
      <c r="B1055" s="8">
        <f>IF($A1055="Total général",0,IF(ISERROR(-VLOOKUP($A1055,'TCD-BI CA'!$A$7:$S$2000,$C$1,FALSE)),0,-VLOOKUP($A1055,'TCD-BI CA'!$A$7:$S$2000,$C$1,FALSE)))</f>
        <v>0</v>
      </c>
      <c r="C1055" s="8">
        <f t="shared" si="36"/>
        <v>0</v>
      </c>
      <c r="D1055" s="8">
        <f>IF($A1055="Total général",0,IF(ISERROR(VLOOKUP($A1055,'TCD-BI Rstt'!$A$7:$S$2000,$C$1,FALSE)),0,IF(OR(LEFT($A1055,3)="DIR",$A1055="INDSPACAMA",$A1055="INDSPACKRU"),VLOOKUP($A1055,'TCD-BI Rstt'!$A$7:$S$2000,$C$1,FALSE),0)))</f>
        <v>0</v>
      </c>
      <c r="E1055" s="8">
        <f>IF(OR(LEFT($A1055,1)="1",LEFT($A1055,1)="2"),-VLOOKUP($A1055,'TCD-BI Rstt'!$A$7:$S$2000,$C$1,FALSE),0)-D1055</f>
        <v>0</v>
      </c>
      <c r="F1055" s="8">
        <f>IF($A1055="Total général",0,IF(ISERROR(VLOOKUP($A1055,'TCD-BI Rstt'!$A$7:$S$2000,$C$1,FALSE)),0,IF(OR(LEFT($A1055,1)="1",LEFT($A1055,1)="2"),0,VLOOKUP($A1055,'TCD-BI Rstt'!$A$7:$S$2000,$C$1,FALSE))))-D1055</f>
        <v>0</v>
      </c>
      <c r="G1055" s="8">
        <f t="shared" si="37"/>
        <v>0</v>
      </c>
    </row>
    <row r="1056" spans="1:7" x14ac:dyDescent="0.35">
      <c r="A1056" s="11">
        <f>'TCD-BI Rstt'!A1052</f>
        <v>0</v>
      </c>
      <c r="B1056" s="8">
        <f>IF($A1056="Total général",0,IF(ISERROR(-VLOOKUP($A1056,'TCD-BI CA'!$A$7:$S$2000,$C$1,FALSE)),0,-VLOOKUP($A1056,'TCD-BI CA'!$A$7:$S$2000,$C$1,FALSE)))</f>
        <v>0</v>
      </c>
      <c r="C1056" s="8">
        <f t="shared" si="36"/>
        <v>0</v>
      </c>
      <c r="D1056" s="8">
        <f>IF($A1056="Total général",0,IF(ISERROR(VLOOKUP($A1056,'TCD-BI Rstt'!$A$7:$S$2000,$C$1,FALSE)),0,IF(OR(LEFT($A1056,3)="DIR",$A1056="INDSPACAMA",$A1056="INDSPACKRU"),VLOOKUP($A1056,'TCD-BI Rstt'!$A$7:$S$2000,$C$1,FALSE),0)))</f>
        <v>0</v>
      </c>
      <c r="E1056" s="8">
        <f>IF(OR(LEFT($A1056,1)="1",LEFT($A1056,1)="2"),-VLOOKUP($A1056,'TCD-BI Rstt'!$A$7:$S$2000,$C$1,FALSE),0)-D1056</f>
        <v>0</v>
      </c>
      <c r="F1056" s="8">
        <f>IF($A1056="Total général",0,IF(ISERROR(VLOOKUP($A1056,'TCD-BI Rstt'!$A$7:$S$2000,$C$1,FALSE)),0,IF(OR(LEFT($A1056,1)="1",LEFT($A1056,1)="2"),0,VLOOKUP($A1056,'TCD-BI Rstt'!$A$7:$S$2000,$C$1,FALSE))))-D1056</f>
        <v>0</v>
      </c>
      <c r="G1056" s="8">
        <f t="shared" si="37"/>
        <v>0</v>
      </c>
    </row>
    <row r="1057" spans="1:7" x14ac:dyDescent="0.35">
      <c r="A1057" s="11">
        <f>'TCD-BI Rstt'!A1053</f>
        <v>0</v>
      </c>
      <c r="B1057" s="8">
        <f>IF($A1057="Total général",0,IF(ISERROR(-VLOOKUP($A1057,'TCD-BI CA'!$A$7:$S$2000,$C$1,FALSE)),0,-VLOOKUP($A1057,'TCD-BI CA'!$A$7:$S$2000,$C$1,FALSE)))</f>
        <v>0</v>
      </c>
      <c r="C1057" s="8">
        <f t="shared" si="36"/>
        <v>0</v>
      </c>
      <c r="D1057" s="8">
        <f>IF($A1057="Total général",0,IF(ISERROR(VLOOKUP($A1057,'TCD-BI Rstt'!$A$7:$S$2000,$C$1,FALSE)),0,IF(OR(LEFT($A1057,3)="DIR",$A1057="INDSPACAMA",$A1057="INDSPACKRU"),VLOOKUP($A1057,'TCD-BI Rstt'!$A$7:$S$2000,$C$1,FALSE),0)))</f>
        <v>0</v>
      </c>
      <c r="E1057" s="8">
        <f>IF(OR(LEFT($A1057,1)="1",LEFT($A1057,1)="2"),-VLOOKUP($A1057,'TCD-BI Rstt'!$A$7:$S$2000,$C$1,FALSE),0)-D1057</f>
        <v>0</v>
      </c>
      <c r="F1057" s="8">
        <f>IF($A1057="Total général",0,IF(ISERROR(VLOOKUP($A1057,'TCD-BI Rstt'!$A$7:$S$2000,$C$1,FALSE)),0,IF(OR(LEFT($A1057,1)="1",LEFT($A1057,1)="2"),0,VLOOKUP($A1057,'TCD-BI Rstt'!$A$7:$S$2000,$C$1,FALSE))))-D1057</f>
        <v>0</v>
      </c>
      <c r="G1057" s="8">
        <f t="shared" si="37"/>
        <v>0</v>
      </c>
    </row>
    <row r="1058" spans="1:7" x14ac:dyDescent="0.35">
      <c r="A1058" s="11">
        <f>'TCD-BI Rstt'!A1054</f>
        <v>0</v>
      </c>
      <c r="B1058" s="8">
        <f>IF($A1058="Total général",0,IF(ISERROR(-VLOOKUP($A1058,'TCD-BI CA'!$A$7:$S$2000,$C$1,FALSE)),0,-VLOOKUP($A1058,'TCD-BI CA'!$A$7:$S$2000,$C$1,FALSE)))</f>
        <v>0</v>
      </c>
      <c r="C1058" s="8">
        <f t="shared" si="36"/>
        <v>0</v>
      </c>
      <c r="D1058" s="8">
        <f>IF($A1058="Total général",0,IF(ISERROR(VLOOKUP($A1058,'TCD-BI Rstt'!$A$7:$S$2000,$C$1,FALSE)),0,IF(OR(LEFT($A1058,3)="DIR",$A1058="INDSPACAMA",$A1058="INDSPACKRU"),VLOOKUP($A1058,'TCD-BI Rstt'!$A$7:$S$2000,$C$1,FALSE),0)))</f>
        <v>0</v>
      </c>
      <c r="E1058" s="8">
        <f>IF(OR(LEFT($A1058,1)="1",LEFT($A1058,1)="2"),-VLOOKUP($A1058,'TCD-BI Rstt'!$A$7:$S$2000,$C$1,FALSE),0)-D1058</f>
        <v>0</v>
      </c>
      <c r="F1058" s="8">
        <f>IF($A1058="Total général",0,IF(ISERROR(VLOOKUP($A1058,'TCD-BI Rstt'!$A$7:$S$2000,$C$1,FALSE)),0,IF(OR(LEFT($A1058,1)="1",LEFT($A1058,1)="2"),0,VLOOKUP($A1058,'TCD-BI Rstt'!$A$7:$S$2000,$C$1,FALSE))))-D1058</f>
        <v>0</v>
      </c>
      <c r="G1058" s="8">
        <f t="shared" si="37"/>
        <v>0</v>
      </c>
    </row>
    <row r="1059" spans="1:7" x14ac:dyDescent="0.35">
      <c r="A1059" s="11">
        <f>'TCD-BI Rstt'!A1055</f>
        <v>0</v>
      </c>
      <c r="B1059" s="8">
        <f>IF($A1059="Total général",0,IF(ISERROR(-VLOOKUP($A1059,'TCD-BI CA'!$A$7:$S$2000,$C$1,FALSE)),0,-VLOOKUP($A1059,'TCD-BI CA'!$A$7:$S$2000,$C$1,FALSE)))</f>
        <v>0</v>
      </c>
      <c r="C1059" s="8">
        <f t="shared" si="36"/>
        <v>0</v>
      </c>
      <c r="D1059" s="8">
        <f>IF($A1059="Total général",0,IF(ISERROR(VLOOKUP($A1059,'TCD-BI Rstt'!$A$7:$S$2000,$C$1,FALSE)),0,IF(OR(LEFT($A1059,3)="DIR",$A1059="INDSPACAMA",$A1059="INDSPACKRU"),VLOOKUP($A1059,'TCD-BI Rstt'!$A$7:$S$2000,$C$1,FALSE),0)))</f>
        <v>0</v>
      </c>
      <c r="E1059" s="8">
        <f>IF(OR(LEFT($A1059,1)="1",LEFT($A1059,1)="2"),-VLOOKUP($A1059,'TCD-BI Rstt'!$A$7:$S$2000,$C$1,FALSE),0)-D1059</f>
        <v>0</v>
      </c>
      <c r="F1059" s="8">
        <f>IF($A1059="Total général",0,IF(ISERROR(VLOOKUP($A1059,'TCD-BI Rstt'!$A$7:$S$2000,$C$1,FALSE)),0,IF(OR(LEFT($A1059,1)="1",LEFT($A1059,1)="2"),0,VLOOKUP($A1059,'TCD-BI Rstt'!$A$7:$S$2000,$C$1,FALSE))))-D1059</f>
        <v>0</v>
      </c>
      <c r="G1059" s="8">
        <f t="shared" si="37"/>
        <v>0</v>
      </c>
    </row>
    <row r="1060" spans="1:7" x14ac:dyDescent="0.35">
      <c r="A1060" s="11">
        <f>'TCD-BI Rstt'!A1056</f>
        <v>0</v>
      </c>
      <c r="B1060" s="8">
        <f>IF($A1060="Total général",0,IF(ISERROR(-VLOOKUP($A1060,'TCD-BI CA'!$A$7:$S$2000,$C$1,FALSE)),0,-VLOOKUP($A1060,'TCD-BI CA'!$A$7:$S$2000,$C$1,FALSE)))</f>
        <v>0</v>
      </c>
      <c r="C1060" s="8">
        <f t="shared" si="36"/>
        <v>0</v>
      </c>
      <c r="D1060" s="8">
        <f>IF($A1060="Total général",0,IF(ISERROR(VLOOKUP($A1060,'TCD-BI Rstt'!$A$7:$S$2000,$C$1,FALSE)),0,IF(OR(LEFT($A1060,3)="DIR",$A1060="INDSPACAMA",$A1060="INDSPACKRU"),VLOOKUP($A1060,'TCD-BI Rstt'!$A$7:$S$2000,$C$1,FALSE),0)))</f>
        <v>0</v>
      </c>
      <c r="E1060" s="8">
        <f>IF(OR(LEFT($A1060,1)="1",LEFT($A1060,1)="2"),-VLOOKUP($A1060,'TCD-BI Rstt'!$A$7:$S$2000,$C$1,FALSE),0)-D1060</f>
        <v>0</v>
      </c>
      <c r="F1060" s="8">
        <f>IF($A1060="Total général",0,IF(ISERROR(VLOOKUP($A1060,'TCD-BI Rstt'!$A$7:$S$2000,$C$1,FALSE)),0,IF(OR(LEFT($A1060,1)="1",LEFT($A1060,1)="2"),0,VLOOKUP($A1060,'TCD-BI Rstt'!$A$7:$S$2000,$C$1,FALSE))))-D1060</f>
        <v>0</v>
      </c>
      <c r="G1060" s="8">
        <f t="shared" si="37"/>
        <v>0</v>
      </c>
    </row>
    <row r="1061" spans="1:7" x14ac:dyDescent="0.35">
      <c r="A1061" s="11">
        <f>'TCD-BI Rstt'!A1057</f>
        <v>0</v>
      </c>
      <c r="B1061" s="8">
        <f>IF($A1061="Total général",0,IF(ISERROR(-VLOOKUP($A1061,'TCD-BI CA'!$A$7:$S$2000,$C$1,FALSE)),0,-VLOOKUP($A1061,'TCD-BI CA'!$A$7:$S$2000,$C$1,FALSE)))</f>
        <v>0</v>
      </c>
      <c r="C1061" s="8">
        <f t="shared" si="36"/>
        <v>0</v>
      </c>
      <c r="D1061" s="8">
        <f>IF($A1061="Total général",0,IF(ISERROR(VLOOKUP($A1061,'TCD-BI Rstt'!$A$7:$S$2000,$C$1,FALSE)),0,IF(OR(LEFT($A1061,3)="DIR",$A1061="INDSPACAMA",$A1061="INDSPACKRU"),VLOOKUP($A1061,'TCD-BI Rstt'!$A$7:$S$2000,$C$1,FALSE),0)))</f>
        <v>0</v>
      </c>
      <c r="E1061" s="8">
        <f>IF(OR(LEFT($A1061,1)="1",LEFT($A1061,1)="2"),-VLOOKUP($A1061,'TCD-BI Rstt'!$A$7:$S$2000,$C$1,FALSE),0)-D1061</f>
        <v>0</v>
      </c>
      <c r="F1061" s="8">
        <f>IF($A1061="Total général",0,IF(ISERROR(VLOOKUP($A1061,'TCD-BI Rstt'!$A$7:$S$2000,$C$1,FALSE)),0,IF(OR(LEFT($A1061,1)="1",LEFT($A1061,1)="2"),0,VLOOKUP($A1061,'TCD-BI Rstt'!$A$7:$S$2000,$C$1,FALSE))))-D1061</f>
        <v>0</v>
      </c>
      <c r="G1061" s="8">
        <f t="shared" si="37"/>
        <v>0</v>
      </c>
    </row>
    <row r="1062" spans="1:7" x14ac:dyDescent="0.35">
      <c r="A1062" s="11">
        <f>'TCD-BI Rstt'!A1058</f>
        <v>0</v>
      </c>
      <c r="B1062" s="8">
        <f>IF($A1062="Total général",0,IF(ISERROR(-VLOOKUP($A1062,'TCD-BI CA'!$A$7:$S$2000,$C$1,FALSE)),0,-VLOOKUP($A1062,'TCD-BI CA'!$A$7:$S$2000,$C$1,FALSE)))</f>
        <v>0</v>
      </c>
      <c r="C1062" s="8">
        <f t="shared" si="36"/>
        <v>0</v>
      </c>
      <c r="D1062" s="8">
        <f>IF($A1062="Total général",0,IF(ISERROR(VLOOKUP($A1062,'TCD-BI Rstt'!$A$7:$S$2000,$C$1,FALSE)),0,IF(OR(LEFT($A1062,3)="DIR",$A1062="INDSPACAMA",$A1062="INDSPACKRU"),VLOOKUP($A1062,'TCD-BI Rstt'!$A$7:$S$2000,$C$1,FALSE),0)))</f>
        <v>0</v>
      </c>
      <c r="E1062" s="8">
        <f>IF(OR(LEFT($A1062,1)="1",LEFT($A1062,1)="2"),-VLOOKUP($A1062,'TCD-BI Rstt'!$A$7:$S$2000,$C$1,FALSE),0)-D1062</f>
        <v>0</v>
      </c>
      <c r="F1062" s="8">
        <f>IF($A1062="Total général",0,IF(ISERROR(VLOOKUP($A1062,'TCD-BI Rstt'!$A$7:$S$2000,$C$1,FALSE)),0,IF(OR(LEFT($A1062,1)="1",LEFT($A1062,1)="2"),0,VLOOKUP($A1062,'TCD-BI Rstt'!$A$7:$S$2000,$C$1,FALSE))))-D1062</f>
        <v>0</v>
      </c>
      <c r="G1062" s="8">
        <f t="shared" si="37"/>
        <v>0</v>
      </c>
    </row>
    <row r="1063" spans="1:7" x14ac:dyDescent="0.35">
      <c r="A1063" s="11">
        <f>'TCD-BI Rstt'!A1059</f>
        <v>0</v>
      </c>
      <c r="B1063" s="8">
        <f>IF($A1063="Total général",0,IF(ISERROR(-VLOOKUP($A1063,'TCD-BI CA'!$A$7:$S$2000,$C$1,FALSE)),0,-VLOOKUP($A1063,'TCD-BI CA'!$A$7:$S$2000,$C$1,FALSE)))</f>
        <v>0</v>
      </c>
      <c r="C1063" s="8">
        <f t="shared" si="36"/>
        <v>0</v>
      </c>
      <c r="D1063" s="8">
        <f>IF($A1063="Total général",0,IF(ISERROR(VLOOKUP($A1063,'TCD-BI Rstt'!$A$7:$S$2000,$C$1,FALSE)),0,IF(OR(LEFT($A1063,3)="DIR",$A1063="INDSPACAMA",$A1063="INDSPACKRU"),VLOOKUP($A1063,'TCD-BI Rstt'!$A$7:$S$2000,$C$1,FALSE),0)))</f>
        <v>0</v>
      </c>
      <c r="E1063" s="8">
        <f>IF(OR(LEFT($A1063,1)="1",LEFT($A1063,1)="2"),-VLOOKUP($A1063,'TCD-BI Rstt'!$A$7:$S$2000,$C$1,FALSE),0)-D1063</f>
        <v>0</v>
      </c>
      <c r="F1063" s="8">
        <f>IF($A1063="Total général",0,IF(ISERROR(VLOOKUP($A1063,'TCD-BI Rstt'!$A$7:$S$2000,$C$1,FALSE)),0,IF(OR(LEFT($A1063,1)="1",LEFT($A1063,1)="2"),0,VLOOKUP($A1063,'TCD-BI Rstt'!$A$7:$S$2000,$C$1,FALSE))))-D1063</f>
        <v>0</v>
      </c>
      <c r="G1063" s="8">
        <f t="shared" si="37"/>
        <v>0</v>
      </c>
    </row>
    <row r="1064" spans="1:7" x14ac:dyDescent="0.35">
      <c r="A1064" s="11">
        <f>'TCD-BI Rstt'!A1060</f>
        <v>0</v>
      </c>
      <c r="B1064" s="8">
        <f>IF($A1064="Total général",0,IF(ISERROR(-VLOOKUP($A1064,'TCD-BI CA'!$A$7:$S$2000,$C$1,FALSE)),0,-VLOOKUP($A1064,'TCD-BI CA'!$A$7:$S$2000,$C$1,FALSE)))</f>
        <v>0</v>
      </c>
      <c r="C1064" s="8">
        <f t="shared" si="36"/>
        <v>0</v>
      </c>
      <c r="D1064" s="8">
        <f>IF($A1064="Total général",0,IF(ISERROR(VLOOKUP($A1064,'TCD-BI Rstt'!$A$7:$S$2000,$C$1,FALSE)),0,IF(OR(LEFT($A1064,3)="DIR",$A1064="INDSPACAMA",$A1064="INDSPACKRU"),VLOOKUP($A1064,'TCD-BI Rstt'!$A$7:$S$2000,$C$1,FALSE),0)))</f>
        <v>0</v>
      </c>
      <c r="E1064" s="8">
        <f>IF(OR(LEFT($A1064,1)="1",LEFT($A1064,1)="2"),-VLOOKUP($A1064,'TCD-BI Rstt'!$A$7:$S$2000,$C$1,FALSE),0)-D1064</f>
        <v>0</v>
      </c>
      <c r="F1064" s="8">
        <f>IF($A1064="Total général",0,IF(ISERROR(VLOOKUP($A1064,'TCD-BI Rstt'!$A$7:$S$2000,$C$1,FALSE)),0,IF(OR(LEFT($A1064,1)="1",LEFT($A1064,1)="2"),0,VLOOKUP($A1064,'TCD-BI Rstt'!$A$7:$S$2000,$C$1,FALSE))))-D1064</f>
        <v>0</v>
      </c>
      <c r="G1064" s="8">
        <f t="shared" si="37"/>
        <v>0</v>
      </c>
    </row>
    <row r="1065" spans="1:7" x14ac:dyDescent="0.35">
      <c r="A1065" s="11">
        <f>'TCD-BI Rstt'!A1061</f>
        <v>0</v>
      </c>
      <c r="B1065" s="8">
        <f>IF($A1065="Total général",0,IF(ISERROR(-VLOOKUP($A1065,'TCD-BI CA'!$A$7:$S$2000,$C$1,FALSE)),0,-VLOOKUP($A1065,'TCD-BI CA'!$A$7:$S$2000,$C$1,FALSE)))</f>
        <v>0</v>
      </c>
      <c r="C1065" s="8">
        <f t="shared" si="36"/>
        <v>0</v>
      </c>
      <c r="D1065" s="8">
        <f>IF($A1065="Total général",0,IF(ISERROR(VLOOKUP($A1065,'TCD-BI Rstt'!$A$7:$S$2000,$C$1,FALSE)),0,IF(OR(LEFT($A1065,3)="DIR",$A1065="INDSPACAMA",$A1065="INDSPACKRU"),VLOOKUP($A1065,'TCD-BI Rstt'!$A$7:$S$2000,$C$1,FALSE),0)))</f>
        <v>0</v>
      </c>
      <c r="E1065" s="8">
        <f>IF(OR(LEFT($A1065,1)="1",LEFT($A1065,1)="2"),-VLOOKUP($A1065,'TCD-BI Rstt'!$A$7:$S$2000,$C$1,FALSE),0)-D1065</f>
        <v>0</v>
      </c>
      <c r="F1065" s="8">
        <f>IF($A1065="Total général",0,IF(ISERROR(VLOOKUP($A1065,'TCD-BI Rstt'!$A$7:$S$2000,$C$1,FALSE)),0,IF(OR(LEFT($A1065,1)="1",LEFT($A1065,1)="2"),0,VLOOKUP($A1065,'TCD-BI Rstt'!$A$7:$S$2000,$C$1,FALSE))))-D1065</f>
        <v>0</v>
      </c>
      <c r="G1065" s="8">
        <f t="shared" si="37"/>
        <v>0</v>
      </c>
    </row>
    <row r="1066" spans="1:7" x14ac:dyDescent="0.35">
      <c r="A1066" s="11">
        <f>'TCD-BI Rstt'!A1062</f>
        <v>0</v>
      </c>
      <c r="B1066" s="8">
        <f>IF($A1066="Total général",0,IF(ISERROR(-VLOOKUP($A1066,'TCD-BI CA'!$A$7:$S$2000,$C$1,FALSE)),0,-VLOOKUP($A1066,'TCD-BI CA'!$A$7:$S$2000,$C$1,FALSE)))</f>
        <v>0</v>
      </c>
      <c r="C1066" s="8">
        <f t="shared" si="36"/>
        <v>0</v>
      </c>
      <c r="D1066" s="8">
        <f>IF($A1066="Total général",0,IF(ISERROR(VLOOKUP($A1066,'TCD-BI Rstt'!$A$7:$S$2000,$C$1,FALSE)),0,IF(OR(LEFT($A1066,3)="DIR",$A1066="INDSPACAMA",$A1066="INDSPACKRU"),VLOOKUP($A1066,'TCD-BI Rstt'!$A$7:$S$2000,$C$1,FALSE),0)))</f>
        <v>0</v>
      </c>
      <c r="E1066" s="8">
        <f>IF(OR(LEFT($A1066,1)="1",LEFT($A1066,1)="2"),-VLOOKUP($A1066,'TCD-BI Rstt'!$A$7:$S$2000,$C$1,FALSE),0)-D1066</f>
        <v>0</v>
      </c>
      <c r="F1066" s="8">
        <f>IF($A1066="Total général",0,IF(ISERROR(VLOOKUP($A1066,'TCD-BI Rstt'!$A$7:$S$2000,$C$1,FALSE)),0,IF(OR(LEFT($A1066,1)="1",LEFT($A1066,1)="2"),0,VLOOKUP($A1066,'TCD-BI Rstt'!$A$7:$S$2000,$C$1,FALSE))))-D1066</f>
        <v>0</v>
      </c>
      <c r="G1066" s="8">
        <f t="shared" si="37"/>
        <v>0</v>
      </c>
    </row>
    <row r="1067" spans="1:7" x14ac:dyDescent="0.35">
      <c r="A1067" s="11">
        <f>'TCD-BI Rstt'!A1063</f>
        <v>0</v>
      </c>
      <c r="B1067" s="8">
        <f>IF($A1067="Total général",0,IF(ISERROR(-VLOOKUP($A1067,'TCD-BI CA'!$A$7:$S$2000,$C$1,FALSE)),0,-VLOOKUP($A1067,'TCD-BI CA'!$A$7:$S$2000,$C$1,FALSE)))</f>
        <v>0</v>
      </c>
      <c r="C1067" s="8">
        <f t="shared" si="36"/>
        <v>0</v>
      </c>
      <c r="D1067" s="8">
        <f>IF($A1067="Total général",0,IF(ISERROR(VLOOKUP($A1067,'TCD-BI Rstt'!$A$7:$S$2000,$C$1,FALSE)),0,IF(OR(LEFT($A1067,3)="DIR",$A1067="INDSPACAMA",$A1067="INDSPACKRU"),VLOOKUP($A1067,'TCD-BI Rstt'!$A$7:$S$2000,$C$1,FALSE),0)))</f>
        <v>0</v>
      </c>
      <c r="E1067" s="8">
        <f>IF(OR(LEFT($A1067,1)="1",LEFT($A1067,1)="2"),-VLOOKUP($A1067,'TCD-BI Rstt'!$A$7:$S$2000,$C$1,FALSE),0)-D1067</f>
        <v>0</v>
      </c>
      <c r="F1067" s="8">
        <f>IF($A1067="Total général",0,IF(ISERROR(VLOOKUP($A1067,'TCD-BI Rstt'!$A$7:$S$2000,$C$1,FALSE)),0,IF(OR(LEFT($A1067,1)="1",LEFT($A1067,1)="2"),0,VLOOKUP($A1067,'TCD-BI Rstt'!$A$7:$S$2000,$C$1,FALSE))))-D1067</f>
        <v>0</v>
      </c>
      <c r="G1067" s="8">
        <f t="shared" si="37"/>
        <v>0</v>
      </c>
    </row>
    <row r="1068" spans="1:7" x14ac:dyDescent="0.35">
      <c r="A1068" s="11">
        <f>'TCD-BI Rstt'!A1064</f>
        <v>0</v>
      </c>
      <c r="B1068" s="8">
        <f>IF($A1068="Total général",0,IF(ISERROR(-VLOOKUP($A1068,'TCD-BI CA'!$A$7:$S$2000,$C$1,FALSE)),0,-VLOOKUP($A1068,'TCD-BI CA'!$A$7:$S$2000,$C$1,FALSE)))</f>
        <v>0</v>
      </c>
      <c r="C1068" s="8">
        <f t="shared" si="36"/>
        <v>0</v>
      </c>
      <c r="D1068" s="8">
        <f>IF($A1068="Total général",0,IF(ISERROR(VLOOKUP($A1068,'TCD-BI Rstt'!$A$7:$S$2000,$C$1,FALSE)),0,IF(OR(LEFT($A1068,3)="DIR",$A1068="INDSPACAMA",$A1068="INDSPACKRU"),VLOOKUP($A1068,'TCD-BI Rstt'!$A$7:$S$2000,$C$1,FALSE),0)))</f>
        <v>0</v>
      </c>
      <c r="E1068" s="8">
        <f>IF(OR(LEFT($A1068,1)="1",LEFT($A1068,1)="2"),-VLOOKUP($A1068,'TCD-BI Rstt'!$A$7:$S$2000,$C$1,FALSE),0)-D1068</f>
        <v>0</v>
      </c>
      <c r="F1068" s="8">
        <f>IF($A1068="Total général",0,IF(ISERROR(VLOOKUP($A1068,'TCD-BI Rstt'!$A$7:$S$2000,$C$1,FALSE)),0,IF(OR(LEFT($A1068,1)="1",LEFT($A1068,1)="2"),0,VLOOKUP($A1068,'TCD-BI Rstt'!$A$7:$S$2000,$C$1,FALSE))))-D1068</f>
        <v>0</v>
      </c>
      <c r="G1068" s="8">
        <f t="shared" si="37"/>
        <v>0</v>
      </c>
    </row>
    <row r="1069" spans="1:7" x14ac:dyDescent="0.35">
      <c r="A1069" s="11">
        <f>'TCD-BI Rstt'!A1065</f>
        <v>0</v>
      </c>
      <c r="B1069" s="8">
        <f>IF($A1069="Total général",0,IF(ISERROR(-VLOOKUP($A1069,'TCD-BI CA'!$A$7:$S$2000,$C$1,FALSE)),0,-VLOOKUP($A1069,'TCD-BI CA'!$A$7:$S$2000,$C$1,FALSE)))</f>
        <v>0</v>
      </c>
      <c r="C1069" s="8">
        <f t="shared" si="36"/>
        <v>0</v>
      </c>
      <c r="D1069" s="8">
        <f>IF($A1069="Total général",0,IF(ISERROR(VLOOKUP($A1069,'TCD-BI Rstt'!$A$7:$S$2000,$C$1,FALSE)),0,IF(OR(LEFT($A1069,3)="DIR",$A1069="INDSPACAMA",$A1069="INDSPACKRU"),VLOOKUP($A1069,'TCD-BI Rstt'!$A$7:$S$2000,$C$1,FALSE),0)))</f>
        <v>0</v>
      </c>
      <c r="E1069" s="8">
        <f>IF(OR(LEFT($A1069,1)="1",LEFT($A1069,1)="2"),-VLOOKUP($A1069,'TCD-BI Rstt'!$A$7:$S$2000,$C$1,FALSE),0)-D1069</f>
        <v>0</v>
      </c>
      <c r="F1069" s="8">
        <f>IF($A1069="Total général",0,IF(ISERROR(VLOOKUP($A1069,'TCD-BI Rstt'!$A$7:$S$2000,$C$1,FALSE)),0,IF(OR(LEFT($A1069,1)="1",LEFT($A1069,1)="2"),0,VLOOKUP($A1069,'TCD-BI Rstt'!$A$7:$S$2000,$C$1,FALSE))))-D1069</f>
        <v>0</v>
      </c>
      <c r="G1069" s="8">
        <f t="shared" si="37"/>
        <v>0</v>
      </c>
    </row>
    <row r="1070" spans="1:7" x14ac:dyDescent="0.35">
      <c r="A1070" s="11">
        <f>'TCD-BI Rstt'!A1066</f>
        <v>0</v>
      </c>
      <c r="B1070" s="8">
        <f>IF($A1070="Total général",0,IF(ISERROR(-VLOOKUP($A1070,'TCD-BI CA'!$A$7:$S$2000,$C$1,FALSE)),0,-VLOOKUP($A1070,'TCD-BI CA'!$A$7:$S$2000,$C$1,FALSE)))</f>
        <v>0</v>
      </c>
      <c r="C1070" s="8">
        <f t="shared" si="36"/>
        <v>0</v>
      </c>
      <c r="D1070" s="8">
        <f>IF($A1070="Total général",0,IF(ISERROR(VLOOKUP($A1070,'TCD-BI Rstt'!$A$7:$S$2000,$C$1,FALSE)),0,IF(OR(LEFT($A1070,3)="DIR",$A1070="INDSPACAMA",$A1070="INDSPACKRU"),VLOOKUP($A1070,'TCD-BI Rstt'!$A$7:$S$2000,$C$1,FALSE),0)))</f>
        <v>0</v>
      </c>
      <c r="E1070" s="8">
        <f>IF(OR(LEFT($A1070,1)="1",LEFT($A1070,1)="2"),-VLOOKUP($A1070,'TCD-BI Rstt'!$A$7:$S$2000,$C$1,FALSE),0)-D1070</f>
        <v>0</v>
      </c>
      <c r="F1070" s="8">
        <f>IF($A1070="Total général",0,IF(ISERROR(VLOOKUP($A1070,'TCD-BI Rstt'!$A$7:$S$2000,$C$1,FALSE)),0,IF(OR(LEFT($A1070,1)="1",LEFT($A1070,1)="2"),0,VLOOKUP($A1070,'TCD-BI Rstt'!$A$7:$S$2000,$C$1,FALSE))))-D1070</f>
        <v>0</v>
      </c>
      <c r="G1070" s="8">
        <f t="shared" si="37"/>
        <v>0</v>
      </c>
    </row>
    <row r="1071" spans="1:7" x14ac:dyDescent="0.35">
      <c r="A1071" s="11">
        <f>'TCD-BI Rstt'!A1067</f>
        <v>0</v>
      </c>
      <c r="B1071" s="8">
        <f>IF($A1071="Total général",0,IF(ISERROR(-VLOOKUP($A1071,'TCD-BI CA'!$A$7:$S$2000,$C$1,FALSE)),0,-VLOOKUP($A1071,'TCD-BI CA'!$A$7:$S$2000,$C$1,FALSE)))</f>
        <v>0</v>
      </c>
      <c r="C1071" s="8">
        <f t="shared" si="36"/>
        <v>0</v>
      </c>
      <c r="D1071" s="8">
        <f>IF($A1071="Total général",0,IF(ISERROR(VLOOKUP($A1071,'TCD-BI Rstt'!$A$7:$S$2000,$C$1,FALSE)),0,IF(OR(LEFT($A1071,3)="DIR",$A1071="INDSPACAMA",$A1071="INDSPACKRU"),VLOOKUP($A1071,'TCD-BI Rstt'!$A$7:$S$2000,$C$1,FALSE),0)))</f>
        <v>0</v>
      </c>
      <c r="E1071" s="8">
        <f>IF(OR(LEFT($A1071,1)="1",LEFT($A1071,1)="2"),-VLOOKUP($A1071,'TCD-BI Rstt'!$A$7:$S$2000,$C$1,FALSE),0)-D1071</f>
        <v>0</v>
      </c>
      <c r="F1071" s="8">
        <f>IF($A1071="Total général",0,IF(ISERROR(VLOOKUP($A1071,'TCD-BI Rstt'!$A$7:$S$2000,$C$1,FALSE)),0,IF(OR(LEFT($A1071,1)="1",LEFT($A1071,1)="2"),0,VLOOKUP($A1071,'TCD-BI Rstt'!$A$7:$S$2000,$C$1,FALSE))))-D1071</f>
        <v>0</v>
      </c>
      <c r="G1071" s="8">
        <f t="shared" si="37"/>
        <v>0</v>
      </c>
    </row>
    <row r="1072" spans="1:7" x14ac:dyDescent="0.35">
      <c r="A1072" s="11">
        <f>'TCD-BI Rstt'!A1068</f>
        <v>0</v>
      </c>
      <c r="B1072" s="8">
        <f>IF($A1072="Total général",0,IF(ISERROR(-VLOOKUP($A1072,'TCD-BI CA'!$A$7:$S$2000,$C$1,FALSE)),0,-VLOOKUP($A1072,'TCD-BI CA'!$A$7:$S$2000,$C$1,FALSE)))</f>
        <v>0</v>
      </c>
      <c r="C1072" s="8">
        <f t="shared" si="36"/>
        <v>0</v>
      </c>
      <c r="D1072" s="8">
        <f>IF($A1072="Total général",0,IF(ISERROR(VLOOKUP($A1072,'TCD-BI Rstt'!$A$7:$S$2000,$C$1,FALSE)),0,IF(OR(LEFT($A1072,3)="DIR",$A1072="INDSPACAMA",$A1072="INDSPACKRU"),VLOOKUP($A1072,'TCD-BI Rstt'!$A$7:$S$2000,$C$1,FALSE),0)))</f>
        <v>0</v>
      </c>
      <c r="E1072" s="8">
        <f>IF(OR(LEFT($A1072,1)="1",LEFT($A1072,1)="2"),-VLOOKUP($A1072,'TCD-BI Rstt'!$A$7:$S$2000,$C$1,FALSE),0)-D1072</f>
        <v>0</v>
      </c>
      <c r="F1072" s="8">
        <f>IF($A1072="Total général",0,IF(ISERROR(VLOOKUP($A1072,'TCD-BI Rstt'!$A$7:$S$2000,$C$1,FALSE)),0,IF(OR(LEFT($A1072,1)="1",LEFT($A1072,1)="2"),0,VLOOKUP($A1072,'TCD-BI Rstt'!$A$7:$S$2000,$C$1,FALSE))))-D1072</f>
        <v>0</v>
      </c>
      <c r="G1072" s="8">
        <f t="shared" si="37"/>
        <v>0</v>
      </c>
    </row>
    <row r="1073" spans="1:7" x14ac:dyDescent="0.35">
      <c r="A1073" s="11">
        <f>'TCD-BI Rstt'!A1069</f>
        <v>0</v>
      </c>
      <c r="B1073" s="8">
        <f>IF($A1073="Total général",0,IF(ISERROR(-VLOOKUP($A1073,'TCD-BI CA'!$A$7:$S$2000,$C$1,FALSE)),0,-VLOOKUP($A1073,'TCD-BI CA'!$A$7:$S$2000,$C$1,FALSE)))</f>
        <v>0</v>
      </c>
      <c r="C1073" s="8">
        <f t="shared" si="36"/>
        <v>0</v>
      </c>
      <c r="D1073" s="8">
        <f>IF($A1073="Total général",0,IF(ISERROR(VLOOKUP($A1073,'TCD-BI Rstt'!$A$7:$S$2000,$C$1,FALSE)),0,IF(OR(LEFT($A1073,3)="DIR",$A1073="INDSPACAMA",$A1073="INDSPACKRU"),VLOOKUP($A1073,'TCD-BI Rstt'!$A$7:$S$2000,$C$1,FALSE),0)))</f>
        <v>0</v>
      </c>
      <c r="E1073" s="8">
        <f>IF(OR(LEFT($A1073,1)="1",LEFT($A1073,1)="2"),-VLOOKUP($A1073,'TCD-BI Rstt'!$A$7:$S$2000,$C$1,FALSE),0)-D1073</f>
        <v>0</v>
      </c>
      <c r="F1073" s="8">
        <f>IF($A1073="Total général",0,IF(ISERROR(VLOOKUP($A1073,'TCD-BI Rstt'!$A$7:$S$2000,$C$1,FALSE)),0,IF(OR(LEFT($A1073,1)="1",LEFT($A1073,1)="2"),0,VLOOKUP($A1073,'TCD-BI Rstt'!$A$7:$S$2000,$C$1,FALSE))))-D1073</f>
        <v>0</v>
      </c>
      <c r="G1073" s="8">
        <f t="shared" si="37"/>
        <v>0</v>
      </c>
    </row>
    <row r="1074" spans="1:7" x14ac:dyDescent="0.35">
      <c r="A1074" s="11">
        <f>'TCD-BI Rstt'!A1070</f>
        <v>0</v>
      </c>
      <c r="B1074" s="8">
        <f>IF($A1074="Total général",0,IF(ISERROR(-VLOOKUP($A1074,'TCD-BI CA'!$A$7:$S$2000,$C$1,FALSE)),0,-VLOOKUP($A1074,'TCD-BI CA'!$A$7:$S$2000,$C$1,FALSE)))</f>
        <v>0</v>
      </c>
      <c r="C1074" s="8">
        <f t="shared" si="36"/>
        <v>0</v>
      </c>
      <c r="D1074" s="8">
        <f>IF($A1074="Total général",0,IF(ISERROR(VLOOKUP($A1074,'TCD-BI Rstt'!$A$7:$S$2000,$C$1,FALSE)),0,IF(OR(LEFT($A1074,3)="DIR",$A1074="INDSPACAMA",$A1074="INDSPACKRU"),VLOOKUP($A1074,'TCD-BI Rstt'!$A$7:$S$2000,$C$1,FALSE),0)))</f>
        <v>0</v>
      </c>
      <c r="E1074" s="8">
        <f>IF(OR(LEFT($A1074,1)="1",LEFT($A1074,1)="2"),-VLOOKUP($A1074,'TCD-BI Rstt'!$A$7:$S$2000,$C$1,FALSE),0)-D1074</f>
        <v>0</v>
      </c>
      <c r="F1074" s="8">
        <f>IF($A1074="Total général",0,IF(ISERROR(VLOOKUP($A1074,'TCD-BI Rstt'!$A$7:$S$2000,$C$1,FALSE)),0,IF(OR(LEFT($A1074,1)="1",LEFT($A1074,1)="2"),0,VLOOKUP($A1074,'TCD-BI Rstt'!$A$7:$S$2000,$C$1,FALSE))))-D1074</f>
        <v>0</v>
      </c>
      <c r="G1074" s="8">
        <f t="shared" si="37"/>
        <v>0</v>
      </c>
    </row>
    <row r="1075" spans="1:7" x14ac:dyDescent="0.35">
      <c r="A1075" s="11">
        <f>'TCD-BI Rstt'!A1071</f>
        <v>0</v>
      </c>
      <c r="B1075" s="8">
        <f>IF($A1075="Total général",0,IF(ISERROR(-VLOOKUP($A1075,'TCD-BI CA'!$A$7:$S$2000,$C$1,FALSE)),0,-VLOOKUP($A1075,'TCD-BI CA'!$A$7:$S$2000,$C$1,FALSE)))</f>
        <v>0</v>
      </c>
      <c r="C1075" s="8">
        <f t="shared" si="36"/>
        <v>0</v>
      </c>
      <c r="D1075" s="8">
        <f>IF($A1075="Total général",0,IF(ISERROR(VLOOKUP($A1075,'TCD-BI Rstt'!$A$7:$S$2000,$C$1,FALSE)),0,IF(OR(LEFT($A1075,3)="DIR",$A1075="INDSPACAMA",$A1075="INDSPACKRU"),VLOOKUP($A1075,'TCD-BI Rstt'!$A$7:$S$2000,$C$1,FALSE),0)))</f>
        <v>0</v>
      </c>
      <c r="E1075" s="8">
        <f>IF(OR(LEFT($A1075,1)="1",LEFT($A1075,1)="2"),-VLOOKUP($A1075,'TCD-BI Rstt'!$A$7:$S$2000,$C$1,FALSE),0)-D1075</f>
        <v>0</v>
      </c>
      <c r="F1075" s="8">
        <f>IF($A1075="Total général",0,IF(ISERROR(VLOOKUP($A1075,'TCD-BI Rstt'!$A$7:$S$2000,$C$1,FALSE)),0,IF(OR(LEFT($A1075,1)="1",LEFT($A1075,1)="2"),0,VLOOKUP($A1075,'TCD-BI Rstt'!$A$7:$S$2000,$C$1,FALSE))))-D1075</f>
        <v>0</v>
      </c>
      <c r="G1075" s="8">
        <f t="shared" si="37"/>
        <v>0</v>
      </c>
    </row>
    <row r="1076" spans="1:7" x14ac:dyDescent="0.35">
      <c r="A1076" s="11">
        <f>'TCD-BI Rstt'!A1072</f>
        <v>0</v>
      </c>
      <c r="B1076" s="8">
        <f>IF($A1076="Total général",0,IF(ISERROR(-VLOOKUP($A1076,'TCD-BI CA'!$A$7:$S$2000,$C$1,FALSE)),0,-VLOOKUP($A1076,'TCD-BI CA'!$A$7:$S$2000,$C$1,FALSE)))</f>
        <v>0</v>
      </c>
      <c r="C1076" s="8">
        <f t="shared" si="36"/>
        <v>0</v>
      </c>
      <c r="D1076" s="8">
        <f>IF($A1076="Total général",0,IF(ISERROR(VLOOKUP($A1076,'TCD-BI Rstt'!$A$7:$S$2000,$C$1,FALSE)),0,IF(OR(LEFT($A1076,3)="DIR",$A1076="INDSPACAMA",$A1076="INDSPACKRU"),VLOOKUP($A1076,'TCD-BI Rstt'!$A$7:$S$2000,$C$1,FALSE),0)))</f>
        <v>0</v>
      </c>
      <c r="E1076" s="8">
        <f>IF(OR(LEFT($A1076,1)="1",LEFT($A1076,1)="2"),-VLOOKUP($A1076,'TCD-BI Rstt'!$A$7:$S$2000,$C$1,FALSE),0)-D1076</f>
        <v>0</v>
      </c>
      <c r="F1076" s="8">
        <f>IF($A1076="Total général",0,IF(ISERROR(VLOOKUP($A1076,'TCD-BI Rstt'!$A$7:$S$2000,$C$1,FALSE)),0,IF(OR(LEFT($A1076,1)="1",LEFT($A1076,1)="2"),0,VLOOKUP($A1076,'TCD-BI Rstt'!$A$7:$S$2000,$C$1,FALSE))))-D1076</f>
        <v>0</v>
      </c>
      <c r="G1076" s="8">
        <f t="shared" si="37"/>
        <v>0</v>
      </c>
    </row>
    <row r="1077" spans="1:7" x14ac:dyDescent="0.35">
      <c r="A1077" s="11">
        <f>'TCD-BI Rstt'!A1073</f>
        <v>0</v>
      </c>
      <c r="B1077" s="8">
        <f>IF($A1077="Total général",0,IF(ISERROR(-VLOOKUP($A1077,'TCD-BI CA'!$A$7:$S$2000,$C$1,FALSE)),0,-VLOOKUP($A1077,'TCD-BI CA'!$A$7:$S$2000,$C$1,FALSE)))</f>
        <v>0</v>
      </c>
      <c r="C1077" s="8">
        <f t="shared" si="36"/>
        <v>0</v>
      </c>
      <c r="D1077" s="8">
        <f>IF($A1077="Total général",0,IF(ISERROR(VLOOKUP($A1077,'TCD-BI Rstt'!$A$7:$S$2000,$C$1,FALSE)),0,IF(OR(LEFT($A1077,3)="DIR",$A1077="INDSPACAMA",$A1077="INDSPACKRU"),VLOOKUP($A1077,'TCD-BI Rstt'!$A$7:$S$2000,$C$1,FALSE),0)))</f>
        <v>0</v>
      </c>
      <c r="E1077" s="8">
        <f>IF(OR(LEFT($A1077,1)="1",LEFT($A1077,1)="2"),-VLOOKUP($A1077,'TCD-BI Rstt'!$A$7:$S$2000,$C$1,FALSE),0)-D1077</f>
        <v>0</v>
      </c>
      <c r="F1077" s="8">
        <f>IF($A1077="Total général",0,IF(ISERROR(VLOOKUP($A1077,'TCD-BI Rstt'!$A$7:$S$2000,$C$1,FALSE)),0,IF(OR(LEFT($A1077,1)="1",LEFT($A1077,1)="2"),0,VLOOKUP($A1077,'TCD-BI Rstt'!$A$7:$S$2000,$C$1,FALSE))))-D1077</f>
        <v>0</v>
      </c>
      <c r="G1077" s="8">
        <f t="shared" si="37"/>
        <v>0</v>
      </c>
    </row>
    <row r="1078" spans="1:7" x14ac:dyDescent="0.35">
      <c r="A1078" s="11">
        <f>'TCD-BI Rstt'!A1074</f>
        <v>0</v>
      </c>
      <c r="B1078" s="8">
        <f>IF($A1078="Total général",0,IF(ISERROR(-VLOOKUP($A1078,'TCD-BI CA'!$A$7:$S$2000,$C$1,FALSE)),0,-VLOOKUP($A1078,'TCD-BI CA'!$A$7:$S$2000,$C$1,FALSE)))</f>
        <v>0</v>
      </c>
      <c r="C1078" s="8">
        <f t="shared" si="36"/>
        <v>0</v>
      </c>
      <c r="D1078" s="8">
        <f>IF($A1078="Total général",0,IF(ISERROR(VLOOKUP($A1078,'TCD-BI Rstt'!$A$7:$S$2000,$C$1,FALSE)),0,IF(OR(LEFT($A1078,3)="DIR",$A1078="INDSPACAMA",$A1078="INDSPACKRU"),VLOOKUP($A1078,'TCD-BI Rstt'!$A$7:$S$2000,$C$1,FALSE),0)))</f>
        <v>0</v>
      </c>
      <c r="E1078" s="8">
        <f>IF(OR(LEFT($A1078,1)="1",LEFT($A1078,1)="2"),-VLOOKUP($A1078,'TCD-BI Rstt'!$A$7:$S$2000,$C$1,FALSE),0)-D1078</f>
        <v>0</v>
      </c>
      <c r="F1078" s="8">
        <f>IF($A1078="Total général",0,IF(ISERROR(VLOOKUP($A1078,'TCD-BI Rstt'!$A$7:$S$2000,$C$1,FALSE)),0,IF(OR(LEFT($A1078,1)="1",LEFT($A1078,1)="2"),0,VLOOKUP($A1078,'TCD-BI Rstt'!$A$7:$S$2000,$C$1,FALSE))))-D1078</f>
        <v>0</v>
      </c>
      <c r="G1078" s="8">
        <f t="shared" si="37"/>
        <v>0</v>
      </c>
    </row>
    <row r="1079" spans="1:7" x14ac:dyDescent="0.35">
      <c r="A1079" s="11">
        <f>'TCD-BI Rstt'!A1075</f>
        <v>0</v>
      </c>
      <c r="B1079" s="8">
        <f>IF($A1079="Total général",0,IF(ISERROR(-VLOOKUP($A1079,'TCD-BI CA'!$A$7:$S$2000,$C$1,FALSE)),0,-VLOOKUP($A1079,'TCD-BI CA'!$A$7:$S$2000,$C$1,FALSE)))</f>
        <v>0</v>
      </c>
      <c r="C1079" s="8">
        <f t="shared" si="36"/>
        <v>0</v>
      </c>
      <c r="D1079" s="8">
        <f>IF($A1079="Total général",0,IF(ISERROR(VLOOKUP($A1079,'TCD-BI Rstt'!$A$7:$S$2000,$C$1,FALSE)),0,IF(OR(LEFT($A1079,3)="DIR",$A1079="INDSPACAMA",$A1079="INDSPACKRU"),VLOOKUP($A1079,'TCD-BI Rstt'!$A$7:$S$2000,$C$1,FALSE),0)))</f>
        <v>0</v>
      </c>
      <c r="E1079" s="8">
        <f>IF(OR(LEFT($A1079,1)="1",LEFT($A1079,1)="2"),-VLOOKUP($A1079,'TCD-BI Rstt'!$A$7:$S$2000,$C$1,FALSE),0)-D1079</f>
        <v>0</v>
      </c>
      <c r="F1079" s="8">
        <f>IF($A1079="Total général",0,IF(ISERROR(VLOOKUP($A1079,'TCD-BI Rstt'!$A$7:$S$2000,$C$1,FALSE)),0,IF(OR(LEFT($A1079,1)="1",LEFT($A1079,1)="2"),0,VLOOKUP($A1079,'TCD-BI Rstt'!$A$7:$S$2000,$C$1,FALSE))))-D1079</f>
        <v>0</v>
      </c>
      <c r="G1079" s="8">
        <f t="shared" si="37"/>
        <v>0</v>
      </c>
    </row>
    <row r="1080" spans="1:7" x14ac:dyDescent="0.35">
      <c r="A1080" s="11">
        <f>'TCD-BI Rstt'!A1076</f>
        <v>0</v>
      </c>
      <c r="B1080" s="8">
        <f>IF($A1080="Total général",0,IF(ISERROR(-VLOOKUP($A1080,'TCD-BI CA'!$A$7:$S$2000,$C$1,FALSE)),0,-VLOOKUP($A1080,'TCD-BI CA'!$A$7:$S$2000,$C$1,FALSE)))</f>
        <v>0</v>
      </c>
      <c r="C1080" s="8">
        <f t="shared" si="36"/>
        <v>0</v>
      </c>
      <c r="D1080" s="8">
        <f>IF($A1080="Total général",0,IF(ISERROR(VLOOKUP($A1080,'TCD-BI Rstt'!$A$7:$S$2000,$C$1,FALSE)),0,IF(OR(LEFT($A1080,3)="DIR",$A1080="INDSPACAMA",$A1080="INDSPACKRU"),VLOOKUP($A1080,'TCD-BI Rstt'!$A$7:$S$2000,$C$1,FALSE),0)))</f>
        <v>0</v>
      </c>
      <c r="E1080" s="8">
        <f>IF(OR(LEFT($A1080,1)="1",LEFT($A1080,1)="2"),-VLOOKUP($A1080,'TCD-BI Rstt'!$A$7:$S$2000,$C$1,FALSE),0)-D1080</f>
        <v>0</v>
      </c>
      <c r="F1080" s="8">
        <f>IF($A1080="Total général",0,IF(ISERROR(VLOOKUP($A1080,'TCD-BI Rstt'!$A$7:$S$2000,$C$1,FALSE)),0,IF(OR(LEFT($A1080,1)="1",LEFT($A1080,1)="2"),0,VLOOKUP($A1080,'TCD-BI Rstt'!$A$7:$S$2000,$C$1,FALSE))))-D1080</f>
        <v>0</v>
      </c>
      <c r="G1080" s="8">
        <f t="shared" si="37"/>
        <v>0</v>
      </c>
    </row>
    <row r="1081" spans="1:7" x14ac:dyDescent="0.35">
      <c r="A1081" s="11">
        <f>'TCD-BI Rstt'!A1077</f>
        <v>0</v>
      </c>
      <c r="B1081" s="8">
        <f>IF($A1081="Total général",0,IF(ISERROR(-VLOOKUP($A1081,'TCD-BI CA'!$A$7:$S$2000,$C$1,FALSE)),0,-VLOOKUP($A1081,'TCD-BI CA'!$A$7:$S$2000,$C$1,FALSE)))</f>
        <v>0</v>
      </c>
      <c r="C1081" s="8">
        <f t="shared" si="36"/>
        <v>0</v>
      </c>
      <c r="D1081" s="8">
        <f>IF($A1081="Total général",0,IF(ISERROR(VLOOKUP($A1081,'TCD-BI Rstt'!$A$7:$S$2000,$C$1,FALSE)),0,IF(OR(LEFT($A1081,3)="DIR",$A1081="INDSPACAMA",$A1081="INDSPACKRU"),VLOOKUP($A1081,'TCD-BI Rstt'!$A$7:$S$2000,$C$1,FALSE),0)))</f>
        <v>0</v>
      </c>
      <c r="E1081" s="8">
        <f>IF(OR(LEFT($A1081,1)="1",LEFT($A1081,1)="2"),-VLOOKUP($A1081,'TCD-BI Rstt'!$A$7:$S$2000,$C$1,FALSE),0)-D1081</f>
        <v>0</v>
      </c>
      <c r="F1081" s="8">
        <f>IF($A1081="Total général",0,IF(ISERROR(VLOOKUP($A1081,'TCD-BI Rstt'!$A$7:$S$2000,$C$1,FALSE)),0,IF(OR(LEFT($A1081,1)="1",LEFT($A1081,1)="2"),0,VLOOKUP($A1081,'TCD-BI Rstt'!$A$7:$S$2000,$C$1,FALSE))))-D1081</f>
        <v>0</v>
      </c>
      <c r="G1081" s="8">
        <f t="shared" si="37"/>
        <v>0</v>
      </c>
    </row>
    <row r="1082" spans="1:7" x14ac:dyDescent="0.35">
      <c r="A1082" s="11">
        <f>'TCD-BI Rstt'!A1078</f>
        <v>0</v>
      </c>
      <c r="B1082" s="8">
        <f>IF($A1082="Total général",0,IF(ISERROR(-VLOOKUP($A1082,'TCD-BI CA'!$A$7:$S$2000,$C$1,FALSE)),0,-VLOOKUP($A1082,'TCD-BI CA'!$A$7:$S$2000,$C$1,FALSE)))</f>
        <v>0</v>
      </c>
      <c r="C1082" s="8">
        <f t="shared" si="36"/>
        <v>0</v>
      </c>
      <c r="D1082" s="8">
        <f>IF($A1082="Total général",0,IF(ISERROR(VLOOKUP($A1082,'TCD-BI Rstt'!$A$7:$S$2000,$C$1,FALSE)),0,IF(OR(LEFT($A1082,3)="DIR",$A1082="INDSPACAMA",$A1082="INDSPACKRU"),VLOOKUP($A1082,'TCD-BI Rstt'!$A$7:$S$2000,$C$1,FALSE),0)))</f>
        <v>0</v>
      </c>
      <c r="E1082" s="8">
        <f>IF(OR(LEFT($A1082,1)="1",LEFT($A1082,1)="2"),-VLOOKUP($A1082,'TCD-BI Rstt'!$A$7:$S$2000,$C$1,FALSE),0)-D1082</f>
        <v>0</v>
      </c>
      <c r="F1082" s="8">
        <f>IF($A1082="Total général",0,IF(ISERROR(VLOOKUP($A1082,'TCD-BI Rstt'!$A$7:$S$2000,$C$1,FALSE)),0,IF(OR(LEFT($A1082,1)="1",LEFT($A1082,1)="2"),0,VLOOKUP($A1082,'TCD-BI Rstt'!$A$7:$S$2000,$C$1,FALSE))))-D1082</f>
        <v>0</v>
      </c>
      <c r="G1082" s="8">
        <f t="shared" si="37"/>
        <v>0</v>
      </c>
    </row>
    <row r="1083" spans="1:7" x14ac:dyDescent="0.35">
      <c r="A1083" s="11">
        <f>'TCD-BI Rstt'!A1079</f>
        <v>0</v>
      </c>
      <c r="B1083" s="8">
        <f>IF($A1083="Total général",0,IF(ISERROR(-VLOOKUP($A1083,'TCD-BI CA'!$A$7:$S$2000,$C$1,FALSE)),0,-VLOOKUP($A1083,'TCD-BI CA'!$A$7:$S$2000,$C$1,FALSE)))</f>
        <v>0</v>
      </c>
      <c r="C1083" s="8">
        <f t="shared" si="36"/>
        <v>0</v>
      </c>
      <c r="D1083" s="8">
        <f>IF($A1083="Total général",0,IF(ISERROR(VLOOKUP($A1083,'TCD-BI Rstt'!$A$7:$S$2000,$C$1,FALSE)),0,IF(OR(LEFT($A1083,3)="DIR",$A1083="INDSPACAMA",$A1083="INDSPACKRU"),VLOOKUP($A1083,'TCD-BI Rstt'!$A$7:$S$2000,$C$1,FALSE),0)))</f>
        <v>0</v>
      </c>
      <c r="E1083" s="8">
        <f>IF(OR(LEFT($A1083,1)="1",LEFT($A1083,1)="2"),-VLOOKUP($A1083,'TCD-BI Rstt'!$A$7:$S$2000,$C$1,FALSE),0)-D1083</f>
        <v>0</v>
      </c>
      <c r="F1083" s="8">
        <f>IF($A1083="Total général",0,IF(ISERROR(VLOOKUP($A1083,'TCD-BI Rstt'!$A$7:$S$2000,$C$1,FALSE)),0,IF(OR(LEFT($A1083,1)="1",LEFT($A1083,1)="2"),0,VLOOKUP($A1083,'TCD-BI Rstt'!$A$7:$S$2000,$C$1,FALSE))))-D1083</f>
        <v>0</v>
      </c>
      <c r="G1083" s="8">
        <f t="shared" si="37"/>
        <v>0</v>
      </c>
    </row>
    <row r="1084" spans="1:7" x14ac:dyDescent="0.35">
      <c r="A1084" s="11">
        <f>'TCD-BI Rstt'!A1080</f>
        <v>0</v>
      </c>
      <c r="B1084" s="8">
        <f>IF($A1084="Total général",0,IF(ISERROR(-VLOOKUP($A1084,'TCD-BI CA'!$A$7:$S$2000,$C$1,FALSE)),0,-VLOOKUP($A1084,'TCD-BI CA'!$A$7:$S$2000,$C$1,FALSE)))</f>
        <v>0</v>
      </c>
      <c r="C1084" s="8">
        <f t="shared" si="36"/>
        <v>0</v>
      </c>
      <c r="D1084" s="8">
        <f>IF($A1084="Total général",0,IF(ISERROR(VLOOKUP($A1084,'TCD-BI Rstt'!$A$7:$S$2000,$C$1,FALSE)),0,IF(OR(LEFT($A1084,3)="DIR",$A1084="INDSPACAMA",$A1084="INDSPACKRU"),VLOOKUP($A1084,'TCD-BI Rstt'!$A$7:$S$2000,$C$1,FALSE),0)))</f>
        <v>0</v>
      </c>
      <c r="E1084" s="8">
        <f>IF(OR(LEFT($A1084,1)="1",LEFT($A1084,1)="2"),-VLOOKUP($A1084,'TCD-BI Rstt'!$A$7:$S$2000,$C$1,FALSE),0)-D1084</f>
        <v>0</v>
      </c>
      <c r="F1084" s="8">
        <f>IF($A1084="Total général",0,IF(ISERROR(VLOOKUP($A1084,'TCD-BI Rstt'!$A$7:$S$2000,$C$1,FALSE)),0,IF(OR(LEFT($A1084,1)="1",LEFT($A1084,1)="2"),0,VLOOKUP($A1084,'TCD-BI Rstt'!$A$7:$S$2000,$C$1,FALSE))))-D1084</f>
        <v>0</v>
      </c>
      <c r="G1084" s="8">
        <f t="shared" si="37"/>
        <v>0</v>
      </c>
    </row>
    <row r="1085" spans="1:7" x14ac:dyDescent="0.35">
      <c r="A1085" s="11">
        <f>'TCD-BI Rstt'!A1081</f>
        <v>0</v>
      </c>
      <c r="B1085" s="8">
        <f>IF($A1085="Total général",0,IF(ISERROR(-VLOOKUP($A1085,'TCD-BI CA'!$A$7:$S$2000,$C$1,FALSE)),0,-VLOOKUP($A1085,'TCD-BI CA'!$A$7:$S$2000,$C$1,FALSE)))</f>
        <v>0</v>
      </c>
      <c r="C1085" s="8">
        <f t="shared" ref="C1085:C1148" si="38">B1085-E1085-D1085</f>
        <v>0</v>
      </c>
      <c r="D1085" s="8">
        <f>IF($A1085="Total général",0,IF(ISERROR(VLOOKUP($A1085,'TCD-BI Rstt'!$A$7:$S$2000,$C$1,FALSE)),0,IF(OR(LEFT($A1085,3)="DIR",$A1085="INDSPACAMA",$A1085="INDSPACKRU"),VLOOKUP($A1085,'TCD-BI Rstt'!$A$7:$S$2000,$C$1,FALSE),0)))</f>
        <v>0</v>
      </c>
      <c r="E1085" s="8">
        <f>IF(OR(LEFT($A1085,1)="1",LEFT($A1085,1)="2"),-VLOOKUP($A1085,'TCD-BI Rstt'!$A$7:$S$2000,$C$1,FALSE),0)-D1085</f>
        <v>0</v>
      </c>
      <c r="F1085" s="8">
        <f>IF($A1085="Total général",0,IF(ISERROR(VLOOKUP($A1085,'TCD-BI Rstt'!$A$7:$S$2000,$C$1,FALSE)),0,IF(OR(LEFT($A1085,1)="1",LEFT($A1085,1)="2"),0,VLOOKUP($A1085,'TCD-BI Rstt'!$A$7:$S$2000,$C$1,FALSE))))-D1085</f>
        <v>0</v>
      </c>
      <c r="G1085" s="8">
        <f t="shared" si="37"/>
        <v>0</v>
      </c>
    </row>
    <row r="1086" spans="1:7" x14ac:dyDescent="0.35">
      <c r="A1086" s="11">
        <f>'TCD-BI Rstt'!A1082</f>
        <v>0</v>
      </c>
      <c r="B1086" s="8">
        <f>IF($A1086="Total général",0,IF(ISERROR(-VLOOKUP($A1086,'TCD-BI CA'!$A$7:$S$2000,$C$1,FALSE)),0,-VLOOKUP($A1086,'TCD-BI CA'!$A$7:$S$2000,$C$1,FALSE)))</f>
        <v>0</v>
      </c>
      <c r="C1086" s="8">
        <f t="shared" si="38"/>
        <v>0</v>
      </c>
      <c r="D1086" s="8">
        <f>IF($A1086="Total général",0,IF(ISERROR(VLOOKUP($A1086,'TCD-BI Rstt'!$A$7:$S$2000,$C$1,FALSE)),0,IF(OR(LEFT($A1086,3)="DIR",$A1086="INDSPACAMA",$A1086="INDSPACKRU"),VLOOKUP($A1086,'TCD-BI Rstt'!$A$7:$S$2000,$C$1,FALSE),0)))</f>
        <v>0</v>
      </c>
      <c r="E1086" s="8">
        <f>IF(OR(LEFT($A1086,1)="1",LEFT($A1086,1)="2"),-VLOOKUP($A1086,'TCD-BI Rstt'!$A$7:$S$2000,$C$1,FALSE),0)-D1086</f>
        <v>0</v>
      </c>
      <c r="F1086" s="8">
        <f>IF($A1086="Total général",0,IF(ISERROR(VLOOKUP($A1086,'TCD-BI Rstt'!$A$7:$S$2000,$C$1,FALSE)),0,IF(OR(LEFT($A1086,1)="1",LEFT($A1086,1)="2"),0,VLOOKUP($A1086,'TCD-BI Rstt'!$A$7:$S$2000,$C$1,FALSE))))-D1086</f>
        <v>0</v>
      </c>
      <c r="G1086" s="8">
        <f t="shared" si="37"/>
        <v>0</v>
      </c>
    </row>
    <row r="1087" spans="1:7" x14ac:dyDescent="0.35">
      <c r="A1087" s="11">
        <f>'TCD-BI Rstt'!A1083</f>
        <v>0</v>
      </c>
      <c r="B1087" s="8">
        <f>IF($A1087="Total général",0,IF(ISERROR(-VLOOKUP($A1087,'TCD-BI CA'!$A$7:$S$2000,$C$1,FALSE)),0,-VLOOKUP($A1087,'TCD-BI CA'!$A$7:$S$2000,$C$1,FALSE)))</f>
        <v>0</v>
      </c>
      <c r="C1087" s="8">
        <f t="shared" si="38"/>
        <v>0</v>
      </c>
      <c r="D1087" s="8">
        <f>IF($A1087="Total général",0,IF(ISERROR(VLOOKUP($A1087,'TCD-BI Rstt'!$A$7:$S$2000,$C$1,FALSE)),0,IF(OR(LEFT($A1087,3)="DIR",$A1087="INDSPACAMA",$A1087="INDSPACKRU"),VLOOKUP($A1087,'TCD-BI Rstt'!$A$7:$S$2000,$C$1,FALSE),0)))</f>
        <v>0</v>
      </c>
      <c r="E1087" s="8">
        <f>IF(OR(LEFT($A1087,1)="1",LEFT($A1087,1)="2"),-VLOOKUP($A1087,'TCD-BI Rstt'!$A$7:$S$2000,$C$1,FALSE),0)-D1087</f>
        <v>0</v>
      </c>
      <c r="F1087" s="8">
        <f>IF($A1087="Total général",0,IF(ISERROR(VLOOKUP($A1087,'TCD-BI Rstt'!$A$7:$S$2000,$C$1,FALSE)),0,IF(OR(LEFT($A1087,1)="1",LEFT($A1087,1)="2"),0,VLOOKUP($A1087,'TCD-BI Rstt'!$A$7:$S$2000,$C$1,FALSE))))-D1087</f>
        <v>0</v>
      </c>
      <c r="G1087" s="8">
        <f t="shared" si="37"/>
        <v>0</v>
      </c>
    </row>
    <row r="1088" spans="1:7" x14ac:dyDescent="0.35">
      <c r="A1088" s="11">
        <f>'TCD-BI Rstt'!A1084</f>
        <v>0</v>
      </c>
      <c r="B1088" s="8">
        <f>IF($A1088="Total général",0,IF(ISERROR(-VLOOKUP($A1088,'TCD-BI CA'!$A$7:$S$2000,$C$1,FALSE)),0,-VLOOKUP($A1088,'TCD-BI CA'!$A$7:$S$2000,$C$1,FALSE)))</f>
        <v>0</v>
      </c>
      <c r="C1088" s="8">
        <f t="shared" si="38"/>
        <v>0</v>
      </c>
      <c r="D1088" s="8">
        <f>IF($A1088="Total général",0,IF(ISERROR(VLOOKUP($A1088,'TCD-BI Rstt'!$A$7:$S$2000,$C$1,FALSE)),0,IF(OR(LEFT($A1088,3)="DIR",$A1088="INDSPACAMA",$A1088="INDSPACKRU"),VLOOKUP($A1088,'TCD-BI Rstt'!$A$7:$S$2000,$C$1,FALSE),0)))</f>
        <v>0</v>
      </c>
      <c r="E1088" s="8">
        <f>IF(OR(LEFT($A1088,1)="1",LEFT($A1088,1)="2"),-VLOOKUP($A1088,'TCD-BI Rstt'!$A$7:$S$2000,$C$1,FALSE),0)-D1088</f>
        <v>0</v>
      </c>
      <c r="F1088" s="8">
        <f>IF($A1088="Total général",0,IF(ISERROR(VLOOKUP($A1088,'TCD-BI Rstt'!$A$7:$S$2000,$C$1,FALSE)),0,IF(OR(LEFT($A1088,1)="1",LEFT($A1088,1)="2"),0,VLOOKUP($A1088,'TCD-BI Rstt'!$A$7:$S$2000,$C$1,FALSE))))-D1088</f>
        <v>0</v>
      </c>
      <c r="G1088" s="8">
        <f t="shared" si="37"/>
        <v>0</v>
      </c>
    </row>
    <row r="1089" spans="1:7" x14ac:dyDescent="0.35">
      <c r="A1089" s="11">
        <f>'TCD-BI Rstt'!A1085</f>
        <v>0</v>
      </c>
      <c r="B1089" s="8">
        <f>IF($A1089="Total général",0,IF(ISERROR(-VLOOKUP($A1089,'TCD-BI CA'!$A$7:$S$2000,$C$1,FALSE)),0,-VLOOKUP($A1089,'TCD-BI CA'!$A$7:$S$2000,$C$1,FALSE)))</f>
        <v>0</v>
      </c>
      <c r="C1089" s="8">
        <f t="shared" si="38"/>
        <v>0</v>
      </c>
      <c r="D1089" s="8">
        <f>IF($A1089="Total général",0,IF(ISERROR(VLOOKUP($A1089,'TCD-BI Rstt'!$A$7:$S$2000,$C$1,FALSE)),0,IF(OR(LEFT($A1089,3)="DIR",$A1089="INDSPACAMA",$A1089="INDSPACKRU"),VLOOKUP($A1089,'TCD-BI Rstt'!$A$7:$S$2000,$C$1,FALSE),0)))</f>
        <v>0</v>
      </c>
      <c r="E1089" s="8">
        <f>IF(OR(LEFT($A1089,1)="1",LEFT($A1089,1)="2"),-VLOOKUP($A1089,'TCD-BI Rstt'!$A$7:$S$2000,$C$1,FALSE),0)-D1089</f>
        <v>0</v>
      </c>
      <c r="F1089" s="8">
        <f>IF($A1089="Total général",0,IF(ISERROR(VLOOKUP($A1089,'TCD-BI Rstt'!$A$7:$S$2000,$C$1,FALSE)),0,IF(OR(LEFT($A1089,1)="1",LEFT($A1089,1)="2"),0,VLOOKUP($A1089,'TCD-BI Rstt'!$A$7:$S$2000,$C$1,FALSE))))-D1089</f>
        <v>0</v>
      </c>
      <c r="G1089" s="8">
        <f t="shared" si="37"/>
        <v>0</v>
      </c>
    </row>
    <row r="1090" spans="1:7" x14ac:dyDescent="0.35">
      <c r="A1090" s="11">
        <f>'TCD-BI Rstt'!A1086</f>
        <v>0</v>
      </c>
      <c r="B1090" s="8">
        <f>IF($A1090="Total général",0,IF(ISERROR(-VLOOKUP($A1090,'TCD-BI CA'!$A$7:$S$2000,$C$1,FALSE)),0,-VLOOKUP($A1090,'TCD-BI CA'!$A$7:$S$2000,$C$1,FALSE)))</f>
        <v>0</v>
      </c>
      <c r="C1090" s="8">
        <f t="shared" si="38"/>
        <v>0</v>
      </c>
      <c r="D1090" s="8">
        <f>IF($A1090="Total général",0,IF(ISERROR(VLOOKUP($A1090,'TCD-BI Rstt'!$A$7:$S$2000,$C$1,FALSE)),0,IF(OR(LEFT($A1090,3)="DIR",$A1090="INDSPACAMA",$A1090="INDSPACKRU"),VLOOKUP($A1090,'TCD-BI Rstt'!$A$7:$S$2000,$C$1,FALSE),0)))</f>
        <v>0</v>
      </c>
      <c r="E1090" s="8">
        <f>IF(OR(LEFT($A1090,1)="1",LEFT($A1090,1)="2"),-VLOOKUP($A1090,'TCD-BI Rstt'!$A$7:$S$2000,$C$1,FALSE),0)-D1090</f>
        <v>0</v>
      </c>
      <c r="F1090" s="8">
        <f>IF($A1090="Total général",0,IF(ISERROR(VLOOKUP($A1090,'TCD-BI Rstt'!$A$7:$S$2000,$C$1,FALSE)),0,IF(OR(LEFT($A1090,1)="1",LEFT($A1090,1)="2"),0,VLOOKUP($A1090,'TCD-BI Rstt'!$A$7:$S$2000,$C$1,FALSE))))-D1090</f>
        <v>0</v>
      </c>
      <c r="G1090" s="8">
        <f t="shared" si="37"/>
        <v>0</v>
      </c>
    </row>
    <row r="1091" spans="1:7" x14ac:dyDescent="0.35">
      <c r="A1091" s="11">
        <f>'TCD-BI Rstt'!A1087</f>
        <v>0</v>
      </c>
      <c r="B1091" s="8">
        <f>IF($A1091="Total général",0,IF(ISERROR(-VLOOKUP($A1091,'TCD-BI CA'!$A$7:$S$2000,$C$1,FALSE)),0,-VLOOKUP($A1091,'TCD-BI CA'!$A$7:$S$2000,$C$1,FALSE)))</f>
        <v>0</v>
      </c>
      <c r="C1091" s="8">
        <f t="shared" si="38"/>
        <v>0</v>
      </c>
      <c r="D1091" s="8">
        <f>IF($A1091="Total général",0,IF(ISERROR(VLOOKUP($A1091,'TCD-BI Rstt'!$A$7:$S$2000,$C$1,FALSE)),0,IF(OR(LEFT($A1091,3)="DIR",$A1091="INDSPACAMA",$A1091="INDSPACKRU"),VLOOKUP($A1091,'TCD-BI Rstt'!$A$7:$S$2000,$C$1,FALSE),0)))</f>
        <v>0</v>
      </c>
      <c r="E1091" s="8">
        <f>IF(OR(LEFT($A1091,1)="1",LEFT($A1091,1)="2"),-VLOOKUP($A1091,'TCD-BI Rstt'!$A$7:$S$2000,$C$1,FALSE),0)-D1091</f>
        <v>0</v>
      </c>
      <c r="F1091" s="8">
        <f>IF($A1091="Total général",0,IF(ISERROR(VLOOKUP($A1091,'TCD-BI Rstt'!$A$7:$S$2000,$C$1,FALSE)),0,IF(OR(LEFT($A1091,1)="1",LEFT($A1091,1)="2"),0,VLOOKUP($A1091,'TCD-BI Rstt'!$A$7:$S$2000,$C$1,FALSE))))-D1091</f>
        <v>0</v>
      </c>
      <c r="G1091" s="8">
        <f t="shared" si="37"/>
        <v>0</v>
      </c>
    </row>
    <row r="1092" spans="1:7" x14ac:dyDescent="0.35">
      <c r="A1092" s="11">
        <f>'TCD-BI Rstt'!A1088</f>
        <v>0</v>
      </c>
      <c r="B1092" s="8">
        <f>IF($A1092="Total général",0,IF(ISERROR(-VLOOKUP($A1092,'TCD-BI CA'!$A$7:$S$2000,$C$1,FALSE)),0,-VLOOKUP($A1092,'TCD-BI CA'!$A$7:$S$2000,$C$1,FALSE)))</f>
        <v>0</v>
      </c>
      <c r="C1092" s="8">
        <f t="shared" si="38"/>
        <v>0</v>
      </c>
      <c r="D1092" s="8">
        <f>IF($A1092="Total général",0,IF(ISERROR(VLOOKUP($A1092,'TCD-BI Rstt'!$A$7:$S$2000,$C$1,FALSE)),0,IF(OR(LEFT($A1092,3)="DIR",$A1092="INDSPACAMA",$A1092="INDSPACKRU"),VLOOKUP($A1092,'TCD-BI Rstt'!$A$7:$S$2000,$C$1,FALSE),0)))</f>
        <v>0</v>
      </c>
      <c r="E1092" s="8">
        <f>IF(OR(LEFT($A1092,1)="1",LEFT($A1092,1)="2"),-VLOOKUP($A1092,'TCD-BI Rstt'!$A$7:$S$2000,$C$1,FALSE),0)-D1092</f>
        <v>0</v>
      </c>
      <c r="F1092" s="8">
        <f>IF($A1092="Total général",0,IF(ISERROR(VLOOKUP($A1092,'TCD-BI Rstt'!$A$7:$S$2000,$C$1,FALSE)),0,IF(OR(LEFT($A1092,1)="1",LEFT($A1092,1)="2"),0,VLOOKUP($A1092,'TCD-BI Rstt'!$A$7:$S$2000,$C$1,FALSE))))-D1092</f>
        <v>0</v>
      </c>
      <c r="G1092" s="8">
        <f t="shared" si="37"/>
        <v>0</v>
      </c>
    </row>
    <row r="1093" spans="1:7" x14ac:dyDescent="0.35">
      <c r="A1093" s="11">
        <f>'TCD-BI Rstt'!A1089</f>
        <v>0</v>
      </c>
      <c r="B1093" s="8">
        <f>IF($A1093="Total général",0,IF(ISERROR(-VLOOKUP($A1093,'TCD-BI CA'!$A$7:$S$2000,$C$1,FALSE)),0,-VLOOKUP($A1093,'TCD-BI CA'!$A$7:$S$2000,$C$1,FALSE)))</f>
        <v>0</v>
      </c>
      <c r="C1093" s="8">
        <f t="shared" si="38"/>
        <v>0</v>
      </c>
      <c r="D1093" s="8">
        <f>IF($A1093="Total général",0,IF(ISERROR(VLOOKUP($A1093,'TCD-BI Rstt'!$A$7:$S$2000,$C$1,FALSE)),0,IF(OR(LEFT($A1093,3)="DIR",$A1093="INDSPACAMA",$A1093="INDSPACKRU"),VLOOKUP($A1093,'TCD-BI Rstt'!$A$7:$S$2000,$C$1,FALSE),0)))</f>
        <v>0</v>
      </c>
      <c r="E1093" s="8">
        <f>IF(OR(LEFT($A1093,1)="1",LEFT($A1093,1)="2"),-VLOOKUP($A1093,'TCD-BI Rstt'!$A$7:$S$2000,$C$1,FALSE),0)-D1093</f>
        <v>0</v>
      </c>
      <c r="F1093" s="8">
        <f>IF($A1093="Total général",0,IF(ISERROR(VLOOKUP($A1093,'TCD-BI Rstt'!$A$7:$S$2000,$C$1,FALSE)),0,IF(OR(LEFT($A1093,1)="1",LEFT($A1093,1)="2"),0,VLOOKUP($A1093,'TCD-BI Rstt'!$A$7:$S$2000,$C$1,FALSE))))-D1093</f>
        <v>0</v>
      </c>
      <c r="G1093" s="8">
        <f t="shared" si="37"/>
        <v>0</v>
      </c>
    </row>
    <row r="1094" spans="1:7" x14ac:dyDescent="0.35">
      <c r="A1094" s="11">
        <f>'TCD-BI Rstt'!A1090</f>
        <v>0</v>
      </c>
      <c r="B1094" s="8">
        <f>IF($A1094="Total général",0,IF(ISERROR(-VLOOKUP($A1094,'TCD-BI CA'!$A$7:$S$2000,$C$1,FALSE)),0,-VLOOKUP($A1094,'TCD-BI CA'!$A$7:$S$2000,$C$1,FALSE)))</f>
        <v>0</v>
      </c>
      <c r="C1094" s="8">
        <f t="shared" si="38"/>
        <v>0</v>
      </c>
      <c r="D1094" s="8">
        <f>IF($A1094="Total général",0,IF(ISERROR(VLOOKUP($A1094,'TCD-BI Rstt'!$A$7:$S$2000,$C$1,FALSE)),0,IF(OR(LEFT($A1094,3)="DIR",$A1094="INDSPACAMA",$A1094="INDSPACKRU"),VLOOKUP($A1094,'TCD-BI Rstt'!$A$7:$S$2000,$C$1,FALSE),0)))</f>
        <v>0</v>
      </c>
      <c r="E1094" s="8">
        <f>IF(OR(LEFT($A1094,1)="1",LEFT($A1094,1)="2"),-VLOOKUP($A1094,'TCD-BI Rstt'!$A$7:$S$2000,$C$1,FALSE),0)-D1094</f>
        <v>0</v>
      </c>
      <c r="F1094" s="8">
        <f>IF($A1094="Total général",0,IF(ISERROR(VLOOKUP($A1094,'TCD-BI Rstt'!$A$7:$S$2000,$C$1,FALSE)),0,IF(OR(LEFT($A1094,1)="1",LEFT($A1094,1)="2"),0,VLOOKUP($A1094,'TCD-BI Rstt'!$A$7:$S$2000,$C$1,FALSE))))-D1094</f>
        <v>0</v>
      </c>
      <c r="G1094" s="8">
        <f t="shared" si="37"/>
        <v>0</v>
      </c>
    </row>
    <row r="1095" spans="1:7" x14ac:dyDescent="0.35">
      <c r="A1095" s="11">
        <f>'TCD-BI Rstt'!A1091</f>
        <v>0</v>
      </c>
      <c r="B1095" s="8">
        <f>IF($A1095="Total général",0,IF(ISERROR(-VLOOKUP($A1095,'TCD-BI CA'!$A$7:$S$2000,$C$1,FALSE)),0,-VLOOKUP($A1095,'TCD-BI CA'!$A$7:$S$2000,$C$1,FALSE)))</f>
        <v>0</v>
      </c>
      <c r="C1095" s="8">
        <f t="shared" si="38"/>
        <v>0</v>
      </c>
      <c r="D1095" s="8">
        <f>IF($A1095="Total général",0,IF(ISERROR(VLOOKUP($A1095,'TCD-BI Rstt'!$A$7:$S$2000,$C$1,FALSE)),0,IF(OR(LEFT($A1095,3)="DIR",$A1095="INDSPACAMA",$A1095="INDSPACKRU"),VLOOKUP($A1095,'TCD-BI Rstt'!$A$7:$S$2000,$C$1,FALSE),0)))</f>
        <v>0</v>
      </c>
      <c r="E1095" s="8">
        <f>IF(OR(LEFT($A1095,1)="1",LEFT($A1095,1)="2"),-VLOOKUP($A1095,'TCD-BI Rstt'!$A$7:$S$2000,$C$1,FALSE),0)-D1095</f>
        <v>0</v>
      </c>
      <c r="F1095" s="8">
        <f>IF($A1095="Total général",0,IF(ISERROR(VLOOKUP($A1095,'TCD-BI Rstt'!$A$7:$S$2000,$C$1,FALSE)),0,IF(OR(LEFT($A1095,1)="1",LEFT($A1095,1)="2"),0,VLOOKUP($A1095,'TCD-BI Rstt'!$A$7:$S$2000,$C$1,FALSE))))-D1095</f>
        <v>0</v>
      </c>
      <c r="G1095" s="8">
        <f t="shared" si="37"/>
        <v>0</v>
      </c>
    </row>
    <row r="1096" spans="1:7" x14ac:dyDescent="0.35">
      <c r="A1096" s="11">
        <f>'TCD-BI Rstt'!A1092</f>
        <v>0</v>
      </c>
      <c r="B1096" s="8">
        <f>IF($A1096="Total général",0,IF(ISERROR(-VLOOKUP($A1096,'TCD-BI CA'!$A$7:$S$2000,$C$1,FALSE)),0,-VLOOKUP($A1096,'TCD-BI CA'!$A$7:$S$2000,$C$1,FALSE)))</f>
        <v>0</v>
      </c>
      <c r="C1096" s="8">
        <f t="shared" si="38"/>
        <v>0</v>
      </c>
      <c r="D1096" s="8">
        <f>IF($A1096="Total général",0,IF(ISERROR(VLOOKUP($A1096,'TCD-BI Rstt'!$A$7:$S$2000,$C$1,FALSE)),0,IF(OR(LEFT($A1096,3)="DIR",$A1096="INDSPACAMA",$A1096="INDSPACKRU"),VLOOKUP($A1096,'TCD-BI Rstt'!$A$7:$S$2000,$C$1,FALSE),0)))</f>
        <v>0</v>
      </c>
      <c r="E1096" s="8">
        <f>IF(OR(LEFT($A1096,1)="1",LEFT($A1096,1)="2"),-VLOOKUP($A1096,'TCD-BI Rstt'!$A$7:$S$2000,$C$1,FALSE),0)-D1096</f>
        <v>0</v>
      </c>
      <c r="F1096" s="8">
        <f>IF($A1096="Total général",0,IF(ISERROR(VLOOKUP($A1096,'TCD-BI Rstt'!$A$7:$S$2000,$C$1,FALSE)),0,IF(OR(LEFT($A1096,1)="1",LEFT($A1096,1)="2"),0,VLOOKUP($A1096,'TCD-BI Rstt'!$A$7:$S$2000,$C$1,FALSE))))-D1096</f>
        <v>0</v>
      </c>
      <c r="G1096" s="8">
        <f t="shared" si="37"/>
        <v>0</v>
      </c>
    </row>
    <row r="1097" spans="1:7" x14ac:dyDescent="0.35">
      <c r="A1097" s="11">
        <f>'TCD-BI Rstt'!A1093</f>
        <v>0</v>
      </c>
      <c r="B1097" s="8">
        <f>IF($A1097="Total général",0,IF(ISERROR(-VLOOKUP($A1097,'TCD-BI CA'!$A$7:$S$2000,$C$1,FALSE)),0,-VLOOKUP($A1097,'TCD-BI CA'!$A$7:$S$2000,$C$1,FALSE)))</f>
        <v>0</v>
      </c>
      <c r="C1097" s="8">
        <f t="shared" si="38"/>
        <v>0</v>
      </c>
      <c r="D1097" s="8">
        <f>IF($A1097="Total général",0,IF(ISERROR(VLOOKUP($A1097,'TCD-BI Rstt'!$A$7:$S$2000,$C$1,FALSE)),0,IF(OR(LEFT($A1097,3)="DIR",$A1097="INDSPACAMA",$A1097="INDSPACKRU"),VLOOKUP($A1097,'TCD-BI Rstt'!$A$7:$S$2000,$C$1,FALSE),0)))</f>
        <v>0</v>
      </c>
      <c r="E1097" s="8">
        <f>IF(OR(LEFT($A1097,1)="1",LEFT($A1097,1)="2"),-VLOOKUP($A1097,'TCD-BI Rstt'!$A$7:$S$2000,$C$1,FALSE),0)-D1097</f>
        <v>0</v>
      </c>
      <c r="F1097" s="8">
        <f>IF($A1097="Total général",0,IF(ISERROR(VLOOKUP($A1097,'TCD-BI Rstt'!$A$7:$S$2000,$C$1,FALSE)),0,IF(OR(LEFT($A1097,1)="1",LEFT($A1097,1)="2"),0,VLOOKUP($A1097,'TCD-BI Rstt'!$A$7:$S$2000,$C$1,FALSE))))-D1097</f>
        <v>0</v>
      </c>
      <c r="G1097" s="8">
        <f t="shared" si="37"/>
        <v>0</v>
      </c>
    </row>
    <row r="1098" spans="1:7" x14ac:dyDescent="0.35">
      <c r="A1098" s="11">
        <f>'TCD-BI Rstt'!A1094</f>
        <v>0</v>
      </c>
      <c r="B1098" s="8">
        <f>IF($A1098="Total général",0,IF(ISERROR(-VLOOKUP($A1098,'TCD-BI CA'!$A$7:$S$2000,$C$1,FALSE)),0,-VLOOKUP($A1098,'TCD-BI CA'!$A$7:$S$2000,$C$1,FALSE)))</f>
        <v>0</v>
      </c>
      <c r="C1098" s="8">
        <f t="shared" si="38"/>
        <v>0</v>
      </c>
      <c r="D1098" s="8">
        <f>IF($A1098="Total général",0,IF(ISERROR(VLOOKUP($A1098,'TCD-BI Rstt'!$A$7:$S$2000,$C$1,FALSE)),0,IF(OR(LEFT($A1098,3)="DIR",$A1098="INDSPACAMA",$A1098="INDSPACKRU"),VLOOKUP($A1098,'TCD-BI Rstt'!$A$7:$S$2000,$C$1,FALSE),0)))</f>
        <v>0</v>
      </c>
      <c r="E1098" s="8">
        <f>IF(OR(LEFT($A1098,1)="1",LEFT($A1098,1)="2"),-VLOOKUP($A1098,'TCD-BI Rstt'!$A$7:$S$2000,$C$1,FALSE),0)-D1098</f>
        <v>0</v>
      </c>
      <c r="F1098" s="8">
        <f>IF($A1098="Total général",0,IF(ISERROR(VLOOKUP($A1098,'TCD-BI Rstt'!$A$7:$S$2000,$C$1,FALSE)),0,IF(OR(LEFT($A1098,1)="1",LEFT($A1098,1)="2"),0,VLOOKUP($A1098,'TCD-BI Rstt'!$A$7:$S$2000,$C$1,FALSE))))-D1098</f>
        <v>0</v>
      </c>
      <c r="G1098" s="8">
        <f t="shared" si="37"/>
        <v>0</v>
      </c>
    </row>
    <row r="1099" spans="1:7" x14ac:dyDescent="0.35">
      <c r="A1099" s="11">
        <f>'TCD-BI Rstt'!A1095</f>
        <v>0</v>
      </c>
      <c r="B1099" s="8">
        <f>IF($A1099="Total général",0,IF(ISERROR(-VLOOKUP($A1099,'TCD-BI CA'!$A$7:$S$2000,$C$1,FALSE)),0,-VLOOKUP($A1099,'TCD-BI CA'!$A$7:$S$2000,$C$1,FALSE)))</f>
        <v>0</v>
      </c>
      <c r="C1099" s="8">
        <f t="shared" si="38"/>
        <v>0</v>
      </c>
      <c r="D1099" s="8">
        <f>IF($A1099="Total général",0,IF(ISERROR(VLOOKUP($A1099,'TCD-BI Rstt'!$A$7:$S$2000,$C$1,FALSE)),0,IF(OR(LEFT($A1099,3)="DIR",$A1099="INDSPACAMA",$A1099="INDSPACKRU"),VLOOKUP($A1099,'TCD-BI Rstt'!$A$7:$S$2000,$C$1,FALSE),0)))</f>
        <v>0</v>
      </c>
      <c r="E1099" s="8">
        <f>IF(OR(LEFT($A1099,1)="1",LEFT($A1099,1)="2"),-VLOOKUP($A1099,'TCD-BI Rstt'!$A$7:$S$2000,$C$1,FALSE),0)-D1099</f>
        <v>0</v>
      </c>
      <c r="F1099" s="8">
        <f>IF($A1099="Total général",0,IF(ISERROR(VLOOKUP($A1099,'TCD-BI Rstt'!$A$7:$S$2000,$C$1,FALSE)),0,IF(OR(LEFT($A1099,1)="1",LEFT($A1099,1)="2"),0,VLOOKUP($A1099,'TCD-BI Rstt'!$A$7:$S$2000,$C$1,FALSE))))-D1099</f>
        <v>0</v>
      </c>
      <c r="G1099" s="8">
        <f t="shared" ref="G1099:G1162" si="39">E1099-F1099</f>
        <v>0</v>
      </c>
    </row>
    <row r="1100" spans="1:7" x14ac:dyDescent="0.35">
      <c r="A1100" s="11">
        <f>'TCD-BI Rstt'!A1096</f>
        <v>0</v>
      </c>
      <c r="B1100" s="8">
        <f>IF($A1100="Total général",0,IF(ISERROR(-VLOOKUP($A1100,'TCD-BI CA'!$A$7:$S$2000,$C$1,FALSE)),0,-VLOOKUP($A1100,'TCD-BI CA'!$A$7:$S$2000,$C$1,FALSE)))</f>
        <v>0</v>
      </c>
      <c r="C1100" s="8">
        <f t="shared" si="38"/>
        <v>0</v>
      </c>
      <c r="D1100" s="8">
        <f>IF($A1100="Total général",0,IF(ISERROR(VLOOKUP($A1100,'TCD-BI Rstt'!$A$7:$S$2000,$C$1,FALSE)),0,IF(OR(LEFT($A1100,3)="DIR",$A1100="INDSPACAMA",$A1100="INDSPACKRU"),VLOOKUP($A1100,'TCD-BI Rstt'!$A$7:$S$2000,$C$1,FALSE),0)))</f>
        <v>0</v>
      </c>
      <c r="E1100" s="8">
        <f>IF(OR(LEFT($A1100,1)="1",LEFT($A1100,1)="2"),-VLOOKUP($A1100,'TCD-BI Rstt'!$A$7:$S$2000,$C$1,FALSE),0)-D1100</f>
        <v>0</v>
      </c>
      <c r="F1100" s="8">
        <f>IF($A1100="Total général",0,IF(ISERROR(VLOOKUP($A1100,'TCD-BI Rstt'!$A$7:$S$2000,$C$1,FALSE)),0,IF(OR(LEFT($A1100,1)="1",LEFT($A1100,1)="2"),0,VLOOKUP($A1100,'TCD-BI Rstt'!$A$7:$S$2000,$C$1,FALSE))))-D1100</f>
        <v>0</v>
      </c>
      <c r="G1100" s="8">
        <f t="shared" si="39"/>
        <v>0</v>
      </c>
    </row>
    <row r="1101" spans="1:7" x14ac:dyDescent="0.35">
      <c r="A1101" s="11">
        <f>'TCD-BI Rstt'!A1097</f>
        <v>0</v>
      </c>
      <c r="B1101" s="8">
        <f>IF($A1101="Total général",0,IF(ISERROR(-VLOOKUP($A1101,'TCD-BI CA'!$A$7:$S$2000,$C$1,FALSE)),0,-VLOOKUP($A1101,'TCD-BI CA'!$A$7:$S$2000,$C$1,FALSE)))</f>
        <v>0</v>
      </c>
      <c r="C1101" s="8">
        <f t="shared" si="38"/>
        <v>0</v>
      </c>
      <c r="D1101" s="8">
        <f>IF($A1101="Total général",0,IF(ISERROR(VLOOKUP($A1101,'TCD-BI Rstt'!$A$7:$S$2000,$C$1,FALSE)),0,IF(OR(LEFT($A1101,3)="DIR",$A1101="INDSPACAMA",$A1101="INDSPACKRU"),VLOOKUP($A1101,'TCD-BI Rstt'!$A$7:$S$2000,$C$1,FALSE),0)))</f>
        <v>0</v>
      </c>
      <c r="E1101" s="8">
        <f>IF(OR(LEFT($A1101,1)="1",LEFT($A1101,1)="2"),-VLOOKUP($A1101,'TCD-BI Rstt'!$A$7:$S$2000,$C$1,FALSE),0)-D1101</f>
        <v>0</v>
      </c>
      <c r="F1101" s="8">
        <f>IF($A1101="Total général",0,IF(ISERROR(VLOOKUP($A1101,'TCD-BI Rstt'!$A$7:$S$2000,$C$1,FALSE)),0,IF(OR(LEFT($A1101,1)="1",LEFT($A1101,1)="2"),0,VLOOKUP($A1101,'TCD-BI Rstt'!$A$7:$S$2000,$C$1,FALSE))))-D1101</f>
        <v>0</v>
      </c>
      <c r="G1101" s="8">
        <f t="shared" si="39"/>
        <v>0</v>
      </c>
    </row>
    <row r="1102" spans="1:7" x14ac:dyDescent="0.35">
      <c r="A1102" s="11">
        <f>'TCD-BI Rstt'!A1098</f>
        <v>0</v>
      </c>
      <c r="B1102" s="8">
        <f>IF($A1102="Total général",0,IF(ISERROR(-VLOOKUP($A1102,'TCD-BI CA'!$A$7:$S$2000,$C$1,FALSE)),0,-VLOOKUP($A1102,'TCD-BI CA'!$A$7:$S$2000,$C$1,FALSE)))</f>
        <v>0</v>
      </c>
      <c r="C1102" s="8">
        <f t="shared" si="38"/>
        <v>0</v>
      </c>
      <c r="D1102" s="8">
        <f>IF($A1102="Total général",0,IF(ISERROR(VLOOKUP($A1102,'TCD-BI Rstt'!$A$7:$S$2000,$C$1,FALSE)),0,IF(OR(LEFT($A1102,3)="DIR",$A1102="INDSPACAMA",$A1102="INDSPACKRU"),VLOOKUP($A1102,'TCD-BI Rstt'!$A$7:$S$2000,$C$1,FALSE),0)))</f>
        <v>0</v>
      </c>
      <c r="E1102" s="8">
        <f>IF(OR(LEFT($A1102,1)="1",LEFT($A1102,1)="2"),-VLOOKUP($A1102,'TCD-BI Rstt'!$A$7:$S$2000,$C$1,FALSE),0)-D1102</f>
        <v>0</v>
      </c>
      <c r="F1102" s="8">
        <f>IF($A1102="Total général",0,IF(ISERROR(VLOOKUP($A1102,'TCD-BI Rstt'!$A$7:$S$2000,$C$1,FALSE)),0,IF(OR(LEFT($A1102,1)="1",LEFT($A1102,1)="2"),0,VLOOKUP($A1102,'TCD-BI Rstt'!$A$7:$S$2000,$C$1,FALSE))))-D1102</f>
        <v>0</v>
      </c>
      <c r="G1102" s="8">
        <f t="shared" si="39"/>
        <v>0</v>
      </c>
    </row>
    <row r="1103" spans="1:7" x14ac:dyDescent="0.35">
      <c r="A1103" s="11">
        <f>'TCD-BI Rstt'!A1099</f>
        <v>0</v>
      </c>
      <c r="B1103" s="8">
        <f>IF($A1103="Total général",0,IF(ISERROR(-VLOOKUP($A1103,'TCD-BI CA'!$A$7:$S$2000,$C$1,FALSE)),0,-VLOOKUP($A1103,'TCD-BI CA'!$A$7:$S$2000,$C$1,FALSE)))</f>
        <v>0</v>
      </c>
      <c r="C1103" s="8">
        <f t="shared" si="38"/>
        <v>0</v>
      </c>
      <c r="D1103" s="8">
        <f>IF($A1103="Total général",0,IF(ISERROR(VLOOKUP($A1103,'TCD-BI Rstt'!$A$7:$S$2000,$C$1,FALSE)),0,IF(OR(LEFT($A1103,3)="DIR",$A1103="INDSPACAMA",$A1103="INDSPACKRU"),VLOOKUP($A1103,'TCD-BI Rstt'!$A$7:$S$2000,$C$1,FALSE),0)))</f>
        <v>0</v>
      </c>
      <c r="E1103" s="8">
        <f>IF(OR(LEFT($A1103,1)="1",LEFT($A1103,1)="2"),-VLOOKUP($A1103,'TCD-BI Rstt'!$A$7:$S$2000,$C$1,FALSE),0)-D1103</f>
        <v>0</v>
      </c>
      <c r="F1103" s="8">
        <f>IF($A1103="Total général",0,IF(ISERROR(VLOOKUP($A1103,'TCD-BI Rstt'!$A$7:$S$2000,$C$1,FALSE)),0,IF(OR(LEFT($A1103,1)="1",LEFT($A1103,1)="2"),0,VLOOKUP($A1103,'TCD-BI Rstt'!$A$7:$S$2000,$C$1,FALSE))))-D1103</f>
        <v>0</v>
      </c>
      <c r="G1103" s="8">
        <f t="shared" si="39"/>
        <v>0</v>
      </c>
    </row>
    <row r="1104" spans="1:7" x14ac:dyDescent="0.35">
      <c r="A1104" s="11">
        <f>'TCD-BI Rstt'!A1100</f>
        <v>0</v>
      </c>
      <c r="B1104" s="8">
        <f>IF($A1104="Total général",0,IF(ISERROR(-VLOOKUP($A1104,'TCD-BI CA'!$A$7:$S$2000,$C$1,FALSE)),0,-VLOOKUP($A1104,'TCD-BI CA'!$A$7:$S$2000,$C$1,FALSE)))</f>
        <v>0</v>
      </c>
      <c r="C1104" s="8">
        <f t="shared" si="38"/>
        <v>0</v>
      </c>
      <c r="D1104" s="8">
        <f>IF($A1104="Total général",0,IF(ISERROR(VLOOKUP($A1104,'TCD-BI Rstt'!$A$7:$S$2000,$C$1,FALSE)),0,IF(OR(LEFT($A1104,3)="DIR",$A1104="INDSPACAMA",$A1104="INDSPACKRU"),VLOOKUP($A1104,'TCD-BI Rstt'!$A$7:$S$2000,$C$1,FALSE),0)))</f>
        <v>0</v>
      </c>
      <c r="E1104" s="8">
        <f>IF(OR(LEFT($A1104,1)="1",LEFT($A1104,1)="2"),-VLOOKUP($A1104,'TCD-BI Rstt'!$A$7:$S$2000,$C$1,FALSE),0)-D1104</f>
        <v>0</v>
      </c>
      <c r="F1104" s="8">
        <f>IF($A1104="Total général",0,IF(ISERROR(VLOOKUP($A1104,'TCD-BI Rstt'!$A$7:$S$2000,$C$1,FALSE)),0,IF(OR(LEFT($A1104,1)="1",LEFT($A1104,1)="2"),0,VLOOKUP($A1104,'TCD-BI Rstt'!$A$7:$S$2000,$C$1,FALSE))))-D1104</f>
        <v>0</v>
      </c>
      <c r="G1104" s="8">
        <f t="shared" si="39"/>
        <v>0</v>
      </c>
    </row>
    <row r="1105" spans="1:7" x14ac:dyDescent="0.35">
      <c r="A1105" s="11">
        <f>'TCD-BI Rstt'!A1101</f>
        <v>0</v>
      </c>
      <c r="B1105" s="8">
        <f>IF($A1105="Total général",0,IF(ISERROR(-VLOOKUP($A1105,'TCD-BI CA'!$A$7:$S$2000,$C$1,FALSE)),0,-VLOOKUP($A1105,'TCD-BI CA'!$A$7:$S$2000,$C$1,FALSE)))</f>
        <v>0</v>
      </c>
      <c r="C1105" s="8">
        <f t="shared" si="38"/>
        <v>0</v>
      </c>
      <c r="D1105" s="8">
        <f>IF($A1105="Total général",0,IF(ISERROR(VLOOKUP($A1105,'TCD-BI Rstt'!$A$7:$S$2000,$C$1,FALSE)),0,IF(OR(LEFT($A1105,3)="DIR",$A1105="INDSPACAMA",$A1105="INDSPACKRU"),VLOOKUP($A1105,'TCD-BI Rstt'!$A$7:$S$2000,$C$1,FALSE),0)))</f>
        <v>0</v>
      </c>
      <c r="E1105" s="8">
        <f>IF(OR(LEFT($A1105,1)="1",LEFT($A1105,1)="2"),-VLOOKUP($A1105,'TCD-BI Rstt'!$A$7:$S$2000,$C$1,FALSE),0)-D1105</f>
        <v>0</v>
      </c>
      <c r="F1105" s="8">
        <f>IF($A1105="Total général",0,IF(ISERROR(VLOOKUP($A1105,'TCD-BI Rstt'!$A$7:$S$2000,$C$1,FALSE)),0,IF(OR(LEFT($A1105,1)="1",LEFT($A1105,1)="2"),0,VLOOKUP($A1105,'TCD-BI Rstt'!$A$7:$S$2000,$C$1,FALSE))))-D1105</f>
        <v>0</v>
      </c>
      <c r="G1105" s="8">
        <f t="shared" si="39"/>
        <v>0</v>
      </c>
    </row>
    <row r="1106" spans="1:7" x14ac:dyDescent="0.35">
      <c r="A1106" s="11">
        <f>'TCD-BI Rstt'!A1102</f>
        <v>0</v>
      </c>
      <c r="B1106" s="8">
        <f>IF($A1106="Total général",0,IF(ISERROR(-VLOOKUP($A1106,'TCD-BI CA'!$A$7:$S$2000,$C$1,FALSE)),0,-VLOOKUP($A1106,'TCD-BI CA'!$A$7:$S$2000,$C$1,FALSE)))</f>
        <v>0</v>
      </c>
      <c r="C1106" s="8">
        <f t="shared" si="38"/>
        <v>0</v>
      </c>
      <c r="D1106" s="8">
        <f>IF($A1106="Total général",0,IF(ISERROR(VLOOKUP($A1106,'TCD-BI Rstt'!$A$7:$S$2000,$C$1,FALSE)),0,IF(OR(LEFT($A1106,3)="DIR",$A1106="INDSPACAMA",$A1106="INDSPACKRU"),VLOOKUP($A1106,'TCD-BI Rstt'!$A$7:$S$2000,$C$1,FALSE),0)))</f>
        <v>0</v>
      </c>
      <c r="E1106" s="8">
        <f>IF(OR(LEFT($A1106,1)="1",LEFT($A1106,1)="2"),-VLOOKUP($A1106,'TCD-BI Rstt'!$A$7:$S$2000,$C$1,FALSE),0)-D1106</f>
        <v>0</v>
      </c>
      <c r="F1106" s="8">
        <f>IF($A1106="Total général",0,IF(ISERROR(VLOOKUP($A1106,'TCD-BI Rstt'!$A$7:$S$2000,$C$1,FALSE)),0,IF(OR(LEFT($A1106,1)="1",LEFT($A1106,1)="2"),0,VLOOKUP($A1106,'TCD-BI Rstt'!$A$7:$S$2000,$C$1,FALSE))))-D1106</f>
        <v>0</v>
      </c>
      <c r="G1106" s="8">
        <f t="shared" si="39"/>
        <v>0</v>
      </c>
    </row>
    <row r="1107" spans="1:7" x14ac:dyDescent="0.35">
      <c r="A1107" s="11">
        <f>'TCD-BI Rstt'!A1103</f>
        <v>0</v>
      </c>
      <c r="B1107" s="8">
        <f>IF($A1107="Total général",0,IF(ISERROR(-VLOOKUP($A1107,'TCD-BI CA'!$A$7:$S$2000,$C$1,FALSE)),0,-VLOOKUP($A1107,'TCD-BI CA'!$A$7:$S$2000,$C$1,FALSE)))</f>
        <v>0</v>
      </c>
      <c r="C1107" s="8">
        <f t="shared" si="38"/>
        <v>0</v>
      </c>
      <c r="D1107" s="8">
        <f>IF($A1107="Total général",0,IF(ISERROR(VLOOKUP($A1107,'TCD-BI Rstt'!$A$7:$S$2000,$C$1,FALSE)),0,IF(OR(LEFT($A1107,3)="DIR",$A1107="INDSPACAMA",$A1107="INDSPACKRU"),VLOOKUP($A1107,'TCD-BI Rstt'!$A$7:$S$2000,$C$1,FALSE),0)))</f>
        <v>0</v>
      </c>
      <c r="E1107" s="8">
        <f>IF(OR(LEFT($A1107,1)="1",LEFT($A1107,1)="2"),-VLOOKUP($A1107,'TCD-BI Rstt'!$A$7:$S$2000,$C$1,FALSE),0)-D1107</f>
        <v>0</v>
      </c>
      <c r="F1107" s="8">
        <f>IF($A1107="Total général",0,IF(ISERROR(VLOOKUP($A1107,'TCD-BI Rstt'!$A$7:$S$2000,$C$1,FALSE)),0,IF(OR(LEFT($A1107,1)="1",LEFT($A1107,1)="2"),0,VLOOKUP($A1107,'TCD-BI Rstt'!$A$7:$S$2000,$C$1,FALSE))))-D1107</f>
        <v>0</v>
      </c>
      <c r="G1107" s="8">
        <f t="shared" si="39"/>
        <v>0</v>
      </c>
    </row>
    <row r="1108" spans="1:7" x14ac:dyDescent="0.35">
      <c r="A1108" s="11">
        <f>'TCD-BI Rstt'!A1104</f>
        <v>0</v>
      </c>
      <c r="B1108" s="8">
        <f>IF($A1108="Total général",0,IF(ISERROR(-VLOOKUP($A1108,'TCD-BI CA'!$A$7:$S$2000,$C$1,FALSE)),0,-VLOOKUP($A1108,'TCD-BI CA'!$A$7:$S$2000,$C$1,FALSE)))</f>
        <v>0</v>
      </c>
      <c r="C1108" s="8">
        <f t="shared" si="38"/>
        <v>0</v>
      </c>
      <c r="D1108" s="8">
        <f>IF($A1108="Total général",0,IF(ISERROR(VLOOKUP($A1108,'TCD-BI Rstt'!$A$7:$S$2000,$C$1,FALSE)),0,IF(OR(LEFT($A1108,3)="DIR",$A1108="INDSPACAMA",$A1108="INDSPACKRU"),VLOOKUP($A1108,'TCD-BI Rstt'!$A$7:$S$2000,$C$1,FALSE),0)))</f>
        <v>0</v>
      </c>
      <c r="E1108" s="8">
        <f>IF(OR(LEFT($A1108,1)="1",LEFT($A1108,1)="2"),-VLOOKUP($A1108,'TCD-BI Rstt'!$A$7:$S$2000,$C$1,FALSE),0)-D1108</f>
        <v>0</v>
      </c>
      <c r="F1108" s="8">
        <f>IF($A1108="Total général",0,IF(ISERROR(VLOOKUP($A1108,'TCD-BI Rstt'!$A$7:$S$2000,$C$1,FALSE)),0,IF(OR(LEFT($A1108,1)="1",LEFT($A1108,1)="2"),0,VLOOKUP($A1108,'TCD-BI Rstt'!$A$7:$S$2000,$C$1,FALSE))))-D1108</f>
        <v>0</v>
      </c>
      <c r="G1108" s="8">
        <f t="shared" si="39"/>
        <v>0</v>
      </c>
    </row>
    <row r="1109" spans="1:7" x14ac:dyDescent="0.35">
      <c r="A1109" s="11">
        <f>'TCD-BI Rstt'!A1105</f>
        <v>0</v>
      </c>
      <c r="B1109" s="8">
        <f>IF($A1109="Total général",0,IF(ISERROR(-VLOOKUP($A1109,'TCD-BI CA'!$A$7:$S$2000,$C$1,FALSE)),0,-VLOOKUP($A1109,'TCD-BI CA'!$A$7:$S$2000,$C$1,FALSE)))</f>
        <v>0</v>
      </c>
      <c r="C1109" s="8">
        <f t="shared" si="38"/>
        <v>0</v>
      </c>
      <c r="D1109" s="8">
        <f>IF($A1109="Total général",0,IF(ISERROR(VLOOKUP($A1109,'TCD-BI Rstt'!$A$7:$S$2000,$C$1,FALSE)),0,IF(OR(LEFT($A1109,3)="DIR",$A1109="INDSPACAMA",$A1109="INDSPACKRU"),VLOOKUP($A1109,'TCD-BI Rstt'!$A$7:$S$2000,$C$1,FALSE),0)))</f>
        <v>0</v>
      </c>
      <c r="E1109" s="8">
        <f>IF(OR(LEFT($A1109,1)="1",LEFT($A1109,1)="2"),-VLOOKUP($A1109,'TCD-BI Rstt'!$A$7:$S$2000,$C$1,FALSE),0)-D1109</f>
        <v>0</v>
      </c>
      <c r="F1109" s="8">
        <f>IF($A1109="Total général",0,IF(ISERROR(VLOOKUP($A1109,'TCD-BI Rstt'!$A$7:$S$2000,$C$1,FALSE)),0,IF(OR(LEFT($A1109,1)="1",LEFT($A1109,1)="2"),0,VLOOKUP($A1109,'TCD-BI Rstt'!$A$7:$S$2000,$C$1,FALSE))))-D1109</f>
        <v>0</v>
      </c>
      <c r="G1109" s="8">
        <f t="shared" si="39"/>
        <v>0</v>
      </c>
    </row>
    <row r="1110" spans="1:7" x14ac:dyDescent="0.35">
      <c r="A1110" s="11">
        <f>'TCD-BI Rstt'!A1106</f>
        <v>0</v>
      </c>
      <c r="B1110" s="8">
        <f>IF($A1110="Total général",0,IF(ISERROR(-VLOOKUP($A1110,'TCD-BI CA'!$A$7:$S$2000,$C$1,FALSE)),0,-VLOOKUP($A1110,'TCD-BI CA'!$A$7:$S$2000,$C$1,FALSE)))</f>
        <v>0</v>
      </c>
      <c r="C1110" s="8">
        <f t="shared" si="38"/>
        <v>0</v>
      </c>
      <c r="D1110" s="8">
        <f>IF($A1110="Total général",0,IF(ISERROR(VLOOKUP($A1110,'TCD-BI Rstt'!$A$7:$S$2000,$C$1,FALSE)),0,IF(OR(LEFT($A1110,3)="DIR",$A1110="INDSPACAMA",$A1110="INDSPACKRU"),VLOOKUP($A1110,'TCD-BI Rstt'!$A$7:$S$2000,$C$1,FALSE),0)))</f>
        <v>0</v>
      </c>
      <c r="E1110" s="8">
        <f>IF(OR(LEFT($A1110,1)="1",LEFT($A1110,1)="2"),-VLOOKUP($A1110,'TCD-BI Rstt'!$A$7:$S$2000,$C$1,FALSE),0)-D1110</f>
        <v>0</v>
      </c>
      <c r="F1110" s="8">
        <f>IF($A1110="Total général",0,IF(ISERROR(VLOOKUP($A1110,'TCD-BI Rstt'!$A$7:$S$2000,$C$1,FALSE)),0,IF(OR(LEFT($A1110,1)="1",LEFT($A1110,1)="2"),0,VLOOKUP($A1110,'TCD-BI Rstt'!$A$7:$S$2000,$C$1,FALSE))))-D1110</f>
        <v>0</v>
      </c>
      <c r="G1110" s="8">
        <f t="shared" si="39"/>
        <v>0</v>
      </c>
    </row>
    <row r="1111" spans="1:7" x14ac:dyDescent="0.35">
      <c r="A1111" s="11">
        <f>'TCD-BI Rstt'!A1107</f>
        <v>0</v>
      </c>
      <c r="B1111" s="8">
        <f>IF($A1111="Total général",0,IF(ISERROR(-VLOOKUP($A1111,'TCD-BI CA'!$A$7:$S$2000,$C$1,FALSE)),0,-VLOOKUP($A1111,'TCD-BI CA'!$A$7:$S$2000,$C$1,FALSE)))</f>
        <v>0</v>
      </c>
      <c r="C1111" s="8">
        <f t="shared" si="38"/>
        <v>0</v>
      </c>
      <c r="D1111" s="8">
        <f>IF($A1111="Total général",0,IF(ISERROR(VLOOKUP($A1111,'TCD-BI Rstt'!$A$7:$S$2000,$C$1,FALSE)),0,IF(OR(LEFT($A1111,3)="DIR",$A1111="INDSPACAMA",$A1111="INDSPACKRU"),VLOOKUP($A1111,'TCD-BI Rstt'!$A$7:$S$2000,$C$1,FALSE),0)))</f>
        <v>0</v>
      </c>
      <c r="E1111" s="8">
        <f>IF(OR(LEFT($A1111,1)="1",LEFT($A1111,1)="2"),-VLOOKUP($A1111,'TCD-BI Rstt'!$A$7:$S$2000,$C$1,FALSE),0)-D1111</f>
        <v>0</v>
      </c>
      <c r="F1111" s="8">
        <f>IF($A1111="Total général",0,IF(ISERROR(VLOOKUP($A1111,'TCD-BI Rstt'!$A$7:$S$2000,$C$1,FALSE)),0,IF(OR(LEFT($A1111,1)="1",LEFT($A1111,1)="2"),0,VLOOKUP($A1111,'TCD-BI Rstt'!$A$7:$S$2000,$C$1,FALSE))))-D1111</f>
        <v>0</v>
      </c>
      <c r="G1111" s="8">
        <f t="shared" si="39"/>
        <v>0</v>
      </c>
    </row>
    <row r="1112" spans="1:7" x14ac:dyDescent="0.35">
      <c r="A1112" s="11">
        <f>'TCD-BI Rstt'!A1108</f>
        <v>0</v>
      </c>
      <c r="B1112" s="8">
        <f>IF($A1112="Total général",0,IF(ISERROR(-VLOOKUP($A1112,'TCD-BI CA'!$A$7:$S$2000,$C$1,FALSE)),0,-VLOOKUP($A1112,'TCD-BI CA'!$A$7:$S$2000,$C$1,FALSE)))</f>
        <v>0</v>
      </c>
      <c r="C1112" s="8">
        <f t="shared" si="38"/>
        <v>0</v>
      </c>
      <c r="D1112" s="8">
        <f>IF($A1112="Total général",0,IF(ISERROR(VLOOKUP($A1112,'TCD-BI Rstt'!$A$7:$S$2000,$C$1,FALSE)),0,IF(OR(LEFT($A1112,3)="DIR",$A1112="INDSPACAMA",$A1112="INDSPACKRU"),VLOOKUP($A1112,'TCD-BI Rstt'!$A$7:$S$2000,$C$1,FALSE),0)))</f>
        <v>0</v>
      </c>
      <c r="E1112" s="8">
        <f>IF(OR(LEFT($A1112,1)="1",LEFT($A1112,1)="2"),-VLOOKUP($A1112,'TCD-BI Rstt'!$A$7:$S$2000,$C$1,FALSE),0)-D1112</f>
        <v>0</v>
      </c>
      <c r="F1112" s="8">
        <f>IF($A1112="Total général",0,IF(ISERROR(VLOOKUP($A1112,'TCD-BI Rstt'!$A$7:$S$2000,$C$1,FALSE)),0,IF(OR(LEFT($A1112,1)="1",LEFT($A1112,1)="2"),0,VLOOKUP($A1112,'TCD-BI Rstt'!$A$7:$S$2000,$C$1,FALSE))))-D1112</f>
        <v>0</v>
      </c>
      <c r="G1112" s="8">
        <f t="shared" si="39"/>
        <v>0</v>
      </c>
    </row>
    <row r="1113" spans="1:7" x14ac:dyDescent="0.35">
      <c r="A1113" s="11">
        <f>'TCD-BI Rstt'!A1109</f>
        <v>0</v>
      </c>
      <c r="B1113" s="8">
        <f>IF($A1113="Total général",0,IF(ISERROR(-VLOOKUP($A1113,'TCD-BI CA'!$A$7:$S$2000,$C$1,FALSE)),0,-VLOOKUP($A1113,'TCD-BI CA'!$A$7:$S$2000,$C$1,FALSE)))</f>
        <v>0</v>
      </c>
      <c r="C1113" s="8">
        <f t="shared" si="38"/>
        <v>0</v>
      </c>
      <c r="D1113" s="8">
        <f>IF($A1113="Total général",0,IF(ISERROR(VLOOKUP($A1113,'TCD-BI Rstt'!$A$7:$S$2000,$C$1,FALSE)),0,IF(OR(LEFT($A1113,3)="DIR",$A1113="INDSPACAMA",$A1113="INDSPACKRU"),VLOOKUP($A1113,'TCD-BI Rstt'!$A$7:$S$2000,$C$1,FALSE),0)))</f>
        <v>0</v>
      </c>
      <c r="E1113" s="8">
        <f>IF(OR(LEFT($A1113,1)="1",LEFT($A1113,1)="2"),-VLOOKUP($A1113,'TCD-BI Rstt'!$A$7:$S$2000,$C$1,FALSE),0)-D1113</f>
        <v>0</v>
      </c>
      <c r="F1113" s="8">
        <f>IF($A1113="Total général",0,IF(ISERROR(VLOOKUP($A1113,'TCD-BI Rstt'!$A$7:$S$2000,$C$1,FALSE)),0,IF(OR(LEFT($A1113,1)="1",LEFT($A1113,1)="2"),0,VLOOKUP($A1113,'TCD-BI Rstt'!$A$7:$S$2000,$C$1,FALSE))))-D1113</f>
        <v>0</v>
      </c>
      <c r="G1113" s="8">
        <f t="shared" si="39"/>
        <v>0</v>
      </c>
    </row>
    <row r="1114" spans="1:7" x14ac:dyDescent="0.35">
      <c r="A1114" s="11">
        <f>'TCD-BI Rstt'!A1110</f>
        <v>0</v>
      </c>
      <c r="B1114" s="8">
        <f>IF($A1114="Total général",0,IF(ISERROR(-VLOOKUP($A1114,'TCD-BI CA'!$A$7:$S$2000,$C$1,FALSE)),0,-VLOOKUP($A1114,'TCD-BI CA'!$A$7:$S$2000,$C$1,FALSE)))</f>
        <v>0</v>
      </c>
      <c r="C1114" s="8">
        <f t="shared" si="38"/>
        <v>0</v>
      </c>
      <c r="D1114" s="8">
        <f>IF($A1114="Total général",0,IF(ISERROR(VLOOKUP($A1114,'TCD-BI Rstt'!$A$7:$S$2000,$C$1,FALSE)),0,IF(OR(LEFT($A1114,3)="DIR",$A1114="INDSPACAMA",$A1114="INDSPACKRU"),VLOOKUP($A1114,'TCD-BI Rstt'!$A$7:$S$2000,$C$1,FALSE),0)))</f>
        <v>0</v>
      </c>
      <c r="E1114" s="8">
        <f>IF(OR(LEFT($A1114,1)="1",LEFT($A1114,1)="2"),-VLOOKUP($A1114,'TCD-BI Rstt'!$A$7:$S$2000,$C$1,FALSE),0)-D1114</f>
        <v>0</v>
      </c>
      <c r="F1114" s="8">
        <f>IF($A1114="Total général",0,IF(ISERROR(VLOOKUP($A1114,'TCD-BI Rstt'!$A$7:$S$2000,$C$1,FALSE)),0,IF(OR(LEFT($A1114,1)="1",LEFT($A1114,1)="2"),0,VLOOKUP($A1114,'TCD-BI Rstt'!$A$7:$S$2000,$C$1,FALSE))))-D1114</f>
        <v>0</v>
      </c>
      <c r="G1114" s="8">
        <f t="shared" si="39"/>
        <v>0</v>
      </c>
    </row>
    <row r="1115" spans="1:7" x14ac:dyDescent="0.35">
      <c r="A1115" s="11">
        <f>'TCD-BI Rstt'!A1111</f>
        <v>0</v>
      </c>
      <c r="B1115" s="8">
        <f>IF($A1115="Total général",0,IF(ISERROR(-VLOOKUP($A1115,'TCD-BI CA'!$A$7:$S$2000,$C$1,FALSE)),0,-VLOOKUP($A1115,'TCD-BI CA'!$A$7:$S$2000,$C$1,FALSE)))</f>
        <v>0</v>
      </c>
      <c r="C1115" s="8">
        <f t="shared" si="38"/>
        <v>0</v>
      </c>
      <c r="D1115" s="8">
        <f>IF($A1115="Total général",0,IF(ISERROR(VLOOKUP($A1115,'TCD-BI Rstt'!$A$7:$S$2000,$C$1,FALSE)),0,IF(OR(LEFT($A1115,3)="DIR",$A1115="INDSPACAMA",$A1115="INDSPACKRU"),VLOOKUP($A1115,'TCD-BI Rstt'!$A$7:$S$2000,$C$1,FALSE),0)))</f>
        <v>0</v>
      </c>
      <c r="E1115" s="8">
        <f>IF(OR(LEFT($A1115,1)="1",LEFT($A1115,1)="2"),-VLOOKUP($A1115,'TCD-BI Rstt'!$A$7:$S$2000,$C$1,FALSE),0)-D1115</f>
        <v>0</v>
      </c>
      <c r="F1115" s="8">
        <f>IF($A1115="Total général",0,IF(ISERROR(VLOOKUP($A1115,'TCD-BI Rstt'!$A$7:$S$2000,$C$1,FALSE)),0,IF(OR(LEFT($A1115,1)="1",LEFT($A1115,1)="2"),0,VLOOKUP($A1115,'TCD-BI Rstt'!$A$7:$S$2000,$C$1,FALSE))))-D1115</f>
        <v>0</v>
      </c>
      <c r="G1115" s="8">
        <f t="shared" si="39"/>
        <v>0</v>
      </c>
    </row>
    <row r="1116" spans="1:7" x14ac:dyDescent="0.35">
      <c r="A1116" s="11">
        <f>'TCD-BI Rstt'!A1112</f>
        <v>0</v>
      </c>
      <c r="B1116" s="8">
        <f>IF($A1116="Total général",0,IF(ISERROR(-VLOOKUP($A1116,'TCD-BI CA'!$A$7:$S$2000,$C$1,FALSE)),0,-VLOOKUP($A1116,'TCD-BI CA'!$A$7:$S$2000,$C$1,FALSE)))</f>
        <v>0</v>
      </c>
      <c r="C1116" s="8">
        <f t="shared" si="38"/>
        <v>0</v>
      </c>
      <c r="D1116" s="8">
        <f>IF($A1116="Total général",0,IF(ISERROR(VLOOKUP($A1116,'TCD-BI Rstt'!$A$7:$S$2000,$C$1,FALSE)),0,IF(OR(LEFT($A1116,3)="DIR",$A1116="INDSPACAMA",$A1116="INDSPACKRU"),VLOOKUP($A1116,'TCD-BI Rstt'!$A$7:$S$2000,$C$1,FALSE),0)))</f>
        <v>0</v>
      </c>
      <c r="E1116" s="8">
        <f>IF(OR(LEFT($A1116,1)="1",LEFT($A1116,1)="2"),-VLOOKUP($A1116,'TCD-BI Rstt'!$A$7:$S$2000,$C$1,FALSE),0)-D1116</f>
        <v>0</v>
      </c>
      <c r="F1116" s="8">
        <f>IF($A1116="Total général",0,IF(ISERROR(VLOOKUP($A1116,'TCD-BI Rstt'!$A$7:$S$2000,$C$1,FALSE)),0,IF(OR(LEFT($A1116,1)="1",LEFT($A1116,1)="2"),0,VLOOKUP($A1116,'TCD-BI Rstt'!$A$7:$S$2000,$C$1,FALSE))))-D1116</f>
        <v>0</v>
      </c>
      <c r="G1116" s="8">
        <f t="shared" si="39"/>
        <v>0</v>
      </c>
    </row>
    <row r="1117" spans="1:7" x14ac:dyDescent="0.35">
      <c r="A1117" s="11">
        <f>'TCD-BI Rstt'!A1113</f>
        <v>0</v>
      </c>
      <c r="B1117" s="8">
        <f>IF($A1117="Total général",0,IF(ISERROR(-VLOOKUP($A1117,'TCD-BI CA'!$A$7:$S$2000,$C$1,FALSE)),0,-VLOOKUP($A1117,'TCD-BI CA'!$A$7:$S$2000,$C$1,FALSE)))</f>
        <v>0</v>
      </c>
      <c r="C1117" s="8">
        <f t="shared" si="38"/>
        <v>0</v>
      </c>
      <c r="D1117" s="8">
        <f>IF($A1117="Total général",0,IF(ISERROR(VLOOKUP($A1117,'TCD-BI Rstt'!$A$7:$S$2000,$C$1,FALSE)),0,IF(OR(LEFT($A1117,3)="DIR",$A1117="INDSPACAMA",$A1117="INDSPACKRU"),VLOOKUP($A1117,'TCD-BI Rstt'!$A$7:$S$2000,$C$1,FALSE),0)))</f>
        <v>0</v>
      </c>
      <c r="E1117" s="8">
        <f>IF(OR(LEFT($A1117,1)="1",LEFT($A1117,1)="2"),-VLOOKUP($A1117,'TCD-BI Rstt'!$A$7:$S$2000,$C$1,FALSE),0)-D1117</f>
        <v>0</v>
      </c>
      <c r="F1117" s="8">
        <f>IF($A1117="Total général",0,IF(ISERROR(VLOOKUP($A1117,'TCD-BI Rstt'!$A$7:$S$2000,$C$1,FALSE)),0,IF(OR(LEFT($A1117,1)="1",LEFT($A1117,1)="2"),0,VLOOKUP($A1117,'TCD-BI Rstt'!$A$7:$S$2000,$C$1,FALSE))))-D1117</f>
        <v>0</v>
      </c>
      <c r="G1117" s="8">
        <f t="shared" si="39"/>
        <v>0</v>
      </c>
    </row>
    <row r="1118" spans="1:7" x14ac:dyDescent="0.35">
      <c r="A1118" s="11">
        <f>'TCD-BI Rstt'!A1114</f>
        <v>0</v>
      </c>
      <c r="B1118" s="8">
        <f>IF($A1118="Total général",0,IF(ISERROR(-VLOOKUP($A1118,'TCD-BI CA'!$A$7:$S$2000,$C$1,FALSE)),0,-VLOOKUP($A1118,'TCD-BI CA'!$A$7:$S$2000,$C$1,FALSE)))</f>
        <v>0</v>
      </c>
      <c r="C1118" s="8">
        <f t="shared" si="38"/>
        <v>0</v>
      </c>
      <c r="D1118" s="8">
        <f>IF($A1118="Total général",0,IF(ISERROR(VLOOKUP($A1118,'TCD-BI Rstt'!$A$7:$S$2000,$C$1,FALSE)),0,IF(OR(LEFT($A1118,3)="DIR",$A1118="INDSPACAMA",$A1118="INDSPACKRU"),VLOOKUP($A1118,'TCD-BI Rstt'!$A$7:$S$2000,$C$1,FALSE),0)))</f>
        <v>0</v>
      </c>
      <c r="E1118" s="8">
        <f>IF(OR(LEFT($A1118,1)="1",LEFT($A1118,1)="2"),-VLOOKUP($A1118,'TCD-BI Rstt'!$A$7:$S$2000,$C$1,FALSE),0)-D1118</f>
        <v>0</v>
      </c>
      <c r="F1118" s="8">
        <f>IF($A1118="Total général",0,IF(ISERROR(VLOOKUP($A1118,'TCD-BI Rstt'!$A$7:$S$2000,$C$1,FALSE)),0,IF(OR(LEFT($A1118,1)="1",LEFT($A1118,1)="2"),0,VLOOKUP($A1118,'TCD-BI Rstt'!$A$7:$S$2000,$C$1,FALSE))))-D1118</f>
        <v>0</v>
      </c>
      <c r="G1118" s="8">
        <f t="shared" si="39"/>
        <v>0</v>
      </c>
    </row>
    <row r="1119" spans="1:7" x14ac:dyDescent="0.35">
      <c r="A1119" s="11">
        <f>'TCD-BI Rstt'!A1115</f>
        <v>0</v>
      </c>
      <c r="B1119" s="8">
        <f>IF($A1119="Total général",0,IF(ISERROR(-VLOOKUP($A1119,'TCD-BI CA'!$A$7:$S$2000,$C$1,FALSE)),0,-VLOOKUP($A1119,'TCD-BI CA'!$A$7:$S$2000,$C$1,FALSE)))</f>
        <v>0</v>
      </c>
      <c r="C1119" s="8">
        <f t="shared" si="38"/>
        <v>0</v>
      </c>
      <c r="D1119" s="8">
        <f>IF($A1119="Total général",0,IF(ISERROR(VLOOKUP($A1119,'TCD-BI Rstt'!$A$7:$S$2000,$C$1,FALSE)),0,IF(OR(LEFT($A1119,3)="DIR",$A1119="INDSPACAMA",$A1119="INDSPACKRU"),VLOOKUP($A1119,'TCD-BI Rstt'!$A$7:$S$2000,$C$1,FALSE),0)))</f>
        <v>0</v>
      </c>
      <c r="E1119" s="8">
        <f>IF(OR(LEFT($A1119,1)="1",LEFT($A1119,1)="2"),-VLOOKUP($A1119,'TCD-BI Rstt'!$A$7:$S$2000,$C$1,FALSE),0)-D1119</f>
        <v>0</v>
      </c>
      <c r="F1119" s="8">
        <f>IF($A1119="Total général",0,IF(ISERROR(VLOOKUP($A1119,'TCD-BI Rstt'!$A$7:$S$2000,$C$1,FALSE)),0,IF(OR(LEFT($A1119,1)="1",LEFT($A1119,1)="2"),0,VLOOKUP($A1119,'TCD-BI Rstt'!$A$7:$S$2000,$C$1,FALSE))))-D1119</f>
        <v>0</v>
      </c>
      <c r="G1119" s="8">
        <f t="shared" si="39"/>
        <v>0</v>
      </c>
    </row>
    <row r="1120" spans="1:7" x14ac:dyDescent="0.35">
      <c r="A1120" s="11">
        <f>'TCD-BI Rstt'!A1116</f>
        <v>0</v>
      </c>
      <c r="B1120" s="8">
        <f>IF($A1120="Total général",0,IF(ISERROR(-VLOOKUP($A1120,'TCD-BI CA'!$A$7:$S$2000,$C$1,FALSE)),0,-VLOOKUP($A1120,'TCD-BI CA'!$A$7:$S$2000,$C$1,FALSE)))</f>
        <v>0</v>
      </c>
      <c r="C1120" s="8">
        <f t="shared" si="38"/>
        <v>0</v>
      </c>
      <c r="D1120" s="8">
        <f>IF($A1120="Total général",0,IF(ISERROR(VLOOKUP($A1120,'TCD-BI Rstt'!$A$7:$S$2000,$C$1,FALSE)),0,IF(OR(LEFT($A1120,3)="DIR",$A1120="INDSPACAMA",$A1120="INDSPACKRU"),VLOOKUP($A1120,'TCD-BI Rstt'!$A$7:$S$2000,$C$1,FALSE),0)))</f>
        <v>0</v>
      </c>
      <c r="E1120" s="8">
        <f>IF(OR(LEFT($A1120,1)="1",LEFT($A1120,1)="2"),-VLOOKUP($A1120,'TCD-BI Rstt'!$A$7:$S$2000,$C$1,FALSE),0)-D1120</f>
        <v>0</v>
      </c>
      <c r="F1120" s="8">
        <f>IF($A1120="Total général",0,IF(ISERROR(VLOOKUP($A1120,'TCD-BI Rstt'!$A$7:$S$2000,$C$1,FALSE)),0,IF(OR(LEFT($A1120,1)="1",LEFT($A1120,1)="2"),0,VLOOKUP($A1120,'TCD-BI Rstt'!$A$7:$S$2000,$C$1,FALSE))))-D1120</f>
        <v>0</v>
      </c>
      <c r="G1120" s="8">
        <f t="shared" si="39"/>
        <v>0</v>
      </c>
    </row>
    <row r="1121" spans="1:7" x14ac:dyDescent="0.35">
      <c r="A1121" s="11">
        <f>'TCD-BI Rstt'!A1117</f>
        <v>0</v>
      </c>
      <c r="B1121" s="8">
        <f>IF($A1121="Total général",0,IF(ISERROR(-VLOOKUP($A1121,'TCD-BI CA'!$A$7:$S$2000,$C$1,FALSE)),0,-VLOOKUP($A1121,'TCD-BI CA'!$A$7:$S$2000,$C$1,FALSE)))</f>
        <v>0</v>
      </c>
      <c r="C1121" s="8">
        <f t="shared" si="38"/>
        <v>0</v>
      </c>
      <c r="D1121" s="8">
        <f>IF($A1121="Total général",0,IF(ISERROR(VLOOKUP($A1121,'TCD-BI Rstt'!$A$7:$S$2000,$C$1,FALSE)),0,IF(OR(LEFT($A1121,3)="DIR",$A1121="INDSPACAMA",$A1121="INDSPACKRU"),VLOOKUP($A1121,'TCD-BI Rstt'!$A$7:$S$2000,$C$1,FALSE),0)))</f>
        <v>0</v>
      </c>
      <c r="E1121" s="8">
        <f>IF(OR(LEFT($A1121,1)="1",LEFT($A1121,1)="2"),-VLOOKUP($A1121,'TCD-BI Rstt'!$A$7:$S$2000,$C$1,FALSE),0)-D1121</f>
        <v>0</v>
      </c>
      <c r="F1121" s="8">
        <f>IF($A1121="Total général",0,IF(ISERROR(VLOOKUP($A1121,'TCD-BI Rstt'!$A$7:$S$2000,$C$1,FALSE)),0,IF(OR(LEFT($A1121,1)="1",LEFT($A1121,1)="2"),0,VLOOKUP($A1121,'TCD-BI Rstt'!$A$7:$S$2000,$C$1,FALSE))))-D1121</f>
        <v>0</v>
      </c>
      <c r="G1121" s="8">
        <f t="shared" si="39"/>
        <v>0</v>
      </c>
    </row>
    <row r="1122" spans="1:7" x14ac:dyDescent="0.35">
      <c r="A1122" s="11">
        <f>'TCD-BI Rstt'!A1118</f>
        <v>0</v>
      </c>
      <c r="B1122" s="8">
        <f>IF($A1122="Total général",0,IF(ISERROR(-VLOOKUP($A1122,'TCD-BI CA'!$A$7:$S$2000,$C$1,FALSE)),0,-VLOOKUP($A1122,'TCD-BI CA'!$A$7:$S$2000,$C$1,FALSE)))</f>
        <v>0</v>
      </c>
      <c r="C1122" s="8">
        <f t="shared" si="38"/>
        <v>0</v>
      </c>
      <c r="D1122" s="8">
        <f>IF($A1122="Total général",0,IF(ISERROR(VLOOKUP($A1122,'TCD-BI Rstt'!$A$7:$S$2000,$C$1,FALSE)),0,IF(OR(LEFT($A1122,3)="DIR",$A1122="INDSPACAMA",$A1122="INDSPACKRU"),VLOOKUP($A1122,'TCD-BI Rstt'!$A$7:$S$2000,$C$1,FALSE),0)))</f>
        <v>0</v>
      </c>
      <c r="E1122" s="8">
        <f>IF(OR(LEFT($A1122,1)="1",LEFT($A1122,1)="2"),-VLOOKUP($A1122,'TCD-BI Rstt'!$A$7:$S$2000,$C$1,FALSE),0)-D1122</f>
        <v>0</v>
      </c>
      <c r="F1122" s="8">
        <f>IF($A1122="Total général",0,IF(ISERROR(VLOOKUP($A1122,'TCD-BI Rstt'!$A$7:$S$2000,$C$1,FALSE)),0,IF(OR(LEFT($A1122,1)="1",LEFT($A1122,1)="2"),0,VLOOKUP($A1122,'TCD-BI Rstt'!$A$7:$S$2000,$C$1,FALSE))))-D1122</f>
        <v>0</v>
      </c>
      <c r="G1122" s="8">
        <f t="shared" si="39"/>
        <v>0</v>
      </c>
    </row>
    <row r="1123" spans="1:7" x14ac:dyDescent="0.35">
      <c r="A1123" s="11">
        <f>'TCD-BI Rstt'!A1119</f>
        <v>0</v>
      </c>
      <c r="B1123" s="8">
        <f>IF($A1123="Total général",0,IF(ISERROR(-VLOOKUP($A1123,'TCD-BI CA'!$A$7:$S$2000,$C$1,FALSE)),0,-VLOOKUP($A1123,'TCD-BI CA'!$A$7:$S$2000,$C$1,FALSE)))</f>
        <v>0</v>
      </c>
      <c r="C1123" s="8">
        <f t="shared" si="38"/>
        <v>0</v>
      </c>
      <c r="D1123" s="8">
        <f>IF($A1123="Total général",0,IF(ISERROR(VLOOKUP($A1123,'TCD-BI Rstt'!$A$7:$S$2000,$C$1,FALSE)),0,IF(OR(LEFT($A1123,3)="DIR",$A1123="INDSPACAMA",$A1123="INDSPACKRU"),VLOOKUP($A1123,'TCD-BI Rstt'!$A$7:$S$2000,$C$1,FALSE),0)))</f>
        <v>0</v>
      </c>
      <c r="E1123" s="8">
        <f>IF(OR(LEFT($A1123,1)="1",LEFT($A1123,1)="2"),-VLOOKUP($A1123,'TCD-BI Rstt'!$A$7:$S$2000,$C$1,FALSE),0)-D1123</f>
        <v>0</v>
      </c>
      <c r="F1123" s="8">
        <f>IF($A1123="Total général",0,IF(ISERROR(VLOOKUP($A1123,'TCD-BI Rstt'!$A$7:$S$2000,$C$1,FALSE)),0,IF(OR(LEFT($A1123,1)="1",LEFT($A1123,1)="2"),0,VLOOKUP($A1123,'TCD-BI Rstt'!$A$7:$S$2000,$C$1,FALSE))))-D1123</f>
        <v>0</v>
      </c>
      <c r="G1123" s="8">
        <f t="shared" si="39"/>
        <v>0</v>
      </c>
    </row>
    <row r="1124" spans="1:7" x14ac:dyDescent="0.35">
      <c r="A1124" s="11">
        <f>'TCD-BI Rstt'!A1120</f>
        <v>0</v>
      </c>
      <c r="B1124" s="8">
        <f>IF($A1124="Total général",0,IF(ISERROR(-VLOOKUP($A1124,'TCD-BI CA'!$A$7:$S$2000,$C$1,FALSE)),0,-VLOOKUP($A1124,'TCD-BI CA'!$A$7:$S$2000,$C$1,FALSE)))</f>
        <v>0</v>
      </c>
      <c r="C1124" s="8">
        <f t="shared" si="38"/>
        <v>0</v>
      </c>
      <c r="D1124" s="8">
        <f>IF($A1124="Total général",0,IF(ISERROR(VLOOKUP($A1124,'TCD-BI Rstt'!$A$7:$S$2000,$C$1,FALSE)),0,IF(OR(LEFT($A1124,3)="DIR",$A1124="INDSPACAMA",$A1124="INDSPACKRU"),VLOOKUP($A1124,'TCD-BI Rstt'!$A$7:$S$2000,$C$1,FALSE),0)))</f>
        <v>0</v>
      </c>
      <c r="E1124" s="8">
        <f>IF(OR(LEFT($A1124,1)="1",LEFT($A1124,1)="2"),-VLOOKUP($A1124,'TCD-BI Rstt'!$A$7:$S$2000,$C$1,FALSE),0)-D1124</f>
        <v>0</v>
      </c>
      <c r="F1124" s="8">
        <f>IF($A1124="Total général",0,IF(ISERROR(VLOOKUP($A1124,'TCD-BI Rstt'!$A$7:$S$2000,$C$1,FALSE)),0,IF(OR(LEFT($A1124,1)="1",LEFT($A1124,1)="2"),0,VLOOKUP($A1124,'TCD-BI Rstt'!$A$7:$S$2000,$C$1,FALSE))))-D1124</f>
        <v>0</v>
      </c>
      <c r="G1124" s="8">
        <f t="shared" si="39"/>
        <v>0</v>
      </c>
    </row>
    <row r="1125" spans="1:7" x14ac:dyDescent="0.35">
      <c r="A1125" s="11">
        <f>'TCD-BI Rstt'!A1121</f>
        <v>0</v>
      </c>
      <c r="B1125" s="8">
        <f>IF($A1125="Total général",0,IF(ISERROR(-VLOOKUP($A1125,'TCD-BI CA'!$A$7:$S$2000,$C$1,FALSE)),0,-VLOOKUP($A1125,'TCD-BI CA'!$A$7:$S$2000,$C$1,FALSE)))</f>
        <v>0</v>
      </c>
      <c r="C1125" s="8">
        <f t="shared" si="38"/>
        <v>0</v>
      </c>
      <c r="D1125" s="8">
        <f>IF($A1125="Total général",0,IF(ISERROR(VLOOKUP($A1125,'TCD-BI Rstt'!$A$7:$S$2000,$C$1,FALSE)),0,IF(OR(LEFT($A1125,3)="DIR",$A1125="INDSPACAMA",$A1125="INDSPACKRU"),VLOOKUP($A1125,'TCD-BI Rstt'!$A$7:$S$2000,$C$1,FALSE),0)))</f>
        <v>0</v>
      </c>
      <c r="E1125" s="8">
        <f>IF(OR(LEFT($A1125,1)="1",LEFT($A1125,1)="2"),-VLOOKUP($A1125,'TCD-BI Rstt'!$A$7:$S$2000,$C$1,FALSE),0)-D1125</f>
        <v>0</v>
      </c>
      <c r="F1125" s="8">
        <f>IF($A1125="Total général",0,IF(ISERROR(VLOOKUP($A1125,'TCD-BI Rstt'!$A$7:$S$2000,$C$1,FALSE)),0,IF(OR(LEFT($A1125,1)="1",LEFT($A1125,1)="2"),0,VLOOKUP($A1125,'TCD-BI Rstt'!$A$7:$S$2000,$C$1,FALSE))))-D1125</f>
        <v>0</v>
      </c>
      <c r="G1125" s="8">
        <f t="shared" si="39"/>
        <v>0</v>
      </c>
    </row>
    <row r="1126" spans="1:7" x14ac:dyDescent="0.35">
      <c r="A1126" s="11">
        <f>'TCD-BI Rstt'!A1122</f>
        <v>0</v>
      </c>
      <c r="B1126" s="8">
        <f>IF($A1126="Total général",0,IF(ISERROR(-VLOOKUP($A1126,'TCD-BI CA'!$A$7:$S$2000,$C$1,FALSE)),0,-VLOOKUP($A1126,'TCD-BI CA'!$A$7:$S$2000,$C$1,FALSE)))</f>
        <v>0</v>
      </c>
      <c r="C1126" s="8">
        <f t="shared" si="38"/>
        <v>0</v>
      </c>
      <c r="D1126" s="8">
        <f>IF($A1126="Total général",0,IF(ISERROR(VLOOKUP($A1126,'TCD-BI Rstt'!$A$7:$S$2000,$C$1,FALSE)),0,IF(OR(LEFT($A1126,3)="DIR",$A1126="INDSPACAMA",$A1126="INDSPACKRU"),VLOOKUP($A1126,'TCD-BI Rstt'!$A$7:$S$2000,$C$1,FALSE),0)))</f>
        <v>0</v>
      </c>
      <c r="E1126" s="8">
        <f>IF(OR(LEFT($A1126,1)="1",LEFT($A1126,1)="2"),-VLOOKUP($A1126,'TCD-BI Rstt'!$A$7:$S$2000,$C$1,FALSE),0)-D1126</f>
        <v>0</v>
      </c>
      <c r="F1126" s="8">
        <f>IF($A1126="Total général",0,IF(ISERROR(VLOOKUP($A1126,'TCD-BI Rstt'!$A$7:$S$2000,$C$1,FALSE)),0,IF(OR(LEFT($A1126,1)="1",LEFT($A1126,1)="2"),0,VLOOKUP($A1126,'TCD-BI Rstt'!$A$7:$S$2000,$C$1,FALSE))))-D1126</f>
        <v>0</v>
      </c>
      <c r="G1126" s="8">
        <f t="shared" si="39"/>
        <v>0</v>
      </c>
    </row>
    <row r="1127" spans="1:7" x14ac:dyDescent="0.35">
      <c r="A1127" s="11">
        <f>'TCD-BI Rstt'!A1123</f>
        <v>0</v>
      </c>
      <c r="B1127" s="8">
        <f>IF($A1127="Total général",0,IF(ISERROR(-VLOOKUP($A1127,'TCD-BI CA'!$A$7:$S$2000,$C$1,FALSE)),0,-VLOOKUP($A1127,'TCD-BI CA'!$A$7:$S$2000,$C$1,FALSE)))</f>
        <v>0</v>
      </c>
      <c r="C1127" s="8">
        <f t="shared" si="38"/>
        <v>0</v>
      </c>
      <c r="D1127" s="8">
        <f>IF($A1127="Total général",0,IF(ISERROR(VLOOKUP($A1127,'TCD-BI Rstt'!$A$7:$S$2000,$C$1,FALSE)),0,IF(OR(LEFT($A1127,3)="DIR",$A1127="INDSPACAMA",$A1127="INDSPACKRU"),VLOOKUP($A1127,'TCD-BI Rstt'!$A$7:$S$2000,$C$1,FALSE),0)))</f>
        <v>0</v>
      </c>
      <c r="E1127" s="8">
        <f>IF(OR(LEFT($A1127,1)="1",LEFT($A1127,1)="2"),-VLOOKUP($A1127,'TCD-BI Rstt'!$A$7:$S$2000,$C$1,FALSE),0)-D1127</f>
        <v>0</v>
      </c>
      <c r="F1127" s="8">
        <f>IF($A1127="Total général",0,IF(ISERROR(VLOOKUP($A1127,'TCD-BI Rstt'!$A$7:$S$2000,$C$1,FALSE)),0,IF(OR(LEFT($A1127,1)="1",LEFT($A1127,1)="2"),0,VLOOKUP($A1127,'TCD-BI Rstt'!$A$7:$S$2000,$C$1,FALSE))))-D1127</f>
        <v>0</v>
      </c>
      <c r="G1127" s="8">
        <f t="shared" si="39"/>
        <v>0</v>
      </c>
    </row>
    <row r="1128" spans="1:7" x14ac:dyDescent="0.35">
      <c r="A1128" s="11">
        <f>'TCD-BI Rstt'!A1124</f>
        <v>0</v>
      </c>
      <c r="B1128" s="8">
        <f>IF($A1128="Total général",0,IF(ISERROR(-VLOOKUP($A1128,'TCD-BI CA'!$A$7:$S$2000,$C$1,FALSE)),0,-VLOOKUP($A1128,'TCD-BI CA'!$A$7:$S$2000,$C$1,FALSE)))</f>
        <v>0</v>
      </c>
      <c r="C1128" s="8">
        <f t="shared" si="38"/>
        <v>0</v>
      </c>
      <c r="D1128" s="8">
        <f>IF($A1128="Total général",0,IF(ISERROR(VLOOKUP($A1128,'TCD-BI Rstt'!$A$7:$S$2000,$C$1,FALSE)),0,IF(OR(LEFT($A1128,3)="DIR",$A1128="INDSPACAMA",$A1128="INDSPACKRU"),VLOOKUP($A1128,'TCD-BI Rstt'!$A$7:$S$2000,$C$1,FALSE),0)))</f>
        <v>0</v>
      </c>
      <c r="E1128" s="8">
        <f>IF(OR(LEFT($A1128,1)="1",LEFT($A1128,1)="2"),-VLOOKUP($A1128,'TCD-BI Rstt'!$A$7:$S$2000,$C$1,FALSE),0)-D1128</f>
        <v>0</v>
      </c>
      <c r="F1128" s="8">
        <f>IF($A1128="Total général",0,IF(ISERROR(VLOOKUP($A1128,'TCD-BI Rstt'!$A$7:$S$2000,$C$1,FALSE)),0,IF(OR(LEFT($A1128,1)="1",LEFT($A1128,1)="2"),0,VLOOKUP($A1128,'TCD-BI Rstt'!$A$7:$S$2000,$C$1,FALSE))))-D1128</f>
        <v>0</v>
      </c>
      <c r="G1128" s="8">
        <f t="shared" si="39"/>
        <v>0</v>
      </c>
    </row>
    <row r="1129" spans="1:7" x14ac:dyDescent="0.35">
      <c r="A1129" s="11">
        <f>'TCD-BI Rstt'!A1125</f>
        <v>0</v>
      </c>
      <c r="B1129" s="8">
        <f>IF($A1129="Total général",0,IF(ISERROR(-VLOOKUP($A1129,'TCD-BI CA'!$A$7:$S$2000,$C$1,FALSE)),0,-VLOOKUP($A1129,'TCD-BI CA'!$A$7:$S$2000,$C$1,FALSE)))</f>
        <v>0</v>
      </c>
      <c r="C1129" s="8">
        <f t="shared" si="38"/>
        <v>0</v>
      </c>
      <c r="D1129" s="8">
        <f>IF($A1129="Total général",0,IF(ISERROR(VLOOKUP($A1129,'TCD-BI Rstt'!$A$7:$S$2000,$C$1,FALSE)),0,IF(OR(LEFT($A1129,3)="DIR",$A1129="INDSPACAMA",$A1129="INDSPACKRU"),VLOOKUP($A1129,'TCD-BI Rstt'!$A$7:$S$2000,$C$1,FALSE),0)))</f>
        <v>0</v>
      </c>
      <c r="E1129" s="8">
        <f>IF(OR(LEFT($A1129,1)="1",LEFT($A1129,1)="2"),-VLOOKUP($A1129,'TCD-BI Rstt'!$A$7:$S$2000,$C$1,FALSE),0)-D1129</f>
        <v>0</v>
      </c>
      <c r="F1129" s="8">
        <f>IF($A1129="Total général",0,IF(ISERROR(VLOOKUP($A1129,'TCD-BI Rstt'!$A$7:$S$2000,$C$1,FALSE)),0,IF(OR(LEFT($A1129,1)="1",LEFT($A1129,1)="2"),0,VLOOKUP($A1129,'TCD-BI Rstt'!$A$7:$S$2000,$C$1,FALSE))))-D1129</f>
        <v>0</v>
      </c>
      <c r="G1129" s="8">
        <f t="shared" si="39"/>
        <v>0</v>
      </c>
    </row>
    <row r="1130" spans="1:7" x14ac:dyDescent="0.35">
      <c r="A1130" s="11">
        <f>'TCD-BI Rstt'!A1126</f>
        <v>0</v>
      </c>
      <c r="B1130" s="8">
        <f>IF($A1130="Total général",0,IF(ISERROR(-VLOOKUP($A1130,'TCD-BI CA'!$A$7:$S$2000,$C$1,FALSE)),0,-VLOOKUP($A1130,'TCD-BI CA'!$A$7:$S$2000,$C$1,FALSE)))</f>
        <v>0</v>
      </c>
      <c r="C1130" s="8">
        <f t="shared" si="38"/>
        <v>0</v>
      </c>
      <c r="D1130" s="8">
        <f>IF($A1130="Total général",0,IF(ISERROR(VLOOKUP($A1130,'TCD-BI Rstt'!$A$7:$S$2000,$C$1,FALSE)),0,IF(OR(LEFT($A1130,3)="DIR",$A1130="INDSPACAMA",$A1130="INDSPACKRU"),VLOOKUP($A1130,'TCD-BI Rstt'!$A$7:$S$2000,$C$1,FALSE),0)))</f>
        <v>0</v>
      </c>
      <c r="E1130" s="8">
        <f>IF(OR(LEFT($A1130,1)="1",LEFT($A1130,1)="2"),-VLOOKUP($A1130,'TCD-BI Rstt'!$A$7:$S$2000,$C$1,FALSE),0)-D1130</f>
        <v>0</v>
      </c>
      <c r="F1130" s="8">
        <f>IF($A1130="Total général",0,IF(ISERROR(VLOOKUP($A1130,'TCD-BI Rstt'!$A$7:$S$2000,$C$1,FALSE)),0,IF(OR(LEFT($A1130,1)="1",LEFT($A1130,1)="2"),0,VLOOKUP($A1130,'TCD-BI Rstt'!$A$7:$S$2000,$C$1,FALSE))))-D1130</f>
        <v>0</v>
      </c>
      <c r="G1130" s="8">
        <f t="shared" si="39"/>
        <v>0</v>
      </c>
    </row>
    <row r="1131" spans="1:7" x14ac:dyDescent="0.35">
      <c r="A1131" s="11">
        <f>'TCD-BI Rstt'!A1127</f>
        <v>0</v>
      </c>
      <c r="B1131" s="8">
        <f>IF($A1131="Total général",0,IF(ISERROR(-VLOOKUP($A1131,'TCD-BI CA'!$A$7:$S$2000,$C$1,FALSE)),0,-VLOOKUP($A1131,'TCD-BI CA'!$A$7:$S$2000,$C$1,FALSE)))</f>
        <v>0</v>
      </c>
      <c r="C1131" s="8">
        <f t="shared" si="38"/>
        <v>0</v>
      </c>
      <c r="D1131" s="8">
        <f>IF($A1131="Total général",0,IF(ISERROR(VLOOKUP($A1131,'TCD-BI Rstt'!$A$7:$S$2000,$C$1,FALSE)),0,IF(OR(LEFT($A1131,3)="DIR",$A1131="INDSPACAMA",$A1131="INDSPACKRU"),VLOOKUP($A1131,'TCD-BI Rstt'!$A$7:$S$2000,$C$1,FALSE),0)))</f>
        <v>0</v>
      </c>
      <c r="E1131" s="8">
        <f>IF(OR(LEFT($A1131,1)="1",LEFT($A1131,1)="2"),-VLOOKUP($A1131,'TCD-BI Rstt'!$A$7:$S$2000,$C$1,FALSE),0)-D1131</f>
        <v>0</v>
      </c>
      <c r="F1131" s="8">
        <f>IF($A1131="Total général",0,IF(ISERROR(VLOOKUP($A1131,'TCD-BI Rstt'!$A$7:$S$2000,$C$1,FALSE)),0,IF(OR(LEFT($A1131,1)="1",LEFT($A1131,1)="2"),0,VLOOKUP($A1131,'TCD-BI Rstt'!$A$7:$S$2000,$C$1,FALSE))))-D1131</f>
        <v>0</v>
      </c>
      <c r="G1131" s="8">
        <f t="shared" si="39"/>
        <v>0</v>
      </c>
    </row>
    <row r="1132" spans="1:7" x14ac:dyDescent="0.35">
      <c r="A1132" s="11">
        <f>'TCD-BI Rstt'!A1128</f>
        <v>0</v>
      </c>
      <c r="B1132" s="8">
        <f>IF($A1132="Total général",0,IF(ISERROR(-VLOOKUP($A1132,'TCD-BI CA'!$A$7:$S$2000,$C$1,FALSE)),0,-VLOOKUP($A1132,'TCD-BI CA'!$A$7:$S$2000,$C$1,FALSE)))</f>
        <v>0</v>
      </c>
      <c r="C1132" s="8">
        <f t="shared" si="38"/>
        <v>0</v>
      </c>
      <c r="D1132" s="8">
        <f>IF($A1132="Total général",0,IF(ISERROR(VLOOKUP($A1132,'TCD-BI Rstt'!$A$7:$S$2000,$C$1,FALSE)),0,IF(OR(LEFT($A1132,3)="DIR",$A1132="INDSPACAMA",$A1132="INDSPACKRU"),VLOOKUP($A1132,'TCD-BI Rstt'!$A$7:$S$2000,$C$1,FALSE),0)))</f>
        <v>0</v>
      </c>
      <c r="E1132" s="8">
        <f>IF(OR(LEFT($A1132,1)="1",LEFT($A1132,1)="2"),-VLOOKUP($A1132,'TCD-BI Rstt'!$A$7:$S$2000,$C$1,FALSE),0)-D1132</f>
        <v>0</v>
      </c>
      <c r="F1132" s="8">
        <f>IF($A1132="Total général",0,IF(ISERROR(VLOOKUP($A1132,'TCD-BI Rstt'!$A$7:$S$2000,$C$1,FALSE)),0,IF(OR(LEFT($A1132,1)="1",LEFT($A1132,1)="2"),0,VLOOKUP($A1132,'TCD-BI Rstt'!$A$7:$S$2000,$C$1,FALSE))))-D1132</f>
        <v>0</v>
      </c>
      <c r="G1132" s="8">
        <f t="shared" si="39"/>
        <v>0</v>
      </c>
    </row>
    <row r="1133" spans="1:7" x14ac:dyDescent="0.35">
      <c r="A1133" s="11">
        <f>'TCD-BI Rstt'!A1129</f>
        <v>0</v>
      </c>
      <c r="B1133" s="8">
        <f>IF($A1133="Total général",0,IF(ISERROR(-VLOOKUP($A1133,'TCD-BI CA'!$A$7:$S$2000,$C$1,FALSE)),0,-VLOOKUP($A1133,'TCD-BI CA'!$A$7:$S$2000,$C$1,FALSE)))</f>
        <v>0</v>
      </c>
      <c r="C1133" s="8">
        <f t="shared" si="38"/>
        <v>0</v>
      </c>
      <c r="D1133" s="8">
        <f>IF($A1133="Total général",0,IF(ISERROR(VLOOKUP($A1133,'TCD-BI Rstt'!$A$7:$S$2000,$C$1,FALSE)),0,IF(OR(LEFT($A1133,3)="DIR",$A1133="INDSPACAMA",$A1133="INDSPACKRU"),VLOOKUP($A1133,'TCD-BI Rstt'!$A$7:$S$2000,$C$1,FALSE),0)))</f>
        <v>0</v>
      </c>
      <c r="E1133" s="8">
        <f>IF(OR(LEFT($A1133,1)="1",LEFT($A1133,1)="2"),-VLOOKUP($A1133,'TCD-BI Rstt'!$A$7:$S$2000,$C$1,FALSE),0)-D1133</f>
        <v>0</v>
      </c>
      <c r="F1133" s="8">
        <f>IF($A1133="Total général",0,IF(ISERROR(VLOOKUP($A1133,'TCD-BI Rstt'!$A$7:$S$2000,$C$1,FALSE)),0,IF(OR(LEFT($A1133,1)="1",LEFT($A1133,1)="2"),0,VLOOKUP($A1133,'TCD-BI Rstt'!$A$7:$S$2000,$C$1,FALSE))))-D1133</f>
        <v>0</v>
      </c>
      <c r="G1133" s="8">
        <f t="shared" si="39"/>
        <v>0</v>
      </c>
    </row>
    <row r="1134" spans="1:7" x14ac:dyDescent="0.35">
      <c r="A1134" s="11">
        <f>'TCD-BI Rstt'!A1130</f>
        <v>0</v>
      </c>
      <c r="B1134" s="8">
        <f>IF($A1134="Total général",0,IF(ISERROR(-VLOOKUP($A1134,'TCD-BI CA'!$A$7:$S$2000,$C$1,FALSE)),0,-VLOOKUP($A1134,'TCD-BI CA'!$A$7:$S$2000,$C$1,FALSE)))</f>
        <v>0</v>
      </c>
      <c r="C1134" s="8">
        <f t="shared" si="38"/>
        <v>0</v>
      </c>
      <c r="D1134" s="8">
        <f>IF($A1134="Total général",0,IF(ISERROR(VLOOKUP($A1134,'TCD-BI Rstt'!$A$7:$S$2000,$C$1,FALSE)),0,IF(OR(LEFT($A1134,3)="DIR",$A1134="INDSPACAMA",$A1134="INDSPACKRU"),VLOOKUP($A1134,'TCD-BI Rstt'!$A$7:$S$2000,$C$1,FALSE),0)))</f>
        <v>0</v>
      </c>
      <c r="E1134" s="8">
        <f>IF(OR(LEFT($A1134,1)="1",LEFT($A1134,1)="2"),-VLOOKUP($A1134,'TCD-BI Rstt'!$A$7:$S$2000,$C$1,FALSE),0)-D1134</f>
        <v>0</v>
      </c>
      <c r="F1134" s="8">
        <f>IF($A1134="Total général",0,IF(ISERROR(VLOOKUP($A1134,'TCD-BI Rstt'!$A$7:$S$2000,$C$1,FALSE)),0,IF(OR(LEFT($A1134,1)="1",LEFT($A1134,1)="2"),0,VLOOKUP($A1134,'TCD-BI Rstt'!$A$7:$S$2000,$C$1,FALSE))))-D1134</f>
        <v>0</v>
      </c>
      <c r="G1134" s="8">
        <f t="shared" si="39"/>
        <v>0</v>
      </c>
    </row>
    <row r="1135" spans="1:7" x14ac:dyDescent="0.35">
      <c r="A1135" s="11">
        <f>'TCD-BI Rstt'!A1131</f>
        <v>0</v>
      </c>
      <c r="B1135" s="8">
        <f>IF($A1135="Total général",0,IF(ISERROR(-VLOOKUP($A1135,'TCD-BI CA'!$A$7:$S$2000,$C$1,FALSE)),0,-VLOOKUP($A1135,'TCD-BI CA'!$A$7:$S$2000,$C$1,FALSE)))</f>
        <v>0</v>
      </c>
      <c r="C1135" s="8">
        <f t="shared" si="38"/>
        <v>0</v>
      </c>
      <c r="D1135" s="8">
        <f>IF($A1135="Total général",0,IF(ISERROR(VLOOKUP($A1135,'TCD-BI Rstt'!$A$7:$S$2000,$C$1,FALSE)),0,IF(OR(LEFT($A1135,3)="DIR",$A1135="INDSPACAMA",$A1135="INDSPACKRU"),VLOOKUP($A1135,'TCD-BI Rstt'!$A$7:$S$2000,$C$1,FALSE),0)))</f>
        <v>0</v>
      </c>
      <c r="E1135" s="8">
        <f>IF(OR(LEFT($A1135,1)="1",LEFT($A1135,1)="2"),-VLOOKUP($A1135,'TCD-BI Rstt'!$A$7:$S$2000,$C$1,FALSE),0)-D1135</f>
        <v>0</v>
      </c>
      <c r="F1135" s="8">
        <f>IF($A1135="Total général",0,IF(ISERROR(VLOOKUP($A1135,'TCD-BI Rstt'!$A$7:$S$2000,$C$1,FALSE)),0,IF(OR(LEFT($A1135,1)="1",LEFT($A1135,1)="2"),0,VLOOKUP($A1135,'TCD-BI Rstt'!$A$7:$S$2000,$C$1,FALSE))))-D1135</f>
        <v>0</v>
      </c>
      <c r="G1135" s="8">
        <f t="shared" si="39"/>
        <v>0</v>
      </c>
    </row>
    <row r="1136" spans="1:7" x14ac:dyDescent="0.35">
      <c r="A1136" s="11">
        <f>'TCD-BI Rstt'!A1132</f>
        <v>0</v>
      </c>
      <c r="B1136" s="8">
        <f>IF($A1136="Total général",0,IF(ISERROR(-VLOOKUP($A1136,'TCD-BI CA'!$A$7:$S$2000,$C$1,FALSE)),0,-VLOOKUP($A1136,'TCD-BI CA'!$A$7:$S$2000,$C$1,FALSE)))</f>
        <v>0</v>
      </c>
      <c r="C1136" s="8">
        <f t="shared" si="38"/>
        <v>0</v>
      </c>
      <c r="D1136" s="8">
        <f>IF($A1136="Total général",0,IF(ISERROR(VLOOKUP($A1136,'TCD-BI Rstt'!$A$7:$S$2000,$C$1,FALSE)),0,IF(OR(LEFT($A1136,3)="DIR",$A1136="INDSPACAMA",$A1136="INDSPACKRU"),VLOOKUP($A1136,'TCD-BI Rstt'!$A$7:$S$2000,$C$1,FALSE),0)))</f>
        <v>0</v>
      </c>
      <c r="E1136" s="8">
        <f>IF(OR(LEFT($A1136,1)="1",LEFT($A1136,1)="2"),-VLOOKUP($A1136,'TCD-BI Rstt'!$A$7:$S$2000,$C$1,FALSE),0)-D1136</f>
        <v>0</v>
      </c>
      <c r="F1136" s="8">
        <f>IF($A1136="Total général",0,IF(ISERROR(VLOOKUP($A1136,'TCD-BI Rstt'!$A$7:$S$2000,$C$1,FALSE)),0,IF(OR(LEFT($A1136,1)="1",LEFT($A1136,1)="2"),0,VLOOKUP($A1136,'TCD-BI Rstt'!$A$7:$S$2000,$C$1,FALSE))))-D1136</f>
        <v>0</v>
      </c>
      <c r="G1136" s="8">
        <f t="shared" si="39"/>
        <v>0</v>
      </c>
    </row>
    <row r="1137" spans="1:7" x14ac:dyDescent="0.35">
      <c r="A1137" s="11">
        <f>'TCD-BI Rstt'!A1133</f>
        <v>0</v>
      </c>
      <c r="B1137" s="8">
        <f>IF($A1137="Total général",0,IF(ISERROR(-VLOOKUP($A1137,'TCD-BI CA'!$A$7:$S$2000,$C$1,FALSE)),0,-VLOOKUP($A1137,'TCD-BI CA'!$A$7:$S$2000,$C$1,FALSE)))</f>
        <v>0</v>
      </c>
      <c r="C1137" s="8">
        <f t="shared" si="38"/>
        <v>0</v>
      </c>
      <c r="D1137" s="8">
        <f>IF($A1137="Total général",0,IF(ISERROR(VLOOKUP($A1137,'TCD-BI Rstt'!$A$7:$S$2000,$C$1,FALSE)),0,IF(OR(LEFT($A1137,3)="DIR",$A1137="INDSPACAMA",$A1137="INDSPACKRU"),VLOOKUP($A1137,'TCD-BI Rstt'!$A$7:$S$2000,$C$1,FALSE),0)))</f>
        <v>0</v>
      </c>
      <c r="E1137" s="8">
        <f>IF(OR(LEFT($A1137,1)="1",LEFT($A1137,1)="2"),-VLOOKUP($A1137,'TCD-BI Rstt'!$A$7:$S$2000,$C$1,FALSE),0)-D1137</f>
        <v>0</v>
      </c>
      <c r="F1137" s="8">
        <f>IF($A1137="Total général",0,IF(ISERROR(VLOOKUP($A1137,'TCD-BI Rstt'!$A$7:$S$2000,$C$1,FALSE)),0,IF(OR(LEFT($A1137,1)="1",LEFT($A1137,1)="2"),0,VLOOKUP($A1137,'TCD-BI Rstt'!$A$7:$S$2000,$C$1,FALSE))))-D1137</f>
        <v>0</v>
      </c>
      <c r="G1137" s="8">
        <f t="shared" si="39"/>
        <v>0</v>
      </c>
    </row>
    <row r="1138" spans="1:7" x14ac:dyDescent="0.35">
      <c r="A1138" s="11">
        <f>'TCD-BI Rstt'!A1134</f>
        <v>0</v>
      </c>
      <c r="B1138" s="8">
        <f>IF($A1138="Total général",0,IF(ISERROR(-VLOOKUP($A1138,'TCD-BI CA'!$A$7:$S$2000,$C$1,FALSE)),0,-VLOOKUP($A1138,'TCD-BI CA'!$A$7:$S$2000,$C$1,FALSE)))</f>
        <v>0</v>
      </c>
      <c r="C1138" s="8">
        <f t="shared" si="38"/>
        <v>0</v>
      </c>
      <c r="D1138" s="8">
        <f>IF($A1138="Total général",0,IF(ISERROR(VLOOKUP($A1138,'TCD-BI Rstt'!$A$7:$S$2000,$C$1,FALSE)),0,IF(OR(LEFT($A1138,3)="DIR",$A1138="INDSPACAMA",$A1138="INDSPACKRU"),VLOOKUP($A1138,'TCD-BI Rstt'!$A$7:$S$2000,$C$1,FALSE),0)))</f>
        <v>0</v>
      </c>
      <c r="E1138" s="8">
        <f>IF(OR(LEFT($A1138,1)="1",LEFT($A1138,1)="2"),-VLOOKUP($A1138,'TCD-BI Rstt'!$A$7:$S$2000,$C$1,FALSE),0)-D1138</f>
        <v>0</v>
      </c>
      <c r="F1138" s="8">
        <f>IF($A1138="Total général",0,IF(ISERROR(VLOOKUP($A1138,'TCD-BI Rstt'!$A$7:$S$2000,$C$1,FALSE)),0,IF(OR(LEFT($A1138,1)="1",LEFT($A1138,1)="2"),0,VLOOKUP($A1138,'TCD-BI Rstt'!$A$7:$S$2000,$C$1,FALSE))))-D1138</f>
        <v>0</v>
      </c>
      <c r="G1138" s="8">
        <f t="shared" si="39"/>
        <v>0</v>
      </c>
    </row>
    <row r="1139" spans="1:7" x14ac:dyDescent="0.35">
      <c r="A1139" s="11">
        <f>'TCD-BI Rstt'!A1135</f>
        <v>0</v>
      </c>
      <c r="B1139" s="8">
        <f>IF($A1139="Total général",0,IF(ISERROR(-VLOOKUP($A1139,'TCD-BI CA'!$A$7:$S$2000,$C$1,FALSE)),0,-VLOOKUP($A1139,'TCD-BI CA'!$A$7:$S$2000,$C$1,FALSE)))</f>
        <v>0</v>
      </c>
      <c r="C1139" s="8">
        <f t="shared" si="38"/>
        <v>0</v>
      </c>
      <c r="D1139" s="8">
        <f>IF($A1139="Total général",0,IF(ISERROR(VLOOKUP($A1139,'TCD-BI Rstt'!$A$7:$S$2000,$C$1,FALSE)),0,IF(OR(LEFT($A1139,3)="DIR",$A1139="INDSPACAMA",$A1139="INDSPACKRU"),VLOOKUP($A1139,'TCD-BI Rstt'!$A$7:$S$2000,$C$1,FALSE),0)))</f>
        <v>0</v>
      </c>
      <c r="E1139" s="8">
        <f>IF(OR(LEFT($A1139,1)="1",LEFT($A1139,1)="2"),-VLOOKUP($A1139,'TCD-BI Rstt'!$A$7:$S$2000,$C$1,FALSE),0)-D1139</f>
        <v>0</v>
      </c>
      <c r="F1139" s="8">
        <f>IF($A1139="Total général",0,IF(ISERROR(VLOOKUP($A1139,'TCD-BI Rstt'!$A$7:$S$2000,$C$1,FALSE)),0,IF(OR(LEFT($A1139,1)="1",LEFT($A1139,1)="2"),0,VLOOKUP($A1139,'TCD-BI Rstt'!$A$7:$S$2000,$C$1,FALSE))))-D1139</f>
        <v>0</v>
      </c>
      <c r="G1139" s="8">
        <f t="shared" si="39"/>
        <v>0</v>
      </c>
    </row>
    <row r="1140" spans="1:7" x14ac:dyDescent="0.35">
      <c r="A1140" s="11">
        <f>'TCD-BI Rstt'!A1136</f>
        <v>0</v>
      </c>
      <c r="B1140" s="8">
        <f>IF($A1140="Total général",0,IF(ISERROR(-VLOOKUP($A1140,'TCD-BI CA'!$A$7:$S$2000,$C$1,FALSE)),0,-VLOOKUP($A1140,'TCD-BI CA'!$A$7:$S$2000,$C$1,FALSE)))</f>
        <v>0</v>
      </c>
      <c r="C1140" s="8">
        <f t="shared" si="38"/>
        <v>0</v>
      </c>
      <c r="D1140" s="8">
        <f>IF($A1140="Total général",0,IF(ISERROR(VLOOKUP($A1140,'TCD-BI Rstt'!$A$7:$S$2000,$C$1,FALSE)),0,IF(OR(LEFT($A1140,3)="DIR",$A1140="INDSPACAMA",$A1140="INDSPACKRU"),VLOOKUP($A1140,'TCD-BI Rstt'!$A$7:$S$2000,$C$1,FALSE),0)))</f>
        <v>0</v>
      </c>
      <c r="E1140" s="8">
        <f>IF(OR(LEFT($A1140,1)="1",LEFT($A1140,1)="2"),-VLOOKUP($A1140,'TCD-BI Rstt'!$A$7:$S$2000,$C$1,FALSE),0)-D1140</f>
        <v>0</v>
      </c>
      <c r="F1140" s="8">
        <f>IF($A1140="Total général",0,IF(ISERROR(VLOOKUP($A1140,'TCD-BI Rstt'!$A$7:$S$2000,$C$1,FALSE)),0,IF(OR(LEFT($A1140,1)="1",LEFT($A1140,1)="2"),0,VLOOKUP($A1140,'TCD-BI Rstt'!$A$7:$S$2000,$C$1,FALSE))))-D1140</f>
        <v>0</v>
      </c>
      <c r="G1140" s="8">
        <f t="shared" si="39"/>
        <v>0</v>
      </c>
    </row>
    <row r="1141" spans="1:7" x14ac:dyDescent="0.35">
      <c r="A1141" s="11">
        <f>'TCD-BI Rstt'!A1137</f>
        <v>0</v>
      </c>
      <c r="B1141" s="8">
        <f>IF($A1141="Total général",0,IF(ISERROR(-VLOOKUP($A1141,'TCD-BI CA'!$A$7:$S$2000,$C$1,FALSE)),0,-VLOOKUP($A1141,'TCD-BI CA'!$A$7:$S$2000,$C$1,FALSE)))</f>
        <v>0</v>
      </c>
      <c r="C1141" s="8">
        <f t="shared" si="38"/>
        <v>0</v>
      </c>
      <c r="D1141" s="8">
        <f>IF($A1141="Total général",0,IF(ISERROR(VLOOKUP($A1141,'TCD-BI Rstt'!$A$7:$S$2000,$C$1,FALSE)),0,IF(OR(LEFT($A1141,3)="DIR",$A1141="INDSPACAMA",$A1141="INDSPACKRU"),VLOOKUP($A1141,'TCD-BI Rstt'!$A$7:$S$2000,$C$1,FALSE),0)))</f>
        <v>0</v>
      </c>
      <c r="E1141" s="8">
        <f>IF(OR(LEFT($A1141,1)="1",LEFT($A1141,1)="2"),-VLOOKUP($A1141,'TCD-BI Rstt'!$A$7:$S$2000,$C$1,FALSE),0)-D1141</f>
        <v>0</v>
      </c>
      <c r="F1141" s="8">
        <f>IF($A1141="Total général",0,IF(ISERROR(VLOOKUP($A1141,'TCD-BI Rstt'!$A$7:$S$2000,$C$1,FALSE)),0,IF(OR(LEFT($A1141,1)="1",LEFT($A1141,1)="2"),0,VLOOKUP($A1141,'TCD-BI Rstt'!$A$7:$S$2000,$C$1,FALSE))))-D1141</f>
        <v>0</v>
      </c>
      <c r="G1141" s="8">
        <f t="shared" si="39"/>
        <v>0</v>
      </c>
    </row>
    <row r="1142" spans="1:7" x14ac:dyDescent="0.35">
      <c r="A1142" s="11">
        <f>'TCD-BI Rstt'!A1138</f>
        <v>0</v>
      </c>
      <c r="B1142" s="8">
        <f>IF($A1142="Total général",0,IF(ISERROR(-VLOOKUP($A1142,'TCD-BI CA'!$A$7:$S$2000,$C$1,FALSE)),0,-VLOOKUP($A1142,'TCD-BI CA'!$A$7:$S$2000,$C$1,FALSE)))</f>
        <v>0</v>
      </c>
      <c r="C1142" s="8">
        <f t="shared" si="38"/>
        <v>0</v>
      </c>
      <c r="D1142" s="8">
        <f>IF($A1142="Total général",0,IF(ISERROR(VLOOKUP($A1142,'TCD-BI Rstt'!$A$7:$S$2000,$C$1,FALSE)),0,IF(OR(LEFT($A1142,3)="DIR",$A1142="INDSPACAMA",$A1142="INDSPACKRU"),VLOOKUP($A1142,'TCD-BI Rstt'!$A$7:$S$2000,$C$1,FALSE),0)))</f>
        <v>0</v>
      </c>
      <c r="E1142" s="8">
        <f>IF(OR(LEFT($A1142,1)="1",LEFT($A1142,1)="2"),-VLOOKUP($A1142,'TCD-BI Rstt'!$A$7:$S$2000,$C$1,FALSE),0)-D1142</f>
        <v>0</v>
      </c>
      <c r="F1142" s="8">
        <f>IF($A1142="Total général",0,IF(ISERROR(VLOOKUP($A1142,'TCD-BI Rstt'!$A$7:$S$2000,$C$1,FALSE)),0,IF(OR(LEFT($A1142,1)="1",LEFT($A1142,1)="2"),0,VLOOKUP($A1142,'TCD-BI Rstt'!$A$7:$S$2000,$C$1,FALSE))))-D1142</f>
        <v>0</v>
      </c>
      <c r="G1142" s="8">
        <f t="shared" si="39"/>
        <v>0</v>
      </c>
    </row>
    <row r="1143" spans="1:7" x14ac:dyDescent="0.35">
      <c r="A1143" s="11">
        <f>'TCD-BI Rstt'!A1139</f>
        <v>0</v>
      </c>
      <c r="B1143" s="8">
        <f>IF($A1143="Total général",0,IF(ISERROR(-VLOOKUP($A1143,'TCD-BI CA'!$A$7:$S$2000,$C$1,FALSE)),0,-VLOOKUP($A1143,'TCD-BI CA'!$A$7:$S$2000,$C$1,FALSE)))</f>
        <v>0</v>
      </c>
      <c r="C1143" s="8">
        <f t="shared" si="38"/>
        <v>0</v>
      </c>
      <c r="D1143" s="8">
        <f>IF($A1143="Total général",0,IF(ISERROR(VLOOKUP($A1143,'TCD-BI Rstt'!$A$7:$S$2000,$C$1,FALSE)),0,IF(OR(LEFT($A1143,3)="DIR",$A1143="INDSPACAMA",$A1143="INDSPACKRU"),VLOOKUP($A1143,'TCD-BI Rstt'!$A$7:$S$2000,$C$1,FALSE),0)))</f>
        <v>0</v>
      </c>
      <c r="E1143" s="8">
        <f>IF(OR(LEFT($A1143,1)="1",LEFT($A1143,1)="2"),-VLOOKUP($A1143,'TCD-BI Rstt'!$A$7:$S$2000,$C$1,FALSE),0)-D1143</f>
        <v>0</v>
      </c>
      <c r="F1143" s="8">
        <f>IF($A1143="Total général",0,IF(ISERROR(VLOOKUP($A1143,'TCD-BI Rstt'!$A$7:$S$2000,$C$1,FALSE)),0,IF(OR(LEFT($A1143,1)="1",LEFT($A1143,1)="2"),0,VLOOKUP($A1143,'TCD-BI Rstt'!$A$7:$S$2000,$C$1,FALSE))))-D1143</f>
        <v>0</v>
      </c>
      <c r="G1143" s="8">
        <f t="shared" si="39"/>
        <v>0</v>
      </c>
    </row>
    <row r="1144" spans="1:7" x14ac:dyDescent="0.35">
      <c r="A1144" s="11">
        <f>'TCD-BI Rstt'!A1140</f>
        <v>0</v>
      </c>
      <c r="B1144" s="8">
        <f>IF($A1144="Total général",0,IF(ISERROR(-VLOOKUP($A1144,'TCD-BI CA'!$A$7:$S$2000,$C$1,FALSE)),0,-VLOOKUP($A1144,'TCD-BI CA'!$A$7:$S$2000,$C$1,FALSE)))</f>
        <v>0</v>
      </c>
      <c r="C1144" s="8">
        <f t="shared" si="38"/>
        <v>0</v>
      </c>
      <c r="D1144" s="8">
        <f>IF($A1144="Total général",0,IF(ISERROR(VLOOKUP($A1144,'TCD-BI Rstt'!$A$7:$S$2000,$C$1,FALSE)),0,IF(OR(LEFT($A1144,3)="DIR",$A1144="INDSPACAMA",$A1144="INDSPACKRU"),VLOOKUP($A1144,'TCD-BI Rstt'!$A$7:$S$2000,$C$1,FALSE),0)))</f>
        <v>0</v>
      </c>
      <c r="E1144" s="8">
        <f>IF(OR(LEFT($A1144,1)="1",LEFT($A1144,1)="2"),-VLOOKUP($A1144,'TCD-BI Rstt'!$A$7:$S$2000,$C$1,FALSE),0)-D1144</f>
        <v>0</v>
      </c>
      <c r="F1144" s="8">
        <f>IF($A1144="Total général",0,IF(ISERROR(VLOOKUP($A1144,'TCD-BI Rstt'!$A$7:$S$2000,$C$1,FALSE)),0,IF(OR(LEFT($A1144,1)="1",LEFT($A1144,1)="2"),0,VLOOKUP($A1144,'TCD-BI Rstt'!$A$7:$S$2000,$C$1,FALSE))))-D1144</f>
        <v>0</v>
      </c>
      <c r="G1144" s="8">
        <f t="shared" si="39"/>
        <v>0</v>
      </c>
    </row>
    <row r="1145" spans="1:7" x14ac:dyDescent="0.35">
      <c r="A1145" s="11">
        <f>'TCD-BI Rstt'!A1141</f>
        <v>0</v>
      </c>
      <c r="B1145" s="8">
        <f>IF($A1145="Total général",0,IF(ISERROR(-VLOOKUP($A1145,'TCD-BI CA'!$A$7:$S$2000,$C$1,FALSE)),0,-VLOOKUP($A1145,'TCD-BI CA'!$A$7:$S$2000,$C$1,FALSE)))</f>
        <v>0</v>
      </c>
      <c r="C1145" s="8">
        <f t="shared" si="38"/>
        <v>0</v>
      </c>
      <c r="D1145" s="8">
        <f>IF($A1145="Total général",0,IF(ISERROR(VLOOKUP($A1145,'TCD-BI Rstt'!$A$7:$S$2000,$C$1,FALSE)),0,IF(OR(LEFT($A1145,3)="DIR",$A1145="INDSPACAMA",$A1145="INDSPACKRU"),VLOOKUP($A1145,'TCD-BI Rstt'!$A$7:$S$2000,$C$1,FALSE),0)))</f>
        <v>0</v>
      </c>
      <c r="E1145" s="8">
        <f>IF(OR(LEFT($A1145,1)="1",LEFT($A1145,1)="2"),-VLOOKUP($A1145,'TCD-BI Rstt'!$A$7:$S$2000,$C$1,FALSE),0)-D1145</f>
        <v>0</v>
      </c>
      <c r="F1145" s="8">
        <f>IF($A1145="Total général",0,IF(ISERROR(VLOOKUP($A1145,'TCD-BI Rstt'!$A$7:$S$2000,$C$1,FALSE)),0,IF(OR(LEFT($A1145,1)="1",LEFT($A1145,1)="2"),0,VLOOKUP($A1145,'TCD-BI Rstt'!$A$7:$S$2000,$C$1,FALSE))))-D1145</f>
        <v>0</v>
      </c>
      <c r="G1145" s="8">
        <f t="shared" si="39"/>
        <v>0</v>
      </c>
    </row>
    <row r="1146" spans="1:7" x14ac:dyDescent="0.35">
      <c r="A1146" s="11">
        <f>'TCD-BI Rstt'!A1142</f>
        <v>0</v>
      </c>
      <c r="B1146" s="8">
        <f>IF($A1146="Total général",0,IF(ISERROR(-VLOOKUP($A1146,'TCD-BI CA'!$A$7:$S$2000,$C$1,FALSE)),0,-VLOOKUP($A1146,'TCD-BI CA'!$A$7:$S$2000,$C$1,FALSE)))</f>
        <v>0</v>
      </c>
      <c r="C1146" s="8">
        <f t="shared" si="38"/>
        <v>0</v>
      </c>
      <c r="D1146" s="8">
        <f>IF($A1146="Total général",0,IF(ISERROR(VLOOKUP($A1146,'TCD-BI Rstt'!$A$7:$S$2000,$C$1,FALSE)),0,IF(OR(LEFT($A1146,3)="DIR",$A1146="INDSPACAMA",$A1146="INDSPACKRU"),VLOOKUP($A1146,'TCD-BI Rstt'!$A$7:$S$2000,$C$1,FALSE),0)))</f>
        <v>0</v>
      </c>
      <c r="E1146" s="8">
        <f>IF(OR(LEFT($A1146,1)="1",LEFT($A1146,1)="2"),-VLOOKUP($A1146,'TCD-BI Rstt'!$A$7:$S$2000,$C$1,FALSE),0)-D1146</f>
        <v>0</v>
      </c>
      <c r="F1146" s="8">
        <f>IF($A1146="Total général",0,IF(ISERROR(VLOOKUP($A1146,'TCD-BI Rstt'!$A$7:$S$2000,$C$1,FALSE)),0,IF(OR(LEFT($A1146,1)="1",LEFT($A1146,1)="2"),0,VLOOKUP($A1146,'TCD-BI Rstt'!$A$7:$S$2000,$C$1,FALSE))))-D1146</f>
        <v>0</v>
      </c>
      <c r="G1146" s="8">
        <f t="shared" si="39"/>
        <v>0</v>
      </c>
    </row>
    <row r="1147" spans="1:7" x14ac:dyDescent="0.35">
      <c r="A1147" s="11">
        <f>'TCD-BI Rstt'!A1143</f>
        <v>0</v>
      </c>
      <c r="B1147" s="8">
        <f>IF($A1147="Total général",0,IF(ISERROR(-VLOOKUP($A1147,'TCD-BI CA'!$A$7:$S$2000,$C$1,FALSE)),0,-VLOOKUP($A1147,'TCD-BI CA'!$A$7:$S$2000,$C$1,FALSE)))</f>
        <v>0</v>
      </c>
      <c r="C1147" s="8">
        <f t="shared" si="38"/>
        <v>0</v>
      </c>
      <c r="D1147" s="8">
        <f>IF($A1147="Total général",0,IF(ISERROR(VLOOKUP($A1147,'TCD-BI Rstt'!$A$7:$S$2000,$C$1,FALSE)),0,IF(OR(LEFT($A1147,3)="DIR",$A1147="INDSPACAMA",$A1147="INDSPACKRU"),VLOOKUP($A1147,'TCD-BI Rstt'!$A$7:$S$2000,$C$1,FALSE),0)))</f>
        <v>0</v>
      </c>
      <c r="E1147" s="8">
        <f>IF(OR(LEFT($A1147,1)="1",LEFT($A1147,1)="2"),-VLOOKUP($A1147,'TCD-BI Rstt'!$A$7:$S$2000,$C$1,FALSE),0)-D1147</f>
        <v>0</v>
      </c>
      <c r="F1147" s="8">
        <f>IF($A1147="Total général",0,IF(ISERROR(VLOOKUP($A1147,'TCD-BI Rstt'!$A$7:$S$2000,$C$1,FALSE)),0,IF(OR(LEFT($A1147,1)="1",LEFT($A1147,1)="2"),0,VLOOKUP($A1147,'TCD-BI Rstt'!$A$7:$S$2000,$C$1,FALSE))))-D1147</f>
        <v>0</v>
      </c>
      <c r="G1147" s="8">
        <f t="shared" si="39"/>
        <v>0</v>
      </c>
    </row>
    <row r="1148" spans="1:7" x14ac:dyDescent="0.35">
      <c r="A1148" s="11">
        <f>'TCD-BI Rstt'!A1144</f>
        <v>0</v>
      </c>
      <c r="B1148" s="8">
        <f>IF($A1148="Total général",0,IF(ISERROR(-VLOOKUP($A1148,'TCD-BI CA'!$A$7:$S$2000,$C$1,FALSE)),0,-VLOOKUP($A1148,'TCD-BI CA'!$A$7:$S$2000,$C$1,FALSE)))</f>
        <v>0</v>
      </c>
      <c r="C1148" s="8">
        <f t="shared" si="38"/>
        <v>0</v>
      </c>
      <c r="D1148" s="8">
        <f>IF($A1148="Total général",0,IF(ISERROR(VLOOKUP($A1148,'TCD-BI Rstt'!$A$7:$S$2000,$C$1,FALSE)),0,IF(OR(LEFT($A1148,3)="DIR",$A1148="INDSPACAMA",$A1148="INDSPACKRU"),VLOOKUP($A1148,'TCD-BI Rstt'!$A$7:$S$2000,$C$1,FALSE),0)))</f>
        <v>0</v>
      </c>
      <c r="E1148" s="8">
        <f>IF(OR(LEFT($A1148,1)="1",LEFT($A1148,1)="2"),-VLOOKUP($A1148,'TCD-BI Rstt'!$A$7:$S$2000,$C$1,FALSE),0)-D1148</f>
        <v>0</v>
      </c>
      <c r="F1148" s="8">
        <f>IF($A1148="Total général",0,IF(ISERROR(VLOOKUP($A1148,'TCD-BI Rstt'!$A$7:$S$2000,$C$1,FALSE)),0,IF(OR(LEFT($A1148,1)="1",LEFT($A1148,1)="2"),0,VLOOKUP($A1148,'TCD-BI Rstt'!$A$7:$S$2000,$C$1,FALSE))))-D1148</f>
        <v>0</v>
      </c>
      <c r="G1148" s="8">
        <f t="shared" si="39"/>
        <v>0</v>
      </c>
    </row>
    <row r="1149" spans="1:7" x14ac:dyDescent="0.35">
      <c r="A1149" s="11">
        <f>'TCD-BI Rstt'!A1145</f>
        <v>0</v>
      </c>
      <c r="B1149" s="8">
        <f>IF($A1149="Total général",0,IF(ISERROR(-VLOOKUP($A1149,'TCD-BI CA'!$A$7:$S$2000,$C$1,FALSE)),0,-VLOOKUP($A1149,'TCD-BI CA'!$A$7:$S$2000,$C$1,FALSE)))</f>
        <v>0</v>
      </c>
      <c r="C1149" s="8">
        <f t="shared" ref="C1149:C1212" si="40">B1149-E1149-D1149</f>
        <v>0</v>
      </c>
      <c r="D1149" s="8">
        <f>IF($A1149="Total général",0,IF(ISERROR(VLOOKUP($A1149,'TCD-BI Rstt'!$A$7:$S$2000,$C$1,FALSE)),0,IF(OR(LEFT($A1149,3)="DIR",$A1149="INDSPACAMA",$A1149="INDSPACKRU"),VLOOKUP($A1149,'TCD-BI Rstt'!$A$7:$S$2000,$C$1,FALSE),0)))</f>
        <v>0</v>
      </c>
      <c r="E1149" s="8">
        <f>IF(OR(LEFT($A1149,1)="1",LEFT($A1149,1)="2"),-VLOOKUP($A1149,'TCD-BI Rstt'!$A$7:$S$2000,$C$1,FALSE),0)-D1149</f>
        <v>0</v>
      </c>
      <c r="F1149" s="8">
        <f>IF($A1149="Total général",0,IF(ISERROR(VLOOKUP($A1149,'TCD-BI Rstt'!$A$7:$S$2000,$C$1,FALSE)),0,IF(OR(LEFT($A1149,1)="1",LEFT($A1149,1)="2"),0,VLOOKUP($A1149,'TCD-BI Rstt'!$A$7:$S$2000,$C$1,FALSE))))-D1149</f>
        <v>0</v>
      </c>
      <c r="G1149" s="8">
        <f t="shared" si="39"/>
        <v>0</v>
      </c>
    </row>
    <row r="1150" spans="1:7" x14ac:dyDescent="0.35">
      <c r="A1150" s="11">
        <f>'TCD-BI Rstt'!A1146</f>
        <v>0</v>
      </c>
      <c r="B1150" s="8">
        <f>IF($A1150="Total général",0,IF(ISERROR(-VLOOKUP($A1150,'TCD-BI CA'!$A$7:$S$2000,$C$1,FALSE)),0,-VLOOKUP($A1150,'TCD-BI CA'!$A$7:$S$2000,$C$1,FALSE)))</f>
        <v>0</v>
      </c>
      <c r="C1150" s="8">
        <f t="shared" si="40"/>
        <v>0</v>
      </c>
      <c r="D1150" s="8">
        <f>IF($A1150="Total général",0,IF(ISERROR(VLOOKUP($A1150,'TCD-BI Rstt'!$A$7:$S$2000,$C$1,FALSE)),0,IF(OR(LEFT($A1150,3)="DIR",$A1150="INDSPACAMA",$A1150="INDSPACKRU"),VLOOKUP($A1150,'TCD-BI Rstt'!$A$7:$S$2000,$C$1,FALSE),0)))</f>
        <v>0</v>
      </c>
      <c r="E1150" s="8">
        <f>IF(OR(LEFT($A1150,1)="1",LEFT($A1150,1)="2"),-VLOOKUP($A1150,'TCD-BI Rstt'!$A$7:$S$2000,$C$1,FALSE),0)-D1150</f>
        <v>0</v>
      </c>
      <c r="F1150" s="8">
        <f>IF($A1150="Total général",0,IF(ISERROR(VLOOKUP($A1150,'TCD-BI Rstt'!$A$7:$S$2000,$C$1,FALSE)),0,IF(OR(LEFT($A1150,1)="1",LEFT($A1150,1)="2"),0,VLOOKUP($A1150,'TCD-BI Rstt'!$A$7:$S$2000,$C$1,FALSE))))-D1150</f>
        <v>0</v>
      </c>
      <c r="G1150" s="8">
        <f t="shared" si="39"/>
        <v>0</v>
      </c>
    </row>
    <row r="1151" spans="1:7" x14ac:dyDescent="0.35">
      <c r="A1151" s="11">
        <f>'TCD-BI Rstt'!A1147</f>
        <v>0</v>
      </c>
      <c r="B1151" s="8">
        <f>IF($A1151="Total général",0,IF(ISERROR(-VLOOKUP($A1151,'TCD-BI CA'!$A$7:$S$2000,$C$1,FALSE)),0,-VLOOKUP($A1151,'TCD-BI CA'!$A$7:$S$2000,$C$1,FALSE)))</f>
        <v>0</v>
      </c>
      <c r="C1151" s="8">
        <f t="shared" si="40"/>
        <v>0</v>
      </c>
      <c r="D1151" s="8">
        <f>IF($A1151="Total général",0,IF(ISERROR(VLOOKUP($A1151,'TCD-BI Rstt'!$A$7:$S$2000,$C$1,FALSE)),0,IF(OR(LEFT($A1151,3)="DIR",$A1151="INDSPACAMA",$A1151="INDSPACKRU"),VLOOKUP($A1151,'TCD-BI Rstt'!$A$7:$S$2000,$C$1,FALSE),0)))</f>
        <v>0</v>
      </c>
      <c r="E1151" s="8">
        <f>IF(OR(LEFT($A1151,1)="1",LEFT($A1151,1)="2"),-VLOOKUP($A1151,'TCD-BI Rstt'!$A$7:$S$2000,$C$1,FALSE),0)-D1151</f>
        <v>0</v>
      </c>
      <c r="F1151" s="8">
        <f>IF($A1151="Total général",0,IF(ISERROR(VLOOKUP($A1151,'TCD-BI Rstt'!$A$7:$S$2000,$C$1,FALSE)),0,IF(OR(LEFT($A1151,1)="1",LEFT($A1151,1)="2"),0,VLOOKUP($A1151,'TCD-BI Rstt'!$A$7:$S$2000,$C$1,FALSE))))-D1151</f>
        <v>0</v>
      </c>
      <c r="G1151" s="8">
        <f t="shared" si="39"/>
        <v>0</v>
      </c>
    </row>
    <row r="1152" spans="1:7" x14ac:dyDescent="0.35">
      <c r="A1152" s="11">
        <f>'TCD-BI Rstt'!A1148</f>
        <v>0</v>
      </c>
      <c r="B1152" s="8">
        <f>IF($A1152="Total général",0,IF(ISERROR(-VLOOKUP($A1152,'TCD-BI CA'!$A$7:$S$2000,$C$1,FALSE)),0,-VLOOKUP($A1152,'TCD-BI CA'!$A$7:$S$2000,$C$1,FALSE)))</f>
        <v>0</v>
      </c>
      <c r="C1152" s="8">
        <f t="shared" si="40"/>
        <v>0</v>
      </c>
      <c r="D1152" s="8">
        <f>IF($A1152="Total général",0,IF(ISERROR(VLOOKUP($A1152,'TCD-BI Rstt'!$A$7:$S$2000,$C$1,FALSE)),0,IF(OR(LEFT($A1152,3)="DIR",$A1152="INDSPACAMA",$A1152="INDSPACKRU"),VLOOKUP($A1152,'TCD-BI Rstt'!$A$7:$S$2000,$C$1,FALSE),0)))</f>
        <v>0</v>
      </c>
      <c r="E1152" s="8">
        <f>IF(OR(LEFT($A1152,1)="1",LEFT($A1152,1)="2"),-VLOOKUP($A1152,'TCD-BI Rstt'!$A$7:$S$2000,$C$1,FALSE),0)-D1152</f>
        <v>0</v>
      </c>
      <c r="F1152" s="8">
        <f>IF($A1152="Total général",0,IF(ISERROR(VLOOKUP($A1152,'TCD-BI Rstt'!$A$7:$S$2000,$C$1,FALSE)),0,IF(OR(LEFT($A1152,1)="1",LEFT($A1152,1)="2"),0,VLOOKUP($A1152,'TCD-BI Rstt'!$A$7:$S$2000,$C$1,FALSE))))-D1152</f>
        <v>0</v>
      </c>
      <c r="G1152" s="8">
        <f t="shared" si="39"/>
        <v>0</v>
      </c>
    </row>
    <row r="1153" spans="1:7" x14ac:dyDescent="0.35">
      <c r="A1153" s="11">
        <f>'TCD-BI Rstt'!A1149</f>
        <v>0</v>
      </c>
      <c r="B1153" s="8">
        <f>IF($A1153="Total général",0,IF(ISERROR(-VLOOKUP($A1153,'TCD-BI CA'!$A$7:$S$2000,$C$1,FALSE)),0,-VLOOKUP($A1153,'TCD-BI CA'!$A$7:$S$2000,$C$1,FALSE)))</f>
        <v>0</v>
      </c>
      <c r="C1153" s="8">
        <f t="shared" si="40"/>
        <v>0</v>
      </c>
      <c r="D1153" s="8">
        <f>IF($A1153="Total général",0,IF(ISERROR(VLOOKUP($A1153,'TCD-BI Rstt'!$A$7:$S$2000,$C$1,FALSE)),0,IF(OR(LEFT($A1153,3)="DIR",$A1153="INDSPACAMA",$A1153="INDSPACKRU"),VLOOKUP($A1153,'TCD-BI Rstt'!$A$7:$S$2000,$C$1,FALSE),0)))</f>
        <v>0</v>
      </c>
      <c r="E1153" s="8">
        <f>IF(OR(LEFT($A1153,1)="1",LEFT($A1153,1)="2"),-VLOOKUP($A1153,'TCD-BI Rstt'!$A$7:$S$2000,$C$1,FALSE),0)-D1153</f>
        <v>0</v>
      </c>
      <c r="F1153" s="8">
        <f>IF($A1153="Total général",0,IF(ISERROR(VLOOKUP($A1153,'TCD-BI Rstt'!$A$7:$S$2000,$C$1,FALSE)),0,IF(OR(LEFT($A1153,1)="1",LEFT($A1153,1)="2"),0,VLOOKUP($A1153,'TCD-BI Rstt'!$A$7:$S$2000,$C$1,FALSE))))-D1153</f>
        <v>0</v>
      </c>
      <c r="G1153" s="8">
        <f t="shared" si="39"/>
        <v>0</v>
      </c>
    </row>
    <row r="1154" spans="1:7" x14ac:dyDescent="0.35">
      <c r="A1154" s="11">
        <f>'TCD-BI Rstt'!A1150</f>
        <v>0</v>
      </c>
      <c r="B1154" s="8">
        <f>IF($A1154="Total général",0,IF(ISERROR(-VLOOKUP($A1154,'TCD-BI CA'!$A$7:$S$2000,$C$1,FALSE)),0,-VLOOKUP($A1154,'TCD-BI CA'!$A$7:$S$2000,$C$1,FALSE)))</f>
        <v>0</v>
      </c>
      <c r="C1154" s="8">
        <f t="shared" si="40"/>
        <v>0</v>
      </c>
      <c r="D1154" s="8">
        <f>IF($A1154="Total général",0,IF(ISERROR(VLOOKUP($A1154,'TCD-BI Rstt'!$A$7:$S$2000,$C$1,FALSE)),0,IF(OR(LEFT($A1154,3)="DIR",$A1154="INDSPACAMA",$A1154="INDSPACKRU"),VLOOKUP($A1154,'TCD-BI Rstt'!$A$7:$S$2000,$C$1,FALSE),0)))</f>
        <v>0</v>
      </c>
      <c r="E1154" s="8">
        <f>IF(OR(LEFT($A1154,1)="1",LEFT($A1154,1)="2"),-VLOOKUP($A1154,'TCD-BI Rstt'!$A$7:$S$2000,$C$1,FALSE),0)-D1154</f>
        <v>0</v>
      </c>
      <c r="F1154" s="8">
        <f>IF($A1154="Total général",0,IF(ISERROR(VLOOKUP($A1154,'TCD-BI Rstt'!$A$7:$S$2000,$C$1,FALSE)),0,IF(OR(LEFT($A1154,1)="1",LEFT($A1154,1)="2"),0,VLOOKUP($A1154,'TCD-BI Rstt'!$A$7:$S$2000,$C$1,FALSE))))-D1154</f>
        <v>0</v>
      </c>
      <c r="G1154" s="8">
        <f t="shared" si="39"/>
        <v>0</v>
      </c>
    </row>
    <row r="1155" spans="1:7" x14ac:dyDescent="0.35">
      <c r="A1155" s="11">
        <f>'TCD-BI Rstt'!A1151</f>
        <v>0</v>
      </c>
      <c r="B1155" s="8">
        <f>IF($A1155="Total général",0,IF(ISERROR(-VLOOKUP($A1155,'TCD-BI CA'!$A$7:$S$2000,$C$1,FALSE)),0,-VLOOKUP($A1155,'TCD-BI CA'!$A$7:$S$2000,$C$1,FALSE)))</f>
        <v>0</v>
      </c>
      <c r="C1155" s="8">
        <f t="shared" si="40"/>
        <v>0</v>
      </c>
      <c r="D1155" s="8">
        <f>IF($A1155="Total général",0,IF(ISERROR(VLOOKUP($A1155,'TCD-BI Rstt'!$A$7:$S$2000,$C$1,FALSE)),0,IF(OR(LEFT($A1155,3)="DIR",$A1155="INDSPACAMA",$A1155="INDSPACKRU"),VLOOKUP($A1155,'TCD-BI Rstt'!$A$7:$S$2000,$C$1,FALSE),0)))</f>
        <v>0</v>
      </c>
      <c r="E1155" s="8">
        <f>IF(OR(LEFT($A1155,1)="1",LEFT($A1155,1)="2"),-VLOOKUP($A1155,'TCD-BI Rstt'!$A$7:$S$2000,$C$1,FALSE),0)-D1155</f>
        <v>0</v>
      </c>
      <c r="F1155" s="8">
        <f>IF($A1155="Total général",0,IF(ISERROR(VLOOKUP($A1155,'TCD-BI Rstt'!$A$7:$S$2000,$C$1,FALSE)),0,IF(OR(LEFT($A1155,1)="1",LEFT($A1155,1)="2"),0,VLOOKUP($A1155,'TCD-BI Rstt'!$A$7:$S$2000,$C$1,FALSE))))-D1155</f>
        <v>0</v>
      </c>
      <c r="G1155" s="8">
        <f t="shared" si="39"/>
        <v>0</v>
      </c>
    </row>
    <row r="1156" spans="1:7" x14ac:dyDescent="0.35">
      <c r="A1156" s="11">
        <f>'TCD-BI Rstt'!A1152</f>
        <v>0</v>
      </c>
      <c r="B1156" s="8">
        <f>IF($A1156="Total général",0,IF(ISERROR(-VLOOKUP($A1156,'TCD-BI CA'!$A$7:$S$2000,$C$1,FALSE)),0,-VLOOKUP($A1156,'TCD-BI CA'!$A$7:$S$2000,$C$1,FALSE)))</f>
        <v>0</v>
      </c>
      <c r="C1156" s="8">
        <f t="shared" si="40"/>
        <v>0</v>
      </c>
      <c r="D1156" s="8">
        <f>IF($A1156="Total général",0,IF(ISERROR(VLOOKUP($A1156,'TCD-BI Rstt'!$A$7:$S$2000,$C$1,FALSE)),0,IF(OR(LEFT($A1156,3)="DIR",$A1156="INDSPACAMA",$A1156="INDSPACKRU"),VLOOKUP($A1156,'TCD-BI Rstt'!$A$7:$S$2000,$C$1,FALSE),0)))</f>
        <v>0</v>
      </c>
      <c r="E1156" s="8">
        <f>IF(OR(LEFT($A1156,1)="1",LEFT($A1156,1)="2"),-VLOOKUP($A1156,'TCD-BI Rstt'!$A$7:$S$2000,$C$1,FALSE),0)-D1156</f>
        <v>0</v>
      </c>
      <c r="F1156" s="8">
        <f>IF($A1156="Total général",0,IF(ISERROR(VLOOKUP($A1156,'TCD-BI Rstt'!$A$7:$S$2000,$C$1,FALSE)),0,IF(OR(LEFT($A1156,1)="1",LEFT($A1156,1)="2"),0,VLOOKUP($A1156,'TCD-BI Rstt'!$A$7:$S$2000,$C$1,FALSE))))-D1156</f>
        <v>0</v>
      </c>
      <c r="G1156" s="8">
        <f t="shared" si="39"/>
        <v>0</v>
      </c>
    </row>
    <row r="1157" spans="1:7" x14ac:dyDescent="0.35">
      <c r="A1157" s="11">
        <f>'TCD-BI Rstt'!A1153</f>
        <v>0</v>
      </c>
      <c r="B1157" s="8">
        <f>IF($A1157="Total général",0,IF(ISERROR(-VLOOKUP($A1157,'TCD-BI CA'!$A$7:$S$2000,$C$1,FALSE)),0,-VLOOKUP($A1157,'TCD-BI CA'!$A$7:$S$2000,$C$1,FALSE)))</f>
        <v>0</v>
      </c>
      <c r="C1157" s="8">
        <f t="shared" si="40"/>
        <v>0</v>
      </c>
      <c r="D1157" s="8">
        <f>IF($A1157="Total général",0,IF(ISERROR(VLOOKUP($A1157,'TCD-BI Rstt'!$A$7:$S$2000,$C$1,FALSE)),0,IF(OR(LEFT($A1157,3)="DIR",$A1157="INDSPACAMA",$A1157="INDSPACKRU"),VLOOKUP($A1157,'TCD-BI Rstt'!$A$7:$S$2000,$C$1,FALSE),0)))</f>
        <v>0</v>
      </c>
      <c r="E1157" s="8">
        <f>IF(OR(LEFT($A1157,1)="1",LEFT($A1157,1)="2"),-VLOOKUP($A1157,'TCD-BI Rstt'!$A$7:$S$2000,$C$1,FALSE),0)-D1157</f>
        <v>0</v>
      </c>
      <c r="F1157" s="8">
        <f>IF($A1157="Total général",0,IF(ISERROR(VLOOKUP($A1157,'TCD-BI Rstt'!$A$7:$S$2000,$C$1,FALSE)),0,IF(OR(LEFT($A1157,1)="1",LEFT($A1157,1)="2"),0,VLOOKUP($A1157,'TCD-BI Rstt'!$A$7:$S$2000,$C$1,FALSE))))-D1157</f>
        <v>0</v>
      </c>
      <c r="G1157" s="8">
        <f t="shared" si="39"/>
        <v>0</v>
      </c>
    </row>
    <row r="1158" spans="1:7" x14ac:dyDescent="0.35">
      <c r="A1158" s="11">
        <f>'TCD-BI Rstt'!A1154</f>
        <v>0</v>
      </c>
      <c r="B1158" s="8">
        <f>IF($A1158="Total général",0,IF(ISERROR(-VLOOKUP($A1158,'TCD-BI CA'!$A$7:$S$2000,$C$1,FALSE)),0,-VLOOKUP($A1158,'TCD-BI CA'!$A$7:$S$2000,$C$1,FALSE)))</f>
        <v>0</v>
      </c>
      <c r="C1158" s="8">
        <f t="shared" si="40"/>
        <v>0</v>
      </c>
      <c r="D1158" s="8">
        <f>IF($A1158="Total général",0,IF(ISERROR(VLOOKUP($A1158,'TCD-BI Rstt'!$A$7:$S$2000,$C$1,FALSE)),0,IF(OR(LEFT($A1158,3)="DIR",$A1158="INDSPACAMA",$A1158="INDSPACKRU"),VLOOKUP($A1158,'TCD-BI Rstt'!$A$7:$S$2000,$C$1,FALSE),0)))</f>
        <v>0</v>
      </c>
      <c r="E1158" s="8">
        <f>IF(OR(LEFT($A1158,1)="1",LEFT($A1158,1)="2"),-VLOOKUP($A1158,'TCD-BI Rstt'!$A$7:$S$2000,$C$1,FALSE),0)-D1158</f>
        <v>0</v>
      </c>
      <c r="F1158" s="8">
        <f>IF($A1158="Total général",0,IF(ISERROR(VLOOKUP($A1158,'TCD-BI Rstt'!$A$7:$S$2000,$C$1,FALSE)),0,IF(OR(LEFT($A1158,1)="1",LEFT($A1158,1)="2"),0,VLOOKUP($A1158,'TCD-BI Rstt'!$A$7:$S$2000,$C$1,FALSE))))-D1158</f>
        <v>0</v>
      </c>
      <c r="G1158" s="8">
        <f t="shared" si="39"/>
        <v>0</v>
      </c>
    </row>
    <row r="1159" spans="1:7" x14ac:dyDescent="0.35">
      <c r="A1159" s="11">
        <f>'TCD-BI Rstt'!A1155</f>
        <v>0</v>
      </c>
      <c r="B1159" s="8">
        <f>IF($A1159="Total général",0,IF(ISERROR(-VLOOKUP($A1159,'TCD-BI CA'!$A$7:$S$2000,$C$1,FALSE)),0,-VLOOKUP($A1159,'TCD-BI CA'!$A$7:$S$2000,$C$1,FALSE)))</f>
        <v>0</v>
      </c>
      <c r="C1159" s="8">
        <f t="shared" si="40"/>
        <v>0</v>
      </c>
      <c r="D1159" s="8">
        <f>IF($A1159="Total général",0,IF(ISERROR(VLOOKUP($A1159,'TCD-BI Rstt'!$A$7:$S$2000,$C$1,FALSE)),0,IF(OR(LEFT($A1159,3)="DIR",$A1159="INDSPACAMA",$A1159="INDSPACKRU"),VLOOKUP($A1159,'TCD-BI Rstt'!$A$7:$S$2000,$C$1,FALSE),0)))</f>
        <v>0</v>
      </c>
      <c r="E1159" s="8">
        <f>IF(OR(LEFT($A1159,1)="1",LEFT($A1159,1)="2"),-VLOOKUP($A1159,'TCD-BI Rstt'!$A$7:$S$2000,$C$1,FALSE),0)-D1159</f>
        <v>0</v>
      </c>
      <c r="F1159" s="8">
        <f>IF($A1159="Total général",0,IF(ISERROR(VLOOKUP($A1159,'TCD-BI Rstt'!$A$7:$S$2000,$C$1,FALSE)),0,IF(OR(LEFT($A1159,1)="1",LEFT($A1159,1)="2"),0,VLOOKUP($A1159,'TCD-BI Rstt'!$A$7:$S$2000,$C$1,FALSE))))-D1159</f>
        <v>0</v>
      </c>
      <c r="G1159" s="8">
        <f t="shared" si="39"/>
        <v>0</v>
      </c>
    </row>
    <row r="1160" spans="1:7" x14ac:dyDescent="0.35">
      <c r="A1160" s="11">
        <f>'TCD-BI Rstt'!A1156</f>
        <v>0</v>
      </c>
      <c r="B1160" s="8">
        <f>IF($A1160="Total général",0,IF(ISERROR(-VLOOKUP($A1160,'TCD-BI CA'!$A$7:$S$2000,$C$1,FALSE)),0,-VLOOKUP($A1160,'TCD-BI CA'!$A$7:$S$2000,$C$1,FALSE)))</f>
        <v>0</v>
      </c>
      <c r="C1160" s="8">
        <f t="shared" si="40"/>
        <v>0</v>
      </c>
      <c r="D1160" s="8">
        <f>IF($A1160="Total général",0,IF(ISERROR(VLOOKUP($A1160,'TCD-BI Rstt'!$A$7:$S$2000,$C$1,FALSE)),0,IF(OR(LEFT($A1160,3)="DIR",$A1160="INDSPACAMA",$A1160="INDSPACKRU"),VLOOKUP($A1160,'TCD-BI Rstt'!$A$7:$S$2000,$C$1,FALSE),0)))</f>
        <v>0</v>
      </c>
      <c r="E1160" s="8">
        <f>IF(OR(LEFT($A1160,1)="1",LEFT($A1160,1)="2"),-VLOOKUP($A1160,'TCD-BI Rstt'!$A$7:$S$2000,$C$1,FALSE),0)-D1160</f>
        <v>0</v>
      </c>
      <c r="F1160" s="8">
        <f>IF($A1160="Total général",0,IF(ISERROR(VLOOKUP($A1160,'TCD-BI Rstt'!$A$7:$S$2000,$C$1,FALSE)),0,IF(OR(LEFT($A1160,1)="1",LEFT($A1160,1)="2"),0,VLOOKUP($A1160,'TCD-BI Rstt'!$A$7:$S$2000,$C$1,FALSE))))-D1160</f>
        <v>0</v>
      </c>
      <c r="G1160" s="8">
        <f t="shared" si="39"/>
        <v>0</v>
      </c>
    </row>
    <row r="1161" spans="1:7" x14ac:dyDescent="0.35">
      <c r="A1161" s="11">
        <f>'TCD-BI Rstt'!A1157</f>
        <v>0</v>
      </c>
      <c r="B1161" s="8">
        <f>IF($A1161="Total général",0,IF(ISERROR(-VLOOKUP($A1161,'TCD-BI CA'!$A$7:$S$2000,$C$1,FALSE)),0,-VLOOKUP($A1161,'TCD-BI CA'!$A$7:$S$2000,$C$1,FALSE)))</f>
        <v>0</v>
      </c>
      <c r="C1161" s="8">
        <f t="shared" si="40"/>
        <v>0</v>
      </c>
      <c r="D1161" s="8">
        <f>IF($A1161="Total général",0,IF(ISERROR(VLOOKUP($A1161,'TCD-BI Rstt'!$A$7:$S$2000,$C$1,FALSE)),0,IF(OR(LEFT($A1161,3)="DIR",$A1161="INDSPACAMA",$A1161="INDSPACKRU"),VLOOKUP($A1161,'TCD-BI Rstt'!$A$7:$S$2000,$C$1,FALSE),0)))</f>
        <v>0</v>
      </c>
      <c r="E1161" s="8">
        <f>IF(OR(LEFT($A1161,1)="1",LEFT($A1161,1)="2"),-VLOOKUP($A1161,'TCD-BI Rstt'!$A$7:$S$2000,$C$1,FALSE),0)-D1161</f>
        <v>0</v>
      </c>
      <c r="F1161" s="8">
        <f>IF($A1161="Total général",0,IF(ISERROR(VLOOKUP($A1161,'TCD-BI Rstt'!$A$7:$S$2000,$C$1,FALSE)),0,IF(OR(LEFT($A1161,1)="1",LEFT($A1161,1)="2"),0,VLOOKUP($A1161,'TCD-BI Rstt'!$A$7:$S$2000,$C$1,FALSE))))-D1161</f>
        <v>0</v>
      </c>
      <c r="G1161" s="8">
        <f t="shared" si="39"/>
        <v>0</v>
      </c>
    </row>
    <row r="1162" spans="1:7" x14ac:dyDescent="0.35">
      <c r="A1162" s="11">
        <f>'TCD-BI Rstt'!A1158</f>
        <v>0</v>
      </c>
      <c r="B1162" s="8">
        <f>IF($A1162="Total général",0,IF(ISERROR(-VLOOKUP($A1162,'TCD-BI CA'!$A$7:$S$2000,$C$1,FALSE)),0,-VLOOKUP($A1162,'TCD-BI CA'!$A$7:$S$2000,$C$1,FALSE)))</f>
        <v>0</v>
      </c>
      <c r="C1162" s="8">
        <f t="shared" si="40"/>
        <v>0</v>
      </c>
      <c r="D1162" s="8">
        <f>IF($A1162="Total général",0,IF(ISERROR(VLOOKUP($A1162,'TCD-BI Rstt'!$A$7:$S$2000,$C$1,FALSE)),0,IF(OR(LEFT($A1162,3)="DIR",$A1162="INDSPACAMA",$A1162="INDSPACKRU"),VLOOKUP($A1162,'TCD-BI Rstt'!$A$7:$S$2000,$C$1,FALSE),0)))</f>
        <v>0</v>
      </c>
      <c r="E1162" s="8">
        <f>IF(OR(LEFT($A1162,1)="1",LEFT($A1162,1)="2"),-VLOOKUP($A1162,'TCD-BI Rstt'!$A$7:$S$2000,$C$1,FALSE),0)-D1162</f>
        <v>0</v>
      </c>
      <c r="F1162" s="8">
        <f>IF($A1162="Total général",0,IF(ISERROR(VLOOKUP($A1162,'TCD-BI Rstt'!$A$7:$S$2000,$C$1,FALSE)),0,IF(OR(LEFT($A1162,1)="1",LEFT($A1162,1)="2"),0,VLOOKUP($A1162,'TCD-BI Rstt'!$A$7:$S$2000,$C$1,FALSE))))-D1162</f>
        <v>0</v>
      </c>
      <c r="G1162" s="8">
        <f t="shared" si="39"/>
        <v>0</v>
      </c>
    </row>
    <row r="1163" spans="1:7" x14ac:dyDescent="0.35">
      <c r="A1163" s="11">
        <f>'TCD-BI Rstt'!A1159</f>
        <v>0</v>
      </c>
      <c r="B1163" s="8">
        <f>IF($A1163="Total général",0,IF(ISERROR(-VLOOKUP($A1163,'TCD-BI CA'!$A$7:$S$2000,$C$1,FALSE)),0,-VLOOKUP($A1163,'TCD-BI CA'!$A$7:$S$2000,$C$1,FALSE)))</f>
        <v>0</v>
      </c>
      <c r="C1163" s="8">
        <f t="shared" si="40"/>
        <v>0</v>
      </c>
      <c r="D1163" s="8">
        <f>IF($A1163="Total général",0,IF(ISERROR(VLOOKUP($A1163,'TCD-BI Rstt'!$A$7:$S$2000,$C$1,FALSE)),0,IF(OR(LEFT($A1163,3)="DIR",$A1163="INDSPACAMA",$A1163="INDSPACKRU"),VLOOKUP($A1163,'TCD-BI Rstt'!$A$7:$S$2000,$C$1,FALSE),0)))</f>
        <v>0</v>
      </c>
      <c r="E1163" s="8">
        <f>IF(OR(LEFT($A1163,1)="1",LEFT($A1163,1)="2"),-VLOOKUP($A1163,'TCD-BI Rstt'!$A$7:$S$2000,$C$1,FALSE),0)-D1163</f>
        <v>0</v>
      </c>
      <c r="F1163" s="8">
        <f>IF($A1163="Total général",0,IF(ISERROR(VLOOKUP($A1163,'TCD-BI Rstt'!$A$7:$S$2000,$C$1,FALSE)),0,IF(OR(LEFT($A1163,1)="1",LEFT($A1163,1)="2"),0,VLOOKUP($A1163,'TCD-BI Rstt'!$A$7:$S$2000,$C$1,FALSE))))-D1163</f>
        <v>0</v>
      </c>
      <c r="G1163" s="8">
        <f t="shared" ref="G1163:G1226" si="41">E1163-F1163</f>
        <v>0</v>
      </c>
    </row>
    <row r="1164" spans="1:7" x14ac:dyDescent="0.35">
      <c r="A1164" s="11">
        <f>'TCD-BI Rstt'!A1160</f>
        <v>0</v>
      </c>
      <c r="B1164" s="8">
        <f>IF($A1164="Total général",0,IF(ISERROR(-VLOOKUP($A1164,'TCD-BI CA'!$A$7:$S$2000,$C$1,FALSE)),0,-VLOOKUP($A1164,'TCD-BI CA'!$A$7:$S$2000,$C$1,FALSE)))</f>
        <v>0</v>
      </c>
      <c r="C1164" s="8">
        <f t="shared" si="40"/>
        <v>0</v>
      </c>
      <c r="D1164" s="8">
        <f>IF($A1164="Total général",0,IF(ISERROR(VLOOKUP($A1164,'TCD-BI Rstt'!$A$7:$S$2000,$C$1,FALSE)),0,IF(OR(LEFT($A1164,3)="DIR",$A1164="INDSPACAMA",$A1164="INDSPACKRU"),VLOOKUP($A1164,'TCD-BI Rstt'!$A$7:$S$2000,$C$1,FALSE),0)))</f>
        <v>0</v>
      </c>
      <c r="E1164" s="8">
        <f>IF(OR(LEFT($A1164,1)="1",LEFT($A1164,1)="2"),-VLOOKUP($A1164,'TCD-BI Rstt'!$A$7:$S$2000,$C$1,FALSE),0)-D1164</f>
        <v>0</v>
      </c>
      <c r="F1164" s="8">
        <f>IF($A1164="Total général",0,IF(ISERROR(VLOOKUP($A1164,'TCD-BI Rstt'!$A$7:$S$2000,$C$1,FALSE)),0,IF(OR(LEFT($A1164,1)="1",LEFT($A1164,1)="2"),0,VLOOKUP($A1164,'TCD-BI Rstt'!$A$7:$S$2000,$C$1,FALSE))))-D1164</f>
        <v>0</v>
      </c>
      <c r="G1164" s="8">
        <f t="shared" si="41"/>
        <v>0</v>
      </c>
    </row>
    <row r="1165" spans="1:7" x14ac:dyDescent="0.35">
      <c r="A1165" s="11">
        <f>'TCD-BI Rstt'!A1161</f>
        <v>0</v>
      </c>
      <c r="B1165" s="8">
        <f>IF($A1165="Total général",0,IF(ISERROR(-VLOOKUP($A1165,'TCD-BI CA'!$A$7:$S$2000,$C$1,FALSE)),0,-VLOOKUP($A1165,'TCD-BI CA'!$A$7:$S$2000,$C$1,FALSE)))</f>
        <v>0</v>
      </c>
      <c r="C1165" s="8">
        <f t="shared" si="40"/>
        <v>0</v>
      </c>
      <c r="D1165" s="8">
        <f>IF($A1165="Total général",0,IF(ISERROR(VLOOKUP($A1165,'TCD-BI Rstt'!$A$7:$S$2000,$C$1,FALSE)),0,IF(OR(LEFT($A1165,3)="DIR",$A1165="INDSPACAMA",$A1165="INDSPACKRU"),VLOOKUP($A1165,'TCD-BI Rstt'!$A$7:$S$2000,$C$1,FALSE),0)))</f>
        <v>0</v>
      </c>
      <c r="E1165" s="8">
        <f>IF(OR(LEFT($A1165,1)="1",LEFT($A1165,1)="2"),-VLOOKUP($A1165,'TCD-BI Rstt'!$A$7:$S$2000,$C$1,FALSE),0)-D1165</f>
        <v>0</v>
      </c>
      <c r="F1165" s="8">
        <f>IF($A1165="Total général",0,IF(ISERROR(VLOOKUP($A1165,'TCD-BI Rstt'!$A$7:$S$2000,$C$1,FALSE)),0,IF(OR(LEFT($A1165,1)="1",LEFT($A1165,1)="2"),0,VLOOKUP($A1165,'TCD-BI Rstt'!$A$7:$S$2000,$C$1,FALSE))))-D1165</f>
        <v>0</v>
      </c>
      <c r="G1165" s="8">
        <f t="shared" si="41"/>
        <v>0</v>
      </c>
    </row>
    <row r="1166" spans="1:7" x14ac:dyDescent="0.35">
      <c r="A1166" s="11">
        <f>'TCD-BI Rstt'!A1162</f>
        <v>0</v>
      </c>
      <c r="B1166" s="8">
        <f>IF($A1166="Total général",0,IF(ISERROR(-VLOOKUP($A1166,'TCD-BI CA'!$A$7:$S$2000,$C$1,FALSE)),0,-VLOOKUP($A1166,'TCD-BI CA'!$A$7:$S$2000,$C$1,FALSE)))</f>
        <v>0</v>
      </c>
      <c r="C1166" s="8">
        <f t="shared" si="40"/>
        <v>0</v>
      </c>
      <c r="D1166" s="8">
        <f>IF($A1166="Total général",0,IF(ISERROR(VLOOKUP($A1166,'TCD-BI Rstt'!$A$7:$S$2000,$C$1,FALSE)),0,IF(OR(LEFT($A1166,3)="DIR",$A1166="INDSPACAMA",$A1166="INDSPACKRU"),VLOOKUP($A1166,'TCD-BI Rstt'!$A$7:$S$2000,$C$1,FALSE),0)))</f>
        <v>0</v>
      </c>
      <c r="E1166" s="8">
        <f>IF(OR(LEFT($A1166,1)="1",LEFT($A1166,1)="2"),-VLOOKUP($A1166,'TCD-BI Rstt'!$A$7:$S$2000,$C$1,FALSE),0)-D1166</f>
        <v>0</v>
      </c>
      <c r="F1166" s="8">
        <f>IF($A1166="Total général",0,IF(ISERROR(VLOOKUP($A1166,'TCD-BI Rstt'!$A$7:$S$2000,$C$1,FALSE)),0,IF(OR(LEFT($A1166,1)="1",LEFT($A1166,1)="2"),0,VLOOKUP($A1166,'TCD-BI Rstt'!$A$7:$S$2000,$C$1,FALSE))))-D1166</f>
        <v>0</v>
      </c>
      <c r="G1166" s="8">
        <f t="shared" si="41"/>
        <v>0</v>
      </c>
    </row>
    <row r="1167" spans="1:7" x14ac:dyDescent="0.35">
      <c r="A1167" s="11">
        <f>'TCD-BI Rstt'!A1163</f>
        <v>0</v>
      </c>
      <c r="B1167" s="8">
        <f>IF($A1167="Total général",0,IF(ISERROR(-VLOOKUP($A1167,'TCD-BI CA'!$A$7:$S$2000,$C$1,FALSE)),0,-VLOOKUP($A1167,'TCD-BI CA'!$A$7:$S$2000,$C$1,FALSE)))</f>
        <v>0</v>
      </c>
      <c r="C1167" s="8">
        <f t="shared" si="40"/>
        <v>0</v>
      </c>
      <c r="D1167" s="8">
        <f>IF($A1167="Total général",0,IF(ISERROR(VLOOKUP($A1167,'TCD-BI Rstt'!$A$7:$S$2000,$C$1,FALSE)),0,IF(OR(LEFT($A1167,3)="DIR",$A1167="INDSPACAMA",$A1167="INDSPACKRU"),VLOOKUP($A1167,'TCD-BI Rstt'!$A$7:$S$2000,$C$1,FALSE),0)))</f>
        <v>0</v>
      </c>
      <c r="E1167" s="8">
        <f>IF(OR(LEFT($A1167,1)="1",LEFT($A1167,1)="2"),-VLOOKUP($A1167,'TCD-BI Rstt'!$A$7:$S$2000,$C$1,FALSE),0)-D1167</f>
        <v>0</v>
      </c>
      <c r="F1167" s="8">
        <f>IF($A1167="Total général",0,IF(ISERROR(VLOOKUP($A1167,'TCD-BI Rstt'!$A$7:$S$2000,$C$1,FALSE)),0,IF(OR(LEFT($A1167,1)="1",LEFT($A1167,1)="2"),0,VLOOKUP($A1167,'TCD-BI Rstt'!$A$7:$S$2000,$C$1,FALSE))))-D1167</f>
        <v>0</v>
      </c>
      <c r="G1167" s="8">
        <f t="shared" si="41"/>
        <v>0</v>
      </c>
    </row>
    <row r="1168" spans="1:7" x14ac:dyDescent="0.35">
      <c r="A1168" s="11">
        <f>'TCD-BI Rstt'!A1164</f>
        <v>0</v>
      </c>
      <c r="B1168" s="8">
        <f>IF($A1168="Total général",0,IF(ISERROR(-VLOOKUP($A1168,'TCD-BI CA'!$A$7:$S$2000,$C$1,FALSE)),0,-VLOOKUP($A1168,'TCD-BI CA'!$A$7:$S$2000,$C$1,FALSE)))</f>
        <v>0</v>
      </c>
      <c r="C1168" s="8">
        <f t="shared" si="40"/>
        <v>0</v>
      </c>
      <c r="D1168" s="8">
        <f>IF($A1168="Total général",0,IF(ISERROR(VLOOKUP($A1168,'TCD-BI Rstt'!$A$7:$S$2000,$C$1,FALSE)),0,IF(OR(LEFT($A1168,3)="DIR",$A1168="INDSPACAMA",$A1168="INDSPACKRU"),VLOOKUP($A1168,'TCD-BI Rstt'!$A$7:$S$2000,$C$1,FALSE),0)))</f>
        <v>0</v>
      </c>
      <c r="E1168" s="8">
        <f>IF(OR(LEFT($A1168,1)="1",LEFT($A1168,1)="2"),-VLOOKUP($A1168,'TCD-BI Rstt'!$A$7:$S$2000,$C$1,FALSE),0)-D1168</f>
        <v>0</v>
      </c>
      <c r="F1168" s="8">
        <f>IF($A1168="Total général",0,IF(ISERROR(VLOOKUP($A1168,'TCD-BI Rstt'!$A$7:$S$2000,$C$1,FALSE)),0,IF(OR(LEFT($A1168,1)="1",LEFT($A1168,1)="2"),0,VLOOKUP($A1168,'TCD-BI Rstt'!$A$7:$S$2000,$C$1,FALSE))))-D1168</f>
        <v>0</v>
      </c>
      <c r="G1168" s="8">
        <f t="shared" si="41"/>
        <v>0</v>
      </c>
    </row>
    <row r="1169" spans="1:7" x14ac:dyDescent="0.35">
      <c r="A1169" s="11">
        <f>'TCD-BI Rstt'!A1165</f>
        <v>0</v>
      </c>
      <c r="B1169" s="8">
        <f>IF($A1169="Total général",0,IF(ISERROR(-VLOOKUP($A1169,'TCD-BI CA'!$A$7:$S$2000,$C$1,FALSE)),0,-VLOOKUP($A1169,'TCD-BI CA'!$A$7:$S$2000,$C$1,FALSE)))</f>
        <v>0</v>
      </c>
      <c r="C1169" s="8">
        <f t="shared" si="40"/>
        <v>0</v>
      </c>
      <c r="D1169" s="8">
        <f>IF($A1169="Total général",0,IF(ISERROR(VLOOKUP($A1169,'TCD-BI Rstt'!$A$7:$S$2000,$C$1,FALSE)),0,IF(OR(LEFT($A1169,3)="DIR",$A1169="INDSPACAMA",$A1169="INDSPACKRU"),VLOOKUP($A1169,'TCD-BI Rstt'!$A$7:$S$2000,$C$1,FALSE),0)))</f>
        <v>0</v>
      </c>
      <c r="E1169" s="8">
        <f>IF(OR(LEFT($A1169,1)="1",LEFT($A1169,1)="2"),-VLOOKUP($A1169,'TCD-BI Rstt'!$A$7:$S$2000,$C$1,FALSE),0)-D1169</f>
        <v>0</v>
      </c>
      <c r="F1169" s="8">
        <f>IF($A1169="Total général",0,IF(ISERROR(VLOOKUP($A1169,'TCD-BI Rstt'!$A$7:$S$2000,$C$1,FALSE)),0,IF(OR(LEFT($A1169,1)="1",LEFT($A1169,1)="2"),0,VLOOKUP($A1169,'TCD-BI Rstt'!$A$7:$S$2000,$C$1,FALSE))))-D1169</f>
        <v>0</v>
      </c>
      <c r="G1169" s="8">
        <f t="shared" si="41"/>
        <v>0</v>
      </c>
    </row>
    <row r="1170" spans="1:7" x14ac:dyDescent="0.35">
      <c r="A1170" s="11">
        <f>'TCD-BI Rstt'!A1166</f>
        <v>0</v>
      </c>
      <c r="B1170" s="8">
        <f>IF($A1170="Total général",0,IF(ISERROR(-VLOOKUP($A1170,'TCD-BI CA'!$A$7:$S$2000,$C$1,FALSE)),0,-VLOOKUP($A1170,'TCD-BI CA'!$A$7:$S$2000,$C$1,FALSE)))</f>
        <v>0</v>
      </c>
      <c r="C1170" s="8">
        <f t="shared" si="40"/>
        <v>0</v>
      </c>
      <c r="D1170" s="8">
        <f>IF($A1170="Total général",0,IF(ISERROR(VLOOKUP($A1170,'TCD-BI Rstt'!$A$7:$S$2000,$C$1,FALSE)),0,IF(OR(LEFT($A1170,3)="DIR",$A1170="INDSPACAMA",$A1170="INDSPACKRU"),VLOOKUP($A1170,'TCD-BI Rstt'!$A$7:$S$2000,$C$1,FALSE),0)))</f>
        <v>0</v>
      </c>
      <c r="E1170" s="8">
        <f>IF(OR(LEFT($A1170,1)="1",LEFT($A1170,1)="2"),-VLOOKUP($A1170,'TCD-BI Rstt'!$A$7:$S$2000,$C$1,FALSE),0)-D1170</f>
        <v>0</v>
      </c>
      <c r="F1170" s="8">
        <f>IF($A1170="Total général",0,IF(ISERROR(VLOOKUP($A1170,'TCD-BI Rstt'!$A$7:$S$2000,$C$1,FALSE)),0,IF(OR(LEFT($A1170,1)="1",LEFT($A1170,1)="2"),0,VLOOKUP($A1170,'TCD-BI Rstt'!$A$7:$S$2000,$C$1,FALSE))))-D1170</f>
        <v>0</v>
      </c>
      <c r="G1170" s="8">
        <f t="shared" si="41"/>
        <v>0</v>
      </c>
    </row>
    <row r="1171" spans="1:7" x14ac:dyDescent="0.35">
      <c r="A1171" s="11">
        <f>'TCD-BI Rstt'!A1167</f>
        <v>0</v>
      </c>
      <c r="B1171" s="8">
        <f>IF($A1171="Total général",0,IF(ISERROR(-VLOOKUP($A1171,'TCD-BI CA'!$A$7:$S$2000,$C$1,FALSE)),0,-VLOOKUP($A1171,'TCD-BI CA'!$A$7:$S$2000,$C$1,FALSE)))</f>
        <v>0</v>
      </c>
      <c r="C1171" s="8">
        <f t="shared" si="40"/>
        <v>0</v>
      </c>
      <c r="D1171" s="8">
        <f>IF($A1171="Total général",0,IF(ISERROR(VLOOKUP($A1171,'TCD-BI Rstt'!$A$7:$S$2000,$C$1,FALSE)),0,IF(OR(LEFT($A1171,3)="DIR",$A1171="INDSPACAMA",$A1171="INDSPACKRU"),VLOOKUP($A1171,'TCD-BI Rstt'!$A$7:$S$2000,$C$1,FALSE),0)))</f>
        <v>0</v>
      </c>
      <c r="E1171" s="8">
        <f>IF(OR(LEFT($A1171,1)="1",LEFT($A1171,1)="2"),-VLOOKUP($A1171,'TCD-BI Rstt'!$A$7:$S$2000,$C$1,FALSE),0)-D1171</f>
        <v>0</v>
      </c>
      <c r="F1171" s="8">
        <f>IF($A1171="Total général",0,IF(ISERROR(VLOOKUP($A1171,'TCD-BI Rstt'!$A$7:$S$2000,$C$1,FALSE)),0,IF(OR(LEFT($A1171,1)="1",LEFT($A1171,1)="2"),0,VLOOKUP($A1171,'TCD-BI Rstt'!$A$7:$S$2000,$C$1,FALSE))))-D1171</f>
        <v>0</v>
      </c>
      <c r="G1171" s="8">
        <f t="shared" si="41"/>
        <v>0</v>
      </c>
    </row>
    <row r="1172" spans="1:7" x14ac:dyDescent="0.35">
      <c r="A1172" s="11">
        <f>'TCD-BI Rstt'!A1168</f>
        <v>0</v>
      </c>
      <c r="B1172" s="8">
        <f>IF($A1172="Total général",0,IF(ISERROR(-VLOOKUP($A1172,'TCD-BI CA'!$A$7:$S$2000,$C$1,FALSE)),0,-VLOOKUP($A1172,'TCD-BI CA'!$A$7:$S$2000,$C$1,FALSE)))</f>
        <v>0</v>
      </c>
      <c r="C1172" s="8">
        <f t="shared" si="40"/>
        <v>0</v>
      </c>
      <c r="D1172" s="8">
        <f>IF($A1172="Total général",0,IF(ISERROR(VLOOKUP($A1172,'TCD-BI Rstt'!$A$7:$S$2000,$C$1,FALSE)),0,IF(OR(LEFT($A1172,3)="DIR",$A1172="INDSPACAMA",$A1172="INDSPACKRU"),VLOOKUP($A1172,'TCD-BI Rstt'!$A$7:$S$2000,$C$1,FALSE),0)))</f>
        <v>0</v>
      </c>
      <c r="E1172" s="8">
        <f>IF(OR(LEFT($A1172,1)="1",LEFT($A1172,1)="2"),-VLOOKUP($A1172,'TCD-BI Rstt'!$A$7:$S$2000,$C$1,FALSE),0)-D1172</f>
        <v>0</v>
      </c>
      <c r="F1172" s="8">
        <f>IF($A1172="Total général",0,IF(ISERROR(VLOOKUP($A1172,'TCD-BI Rstt'!$A$7:$S$2000,$C$1,FALSE)),0,IF(OR(LEFT($A1172,1)="1",LEFT($A1172,1)="2"),0,VLOOKUP($A1172,'TCD-BI Rstt'!$A$7:$S$2000,$C$1,FALSE))))-D1172</f>
        <v>0</v>
      </c>
      <c r="G1172" s="8">
        <f t="shared" si="41"/>
        <v>0</v>
      </c>
    </row>
    <row r="1173" spans="1:7" x14ac:dyDescent="0.35">
      <c r="A1173" s="11">
        <f>'TCD-BI Rstt'!A1169</f>
        <v>0</v>
      </c>
      <c r="B1173" s="8">
        <f>IF($A1173="Total général",0,IF(ISERROR(-VLOOKUP($A1173,'TCD-BI CA'!$A$7:$S$2000,$C$1,FALSE)),0,-VLOOKUP($A1173,'TCD-BI CA'!$A$7:$S$2000,$C$1,FALSE)))</f>
        <v>0</v>
      </c>
      <c r="C1173" s="8">
        <f t="shared" si="40"/>
        <v>0</v>
      </c>
      <c r="D1173" s="8">
        <f>IF($A1173="Total général",0,IF(ISERROR(VLOOKUP($A1173,'TCD-BI Rstt'!$A$7:$S$2000,$C$1,FALSE)),0,IF(OR(LEFT($A1173,3)="DIR",$A1173="INDSPACAMA",$A1173="INDSPACKRU"),VLOOKUP($A1173,'TCD-BI Rstt'!$A$7:$S$2000,$C$1,FALSE),0)))</f>
        <v>0</v>
      </c>
      <c r="E1173" s="8">
        <f>IF(OR(LEFT($A1173,1)="1",LEFT($A1173,1)="2"),-VLOOKUP($A1173,'TCD-BI Rstt'!$A$7:$S$2000,$C$1,FALSE),0)-D1173</f>
        <v>0</v>
      </c>
      <c r="F1173" s="8">
        <f>IF($A1173="Total général",0,IF(ISERROR(VLOOKUP($A1173,'TCD-BI Rstt'!$A$7:$S$2000,$C$1,FALSE)),0,IF(OR(LEFT($A1173,1)="1",LEFT($A1173,1)="2"),0,VLOOKUP($A1173,'TCD-BI Rstt'!$A$7:$S$2000,$C$1,FALSE))))-D1173</f>
        <v>0</v>
      </c>
      <c r="G1173" s="8">
        <f t="shared" si="41"/>
        <v>0</v>
      </c>
    </row>
    <row r="1174" spans="1:7" x14ac:dyDescent="0.35">
      <c r="A1174" s="11">
        <f>'TCD-BI Rstt'!A1170</f>
        <v>0</v>
      </c>
      <c r="B1174" s="8">
        <f>IF($A1174="Total général",0,IF(ISERROR(-VLOOKUP($A1174,'TCD-BI CA'!$A$7:$S$2000,$C$1,FALSE)),0,-VLOOKUP($A1174,'TCD-BI CA'!$A$7:$S$2000,$C$1,FALSE)))</f>
        <v>0</v>
      </c>
      <c r="C1174" s="8">
        <f t="shared" si="40"/>
        <v>0</v>
      </c>
      <c r="D1174" s="8">
        <f>IF($A1174="Total général",0,IF(ISERROR(VLOOKUP($A1174,'TCD-BI Rstt'!$A$7:$S$2000,$C$1,FALSE)),0,IF(OR(LEFT($A1174,3)="DIR",$A1174="INDSPACAMA",$A1174="INDSPACKRU"),VLOOKUP($A1174,'TCD-BI Rstt'!$A$7:$S$2000,$C$1,FALSE),0)))</f>
        <v>0</v>
      </c>
      <c r="E1174" s="8">
        <f>IF(OR(LEFT($A1174,1)="1",LEFT($A1174,1)="2"),-VLOOKUP($A1174,'TCD-BI Rstt'!$A$7:$S$2000,$C$1,FALSE),0)-D1174</f>
        <v>0</v>
      </c>
      <c r="F1174" s="8">
        <f>IF($A1174="Total général",0,IF(ISERROR(VLOOKUP($A1174,'TCD-BI Rstt'!$A$7:$S$2000,$C$1,FALSE)),0,IF(OR(LEFT($A1174,1)="1",LEFT($A1174,1)="2"),0,VLOOKUP($A1174,'TCD-BI Rstt'!$A$7:$S$2000,$C$1,FALSE))))-D1174</f>
        <v>0</v>
      </c>
      <c r="G1174" s="8">
        <f t="shared" si="41"/>
        <v>0</v>
      </c>
    </row>
    <row r="1175" spans="1:7" x14ac:dyDescent="0.35">
      <c r="A1175" s="11">
        <f>'TCD-BI Rstt'!A1171</f>
        <v>0</v>
      </c>
      <c r="B1175" s="8">
        <f>IF($A1175="Total général",0,IF(ISERROR(-VLOOKUP($A1175,'TCD-BI CA'!$A$7:$S$2000,$C$1,FALSE)),0,-VLOOKUP($A1175,'TCD-BI CA'!$A$7:$S$2000,$C$1,FALSE)))</f>
        <v>0</v>
      </c>
      <c r="C1175" s="8">
        <f t="shared" si="40"/>
        <v>0</v>
      </c>
      <c r="D1175" s="8">
        <f>IF($A1175="Total général",0,IF(ISERROR(VLOOKUP($A1175,'TCD-BI Rstt'!$A$7:$S$2000,$C$1,FALSE)),0,IF(OR(LEFT($A1175,3)="DIR",$A1175="INDSPACAMA",$A1175="INDSPACKRU"),VLOOKUP($A1175,'TCD-BI Rstt'!$A$7:$S$2000,$C$1,FALSE),0)))</f>
        <v>0</v>
      </c>
      <c r="E1175" s="8">
        <f>IF(OR(LEFT($A1175,1)="1",LEFT($A1175,1)="2"),-VLOOKUP($A1175,'TCD-BI Rstt'!$A$7:$S$2000,$C$1,FALSE),0)-D1175</f>
        <v>0</v>
      </c>
      <c r="F1175" s="8">
        <f>IF($A1175="Total général",0,IF(ISERROR(VLOOKUP($A1175,'TCD-BI Rstt'!$A$7:$S$2000,$C$1,FALSE)),0,IF(OR(LEFT($A1175,1)="1",LEFT($A1175,1)="2"),0,VLOOKUP($A1175,'TCD-BI Rstt'!$A$7:$S$2000,$C$1,FALSE))))-D1175</f>
        <v>0</v>
      </c>
      <c r="G1175" s="8">
        <f t="shared" si="41"/>
        <v>0</v>
      </c>
    </row>
    <row r="1176" spans="1:7" x14ac:dyDescent="0.35">
      <c r="A1176" s="11">
        <f>'TCD-BI Rstt'!A1172</f>
        <v>0</v>
      </c>
      <c r="B1176" s="8">
        <f>IF($A1176="Total général",0,IF(ISERROR(-VLOOKUP($A1176,'TCD-BI CA'!$A$7:$S$2000,$C$1,FALSE)),0,-VLOOKUP($A1176,'TCD-BI CA'!$A$7:$S$2000,$C$1,FALSE)))</f>
        <v>0</v>
      </c>
      <c r="C1176" s="8">
        <f t="shared" si="40"/>
        <v>0</v>
      </c>
      <c r="D1176" s="8">
        <f>IF($A1176="Total général",0,IF(ISERROR(VLOOKUP($A1176,'TCD-BI Rstt'!$A$7:$S$2000,$C$1,FALSE)),0,IF(OR(LEFT($A1176,3)="DIR",$A1176="INDSPACAMA",$A1176="INDSPACKRU"),VLOOKUP($A1176,'TCD-BI Rstt'!$A$7:$S$2000,$C$1,FALSE),0)))</f>
        <v>0</v>
      </c>
      <c r="E1176" s="8">
        <f>IF(OR(LEFT($A1176,1)="1",LEFT($A1176,1)="2"),-VLOOKUP($A1176,'TCD-BI Rstt'!$A$7:$S$2000,$C$1,FALSE),0)-D1176</f>
        <v>0</v>
      </c>
      <c r="F1176" s="8">
        <f>IF($A1176="Total général",0,IF(ISERROR(VLOOKUP($A1176,'TCD-BI Rstt'!$A$7:$S$2000,$C$1,FALSE)),0,IF(OR(LEFT($A1176,1)="1",LEFT($A1176,1)="2"),0,VLOOKUP($A1176,'TCD-BI Rstt'!$A$7:$S$2000,$C$1,FALSE))))-D1176</f>
        <v>0</v>
      </c>
      <c r="G1176" s="8">
        <f t="shared" si="41"/>
        <v>0</v>
      </c>
    </row>
    <row r="1177" spans="1:7" x14ac:dyDescent="0.35">
      <c r="A1177" s="11">
        <f>'TCD-BI Rstt'!A1173</f>
        <v>0</v>
      </c>
      <c r="B1177" s="8">
        <f>IF($A1177="Total général",0,IF(ISERROR(-VLOOKUP($A1177,'TCD-BI CA'!$A$7:$S$2000,$C$1,FALSE)),0,-VLOOKUP($A1177,'TCD-BI CA'!$A$7:$S$2000,$C$1,FALSE)))</f>
        <v>0</v>
      </c>
      <c r="C1177" s="8">
        <f t="shared" si="40"/>
        <v>0</v>
      </c>
      <c r="D1177" s="8">
        <f>IF($A1177="Total général",0,IF(ISERROR(VLOOKUP($A1177,'TCD-BI Rstt'!$A$7:$S$2000,$C$1,FALSE)),0,IF(OR(LEFT($A1177,3)="DIR",$A1177="INDSPACAMA",$A1177="INDSPACKRU"),VLOOKUP($A1177,'TCD-BI Rstt'!$A$7:$S$2000,$C$1,FALSE),0)))</f>
        <v>0</v>
      </c>
      <c r="E1177" s="8">
        <f>IF(OR(LEFT($A1177,1)="1",LEFT($A1177,1)="2"),-VLOOKUP($A1177,'TCD-BI Rstt'!$A$7:$S$2000,$C$1,FALSE),0)-D1177</f>
        <v>0</v>
      </c>
      <c r="F1177" s="8">
        <f>IF($A1177="Total général",0,IF(ISERROR(VLOOKUP($A1177,'TCD-BI Rstt'!$A$7:$S$2000,$C$1,FALSE)),0,IF(OR(LEFT($A1177,1)="1",LEFT($A1177,1)="2"),0,VLOOKUP($A1177,'TCD-BI Rstt'!$A$7:$S$2000,$C$1,FALSE))))-D1177</f>
        <v>0</v>
      </c>
      <c r="G1177" s="8">
        <f t="shared" si="41"/>
        <v>0</v>
      </c>
    </row>
    <row r="1178" spans="1:7" x14ac:dyDescent="0.35">
      <c r="A1178" s="11">
        <f>'TCD-BI Rstt'!A1174</f>
        <v>0</v>
      </c>
      <c r="B1178" s="8">
        <f>IF($A1178="Total général",0,IF(ISERROR(-VLOOKUP($A1178,'TCD-BI CA'!$A$7:$S$2000,$C$1,FALSE)),0,-VLOOKUP($A1178,'TCD-BI CA'!$A$7:$S$2000,$C$1,FALSE)))</f>
        <v>0</v>
      </c>
      <c r="C1178" s="8">
        <f t="shared" si="40"/>
        <v>0</v>
      </c>
      <c r="D1178" s="8">
        <f>IF($A1178="Total général",0,IF(ISERROR(VLOOKUP($A1178,'TCD-BI Rstt'!$A$7:$S$2000,$C$1,FALSE)),0,IF(OR(LEFT($A1178,3)="DIR",$A1178="INDSPACAMA",$A1178="INDSPACKRU"),VLOOKUP($A1178,'TCD-BI Rstt'!$A$7:$S$2000,$C$1,FALSE),0)))</f>
        <v>0</v>
      </c>
      <c r="E1178" s="8">
        <f>IF(OR(LEFT($A1178,1)="1",LEFT($A1178,1)="2"),-VLOOKUP($A1178,'TCD-BI Rstt'!$A$7:$S$2000,$C$1,FALSE),0)-D1178</f>
        <v>0</v>
      </c>
      <c r="F1178" s="8">
        <f>IF($A1178="Total général",0,IF(ISERROR(VLOOKUP($A1178,'TCD-BI Rstt'!$A$7:$S$2000,$C$1,FALSE)),0,IF(OR(LEFT($A1178,1)="1",LEFT($A1178,1)="2"),0,VLOOKUP($A1178,'TCD-BI Rstt'!$A$7:$S$2000,$C$1,FALSE))))-D1178</f>
        <v>0</v>
      </c>
      <c r="G1178" s="8">
        <f t="shared" si="41"/>
        <v>0</v>
      </c>
    </row>
    <row r="1179" spans="1:7" x14ac:dyDescent="0.35">
      <c r="A1179" s="11">
        <f>'TCD-BI Rstt'!A1175</f>
        <v>0</v>
      </c>
      <c r="B1179" s="8">
        <f>IF($A1179="Total général",0,IF(ISERROR(-VLOOKUP($A1179,'TCD-BI CA'!$A$7:$S$2000,$C$1,FALSE)),0,-VLOOKUP($A1179,'TCD-BI CA'!$A$7:$S$2000,$C$1,FALSE)))</f>
        <v>0</v>
      </c>
      <c r="C1179" s="8">
        <f t="shared" si="40"/>
        <v>0</v>
      </c>
      <c r="D1179" s="8">
        <f>IF($A1179="Total général",0,IF(ISERROR(VLOOKUP($A1179,'TCD-BI Rstt'!$A$7:$S$2000,$C$1,FALSE)),0,IF(OR(LEFT($A1179,3)="DIR",$A1179="INDSPACAMA",$A1179="INDSPACKRU"),VLOOKUP($A1179,'TCD-BI Rstt'!$A$7:$S$2000,$C$1,FALSE),0)))</f>
        <v>0</v>
      </c>
      <c r="E1179" s="8">
        <f>IF(OR(LEFT($A1179,1)="1",LEFT($A1179,1)="2"),-VLOOKUP($A1179,'TCD-BI Rstt'!$A$7:$S$2000,$C$1,FALSE),0)-D1179</f>
        <v>0</v>
      </c>
      <c r="F1179" s="8">
        <f>IF($A1179="Total général",0,IF(ISERROR(VLOOKUP($A1179,'TCD-BI Rstt'!$A$7:$S$2000,$C$1,FALSE)),0,IF(OR(LEFT($A1179,1)="1",LEFT($A1179,1)="2"),0,VLOOKUP($A1179,'TCD-BI Rstt'!$A$7:$S$2000,$C$1,FALSE))))-D1179</f>
        <v>0</v>
      </c>
      <c r="G1179" s="8">
        <f t="shared" si="41"/>
        <v>0</v>
      </c>
    </row>
    <row r="1180" spans="1:7" x14ac:dyDescent="0.35">
      <c r="A1180" s="11">
        <f>'TCD-BI Rstt'!A1176</f>
        <v>0</v>
      </c>
      <c r="B1180" s="8">
        <f>IF($A1180="Total général",0,IF(ISERROR(-VLOOKUP($A1180,'TCD-BI CA'!$A$7:$S$2000,$C$1,FALSE)),0,-VLOOKUP($A1180,'TCD-BI CA'!$A$7:$S$2000,$C$1,FALSE)))</f>
        <v>0</v>
      </c>
      <c r="C1180" s="8">
        <f t="shared" si="40"/>
        <v>0</v>
      </c>
      <c r="D1180" s="8">
        <f>IF($A1180="Total général",0,IF(ISERROR(VLOOKUP($A1180,'TCD-BI Rstt'!$A$7:$S$2000,$C$1,FALSE)),0,IF(OR(LEFT($A1180,3)="DIR",$A1180="INDSPACAMA",$A1180="INDSPACKRU"),VLOOKUP($A1180,'TCD-BI Rstt'!$A$7:$S$2000,$C$1,FALSE),0)))</f>
        <v>0</v>
      </c>
      <c r="E1180" s="8">
        <f>IF(OR(LEFT($A1180,1)="1",LEFT($A1180,1)="2"),-VLOOKUP($A1180,'TCD-BI Rstt'!$A$7:$S$2000,$C$1,FALSE),0)-D1180</f>
        <v>0</v>
      </c>
      <c r="F1180" s="8">
        <f>IF($A1180="Total général",0,IF(ISERROR(VLOOKUP($A1180,'TCD-BI Rstt'!$A$7:$S$2000,$C$1,FALSE)),0,IF(OR(LEFT($A1180,1)="1",LEFT($A1180,1)="2"),0,VLOOKUP($A1180,'TCD-BI Rstt'!$A$7:$S$2000,$C$1,FALSE))))-D1180</f>
        <v>0</v>
      </c>
      <c r="G1180" s="8">
        <f t="shared" si="41"/>
        <v>0</v>
      </c>
    </row>
    <row r="1181" spans="1:7" x14ac:dyDescent="0.35">
      <c r="A1181" s="11">
        <f>'TCD-BI Rstt'!A1177</f>
        <v>0</v>
      </c>
      <c r="B1181" s="8">
        <f>IF($A1181="Total général",0,IF(ISERROR(-VLOOKUP($A1181,'TCD-BI CA'!$A$7:$S$2000,$C$1,FALSE)),0,-VLOOKUP($A1181,'TCD-BI CA'!$A$7:$S$2000,$C$1,FALSE)))</f>
        <v>0</v>
      </c>
      <c r="C1181" s="8">
        <f t="shared" si="40"/>
        <v>0</v>
      </c>
      <c r="D1181" s="8">
        <f>IF($A1181="Total général",0,IF(ISERROR(VLOOKUP($A1181,'TCD-BI Rstt'!$A$7:$S$2000,$C$1,FALSE)),0,IF(OR(LEFT($A1181,3)="DIR",$A1181="INDSPACAMA",$A1181="INDSPACKRU"),VLOOKUP($A1181,'TCD-BI Rstt'!$A$7:$S$2000,$C$1,FALSE),0)))</f>
        <v>0</v>
      </c>
      <c r="E1181" s="8">
        <f>IF(OR(LEFT($A1181,1)="1",LEFT($A1181,1)="2"),-VLOOKUP($A1181,'TCD-BI Rstt'!$A$7:$S$2000,$C$1,FALSE),0)-D1181</f>
        <v>0</v>
      </c>
      <c r="F1181" s="8">
        <f>IF($A1181="Total général",0,IF(ISERROR(VLOOKUP($A1181,'TCD-BI Rstt'!$A$7:$S$2000,$C$1,FALSE)),0,IF(OR(LEFT($A1181,1)="1",LEFT($A1181,1)="2"),0,VLOOKUP($A1181,'TCD-BI Rstt'!$A$7:$S$2000,$C$1,FALSE))))-D1181</f>
        <v>0</v>
      </c>
      <c r="G1181" s="8">
        <f t="shared" si="41"/>
        <v>0</v>
      </c>
    </row>
    <row r="1182" spans="1:7" x14ac:dyDescent="0.35">
      <c r="A1182" s="11">
        <f>'TCD-BI Rstt'!A1178</f>
        <v>0</v>
      </c>
      <c r="B1182" s="8">
        <f>IF($A1182="Total général",0,IF(ISERROR(-VLOOKUP($A1182,'TCD-BI CA'!$A$7:$S$2000,$C$1,FALSE)),0,-VLOOKUP($A1182,'TCD-BI CA'!$A$7:$S$2000,$C$1,FALSE)))</f>
        <v>0</v>
      </c>
      <c r="C1182" s="8">
        <f t="shared" si="40"/>
        <v>0</v>
      </c>
      <c r="D1182" s="8">
        <f>IF($A1182="Total général",0,IF(ISERROR(VLOOKUP($A1182,'TCD-BI Rstt'!$A$7:$S$2000,$C$1,FALSE)),0,IF(OR(LEFT($A1182,3)="DIR",$A1182="INDSPACAMA",$A1182="INDSPACKRU"),VLOOKUP($A1182,'TCD-BI Rstt'!$A$7:$S$2000,$C$1,FALSE),0)))</f>
        <v>0</v>
      </c>
      <c r="E1182" s="8">
        <f>IF(OR(LEFT($A1182,1)="1",LEFT($A1182,1)="2"),-VLOOKUP($A1182,'TCD-BI Rstt'!$A$7:$S$2000,$C$1,FALSE),0)-D1182</f>
        <v>0</v>
      </c>
      <c r="F1182" s="8">
        <f>IF($A1182="Total général",0,IF(ISERROR(VLOOKUP($A1182,'TCD-BI Rstt'!$A$7:$S$2000,$C$1,FALSE)),0,IF(OR(LEFT($A1182,1)="1",LEFT($A1182,1)="2"),0,VLOOKUP($A1182,'TCD-BI Rstt'!$A$7:$S$2000,$C$1,FALSE))))-D1182</f>
        <v>0</v>
      </c>
      <c r="G1182" s="8">
        <f t="shared" si="41"/>
        <v>0</v>
      </c>
    </row>
    <row r="1183" spans="1:7" x14ac:dyDescent="0.35">
      <c r="A1183" s="11">
        <f>'TCD-BI Rstt'!A1179</f>
        <v>0</v>
      </c>
      <c r="B1183" s="8">
        <f>IF($A1183="Total général",0,IF(ISERROR(-VLOOKUP($A1183,'TCD-BI CA'!$A$7:$S$2000,$C$1,FALSE)),0,-VLOOKUP($A1183,'TCD-BI CA'!$A$7:$S$2000,$C$1,FALSE)))</f>
        <v>0</v>
      </c>
      <c r="C1183" s="8">
        <f t="shared" si="40"/>
        <v>0</v>
      </c>
      <c r="D1183" s="8">
        <f>IF($A1183="Total général",0,IF(ISERROR(VLOOKUP($A1183,'TCD-BI Rstt'!$A$7:$S$2000,$C$1,FALSE)),0,IF(OR(LEFT($A1183,3)="DIR",$A1183="INDSPACAMA",$A1183="INDSPACKRU"),VLOOKUP($A1183,'TCD-BI Rstt'!$A$7:$S$2000,$C$1,FALSE),0)))</f>
        <v>0</v>
      </c>
      <c r="E1183" s="8">
        <f>IF(OR(LEFT($A1183,1)="1",LEFT($A1183,1)="2"),-VLOOKUP($A1183,'TCD-BI Rstt'!$A$7:$S$2000,$C$1,FALSE),0)-D1183</f>
        <v>0</v>
      </c>
      <c r="F1183" s="8">
        <f>IF($A1183="Total général",0,IF(ISERROR(VLOOKUP($A1183,'TCD-BI Rstt'!$A$7:$S$2000,$C$1,FALSE)),0,IF(OR(LEFT($A1183,1)="1",LEFT($A1183,1)="2"),0,VLOOKUP($A1183,'TCD-BI Rstt'!$A$7:$S$2000,$C$1,FALSE))))-D1183</f>
        <v>0</v>
      </c>
      <c r="G1183" s="8">
        <f t="shared" si="41"/>
        <v>0</v>
      </c>
    </row>
    <row r="1184" spans="1:7" x14ac:dyDescent="0.35">
      <c r="A1184" s="11">
        <f>'TCD-BI Rstt'!A1180</f>
        <v>0</v>
      </c>
      <c r="B1184" s="8">
        <f>IF($A1184="Total général",0,IF(ISERROR(-VLOOKUP($A1184,'TCD-BI CA'!$A$7:$S$2000,$C$1,FALSE)),0,-VLOOKUP($A1184,'TCD-BI CA'!$A$7:$S$2000,$C$1,FALSE)))</f>
        <v>0</v>
      </c>
      <c r="C1184" s="8">
        <f t="shared" si="40"/>
        <v>0</v>
      </c>
      <c r="D1184" s="8">
        <f>IF($A1184="Total général",0,IF(ISERROR(VLOOKUP($A1184,'TCD-BI Rstt'!$A$7:$S$2000,$C$1,FALSE)),0,IF(OR(LEFT($A1184,3)="DIR",$A1184="INDSPACAMA",$A1184="INDSPACKRU"),VLOOKUP($A1184,'TCD-BI Rstt'!$A$7:$S$2000,$C$1,FALSE),0)))</f>
        <v>0</v>
      </c>
      <c r="E1184" s="8">
        <f>IF(OR(LEFT($A1184,1)="1",LEFT($A1184,1)="2"),-VLOOKUP($A1184,'TCD-BI Rstt'!$A$7:$S$2000,$C$1,FALSE),0)-D1184</f>
        <v>0</v>
      </c>
      <c r="F1184" s="8">
        <f>IF($A1184="Total général",0,IF(ISERROR(VLOOKUP($A1184,'TCD-BI Rstt'!$A$7:$S$2000,$C$1,FALSE)),0,IF(OR(LEFT($A1184,1)="1",LEFT($A1184,1)="2"),0,VLOOKUP($A1184,'TCD-BI Rstt'!$A$7:$S$2000,$C$1,FALSE))))-D1184</f>
        <v>0</v>
      </c>
      <c r="G1184" s="8">
        <f t="shared" si="41"/>
        <v>0</v>
      </c>
    </row>
    <row r="1185" spans="1:7" x14ac:dyDescent="0.35">
      <c r="A1185" s="11">
        <f>'TCD-BI Rstt'!A1181</f>
        <v>0</v>
      </c>
      <c r="B1185" s="8">
        <f>IF($A1185="Total général",0,IF(ISERROR(-VLOOKUP($A1185,'TCD-BI CA'!$A$7:$S$2000,$C$1,FALSE)),0,-VLOOKUP($A1185,'TCD-BI CA'!$A$7:$S$2000,$C$1,FALSE)))</f>
        <v>0</v>
      </c>
      <c r="C1185" s="8">
        <f t="shared" si="40"/>
        <v>0</v>
      </c>
      <c r="D1185" s="8">
        <f>IF($A1185="Total général",0,IF(ISERROR(VLOOKUP($A1185,'TCD-BI Rstt'!$A$7:$S$2000,$C$1,FALSE)),0,IF(OR(LEFT($A1185,3)="DIR",$A1185="INDSPACAMA",$A1185="INDSPACKRU"),VLOOKUP($A1185,'TCD-BI Rstt'!$A$7:$S$2000,$C$1,FALSE),0)))</f>
        <v>0</v>
      </c>
      <c r="E1185" s="8">
        <f>IF(OR(LEFT($A1185,1)="1",LEFT($A1185,1)="2"),-VLOOKUP($A1185,'TCD-BI Rstt'!$A$7:$S$2000,$C$1,FALSE),0)-D1185</f>
        <v>0</v>
      </c>
      <c r="F1185" s="8">
        <f>IF($A1185="Total général",0,IF(ISERROR(VLOOKUP($A1185,'TCD-BI Rstt'!$A$7:$S$2000,$C$1,FALSE)),0,IF(OR(LEFT($A1185,1)="1",LEFT($A1185,1)="2"),0,VLOOKUP($A1185,'TCD-BI Rstt'!$A$7:$S$2000,$C$1,FALSE))))-D1185</f>
        <v>0</v>
      </c>
      <c r="G1185" s="8">
        <f t="shared" si="41"/>
        <v>0</v>
      </c>
    </row>
    <row r="1186" spans="1:7" x14ac:dyDescent="0.35">
      <c r="A1186" s="11">
        <f>'TCD-BI Rstt'!A1182</f>
        <v>0</v>
      </c>
      <c r="B1186" s="8">
        <f>IF($A1186="Total général",0,IF(ISERROR(-VLOOKUP($A1186,'TCD-BI CA'!$A$7:$S$2000,$C$1,FALSE)),0,-VLOOKUP($A1186,'TCD-BI CA'!$A$7:$S$2000,$C$1,FALSE)))</f>
        <v>0</v>
      </c>
      <c r="C1186" s="8">
        <f t="shared" si="40"/>
        <v>0</v>
      </c>
      <c r="D1186" s="8">
        <f>IF($A1186="Total général",0,IF(ISERROR(VLOOKUP($A1186,'TCD-BI Rstt'!$A$7:$S$2000,$C$1,FALSE)),0,IF(OR(LEFT($A1186,3)="DIR",$A1186="INDSPACAMA",$A1186="INDSPACKRU"),VLOOKUP($A1186,'TCD-BI Rstt'!$A$7:$S$2000,$C$1,FALSE),0)))</f>
        <v>0</v>
      </c>
      <c r="E1186" s="8">
        <f>IF(OR(LEFT($A1186,1)="1",LEFT($A1186,1)="2"),-VLOOKUP($A1186,'TCD-BI Rstt'!$A$7:$S$2000,$C$1,FALSE),0)-D1186</f>
        <v>0</v>
      </c>
      <c r="F1186" s="8">
        <f>IF($A1186="Total général",0,IF(ISERROR(VLOOKUP($A1186,'TCD-BI Rstt'!$A$7:$S$2000,$C$1,FALSE)),0,IF(OR(LEFT($A1186,1)="1",LEFT($A1186,1)="2"),0,VLOOKUP($A1186,'TCD-BI Rstt'!$A$7:$S$2000,$C$1,FALSE))))-D1186</f>
        <v>0</v>
      </c>
      <c r="G1186" s="8">
        <f t="shared" si="41"/>
        <v>0</v>
      </c>
    </row>
    <row r="1187" spans="1:7" x14ac:dyDescent="0.35">
      <c r="A1187" s="11">
        <f>'TCD-BI Rstt'!A1183</f>
        <v>0</v>
      </c>
      <c r="B1187" s="8">
        <f>IF($A1187="Total général",0,IF(ISERROR(-VLOOKUP($A1187,'TCD-BI CA'!$A$7:$S$2000,$C$1,FALSE)),0,-VLOOKUP($A1187,'TCD-BI CA'!$A$7:$S$2000,$C$1,FALSE)))</f>
        <v>0</v>
      </c>
      <c r="C1187" s="8">
        <f t="shared" si="40"/>
        <v>0</v>
      </c>
      <c r="D1187" s="8">
        <f>IF($A1187="Total général",0,IF(ISERROR(VLOOKUP($A1187,'TCD-BI Rstt'!$A$7:$S$2000,$C$1,FALSE)),0,IF(OR(LEFT($A1187,3)="DIR",$A1187="INDSPACAMA",$A1187="INDSPACKRU"),VLOOKUP($A1187,'TCD-BI Rstt'!$A$7:$S$2000,$C$1,FALSE),0)))</f>
        <v>0</v>
      </c>
      <c r="E1187" s="8">
        <f>IF(OR(LEFT($A1187,1)="1",LEFT($A1187,1)="2"),-VLOOKUP($A1187,'TCD-BI Rstt'!$A$7:$S$2000,$C$1,FALSE),0)-D1187</f>
        <v>0</v>
      </c>
      <c r="F1187" s="8">
        <f>IF($A1187="Total général",0,IF(ISERROR(VLOOKUP($A1187,'TCD-BI Rstt'!$A$7:$S$2000,$C$1,FALSE)),0,IF(OR(LEFT($A1187,1)="1",LEFT($A1187,1)="2"),0,VLOOKUP($A1187,'TCD-BI Rstt'!$A$7:$S$2000,$C$1,FALSE))))-D1187</f>
        <v>0</v>
      </c>
      <c r="G1187" s="8">
        <f t="shared" si="41"/>
        <v>0</v>
      </c>
    </row>
    <row r="1188" spans="1:7" x14ac:dyDescent="0.35">
      <c r="A1188" s="11">
        <f>'TCD-BI Rstt'!A1184</f>
        <v>0</v>
      </c>
      <c r="B1188" s="8">
        <f>IF($A1188="Total général",0,IF(ISERROR(-VLOOKUP($A1188,'TCD-BI CA'!$A$7:$S$2000,$C$1,FALSE)),0,-VLOOKUP($A1188,'TCD-BI CA'!$A$7:$S$2000,$C$1,FALSE)))</f>
        <v>0</v>
      </c>
      <c r="C1188" s="8">
        <f t="shared" si="40"/>
        <v>0</v>
      </c>
      <c r="D1188" s="8">
        <f>IF($A1188="Total général",0,IF(ISERROR(VLOOKUP($A1188,'TCD-BI Rstt'!$A$7:$S$2000,$C$1,FALSE)),0,IF(OR(LEFT($A1188,3)="DIR",$A1188="INDSPACAMA",$A1188="INDSPACKRU"),VLOOKUP($A1188,'TCD-BI Rstt'!$A$7:$S$2000,$C$1,FALSE),0)))</f>
        <v>0</v>
      </c>
      <c r="E1188" s="8">
        <f>IF(OR(LEFT($A1188,1)="1",LEFT($A1188,1)="2"),-VLOOKUP($A1188,'TCD-BI Rstt'!$A$7:$S$2000,$C$1,FALSE),0)-D1188</f>
        <v>0</v>
      </c>
      <c r="F1188" s="8">
        <f>IF($A1188="Total général",0,IF(ISERROR(VLOOKUP($A1188,'TCD-BI Rstt'!$A$7:$S$2000,$C$1,FALSE)),0,IF(OR(LEFT($A1188,1)="1",LEFT($A1188,1)="2"),0,VLOOKUP($A1188,'TCD-BI Rstt'!$A$7:$S$2000,$C$1,FALSE))))-D1188</f>
        <v>0</v>
      </c>
      <c r="G1188" s="8">
        <f t="shared" si="41"/>
        <v>0</v>
      </c>
    </row>
    <row r="1189" spans="1:7" x14ac:dyDescent="0.35">
      <c r="A1189" s="11">
        <f>'TCD-BI Rstt'!A1185</f>
        <v>0</v>
      </c>
      <c r="B1189" s="8">
        <f>IF($A1189="Total général",0,IF(ISERROR(-VLOOKUP($A1189,'TCD-BI CA'!$A$7:$S$2000,$C$1,FALSE)),0,-VLOOKUP($A1189,'TCD-BI CA'!$A$7:$S$2000,$C$1,FALSE)))</f>
        <v>0</v>
      </c>
      <c r="C1189" s="8">
        <f t="shared" si="40"/>
        <v>0</v>
      </c>
      <c r="D1189" s="8">
        <f>IF($A1189="Total général",0,IF(ISERROR(VLOOKUP($A1189,'TCD-BI Rstt'!$A$7:$S$2000,$C$1,FALSE)),0,IF(OR(LEFT($A1189,3)="DIR",$A1189="INDSPACAMA",$A1189="INDSPACKRU"),VLOOKUP($A1189,'TCD-BI Rstt'!$A$7:$S$2000,$C$1,FALSE),0)))</f>
        <v>0</v>
      </c>
      <c r="E1189" s="8">
        <f>IF(OR(LEFT($A1189,1)="1",LEFT($A1189,1)="2"),-VLOOKUP($A1189,'TCD-BI Rstt'!$A$7:$S$2000,$C$1,FALSE),0)-D1189</f>
        <v>0</v>
      </c>
      <c r="F1189" s="8">
        <f>IF($A1189="Total général",0,IF(ISERROR(VLOOKUP($A1189,'TCD-BI Rstt'!$A$7:$S$2000,$C$1,FALSE)),0,IF(OR(LEFT($A1189,1)="1",LEFT($A1189,1)="2"),0,VLOOKUP($A1189,'TCD-BI Rstt'!$A$7:$S$2000,$C$1,FALSE))))-D1189</f>
        <v>0</v>
      </c>
      <c r="G1189" s="8">
        <f t="shared" si="41"/>
        <v>0</v>
      </c>
    </row>
    <row r="1190" spans="1:7" x14ac:dyDescent="0.35">
      <c r="A1190" s="11">
        <f>'TCD-BI Rstt'!A1186</f>
        <v>0</v>
      </c>
      <c r="B1190" s="8">
        <f>IF($A1190="Total général",0,IF(ISERROR(-VLOOKUP($A1190,'TCD-BI CA'!$A$7:$S$2000,$C$1,FALSE)),0,-VLOOKUP($A1190,'TCD-BI CA'!$A$7:$S$2000,$C$1,FALSE)))</f>
        <v>0</v>
      </c>
      <c r="C1190" s="8">
        <f t="shared" si="40"/>
        <v>0</v>
      </c>
      <c r="D1190" s="8">
        <f>IF($A1190="Total général",0,IF(ISERROR(VLOOKUP($A1190,'TCD-BI Rstt'!$A$7:$S$2000,$C$1,FALSE)),0,IF(OR(LEFT($A1190,3)="DIR",$A1190="INDSPACAMA",$A1190="INDSPACKRU"),VLOOKUP($A1190,'TCD-BI Rstt'!$A$7:$S$2000,$C$1,FALSE),0)))</f>
        <v>0</v>
      </c>
      <c r="E1190" s="8">
        <f>IF(OR(LEFT($A1190,1)="1",LEFT($A1190,1)="2"),-VLOOKUP($A1190,'TCD-BI Rstt'!$A$7:$S$2000,$C$1,FALSE),0)-D1190</f>
        <v>0</v>
      </c>
      <c r="F1190" s="8">
        <f>IF($A1190="Total général",0,IF(ISERROR(VLOOKUP($A1190,'TCD-BI Rstt'!$A$7:$S$2000,$C$1,FALSE)),0,IF(OR(LEFT($A1190,1)="1",LEFT($A1190,1)="2"),0,VLOOKUP($A1190,'TCD-BI Rstt'!$A$7:$S$2000,$C$1,FALSE))))-D1190</f>
        <v>0</v>
      </c>
      <c r="G1190" s="8">
        <f t="shared" si="41"/>
        <v>0</v>
      </c>
    </row>
    <row r="1191" spans="1:7" x14ac:dyDescent="0.35">
      <c r="A1191" s="11">
        <f>'TCD-BI Rstt'!A1187</f>
        <v>0</v>
      </c>
      <c r="B1191" s="8">
        <f>IF($A1191="Total général",0,IF(ISERROR(-VLOOKUP($A1191,'TCD-BI CA'!$A$7:$S$2000,$C$1,FALSE)),0,-VLOOKUP($A1191,'TCD-BI CA'!$A$7:$S$2000,$C$1,FALSE)))</f>
        <v>0</v>
      </c>
      <c r="C1191" s="8">
        <f t="shared" si="40"/>
        <v>0</v>
      </c>
      <c r="D1191" s="8">
        <f>IF($A1191="Total général",0,IF(ISERROR(VLOOKUP($A1191,'TCD-BI Rstt'!$A$7:$S$2000,$C$1,FALSE)),0,IF(OR(LEFT($A1191,3)="DIR",$A1191="INDSPACAMA",$A1191="INDSPACKRU"),VLOOKUP($A1191,'TCD-BI Rstt'!$A$7:$S$2000,$C$1,FALSE),0)))</f>
        <v>0</v>
      </c>
      <c r="E1191" s="8">
        <f>IF(OR(LEFT($A1191,1)="1",LEFT($A1191,1)="2"),-VLOOKUP($A1191,'TCD-BI Rstt'!$A$7:$S$2000,$C$1,FALSE),0)-D1191</f>
        <v>0</v>
      </c>
      <c r="F1191" s="8">
        <f>IF($A1191="Total général",0,IF(ISERROR(VLOOKUP($A1191,'TCD-BI Rstt'!$A$7:$S$2000,$C$1,FALSE)),0,IF(OR(LEFT($A1191,1)="1",LEFT($A1191,1)="2"),0,VLOOKUP($A1191,'TCD-BI Rstt'!$A$7:$S$2000,$C$1,FALSE))))-D1191</f>
        <v>0</v>
      </c>
      <c r="G1191" s="8">
        <f t="shared" si="41"/>
        <v>0</v>
      </c>
    </row>
    <row r="1192" spans="1:7" x14ac:dyDescent="0.35">
      <c r="A1192" s="11">
        <f>'TCD-BI Rstt'!A1188</f>
        <v>0</v>
      </c>
      <c r="B1192" s="8">
        <f>IF($A1192="Total général",0,IF(ISERROR(-VLOOKUP($A1192,'TCD-BI CA'!$A$7:$S$2000,$C$1,FALSE)),0,-VLOOKUP($A1192,'TCD-BI CA'!$A$7:$S$2000,$C$1,FALSE)))</f>
        <v>0</v>
      </c>
      <c r="C1192" s="8">
        <f t="shared" si="40"/>
        <v>0</v>
      </c>
      <c r="D1192" s="8">
        <f>IF($A1192="Total général",0,IF(ISERROR(VLOOKUP($A1192,'TCD-BI Rstt'!$A$7:$S$2000,$C$1,FALSE)),0,IF(OR(LEFT($A1192,3)="DIR",$A1192="INDSPACAMA",$A1192="INDSPACKRU"),VLOOKUP($A1192,'TCD-BI Rstt'!$A$7:$S$2000,$C$1,FALSE),0)))</f>
        <v>0</v>
      </c>
      <c r="E1192" s="8">
        <f>IF(OR(LEFT($A1192,1)="1",LEFT($A1192,1)="2"),-VLOOKUP($A1192,'TCD-BI Rstt'!$A$7:$S$2000,$C$1,FALSE),0)-D1192</f>
        <v>0</v>
      </c>
      <c r="F1192" s="8">
        <f>IF($A1192="Total général",0,IF(ISERROR(VLOOKUP($A1192,'TCD-BI Rstt'!$A$7:$S$2000,$C$1,FALSE)),0,IF(OR(LEFT($A1192,1)="1",LEFT($A1192,1)="2"),0,VLOOKUP($A1192,'TCD-BI Rstt'!$A$7:$S$2000,$C$1,FALSE))))-D1192</f>
        <v>0</v>
      </c>
      <c r="G1192" s="8">
        <f t="shared" si="41"/>
        <v>0</v>
      </c>
    </row>
    <row r="1193" spans="1:7" x14ac:dyDescent="0.35">
      <c r="A1193" s="11">
        <f>'TCD-BI Rstt'!A1189</f>
        <v>0</v>
      </c>
      <c r="B1193" s="8">
        <f>IF($A1193="Total général",0,IF(ISERROR(-VLOOKUP($A1193,'TCD-BI CA'!$A$7:$S$2000,$C$1,FALSE)),0,-VLOOKUP($A1193,'TCD-BI CA'!$A$7:$S$2000,$C$1,FALSE)))</f>
        <v>0</v>
      </c>
      <c r="C1193" s="8">
        <f t="shared" si="40"/>
        <v>0</v>
      </c>
      <c r="D1193" s="8">
        <f>IF($A1193="Total général",0,IF(ISERROR(VLOOKUP($A1193,'TCD-BI Rstt'!$A$7:$S$2000,$C$1,FALSE)),0,IF(OR(LEFT($A1193,3)="DIR",$A1193="INDSPACAMA",$A1193="INDSPACKRU"),VLOOKUP($A1193,'TCD-BI Rstt'!$A$7:$S$2000,$C$1,FALSE),0)))</f>
        <v>0</v>
      </c>
      <c r="E1193" s="8">
        <f>IF(OR(LEFT($A1193,1)="1",LEFT($A1193,1)="2"),-VLOOKUP($A1193,'TCD-BI Rstt'!$A$7:$S$2000,$C$1,FALSE),0)-D1193</f>
        <v>0</v>
      </c>
      <c r="F1193" s="8">
        <f>IF($A1193="Total général",0,IF(ISERROR(VLOOKUP($A1193,'TCD-BI Rstt'!$A$7:$S$2000,$C$1,FALSE)),0,IF(OR(LEFT($A1193,1)="1",LEFT($A1193,1)="2"),0,VLOOKUP($A1193,'TCD-BI Rstt'!$A$7:$S$2000,$C$1,FALSE))))-D1193</f>
        <v>0</v>
      </c>
      <c r="G1193" s="8">
        <f t="shared" si="41"/>
        <v>0</v>
      </c>
    </row>
    <row r="1194" spans="1:7" x14ac:dyDescent="0.35">
      <c r="A1194" s="11">
        <f>'TCD-BI Rstt'!A1190</f>
        <v>0</v>
      </c>
      <c r="B1194" s="8">
        <f>IF($A1194="Total général",0,IF(ISERROR(-VLOOKUP($A1194,'TCD-BI CA'!$A$7:$S$2000,$C$1,FALSE)),0,-VLOOKUP($A1194,'TCD-BI CA'!$A$7:$S$2000,$C$1,FALSE)))</f>
        <v>0</v>
      </c>
      <c r="C1194" s="8">
        <f t="shared" si="40"/>
        <v>0</v>
      </c>
      <c r="D1194" s="8">
        <f>IF($A1194="Total général",0,IF(ISERROR(VLOOKUP($A1194,'TCD-BI Rstt'!$A$7:$S$2000,$C$1,FALSE)),0,IF(OR(LEFT($A1194,3)="DIR",$A1194="INDSPACAMA",$A1194="INDSPACKRU"),VLOOKUP($A1194,'TCD-BI Rstt'!$A$7:$S$2000,$C$1,FALSE),0)))</f>
        <v>0</v>
      </c>
      <c r="E1194" s="8">
        <f>IF(OR(LEFT($A1194,1)="1",LEFT($A1194,1)="2"),-VLOOKUP($A1194,'TCD-BI Rstt'!$A$7:$S$2000,$C$1,FALSE),0)-D1194</f>
        <v>0</v>
      </c>
      <c r="F1194" s="8">
        <f>IF($A1194="Total général",0,IF(ISERROR(VLOOKUP($A1194,'TCD-BI Rstt'!$A$7:$S$2000,$C$1,FALSE)),0,IF(OR(LEFT($A1194,1)="1",LEFT($A1194,1)="2"),0,VLOOKUP($A1194,'TCD-BI Rstt'!$A$7:$S$2000,$C$1,FALSE))))-D1194</f>
        <v>0</v>
      </c>
      <c r="G1194" s="8">
        <f t="shared" si="41"/>
        <v>0</v>
      </c>
    </row>
    <row r="1195" spans="1:7" x14ac:dyDescent="0.35">
      <c r="A1195" s="11">
        <f>'TCD-BI Rstt'!A1191</f>
        <v>0</v>
      </c>
      <c r="B1195" s="8">
        <f>IF($A1195="Total général",0,IF(ISERROR(-VLOOKUP($A1195,'TCD-BI CA'!$A$7:$S$2000,$C$1,FALSE)),0,-VLOOKUP($A1195,'TCD-BI CA'!$A$7:$S$2000,$C$1,FALSE)))</f>
        <v>0</v>
      </c>
      <c r="C1195" s="8">
        <f t="shared" si="40"/>
        <v>0</v>
      </c>
      <c r="D1195" s="8">
        <f>IF($A1195="Total général",0,IF(ISERROR(VLOOKUP($A1195,'TCD-BI Rstt'!$A$7:$S$2000,$C$1,FALSE)),0,IF(OR(LEFT($A1195,3)="DIR",$A1195="INDSPACAMA",$A1195="INDSPACKRU"),VLOOKUP($A1195,'TCD-BI Rstt'!$A$7:$S$2000,$C$1,FALSE),0)))</f>
        <v>0</v>
      </c>
      <c r="E1195" s="8">
        <f>IF(OR(LEFT($A1195,1)="1",LEFT($A1195,1)="2"),-VLOOKUP($A1195,'TCD-BI Rstt'!$A$7:$S$2000,$C$1,FALSE),0)-D1195</f>
        <v>0</v>
      </c>
      <c r="F1195" s="8">
        <f>IF($A1195="Total général",0,IF(ISERROR(VLOOKUP($A1195,'TCD-BI Rstt'!$A$7:$S$2000,$C$1,FALSE)),0,IF(OR(LEFT($A1195,1)="1",LEFT($A1195,1)="2"),0,VLOOKUP($A1195,'TCD-BI Rstt'!$A$7:$S$2000,$C$1,FALSE))))-D1195</f>
        <v>0</v>
      </c>
      <c r="G1195" s="8">
        <f t="shared" si="41"/>
        <v>0</v>
      </c>
    </row>
    <row r="1196" spans="1:7" x14ac:dyDescent="0.35">
      <c r="A1196" s="11">
        <f>'TCD-BI Rstt'!A1192</f>
        <v>0</v>
      </c>
      <c r="B1196" s="8">
        <f>IF($A1196="Total général",0,IF(ISERROR(-VLOOKUP($A1196,'TCD-BI CA'!$A$7:$S$2000,$C$1,FALSE)),0,-VLOOKUP($A1196,'TCD-BI CA'!$A$7:$S$2000,$C$1,FALSE)))</f>
        <v>0</v>
      </c>
      <c r="C1196" s="8">
        <f t="shared" si="40"/>
        <v>0</v>
      </c>
      <c r="D1196" s="8">
        <f>IF($A1196="Total général",0,IF(ISERROR(VLOOKUP($A1196,'TCD-BI Rstt'!$A$7:$S$2000,$C$1,FALSE)),0,IF(OR(LEFT($A1196,3)="DIR",$A1196="INDSPACAMA",$A1196="INDSPACKRU"),VLOOKUP($A1196,'TCD-BI Rstt'!$A$7:$S$2000,$C$1,FALSE),0)))</f>
        <v>0</v>
      </c>
      <c r="E1196" s="8">
        <f>IF(OR(LEFT($A1196,1)="1",LEFT($A1196,1)="2"),-VLOOKUP($A1196,'TCD-BI Rstt'!$A$7:$S$2000,$C$1,FALSE),0)-D1196</f>
        <v>0</v>
      </c>
      <c r="F1196" s="8">
        <f>IF($A1196="Total général",0,IF(ISERROR(VLOOKUP($A1196,'TCD-BI Rstt'!$A$7:$S$2000,$C$1,FALSE)),0,IF(OR(LEFT($A1196,1)="1",LEFT($A1196,1)="2"),0,VLOOKUP($A1196,'TCD-BI Rstt'!$A$7:$S$2000,$C$1,FALSE))))-D1196</f>
        <v>0</v>
      </c>
      <c r="G1196" s="8">
        <f t="shared" si="41"/>
        <v>0</v>
      </c>
    </row>
    <row r="1197" spans="1:7" x14ac:dyDescent="0.35">
      <c r="A1197" s="11">
        <f>'TCD-BI Rstt'!A1193</f>
        <v>0</v>
      </c>
      <c r="B1197" s="8">
        <f>IF($A1197="Total général",0,IF(ISERROR(-VLOOKUP($A1197,'TCD-BI CA'!$A$7:$S$2000,$C$1,FALSE)),0,-VLOOKUP($A1197,'TCD-BI CA'!$A$7:$S$2000,$C$1,FALSE)))</f>
        <v>0</v>
      </c>
      <c r="C1197" s="8">
        <f t="shared" si="40"/>
        <v>0</v>
      </c>
      <c r="D1197" s="8">
        <f>IF($A1197="Total général",0,IF(ISERROR(VLOOKUP($A1197,'TCD-BI Rstt'!$A$7:$S$2000,$C$1,FALSE)),0,IF(OR(LEFT($A1197,3)="DIR",$A1197="INDSPACAMA",$A1197="INDSPACKRU"),VLOOKUP($A1197,'TCD-BI Rstt'!$A$7:$S$2000,$C$1,FALSE),0)))</f>
        <v>0</v>
      </c>
      <c r="E1197" s="8">
        <f>IF(OR(LEFT($A1197,1)="1",LEFT($A1197,1)="2"),-VLOOKUP($A1197,'TCD-BI Rstt'!$A$7:$S$2000,$C$1,FALSE),0)-D1197</f>
        <v>0</v>
      </c>
      <c r="F1197" s="8">
        <f>IF($A1197="Total général",0,IF(ISERROR(VLOOKUP($A1197,'TCD-BI Rstt'!$A$7:$S$2000,$C$1,FALSE)),0,IF(OR(LEFT($A1197,1)="1",LEFT($A1197,1)="2"),0,VLOOKUP($A1197,'TCD-BI Rstt'!$A$7:$S$2000,$C$1,FALSE))))-D1197</f>
        <v>0</v>
      </c>
      <c r="G1197" s="8">
        <f t="shared" si="41"/>
        <v>0</v>
      </c>
    </row>
    <row r="1198" spans="1:7" x14ac:dyDescent="0.35">
      <c r="A1198" s="11">
        <f>'TCD-BI Rstt'!A1194</f>
        <v>0</v>
      </c>
      <c r="B1198" s="8">
        <f>IF($A1198="Total général",0,IF(ISERROR(-VLOOKUP($A1198,'TCD-BI CA'!$A$7:$S$2000,$C$1,FALSE)),0,-VLOOKUP($A1198,'TCD-BI CA'!$A$7:$S$2000,$C$1,FALSE)))</f>
        <v>0</v>
      </c>
      <c r="C1198" s="8">
        <f t="shared" si="40"/>
        <v>0</v>
      </c>
      <c r="D1198" s="8">
        <f>IF($A1198="Total général",0,IF(ISERROR(VLOOKUP($A1198,'TCD-BI Rstt'!$A$7:$S$2000,$C$1,FALSE)),0,IF(OR(LEFT($A1198,3)="DIR",$A1198="INDSPACAMA",$A1198="INDSPACKRU"),VLOOKUP($A1198,'TCD-BI Rstt'!$A$7:$S$2000,$C$1,FALSE),0)))</f>
        <v>0</v>
      </c>
      <c r="E1198" s="8">
        <f>IF(OR(LEFT($A1198,1)="1",LEFT($A1198,1)="2"),-VLOOKUP($A1198,'TCD-BI Rstt'!$A$7:$S$2000,$C$1,FALSE),0)-D1198</f>
        <v>0</v>
      </c>
      <c r="F1198" s="8">
        <f>IF($A1198="Total général",0,IF(ISERROR(VLOOKUP($A1198,'TCD-BI Rstt'!$A$7:$S$2000,$C$1,FALSE)),0,IF(OR(LEFT($A1198,1)="1",LEFT($A1198,1)="2"),0,VLOOKUP($A1198,'TCD-BI Rstt'!$A$7:$S$2000,$C$1,FALSE))))-D1198</f>
        <v>0</v>
      </c>
      <c r="G1198" s="8">
        <f t="shared" si="41"/>
        <v>0</v>
      </c>
    </row>
    <row r="1199" spans="1:7" x14ac:dyDescent="0.35">
      <c r="A1199" s="11">
        <f>'TCD-BI Rstt'!A1195</f>
        <v>0</v>
      </c>
      <c r="B1199" s="8">
        <f>IF($A1199="Total général",0,IF(ISERROR(-VLOOKUP($A1199,'TCD-BI CA'!$A$7:$S$2000,$C$1,FALSE)),0,-VLOOKUP($A1199,'TCD-BI CA'!$A$7:$S$2000,$C$1,FALSE)))</f>
        <v>0</v>
      </c>
      <c r="C1199" s="8">
        <f t="shared" si="40"/>
        <v>0</v>
      </c>
      <c r="D1199" s="8">
        <f>IF($A1199="Total général",0,IF(ISERROR(VLOOKUP($A1199,'TCD-BI Rstt'!$A$7:$S$2000,$C$1,FALSE)),0,IF(OR(LEFT($A1199,3)="DIR",$A1199="INDSPACAMA",$A1199="INDSPACKRU"),VLOOKUP($A1199,'TCD-BI Rstt'!$A$7:$S$2000,$C$1,FALSE),0)))</f>
        <v>0</v>
      </c>
      <c r="E1199" s="8">
        <f>IF(OR(LEFT($A1199,1)="1",LEFT($A1199,1)="2"),-VLOOKUP($A1199,'TCD-BI Rstt'!$A$7:$S$2000,$C$1,FALSE),0)-D1199</f>
        <v>0</v>
      </c>
      <c r="F1199" s="8">
        <f>IF($A1199="Total général",0,IF(ISERROR(VLOOKUP($A1199,'TCD-BI Rstt'!$A$7:$S$2000,$C$1,FALSE)),0,IF(OR(LEFT($A1199,1)="1",LEFT($A1199,1)="2"),0,VLOOKUP($A1199,'TCD-BI Rstt'!$A$7:$S$2000,$C$1,FALSE))))-D1199</f>
        <v>0</v>
      </c>
      <c r="G1199" s="8">
        <f t="shared" si="41"/>
        <v>0</v>
      </c>
    </row>
    <row r="1200" spans="1:7" x14ac:dyDescent="0.35">
      <c r="A1200" s="11">
        <f>'TCD-BI Rstt'!A1196</f>
        <v>0</v>
      </c>
      <c r="B1200" s="8">
        <f>IF($A1200="Total général",0,IF(ISERROR(-VLOOKUP($A1200,'TCD-BI CA'!$A$7:$S$2000,$C$1,FALSE)),0,-VLOOKUP($A1200,'TCD-BI CA'!$A$7:$S$2000,$C$1,FALSE)))</f>
        <v>0</v>
      </c>
      <c r="C1200" s="8">
        <f t="shared" si="40"/>
        <v>0</v>
      </c>
      <c r="D1200" s="8">
        <f>IF($A1200="Total général",0,IF(ISERROR(VLOOKUP($A1200,'TCD-BI Rstt'!$A$7:$S$2000,$C$1,FALSE)),0,IF(OR(LEFT($A1200,3)="DIR",$A1200="INDSPACAMA",$A1200="INDSPACKRU"),VLOOKUP($A1200,'TCD-BI Rstt'!$A$7:$S$2000,$C$1,FALSE),0)))</f>
        <v>0</v>
      </c>
      <c r="E1200" s="8">
        <f>IF(OR(LEFT($A1200,1)="1",LEFT($A1200,1)="2"),-VLOOKUP($A1200,'TCD-BI Rstt'!$A$7:$S$2000,$C$1,FALSE),0)-D1200</f>
        <v>0</v>
      </c>
      <c r="F1200" s="8">
        <f>IF($A1200="Total général",0,IF(ISERROR(VLOOKUP($A1200,'TCD-BI Rstt'!$A$7:$S$2000,$C$1,FALSE)),0,IF(OR(LEFT($A1200,1)="1",LEFT($A1200,1)="2"),0,VLOOKUP($A1200,'TCD-BI Rstt'!$A$7:$S$2000,$C$1,FALSE))))-D1200</f>
        <v>0</v>
      </c>
      <c r="G1200" s="8">
        <f t="shared" si="41"/>
        <v>0</v>
      </c>
    </row>
    <row r="1201" spans="1:7" x14ac:dyDescent="0.35">
      <c r="A1201" s="11">
        <f>'TCD-BI Rstt'!A1197</f>
        <v>0</v>
      </c>
      <c r="B1201" s="8">
        <f>IF($A1201="Total général",0,IF(ISERROR(-VLOOKUP($A1201,'TCD-BI CA'!$A$7:$S$2000,$C$1,FALSE)),0,-VLOOKUP($A1201,'TCD-BI CA'!$A$7:$S$2000,$C$1,FALSE)))</f>
        <v>0</v>
      </c>
      <c r="C1201" s="8">
        <f t="shared" si="40"/>
        <v>0</v>
      </c>
      <c r="D1201" s="8">
        <f>IF($A1201="Total général",0,IF(ISERROR(VLOOKUP($A1201,'TCD-BI Rstt'!$A$7:$S$2000,$C$1,FALSE)),0,IF(OR(LEFT($A1201,3)="DIR",$A1201="INDSPACAMA",$A1201="INDSPACKRU"),VLOOKUP($A1201,'TCD-BI Rstt'!$A$7:$S$2000,$C$1,FALSE),0)))</f>
        <v>0</v>
      </c>
      <c r="E1201" s="8">
        <f>IF(OR(LEFT($A1201,1)="1",LEFT($A1201,1)="2"),-VLOOKUP($A1201,'TCD-BI Rstt'!$A$7:$S$2000,$C$1,FALSE),0)-D1201</f>
        <v>0</v>
      </c>
      <c r="F1201" s="8">
        <f>IF($A1201="Total général",0,IF(ISERROR(VLOOKUP($A1201,'TCD-BI Rstt'!$A$7:$S$2000,$C$1,FALSE)),0,IF(OR(LEFT($A1201,1)="1",LEFT($A1201,1)="2"),0,VLOOKUP($A1201,'TCD-BI Rstt'!$A$7:$S$2000,$C$1,FALSE))))-D1201</f>
        <v>0</v>
      </c>
      <c r="G1201" s="8">
        <f t="shared" si="41"/>
        <v>0</v>
      </c>
    </row>
    <row r="1202" spans="1:7" x14ac:dyDescent="0.35">
      <c r="A1202" s="11">
        <f>'TCD-BI Rstt'!A1198</f>
        <v>0</v>
      </c>
      <c r="B1202" s="8">
        <f>IF($A1202="Total général",0,IF(ISERROR(-VLOOKUP($A1202,'TCD-BI CA'!$A$7:$S$2000,$C$1,FALSE)),0,-VLOOKUP($A1202,'TCD-BI CA'!$A$7:$S$2000,$C$1,FALSE)))</f>
        <v>0</v>
      </c>
      <c r="C1202" s="8">
        <f t="shared" si="40"/>
        <v>0</v>
      </c>
      <c r="D1202" s="8">
        <f>IF($A1202="Total général",0,IF(ISERROR(VLOOKUP($A1202,'TCD-BI Rstt'!$A$7:$S$2000,$C$1,FALSE)),0,IF(OR(LEFT($A1202,3)="DIR",$A1202="INDSPACAMA",$A1202="INDSPACKRU"),VLOOKUP($A1202,'TCD-BI Rstt'!$A$7:$S$2000,$C$1,FALSE),0)))</f>
        <v>0</v>
      </c>
      <c r="E1202" s="8">
        <f>IF(OR(LEFT($A1202,1)="1",LEFT($A1202,1)="2"),-VLOOKUP($A1202,'TCD-BI Rstt'!$A$7:$S$2000,$C$1,FALSE),0)-D1202</f>
        <v>0</v>
      </c>
      <c r="F1202" s="8">
        <f>IF($A1202="Total général",0,IF(ISERROR(VLOOKUP($A1202,'TCD-BI Rstt'!$A$7:$S$2000,$C$1,FALSE)),0,IF(OR(LEFT($A1202,1)="1",LEFT($A1202,1)="2"),0,VLOOKUP($A1202,'TCD-BI Rstt'!$A$7:$S$2000,$C$1,FALSE))))-D1202</f>
        <v>0</v>
      </c>
      <c r="G1202" s="8">
        <f t="shared" si="41"/>
        <v>0</v>
      </c>
    </row>
    <row r="1203" spans="1:7" x14ac:dyDescent="0.35">
      <c r="A1203" s="11">
        <f>'TCD-BI Rstt'!A1199</f>
        <v>0</v>
      </c>
      <c r="B1203" s="8">
        <f>IF($A1203="Total général",0,IF(ISERROR(-VLOOKUP($A1203,'TCD-BI CA'!$A$7:$S$2000,$C$1,FALSE)),0,-VLOOKUP($A1203,'TCD-BI CA'!$A$7:$S$2000,$C$1,FALSE)))</f>
        <v>0</v>
      </c>
      <c r="C1203" s="8">
        <f t="shared" si="40"/>
        <v>0</v>
      </c>
      <c r="D1203" s="8">
        <f>IF($A1203="Total général",0,IF(ISERROR(VLOOKUP($A1203,'TCD-BI Rstt'!$A$7:$S$2000,$C$1,FALSE)),0,IF(OR(LEFT($A1203,3)="DIR",$A1203="INDSPACAMA",$A1203="INDSPACKRU"),VLOOKUP($A1203,'TCD-BI Rstt'!$A$7:$S$2000,$C$1,FALSE),0)))</f>
        <v>0</v>
      </c>
      <c r="E1203" s="8">
        <f>IF(OR(LEFT($A1203,1)="1",LEFT($A1203,1)="2"),-VLOOKUP($A1203,'TCD-BI Rstt'!$A$7:$S$2000,$C$1,FALSE),0)-D1203</f>
        <v>0</v>
      </c>
      <c r="F1203" s="8">
        <f>IF($A1203="Total général",0,IF(ISERROR(VLOOKUP($A1203,'TCD-BI Rstt'!$A$7:$S$2000,$C$1,FALSE)),0,IF(OR(LEFT($A1203,1)="1",LEFT($A1203,1)="2"),0,VLOOKUP($A1203,'TCD-BI Rstt'!$A$7:$S$2000,$C$1,FALSE))))-D1203</f>
        <v>0</v>
      </c>
      <c r="G1203" s="8">
        <f t="shared" si="41"/>
        <v>0</v>
      </c>
    </row>
    <row r="1204" spans="1:7" x14ac:dyDescent="0.35">
      <c r="A1204" s="11">
        <f>'TCD-BI Rstt'!A1200</f>
        <v>0</v>
      </c>
      <c r="B1204" s="8">
        <f>IF($A1204="Total général",0,IF(ISERROR(-VLOOKUP($A1204,'TCD-BI CA'!$A$7:$S$2000,$C$1,FALSE)),0,-VLOOKUP($A1204,'TCD-BI CA'!$A$7:$S$2000,$C$1,FALSE)))</f>
        <v>0</v>
      </c>
      <c r="C1204" s="8">
        <f t="shared" si="40"/>
        <v>0</v>
      </c>
      <c r="D1204" s="8">
        <f>IF($A1204="Total général",0,IF(ISERROR(VLOOKUP($A1204,'TCD-BI Rstt'!$A$7:$S$2000,$C$1,FALSE)),0,IF(OR(LEFT($A1204,3)="DIR",$A1204="INDSPACAMA",$A1204="INDSPACKRU"),VLOOKUP($A1204,'TCD-BI Rstt'!$A$7:$S$2000,$C$1,FALSE),0)))</f>
        <v>0</v>
      </c>
      <c r="E1204" s="8">
        <f>IF(OR(LEFT($A1204,1)="1",LEFT($A1204,1)="2"),-VLOOKUP($A1204,'TCD-BI Rstt'!$A$7:$S$2000,$C$1,FALSE),0)-D1204</f>
        <v>0</v>
      </c>
      <c r="F1204" s="8">
        <f>IF($A1204="Total général",0,IF(ISERROR(VLOOKUP($A1204,'TCD-BI Rstt'!$A$7:$S$2000,$C$1,FALSE)),0,IF(OR(LEFT($A1204,1)="1",LEFT($A1204,1)="2"),0,VLOOKUP($A1204,'TCD-BI Rstt'!$A$7:$S$2000,$C$1,FALSE))))-D1204</f>
        <v>0</v>
      </c>
      <c r="G1204" s="8">
        <f t="shared" si="41"/>
        <v>0</v>
      </c>
    </row>
    <row r="1205" spans="1:7" x14ac:dyDescent="0.35">
      <c r="A1205" s="11">
        <f>'TCD-BI Rstt'!A1201</f>
        <v>0</v>
      </c>
      <c r="B1205" s="8">
        <f>IF($A1205="Total général",0,IF(ISERROR(-VLOOKUP($A1205,'TCD-BI CA'!$A$7:$S$2000,$C$1,FALSE)),0,-VLOOKUP($A1205,'TCD-BI CA'!$A$7:$S$2000,$C$1,FALSE)))</f>
        <v>0</v>
      </c>
      <c r="C1205" s="8">
        <f t="shared" si="40"/>
        <v>0</v>
      </c>
      <c r="D1205" s="8">
        <f>IF($A1205="Total général",0,IF(ISERROR(VLOOKUP($A1205,'TCD-BI Rstt'!$A$7:$S$2000,$C$1,FALSE)),0,IF(OR(LEFT($A1205,3)="DIR",$A1205="INDSPACAMA",$A1205="INDSPACKRU"),VLOOKUP($A1205,'TCD-BI Rstt'!$A$7:$S$2000,$C$1,FALSE),0)))</f>
        <v>0</v>
      </c>
      <c r="E1205" s="8">
        <f>IF(OR(LEFT($A1205,1)="1",LEFT($A1205,1)="2"),-VLOOKUP($A1205,'TCD-BI Rstt'!$A$7:$S$2000,$C$1,FALSE),0)-D1205</f>
        <v>0</v>
      </c>
      <c r="F1205" s="8">
        <f>IF($A1205="Total général",0,IF(ISERROR(VLOOKUP($A1205,'TCD-BI Rstt'!$A$7:$S$2000,$C$1,FALSE)),0,IF(OR(LEFT($A1205,1)="1",LEFT($A1205,1)="2"),0,VLOOKUP($A1205,'TCD-BI Rstt'!$A$7:$S$2000,$C$1,FALSE))))-D1205</f>
        <v>0</v>
      </c>
      <c r="G1205" s="8">
        <f t="shared" si="41"/>
        <v>0</v>
      </c>
    </row>
    <row r="1206" spans="1:7" x14ac:dyDescent="0.35">
      <c r="A1206" s="11">
        <f>'TCD-BI Rstt'!A1202</f>
        <v>0</v>
      </c>
      <c r="B1206" s="8">
        <f>IF($A1206="Total général",0,IF(ISERROR(-VLOOKUP($A1206,'TCD-BI CA'!$A$7:$S$2000,$C$1,FALSE)),0,-VLOOKUP($A1206,'TCD-BI CA'!$A$7:$S$2000,$C$1,FALSE)))</f>
        <v>0</v>
      </c>
      <c r="C1206" s="8">
        <f t="shared" si="40"/>
        <v>0</v>
      </c>
      <c r="D1206" s="8">
        <f>IF($A1206="Total général",0,IF(ISERROR(VLOOKUP($A1206,'TCD-BI Rstt'!$A$7:$S$2000,$C$1,FALSE)),0,IF(OR(LEFT($A1206,3)="DIR",$A1206="INDSPACAMA",$A1206="INDSPACKRU"),VLOOKUP($A1206,'TCD-BI Rstt'!$A$7:$S$2000,$C$1,FALSE),0)))</f>
        <v>0</v>
      </c>
      <c r="E1206" s="8">
        <f>IF(OR(LEFT($A1206,1)="1",LEFT($A1206,1)="2"),-VLOOKUP($A1206,'TCD-BI Rstt'!$A$7:$S$2000,$C$1,FALSE),0)-D1206</f>
        <v>0</v>
      </c>
      <c r="F1206" s="8">
        <f>IF($A1206="Total général",0,IF(ISERROR(VLOOKUP($A1206,'TCD-BI Rstt'!$A$7:$S$2000,$C$1,FALSE)),0,IF(OR(LEFT($A1206,1)="1",LEFT($A1206,1)="2"),0,VLOOKUP($A1206,'TCD-BI Rstt'!$A$7:$S$2000,$C$1,FALSE))))-D1206</f>
        <v>0</v>
      </c>
      <c r="G1206" s="8">
        <f t="shared" si="41"/>
        <v>0</v>
      </c>
    </row>
    <row r="1207" spans="1:7" x14ac:dyDescent="0.35">
      <c r="A1207" s="11">
        <f>'TCD-BI Rstt'!A1203</f>
        <v>0</v>
      </c>
      <c r="B1207" s="8">
        <f>IF($A1207="Total général",0,IF(ISERROR(-VLOOKUP($A1207,'TCD-BI CA'!$A$7:$S$2000,$C$1,FALSE)),0,-VLOOKUP($A1207,'TCD-BI CA'!$A$7:$S$2000,$C$1,FALSE)))</f>
        <v>0</v>
      </c>
      <c r="C1207" s="8">
        <f t="shared" si="40"/>
        <v>0</v>
      </c>
      <c r="D1207" s="8">
        <f>IF($A1207="Total général",0,IF(ISERROR(VLOOKUP($A1207,'TCD-BI Rstt'!$A$7:$S$2000,$C$1,FALSE)),0,IF(OR(LEFT($A1207,3)="DIR",$A1207="INDSPACAMA",$A1207="INDSPACKRU"),VLOOKUP($A1207,'TCD-BI Rstt'!$A$7:$S$2000,$C$1,FALSE),0)))</f>
        <v>0</v>
      </c>
      <c r="E1207" s="8">
        <f>IF(OR(LEFT($A1207,1)="1",LEFT($A1207,1)="2"),-VLOOKUP($A1207,'TCD-BI Rstt'!$A$7:$S$2000,$C$1,FALSE),0)-D1207</f>
        <v>0</v>
      </c>
      <c r="F1207" s="8">
        <f>IF($A1207="Total général",0,IF(ISERROR(VLOOKUP($A1207,'TCD-BI Rstt'!$A$7:$S$2000,$C$1,FALSE)),0,IF(OR(LEFT($A1207,1)="1",LEFT($A1207,1)="2"),0,VLOOKUP($A1207,'TCD-BI Rstt'!$A$7:$S$2000,$C$1,FALSE))))-D1207</f>
        <v>0</v>
      </c>
      <c r="G1207" s="8">
        <f t="shared" si="41"/>
        <v>0</v>
      </c>
    </row>
    <row r="1208" spans="1:7" x14ac:dyDescent="0.35">
      <c r="A1208" s="11">
        <f>'TCD-BI Rstt'!A1204</f>
        <v>0</v>
      </c>
      <c r="B1208" s="8">
        <f>IF($A1208="Total général",0,IF(ISERROR(-VLOOKUP($A1208,'TCD-BI CA'!$A$7:$S$2000,$C$1,FALSE)),0,-VLOOKUP($A1208,'TCD-BI CA'!$A$7:$S$2000,$C$1,FALSE)))</f>
        <v>0</v>
      </c>
      <c r="C1208" s="8">
        <f t="shared" si="40"/>
        <v>0</v>
      </c>
      <c r="D1208" s="8">
        <f>IF($A1208="Total général",0,IF(ISERROR(VLOOKUP($A1208,'TCD-BI Rstt'!$A$7:$S$2000,$C$1,FALSE)),0,IF(OR(LEFT($A1208,3)="DIR",$A1208="INDSPACAMA",$A1208="INDSPACKRU"),VLOOKUP($A1208,'TCD-BI Rstt'!$A$7:$S$2000,$C$1,FALSE),0)))</f>
        <v>0</v>
      </c>
      <c r="E1208" s="8">
        <f>IF(OR(LEFT($A1208,1)="1",LEFT($A1208,1)="2"),-VLOOKUP($A1208,'TCD-BI Rstt'!$A$7:$S$2000,$C$1,FALSE),0)-D1208</f>
        <v>0</v>
      </c>
      <c r="F1208" s="8">
        <f>IF($A1208="Total général",0,IF(ISERROR(VLOOKUP($A1208,'TCD-BI Rstt'!$A$7:$S$2000,$C$1,FALSE)),0,IF(OR(LEFT($A1208,1)="1",LEFT($A1208,1)="2"),0,VLOOKUP($A1208,'TCD-BI Rstt'!$A$7:$S$2000,$C$1,FALSE))))-D1208</f>
        <v>0</v>
      </c>
      <c r="G1208" s="8">
        <f t="shared" si="41"/>
        <v>0</v>
      </c>
    </row>
    <row r="1209" spans="1:7" x14ac:dyDescent="0.35">
      <c r="A1209" s="11">
        <f>'TCD-BI Rstt'!A1205</f>
        <v>0</v>
      </c>
      <c r="B1209" s="8">
        <f>IF($A1209="Total général",0,IF(ISERROR(-VLOOKUP($A1209,'TCD-BI CA'!$A$7:$S$2000,$C$1,FALSE)),0,-VLOOKUP($A1209,'TCD-BI CA'!$A$7:$S$2000,$C$1,FALSE)))</f>
        <v>0</v>
      </c>
      <c r="C1209" s="8">
        <f t="shared" si="40"/>
        <v>0</v>
      </c>
      <c r="D1209" s="8">
        <f>IF($A1209="Total général",0,IF(ISERROR(VLOOKUP($A1209,'TCD-BI Rstt'!$A$7:$S$2000,$C$1,FALSE)),0,IF(OR(LEFT($A1209,3)="DIR",$A1209="INDSPACAMA",$A1209="INDSPACKRU"),VLOOKUP($A1209,'TCD-BI Rstt'!$A$7:$S$2000,$C$1,FALSE),0)))</f>
        <v>0</v>
      </c>
      <c r="E1209" s="8">
        <f>IF(OR(LEFT($A1209,1)="1",LEFT($A1209,1)="2"),-VLOOKUP($A1209,'TCD-BI Rstt'!$A$7:$S$2000,$C$1,FALSE),0)-D1209</f>
        <v>0</v>
      </c>
      <c r="F1209" s="8">
        <f>IF($A1209="Total général",0,IF(ISERROR(VLOOKUP($A1209,'TCD-BI Rstt'!$A$7:$S$2000,$C$1,FALSE)),0,IF(OR(LEFT($A1209,1)="1",LEFT($A1209,1)="2"),0,VLOOKUP($A1209,'TCD-BI Rstt'!$A$7:$S$2000,$C$1,FALSE))))-D1209</f>
        <v>0</v>
      </c>
      <c r="G1209" s="8">
        <f t="shared" si="41"/>
        <v>0</v>
      </c>
    </row>
    <row r="1210" spans="1:7" x14ac:dyDescent="0.35">
      <c r="A1210" s="11">
        <f>'TCD-BI Rstt'!A1206</f>
        <v>0</v>
      </c>
      <c r="B1210" s="8">
        <f>IF($A1210="Total général",0,IF(ISERROR(-VLOOKUP($A1210,'TCD-BI CA'!$A$7:$S$2000,$C$1,FALSE)),0,-VLOOKUP($A1210,'TCD-BI CA'!$A$7:$S$2000,$C$1,FALSE)))</f>
        <v>0</v>
      </c>
      <c r="C1210" s="8">
        <f t="shared" si="40"/>
        <v>0</v>
      </c>
      <c r="D1210" s="8">
        <f>IF($A1210="Total général",0,IF(ISERROR(VLOOKUP($A1210,'TCD-BI Rstt'!$A$7:$S$2000,$C$1,FALSE)),0,IF(OR(LEFT($A1210,3)="DIR",$A1210="INDSPACAMA",$A1210="INDSPACKRU"),VLOOKUP($A1210,'TCD-BI Rstt'!$A$7:$S$2000,$C$1,FALSE),0)))</f>
        <v>0</v>
      </c>
      <c r="E1210" s="8">
        <f>IF(OR(LEFT($A1210,1)="1",LEFT($A1210,1)="2"),-VLOOKUP($A1210,'TCD-BI Rstt'!$A$7:$S$2000,$C$1,FALSE),0)-D1210</f>
        <v>0</v>
      </c>
      <c r="F1210" s="8">
        <f>IF($A1210="Total général",0,IF(ISERROR(VLOOKUP($A1210,'TCD-BI Rstt'!$A$7:$S$2000,$C$1,FALSE)),0,IF(OR(LEFT($A1210,1)="1",LEFT($A1210,1)="2"),0,VLOOKUP($A1210,'TCD-BI Rstt'!$A$7:$S$2000,$C$1,FALSE))))-D1210</f>
        <v>0</v>
      </c>
      <c r="G1210" s="8">
        <f t="shared" si="41"/>
        <v>0</v>
      </c>
    </row>
    <row r="1211" spans="1:7" x14ac:dyDescent="0.35">
      <c r="A1211" s="11">
        <f>'TCD-BI Rstt'!A1207</f>
        <v>0</v>
      </c>
      <c r="B1211" s="8">
        <f>IF($A1211="Total général",0,IF(ISERROR(-VLOOKUP($A1211,'TCD-BI CA'!$A$7:$S$2000,$C$1,FALSE)),0,-VLOOKUP($A1211,'TCD-BI CA'!$A$7:$S$2000,$C$1,FALSE)))</f>
        <v>0</v>
      </c>
      <c r="C1211" s="8">
        <f t="shared" si="40"/>
        <v>0</v>
      </c>
      <c r="D1211" s="8">
        <f>IF($A1211="Total général",0,IF(ISERROR(VLOOKUP($A1211,'TCD-BI Rstt'!$A$7:$S$2000,$C$1,FALSE)),0,IF(OR(LEFT($A1211,3)="DIR",$A1211="INDSPACAMA",$A1211="INDSPACKRU"),VLOOKUP($A1211,'TCD-BI Rstt'!$A$7:$S$2000,$C$1,FALSE),0)))</f>
        <v>0</v>
      </c>
      <c r="E1211" s="8">
        <f>IF(OR(LEFT($A1211,1)="1",LEFT($A1211,1)="2"),-VLOOKUP($A1211,'TCD-BI Rstt'!$A$7:$S$2000,$C$1,FALSE),0)-D1211</f>
        <v>0</v>
      </c>
      <c r="F1211" s="8">
        <f>IF($A1211="Total général",0,IF(ISERROR(VLOOKUP($A1211,'TCD-BI Rstt'!$A$7:$S$2000,$C$1,FALSE)),0,IF(OR(LEFT($A1211,1)="1",LEFT($A1211,1)="2"),0,VLOOKUP($A1211,'TCD-BI Rstt'!$A$7:$S$2000,$C$1,FALSE))))-D1211</f>
        <v>0</v>
      </c>
      <c r="G1211" s="8">
        <f t="shared" si="41"/>
        <v>0</v>
      </c>
    </row>
    <row r="1212" spans="1:7" x14ac:dyDescent="0.35">
      <c r="A1212" s="11">
        <f>'TCD-BI Rstt'!A1208</f>
        <v>0</v>
      </c>
      <c r="B1212" s="8">
        <f>IF($A1212="Total général",0,IF(ISERROR(-VLOOKUP($A1212,'TCD-BI CA'!$A$7:$S$2000,$C$1,FALSE)),0,-VLOOKUP($A1212,'TCD-BI CA'!$A$7:$S$2000,$C$1,FALSE)))</f>
        <v>0</v>
      </c>
      <c r="C1212" s="8">
        <f t="shared" si="40"/>
        <v>0</v>
      </c>
      <c r="D1212" s="8">
        <f>IF($A1212="Total général",0,IF(ISERROR(VLOOKUP($A1212,'TCD-BI Rstt'!$A$7:$S$2000,$C$1,FALSE)),0,IF(OR(LEFT($A1212,3)="DIR",$A1212="INDSPACAMA",$A1212="INDSPACKRU"),VLOOKUP($A1212,'TCD-BI Rstt'!$A$7:$S$2000,$C$1,FALSE),0)))</f>
        <v>0</v>
      </c>
      <c r="E1212" s="8">
        <f>IF(OR(LEFT($A1212,1)="1",LEFT($A1212,1)="2"),-VLOOKUP($A1212,'TCD-BI Rstt'!$A$7:$S$2000,$C$1,FALSE),0)-D1212</f>
        <v>0</v>
      </c>
      <c r="F1212" s="8">
        <f>IF($A1212="Total général",0,IF(ISERROR(VLOOKUP($A1212,'TCD-BI Rstt'!$A$7:$S$2000,$C$1,FALSE)),0,IF(OR(LEFT($A1212,1)="1",LEFT($A1212,1)="2"),0,VLOOKUP($A1212,'TCD-BI Rstt'!$A$7:$S$2000,$C$1,FALSE))))-D1212</f>
        <v>0</v>
      </c>
      <c r="G1212" s="8">
        <f t="shared" si="41"/>
        <v>0</v>
      </c>
    </row>
    <row r="1213" spans="1:7" x14ac:dyDescent="0.35">
      <c r="A1213" s="11">
        <f>'TCD-BI Rstt'!A1209</f>
        <v>0</v>
      </c>
      <c r="B1213" s="8">
        <f>IF($A1213="Total général",0,IF(ISERROR(-VLOOKUP($A1213,'TCD-BI CA'!$A$7:$S$2000,$C$1,FALSE)),0,-VLOOKUP($A1213,'TCD-BI CA'!$A$7:$S$2000,$C$1,FALSE)))</f>
        <v>0</v>
      </c>
      <c r="C1213" s="8">
        <f t="shared" ref="C1213:C1276" si="42">B1213-E1213-D1213</f>
        <v>0</v>
      </c>
      <c r="D1213" s="8">
        <f>IF($A1213="Total général",0,IF(ISERROR(VLOOKUP($A1213,'TCD-BI Rstt'!$A$7:$S$2000,$C$1,FALSE)),0,IF(OR(LEFT($A1213,3)="DIR",$A1213="INDSPACAMA",$A1213="INDSPACKRU"),VLOOKUP($A1213,'TCD-BI Rstt'!$A$7:$S$2000,$C$1,FALSE),0)))</f>
        <v>0</v>
      </c>
      <c r="E1213" s="8">
        <f>IF(OR(LEFT($A1213,1)="1",LEFT($A1213,1)="2"),-VLOOKUP($A1213,'TCD-BI Rstt'!$A$7:$S$2000,$C$1,FALSE),0)-D1213</f>
        <v>0</v>
      </c>
      <c r="F1213" s="8">
        <f>IF($A1213="Total général",0,IF(ISERROR(VLOOKUP($A1213,'TCD-BI Rstt'!$A$7:$S$2000,$C$1,FALSE)),0,IF(OR(LEFT($A1213,1)="1",LEFT($A1213,1)="2"),0,VLOOKUP($A1213,'TCD-BI Rstt'!$A$7:$S$2000,$C$1,FALSE))))-D1213</f>
        <v>0</v>
      </c>
      <c r="G1213" s="8">
        <f t="shared" si="41"/>
        <v>0</v>
      </c>
    </row>
    <row r="1214" spans="1:7" x14ac:dyDescent="0.35">
      <c r="A1214" s="11">
        <f>'TCD-BI Rstt'!A1210</f>
        <v>0</v>
      </c>
      <c r="B1214" s="8">
        <f>IF($A1214="Total général",0,IF(ISERROR(-VLOOKUP($A1214,'TCD-BI CA'!$A$7:$S$2000,$C$1,FALSE)),0,-VLOOKUP($A1214,'TCD-BI CA'!$A$7:$S$2000,$C$1,FALSE)))</f>
        <v>0</v>
      </c>
      <c r="C1214" s="8">
        <f t="shared" si="42"/>
        <v>0</v>
      </c>
      <c r="D1214" s="8">
        <f>IF($A1214="Total général",0,IF(ISERROR(VLOOKUP($A1214,'TCD-BI Rstt'!$A$7:$S$2000,$C$1,FALSE)),0,IF(OR(LEFT($A1214,3)="DIR",$A1214="INDSPACAMA",$A1214="INDSPACKRU"),VLOOKUP($A1214,'TCD-BI Rstt'!$A$7:$S$2000,$C$1,FALSE),0)))</f>
        <v>0</v>
      </c>
      <c r="E1214" s="8">
        <f>IF(OR(LEFT($A1214,1)="1",LEFT($A1214,1)="2"),-VLOOKUP($A1214,'TCD-BI Rstt'!$A$7:$S$2000,$C$1,FALSE),0)-D1214</f>
        <v>0</v>
      </c>
      <c r="F1214" s="8">
        <f>IF($A1214="Total général",0,IF(ISERROR(VLOOKUP($A1214,'TCD-BI Rstt'!$A$7:$S$2000,$C$1,FALSE)),0,IF(OR(LEFT($A1214,1)="1",LEFT($A1214,1)="2"),0,VLOOKUP($A1214,'TCD-BI Rstt'!$A$7:$S$2000,$C$1,FALSE))))-D1214</f>
        <v>0</v>
      </c>
      <c r="G1214" s="8">
        <f t="shared" si="41"/>
        <v>0</v>
      </c>
    </row>
    <row r="1215" spans="1:7" x14ac:dyDescent="0.35">
      <c r="A1215" s="11">
        <f>'TCD-BI Rstt'!A1211</f>
        <v>0</v>
      </c>
      <c r="B1215" s="8">
        <f>IF($A1215="Total général",0,IF(ISERROR(-VLOOKUP($A1215,'TCD-BI CA'!$A$7:$S$2000,$C$1,FALSE)),0,-VLOOKUP($A1215,'TCD-BI CA'!$A$7:$S$2000,$C$1,FALSE)))</f>
        <v>0</v>
      </c>
      <c r="C1215" s="8">
        <f t="shared" si="42"/>
        <v>0</v>
      </c>
      <c r="D1215" s="8">
        <f>IF($A1215="Total général",0,IF(ISERROR(VLOOKUP($A1215,'TCD-BI Rstt'!$A$7:$S$2000,$C$1,FALSE)),0,IF(OR(LEFT($A1215,3)="DIR",$A1215="INDSPACAMA",$A1215="INDSPACKRU"),VLOOKUP($A1215,'TCD-BI Rstt'!$A$7:$S$2000,$C$1,FALSE),0)))</f>
        <v>0</v>
      </c>
      <c r="E1215" s="8">
        <f>IF(OR(LEFT($A1215,1)="1",LEFT($A1215,1)="2"),-VLOOKUP($A1215,'TCD-BI Rstt'!$A$7:$S$2000,$C$1,FALSE),0)-D1215</f>
        <v>0</v>
      </c>
      <c r="F1215" s="8">
        <f>IF($A1215="Total général",0,IF(ISERROR(VLOOKUP($A1215,'TCD-BI Rstt'!$A$7:$S$2000,$C$1,FALSE)),0,IF(OR(LEFT($A1215,1)="1",LEFT($A1215,1)="2"),0,VLOOKUP($A1215,'TCD-BI Rstt'!$A$7:$S$2000,$C$1,FALSE))))-D1215</f>
        <v>0</v>
      </c>
      <c r="G1215" s="8">
        <f t="shared" si="41"/>
        <v>0</v>
      </c>
    </row>
    <row r="1216" spans="1:7" x14ac:dyDescent="0.35">
      <c r="A1216" s="11">
        <f>'TCD-BI Rstt'!A1212</f>
        <v>0</v>
      </c>
      <c r="B1216" s="8">
        <f>IF($A1216="Total général",0,IF(ISERROR(-VLOOKUP($A1216,'TCD-BI CA'!$A$7:$S$2000,$C$1,FALSE)),0,-VLOOKUP($A1216,'TCD-BI CA'!$A$7:$S$2000,$C$1,FALSE)))</f>
        <v>0</v>
      </c>
      <c r="C1216" s="8">
        <f t="shared" si="42"/>
        <v>0</v>
      </c>
      <c r="D1216" s="8">
        <f>IF($A1216="Total général",0,IF(ISERROR(VLOOKUP($A1216,'TCD-BI Rstt'!$A$7:$S$2000,$C$1,FALSE)),0,IF(OR(LEFT($A1216,3)="DIR",$A1216="INDSPACAMA",$A1216="INDSPACKRU"),VLOOKUP($A1216,'TCD-BI Rstt'!$A$7:$S$2000,$C$1,FALSE),0)))</f>
        <v>0</v>
      </c>
      <c r="E1216" s="8">
        <f>IF(OR(LEFT($A1216,1)="1",LEFT($A1216,1)="2"),-VLOOKUP($A1216,'TCD-BI Rstt'!$A$7:$S$2000,$C$1,FALSE),0)-D1216</f>
        <v>0</v>
      </c>
      <c r="F1216" s="8">
        <f>IF($A1216="Total général",0,IF(ISERROR(VLOOKUP($A1216,'TCD-BI Rstt'!$A$7:$S$2000,$C$1,FALSE)),0,IF(OR(LEFT($A1216,1)="1",LEFT($A1216,1)="2"),0,VLOOKUP($A1216,'TCD-BI Rstt'!$A$7:$S$2000,$C$1,FALSE))))-D1216</f>
        <v>0</v>
      </c>
      <c r="G1216" s="8">
        <f t="shared" si="41"/>
        <v>0</v>
      </c>
    </row>
    <row r="1217" spans="1:7" x14ac:dyDescent="0.35">
      <c r="A1217" s="11">
        <f>'TCD-BI Rstt'!A1213</f>
        <v>0</v>
      </c>
      <c r="B1217" s="8">
        <f>IF($A1217="Total général",0,IF(ISERROR(-VLOOKUP($A1217,'TCD-BI CA'!$A$7:$S$2000,$C$1,FALSE)),0,-VLOOKUP($A1217,'TCD-BI CA'!$A$7:$S$2000,$C$1,FALSE)))</f>
        <v>0</v>
      </c>
      <c r="C1217" s="8">
        <f t="shared" si="42"/>
        <v>0</v>
      </c>
      <c r="D1217" s="8">
        <f>IF($A1217="Total général",0,IF(ISERROR(VLOOKUP($A1217,'TCD-BI Rstt'!$A$7:$S$2000,$C$1,FALSE)),0,IF(OR(LEFT($A1217,3)="DIR",$A1217="INDSPACAMA",$A1217="INDSPACKRU"),VLOOKUP($A1217,'TCD-BI Rstt'!$A$7:$S$2000,$C$1,FALSE),0)))</f>
        <v>0</v>
      </c>
      <c r="E1217" s="8">
        <f>IF(OR(LEFT($A1217,1)="1",LEFT($A1217,1)="2"),-VLOOKUP($A1217,'TCD-BI Rstt'!$A$7:$S$2000,$C$1,FALSE),0)-D1217</f>
        <v>0</v>
      </c>
      <c r="F1217" s="8">
        <f>IF($A1217="Total général",0,IF(ISERROR(VLOOKUP($A1217,'TCD-BI Rstt'!$A$7:$S$2000,$C$1,FALSE)),0,IF(OR(LEFT($A1217,1)="1",LEFT($A1217,1)="2"),0,VLOOKUP($A1217,'TCD-BI Rstt'!$A$7:$S$2000,$C$1,FALSE))))-D1217</f>
        <v>0</v>
      </c>
      <c r="G1217" s="8">
        <f t="shared" si="41"/>
        <v>0</v>
      </c>
    </row>
    <row r="1218" spans="1:7" x14ac:dyDescent="0.35">
      <c r="A1218" s="11">
        <f>'TCD-BI Rstt'!A1214</f>
        <v>0</v>
      </c>
      <c r="B1218" s="8">
        <f>IF($A1218="Total général",0,IF(ISERROR(-VLOOKUP($A1218,'TCD-BI CA'!$A$7:$S$2000,$C$1,FALSE)),0,-VLOOKUP($A1218,'TCD-BI CA'!$A$7:$S$2000,$C$1,FALSE)))</f>
        <v>0</v>
      </c>
      <c r="C1218" s="8">
        <f t="shared" si="42"/>
        <v>0</v>
      </c>
      <c r="D1218" s="8">
        <f>IF($A1218="Total général",0,IF(ISERROR(VLOOKUP($A1218,'TCD-BI Rstt'!$A$7:$S$2000,$C$1,FALSE)),0,IF(OR(LEFT($A1218,3)="DIR",$A1218="INDSPACAMA",$A1218="INDSPACKRU"),VLOOKUP($A1218,'TCD-BI Rstt'!$A$7:$S$2000,$C$1,FALSE),0)))</f>
        <v>0</v>
      </c>
      <c r="E1218" s="8">
        <f>IF(OR(LEFT($A1218,1)="1",LEFT($A1218,1)="2"),-VLOOKUP($A1218,'TCD-BI Rstt'!$A$7:$S$2000,$C$1,FALSE),0)-D1218</f>
        <v>0</v>
      </c>
      <c r="F1218" s="8">
        <f>IF($A1218="Total général",0,IF(ISERROR(VLOOKUP($A1218,'TCD-BI Rstt'!$A$7:$S$2000,$C$1,FALSE)),0,IF(OR(LEFT($A1218,1)="1",LEFT($A1218,1)="2"),0,VLOOKUP($A1218,'TCD-BI Rstt'!$A$7:$S$2000,$C$1,FALSE))))-D1218</f>
        <v>0</v>
      </c>
      <c r="G1218" s="8">
        <f t="shared" si="41"/>
        <v>0</v>
      </c>
    </row>
    <row r="1219" spans="1:7" x14ac:dyDescent="0.35">
      <c r="A1219" s="11">
        <f>'TCD-BI Rstt'!A1215</f>
        <v>0</v>
      </c>
      <c r="B1219" s="8">
        <f>IF($A1219="Total général",0,IF(ISERROR(-VLOOKUP($A1219,'TCD-BI CA'!$A$7:$S$2000,$C$1,FALSE)),0,-VLOOKUP($A1219,'TCD-BI CA'!$A$7:$S$2000,$C$1,FALSE)))</f>
        <v>0</v>
      </c>
      <c r="C1219" s="8">
        <f t="shared" si="42"/>
        <v>0</v>
      </c>
      <c r="D1219" s="8">
        <f>IF($A1219="Total général",0,IF(ISERROR(VLOOKUP($A1219,'TCD-BI Rstt'!$A$7:$S$2000,$C$1,FALSE)),0,IF(OR(LEFT($A1219,3)="DIR",$A1219="INDSPACAMA",$A1219="INDSPACKRU"),VLOOKUP($A1219,'TCD-BI Rstt'!$A$7:$S$2000,$C$1,FALSE),0)))</f>
        <v>0</v>
      </c>
      <c r="E1219" s="8">
        <f>IF(OR(LEFT($A1219,1)="1",LEFT($A1219,1)="2"),-VLOOKUP($A1219,'TCD-BI Rstt'!$A$7:$S$2000,$C$1,FALSE),0)-D1219</f>
        <v>0</v>
      </c>
      <c r="F1219" s="8">
        <f>IF($A1219="Total général",0,IF(ISERROR(VLOOKUP($A1219,'TCD-BI Rstt'!$A$7:$S$2000,$C$1,FALSE)),0,IF(OR(LEFT($A1219,1)="1",LEFT($A1219,1)="2"),0,VLOOKUP($A1219,'TCD-BI Rstt'!$A$7:$S$2000,$C$1,FALSE))))-D1219</f>
        <v>0</v>
      </c>
      <c r="G1219" s="8">
        <f t="shared" si="41"/>
        <v>0</v>
      </c>
    </row>
    <row r="1220" spans="1:7" x14ac:dyDescent="0.35">
      <c r="A1220" s="11">
        <f>'TCD-BI Rstt'!A1216</f>
        <v>0</v>
      </c>
      <c r="B1220" s="8">
        <f>IF($A1220="Total général",0,IF(ISERROR(-VLOOKUP($A1220,'TCD-BI CA'!$A$7:$S$2000,$C$1,FALSE)),0,-VLOOKUP($A1220,'TCD-BI CA'!$A$7:$S$2000,$C$1,FALSE)))</f>
        <v>0</v>
      </c>
      <c r="C1220" s="8">
        <f t="shared" si="42"/>
        <v>0</v>
      </c>
      <c r="D1220" s="8">
        <f>IF($A1220="Total général",0,IF(ISERROR(VLOOKUP($A1220,'TCD-BI Rstt'!$A$7:$S$2000,$C$1,FALSE)),0,IF(OR(LEFT($A1220,3)="DIR",$A1220="INDSPACAMA",$A1220="INDSPACKRU"),VLOOKUP($A1220,'TCD-BI Rstt'!$A$7:$S$2000,$C$1,FALSE),0)))</f>
        <v>0</v>
      </c>
      <c r="E1220" s="8">
        <f>IF(OR(LEFT($A1220,1)="1",LEFT($A1220,1)="2"),-VLOOKUP($A1220,'TCD-BI Rstt'!$A$7:$S$2000,$C$1,FALSE),0)-D1220</f>
        <v>0</v>
      </c>
      <c r="F1220" s="8">
        <f>IF($A1220="Total général",0,IF(ISERROR(VLOOKUP($A1220,'TCD-BI Rstt'!$A$7:$S$2000,$C$1,FALSE)),0,IF(OR(LEFT($A1220,1)="1",LEFT($A1220,1)="2"),0,VLOOKUP($A1220,'TCD-BI Rstt'!$A$7:$S$2000,$C$1,FALSE))))-D1220</f>
        <v>0</v>
      </c>
      <c r="G1220" s="8">
        <f t="shared" si="41"/>
        <v>0</v>
      </c>
    </row>
    <row r="1221" spans="1:7" x14ac:dyDescent="0.35">
      <c r="A1221" s="11">
        <f>'TCD-BI Rstt'!A1217</f>
        <v>0</v>
      </c>
      <c r="B1221" s="8">
        <f>IF($A1221="Total général",0,IF(ISERROR(-VLOOKUP($A1221,'TCD-BI CA'!$A$7:$S$2000,$C$1,FALSE)),0,-VLOOKUP($A1221,'TCD-BI CA'!$A$7:$S$2000,$C$1,FALSE)))</f>
        <v>0</v>
      </c>
      <c r="C1221" s="8">
        <f t="shared" si="42"/>
        <v>0</v>
      </c>
      <c r="D1221" s="8">
        <f>IF($A1221="Total général",0,IF(ISERROR(VLOOKUP($A1221,'TCD-BI Rstt'!$A$7:$S$2000,$C$1,FALSE)),0,IF(OR(LEFT($A1221,3)="DIR",$A1221="INDSPACAMA",$A1221="INDSPACKRU"),VLOOKUP($A1221,'TCD-BI Rstt'!$A$7:$S$2000,$C$1,FALSE),0)))</f>
        <v>0</v>
      </c>
      <c r="E1221" s="8">
        <f>IF(OR(LEFT($A1221,1)="1",LEFT($A1221,1)="2"),-VLOOKUP($A1221,'TCD-BI Rstt'!$A$7:$S$2000,$C$1,FALSE),0)-D1221</f>
        <v>0</v>
      </c>
      <c r="F1221" s="8">
        <f>IF($A1221="Total général",0,IF(ISERROR(VLOOKUP($A1221,'TCD-BI Rstt'!$A$7:$S$2000,$C$1,FALSE)),0,IF(OR(LEFT($A1221,1)="1",LEFT($A1221,1)="2"),0,VLOOKUP($A1221,'TCD-BI Rstt'!$A$7:$S$2000,$C$1,FALSE))))-D1221</f>
        <v>0</v>
      </c>
      <c r="G1221" s="8">
        <f t="shared" si="41"/>
        <v>0</v>
      </c>
    </row>
    <row r="1222" spans="1:7" x14ac:dyDescent="0.35">
      <c r="A1222" s="11">
        <f>'TCD-BI Rstt'!A1218</f>
        <v>0</v>
      </c>
      <c r="B1222" s="8">
        <f>IF($A1222="Total général",0,IF(ISERROR(-VLOOKUP($A1222,'TCD-BI CA'!$A$7:$S$2000,$C$1,FALSE)),0,-VLOOKUP($A1222,'TCD-BI CA'!$A$7:$S$2000,$C$1,FALSE)))</f>
        <v>0</v>
      </c>
      <c r="C1222" s="8">
        <f t="shared" si="42"/>
        <v>0</v>
      </c>
      <c r="D1222" s="8">
        <f>IF($A1222="Total général",0,IF(ISERROR(VLOOKUP($A1222,'TCD-BI Rstt'!$A$7:$S$2000,$C$1,FALSE)),0,IF(OR(LEFT($A1222,3)="DIR",$A1222="INDSPACAMA",$A1222="INDSPACKRU"),VLOOKUP($A1222,'TCD-BI Rstt'!$A$7:$S$2000,$C$1,FALSE),0)))</f>
        <v>0</v>
      </c>
      <c r="E1222" s="8">
        <f>IF(OR(LEFT($A1222,1)="1",LEFT($A1222,1)="2"),-VLOOKUP($A1222,'TCD-BI Rstt'!$A$7:$S$2000,$C$1,FALSE),0)-D1222</f>
        <v>0</v>
      </c>
      <c r="F1222" s="8">
        <f>IF($A1222="Total général",0,IF(ISERROR(VLOOKUP($A1222,'TCD-BI Rstt'!$A$7:$S$2000,$C$1,FALSE)),0,IF(OR(LEFT($A1222,1)="1",LEFT($A1222,1)="2"),0,VLOOKUP($A1222,'TCD-BI Rstt'!$A$7:$S$2000,$C$1,FALSE))))-D1222</f>
        <v>0</v>
      </c>
      <c r="G1222" s="8">
        <f t="shared" si="41"/>
        <v>0</v>
      </c>
    </row>
    <row r="1223" spans="1:7" x14ac:dyDescent="0.35">
      <c r="A1223" s="11">
        <f>'TCD-BI Rstt'!A1219</f>
        <v>0</v>
      </c>
      <c r="B1223" s="8">
        <f>IF($A1223="Total général",0,IF(ISERROR(-VLOOKUP($A1223,'TCD-BI CA'!$A$7:$S$2000,$C$1,FALSE)),0,-VLOOKUP($A1223,'TCD-BI CA'!$A$7:$S$2000,$C$1,FALSE)))</f>
        <v>0</v>
      </c>
      <c r="C1223" s="8">
        <f t="shared" si="42"/>
        <v>0</v>
      </c>
      <c r="D1223" s="8">
        <f>IF($A1223="Total général",0,IF(ISERROR(VLOOKUP($A1223,'TCD-BI Rstt'!$A$7:$S$2000,$C$1,FALSE)),0,IF(OR(LEFT($A1223,3)="DIR",$A1223="INDSPACAMA",$A1223="INDSPACKRU"),VLOOKUP($A1223,'TCD-BI Rstt'!$A$7:$S$2000,$C$1,FALSE),0)))</f>
        <v>0</v>
      </c>
      <c r="E1223" s="8">
        <f>IF(OR(LEFT($A1223,1)="1",LEFT($A1223,1)="2"),-VLOOKUP($A1223,'TCD-BI Rstt'!$A$7:$S$2000,$C$1,FALSE),0)-D1223</f>
        <v>0</v>
      </c>
      <c r="F1223" s="8">
        <f>IF($A1223="Total général",0,IF(ISERROR(VLOOKUP($A1223,'TCD-BI Rstt'!$A$7:$S$2000,$C$1,FALSE)),0,IF(OR(LEFT($A1223,1)="1",LEFT($A1223,1)="2"),0,VLOOKUP($A1223,'TCD-BI Rstt'!$A$7:$S$2000,$C$1,FALSE))))-D1223</f>
        <v>0</v>
      </c>
      <c r="G1223" s="8">
        <f t="shared" si="41"/>
        <v>0</v>
      </c>
    </row>
    <row r="1224" spans="1:7" x14ac:dyDescent="0.35">
      <c r="A1224" s="11">
        <f>'TCD-BI Rstt'!A1220</f>
        <v>0</v>
      </c>
      <c r="B1224" s="8">
        <f>IF($A1224="Total général",0,IF(ISERROR(-VLOOKUP($A1224,'TCD-BI CA'!$A$7:$S$2000,$C$1,FALSE)),0,-VLOOKUP($A1224,'TCD-BI CA'!$A$7:$S$2000,$C$1,FALSE)))</f>
        <v>0</v>
      </c>
      <c r="C1224" s="8">
        <f t="shared" si="42"/>
        <v>0</v>
      </c>
      <c r="D1224" s="8">
        <f>IF($A1224="Total général",0,IF(ISERROR(VLOOKUP($A1224,'TCD-BI Rstt'!$A$7:$S$2000,$C$1,FALSE)),0,IF(OR(LEFT($A1224,3)="DIR",$A1224="INDSPACAMA",$A1224="INDSPACKRU"),VLOOKUP($A1224,'TCD-BI Rstt'!$A$7:$S$2000,$C$1,FALSE),0)))</f>
        <v>0</v>
      </c>
      <c r="E1224" s="8">
        <f>IF(OR(LEFT($A1224,1)="1",LEFT($A1224,1)="2"),-VLOOKUP($A1224,'TCD-BI Rstt'!$A$7:$S$2000,$C$1,FALSE),0)-D1224</f>
        <v>0</v>
      </c>
      <c r="F1224" s="8">
        <f>IF($A1224="Total général",0,IF(ISERROR(VLOOKUP($A1224,'TCD-BI Rstt'!$A$7:$S$2000,$C$1,FALSE)),0,IF(OR(LEFT($A1224,1)="1",LEFT($A1224,1)="2"),0,VLOOKUP($A1224,'TCD-BI Rstt'!$A$7:$S$2000,$C$1,FALSE))))-D1224</f>
        <v>0</v>
      </c>
      <c r="G1224" s="8">
        <f t="shared" si="41"/>
        <v>0</v>
      </c>
    </row>
    <row r="1225" spans="1:7" x14ac:dyDescent="0.35">
      <c r="A1225" s="11">
        <f>'TCD-BI Rstt'!A1221</f>
        <v>0</v>
      </c>
      <c r="B1225" s="8">
        <f>IF($A1225="Total général",0,IF(ISERROR(-VLOOKUP($A1225,'TCD-BI CA'!$A$7:$S$2000,$C$1,FALSE)),0,-VLOOKUP($A1225,'TCD-BI CA'!$A$7:$S$2000,$C$1,FALSE)))</f>
        <v>0</v>
      </c>
      <c r="C1225" s="8">
        <f t="shared" si="42"/>
        <v>0</v>
      </c>
      <c r="D1225" s="8">
        <f>IF($A1225="Total général",0,IF(ISERROR(VLOOKUP($A1225,'TCD-BI Rstt'!$A$7:$S$2000,$C$1,FALSE)),0,IF(OR(LEFT($A1225,3)="DIR",$A1225="INDSPACAMA",$A1225="INDSPACKRU"),VLOOKUP($A1225,'TCD-BI Rstt'!$A$7:$S$2000,$C$1,FALSE),0)))</f>
        <v>0</v>
      </c>
      <c r="E1225" s="8">
        <f>IF(OR(LEFT($A1225,1)="1",LEFT($A1225,1)="2"),-VLOOKUP($A1225,'TCD-BI Rstt'!$A$7:$S$2000,$C$1,FALSE),0)-D1225</f>
        <v>0</v>
      </c>
      <c r="F1225" s="8">
        <f>IF($A1225="Total général",0,IF(ISERROR(VLOOKUP($A1225,'TCD-BI Rstt'!$A$7:$S$2000,$C$1,FALSE)),0,IF(OR(LEFT($A1225,1)="1",LEFT($A1225,1)="2"),0,VLOOKUP($A1225,'TCD-BI Rstt'!$A$7:$S$2000,$C$1,FALSE))))-D1225</f>
        <v>0</v>
      </c>
      <c r="G1225" s="8">
        <f t="shared" si="41"/>
        <v>0</v>
      </c>
    </row>
    <row r="1226" spans="1:7" x14ac:dyDescent="0.35">
      <c r="A1226" s="11">
        <f>'TCD-BI Rstt'!A1222</f>
        <v>0</v>
      </c>
      <c r="B1226" s="8">
        <f>IF($A1226="Total général",0,IF(ISERROR(-VLOOKUP($A1226,'TCD-BI CA'!$A$7:$S$2000,$C$1,FALSE)),0,-VLOOKUP($A1226,'TCD-BI CA'!$A$7:$S$2000,$C$1,FALSE)))</f>
        <v>0</v>
      </c>
      <c r="C1226" s="8">
        <f t="shared" si="42"/>
        <v>0</v>
      </c>
      <c r="D1226" s="8">
        <f>IF($A1226="Total général",0,IF(ISERROR(VLOOKUP($A1226,'TCD-BI Rstt'!$A$7:$S$2000,$C$1,FALSE)),0,IF(OR(LEFT($A1226,3)="DIR",$A1226="INDSPACAMA",$A1226="INDSPACKRU"),VLOOKUP($A1226,'TCD-BI Rstt'!$A$7:$S$2000,$C$1,FALSE),0)))</f>
        <v>0</v>
      </c>
      <c r="E1226" s="8">
        <f>IF(OR(LEFT($A1226,1)="1",LEFT($A1226,1)="2"),-VLOOKUP($A1226,'TCD-BI Rstt'!$A$7:$S$2000,$C$1,FALSE),0)-D1226</f>
        <v>0</v>
      </c>
      <c r="F1226" s="8">
        <f>IF($A1226="Total général",0,IF(ISERROR(VLOOKUP($A1226,'TCD-BI Rstt'!$A$7:$S$2000,$C$1,FALSE)),0,IF(OR(LEFT($A1226,1)="1",LEFT($A1226,1)="2"),0,VLOOKUP($A1226,'TCD-BI Rstt'!$A$7:$S$2000,$C$1,FALSE))))-D1226</f>
        <v>0</v>
      </c>
      <c r="G1226" s="8">
        <f t="shared" si="41"/>
        <v>0</v>
      </c>
    </row>
    <row r="1227" spans="1:7" x14ac:dyDescent="0.35">
      <c r="A1227" s="11">
        <f>'TCD-BI Rstt'!A1223</f>
        <v>0</v>
      </c>
      <c r="B1227" s="8">
        <f>IF($A1227="Total général",0,IF(ISERROR(-VLOOKUP($A1227,'TCD-BI CA'!$A$7:$S$2000,$C$1,FALSE)),0,-VLOOKUP($A1227,'TCD-BI CA'!$A$7:$S$2000,$C$1,FALSE)))</f>
        <v>0</v>
      </c>
      <c r="C1227" s="8">
        <f t="shared" si="42"/>
        <v>0</v>
      </c>
      <c r="D1227" s="8">
        <f>IF($A1227="Total général",0,IF(ISERROR(VLOOKUP($A1227,'TCD-BI Rstt'!$A$7:$S$2000,$C$1,FALSE)),0,IF(OR(LEFT($A1227,3)="DIR",$A1227="INDSPACAMA",$A1227="INDSPACKRU"),VLOOKUP($A1227,'TCD-BI Rstt'!$A$7:$S$2000,$C$1,FALSE),0)))</f>
        <v>0</v>
      </c>
      <c r="E1227" s="8">
        <f>IF(OR(LEFT($A1227,1)="1",LEFT($A1227,1)="2"),-VLOOKUP($A1227,'TCD-BI Rstt'!$A$7:$S$2000,$C$1,FALSE),0)-D1227</f>
        <v>0</v>
      </c>
      <c r="F1227" s="8">
        <f>IF($A1227="Total général",0,IF(ISERROR(VLOOKUP($A1227,'TCD-BI Rstt'!$A$7:$S$2000,$C$1,FALSE)),0,IF(OR(LEFT($A1227,1)="1",LEFT($A1227,1)="2"),0,VLOOKUP($A1227,'TCD-BI Rstt'!$A$7:$S$2000,$C$1,FALSE))))-D1227</f>
        <v>0</v>
      </c>
      <c r="G1227" s="8">
        <f t="shared" ref="G1227:G1290" si="43">E1227-F1227</f>
        <v>0</v>
      </c>
    </row>
    <row r="1228" spans="1:7" x14ac:dyDescent="0.35">
      <c r="A1228" s="11">
        <f>'TCD-BI Rstt'!A1224</f>
        <v>0</v>
      </c>
      <c r="B1228" s="8">
        <f>IF($A1228="Total général",0,IF(ISERROR(-VLOOKUP($A1228,'TCD-BI CA'!$A$7:$S$2000,$C$1,FALSE)),0,-VLOOKUP($A1228,'TCD-BI CA'!$A$7:$S$2000,$C$1,FALSE)))</f>
        <v>0</v>
      </c>
      <c r="C1228" s="8">
        <f t="shared" si="42"/>
        <v>0</v>
      </c>
      <c r="D1228" s="8">
        <f>IF($A1228="Total général",0,IF(ISERROR(VLOOKUP($A1228,'TCD-BI Rstt'!$A$7:$S$2000,$C$1,FALSE)),0,IF(OR(LEFT($A1228,3)="DIR",$A1228="INDSPACAMA",$A1228="INDSPACKRU"),VLOOKUP($A1228,'TCD-BI Rstt'!$A$7:$S$2000,$C$1,FALSE),0)))</f>
        <v>0</v>
      </c>
      <c r="E1228" s="8">
        <f>IF(OR(LEFT($A1228,1)="1",LEFT($A1228,1)="2"),-VLOOKUP($A1228,'TCD-BI Rstt'!$A$7:$S$2000,$C$1,FALSE),0)-D1228</f>
        <v>0</v>
      </c>
      <c r="F1228" s="8">
        <f>IF($A1228="Total général",0,IF(ISERROR(VLOOKUP($A1228,'TCD-BI Rstt'!$A$7:$S$2000,$C$1,FALSE)),0,IF(OR(LEFT($A1228,1)="1",LEFT($A1228,1)="2"),0,VLOOKUP($A1228,'TCD-BI Rstt'!$A$7:$S$2000,$C$1,FALSE))))-D1228</f>
        <v>0</v>
      </c>
      <c r="G1228" s="8">
        <f t="shared" si="43"/>
        <v>0</v>
      </c>
    </row>
    <row r="1229" spans="1:7" x14ac:dyDescent="0.35">
      <c r="A1229" s="11">
        <f>'TCD-BI Rstt'!A1225</f>
        <v>0</v>
      </c>
      <c r="B1229" s="8">
        <f>IF($A1229="Total général",0,IF(ISERROR(-VLOOKUP($A1229,'TCD-BI CA'!$A$7:$S$2000,$C$1,FALSE)),0,-VLOOKUP($A1229,'TCD-BI CA'!$A$7:$S$2000,$C$1,FALSE)))</f>
        <v>0</v>
      </c>
      <c r="C1229" s="8">
        <f t="shared" si="42"/>
        <v>0</v>
      </c>
      <c r="D1229" s="8">
        <f>IF($A1229="Total général",0,IF(ISERROR(VLOOKUP($A1229,'TCD-BI Rstt'!$A$7:$S$2000,$C$1,FALSE)),0,IF(OR(LEFT($A1229,3)="DIR",$A1229="INDSPACAMA",$A1229="INDSPACKRU"),VLOOKUP($A1229,'TCD-BI Rstt'!$A$7:$S$2000,$C$1,FALSE),0)))</f>
        <v>0</v>
      </c>
      <c r="E1229" s="8">
        <f>IF(OR(LEFT($A1229,1)="1",LEFT($A1229,1)="2"),-VLOOKUP($A1229,'TCD-BI Rstt'!$A$7:$S$2000,$C$1,FALSE),0)-D1229</f>
        <v>0</v>
      </c>
      <c r="F1229" s="8">
        <f>IF($A1229="Total général",0,IF(ISERROR(VLOOKUP($A1229,'TCD-BI Rstt'!$A$7:$S$2000,$C$1,FALSE)),0,IF(OR(LEFT($A1229,1)="1",LEFT($A1229,1)="2"),0,VLOOKUP($A1229,'TCD-BI Rstt'!$A$7:$S$2000,$C$1,FALSE))))-D1229</f>
        <v>0</v>
      </c>
      <c r="G1229" s="8">
        <f t="shared" si="43"/>
        <v>0</v>
      </c>
    </row>
    <row r="1230" spans="1:7" x14ac:dyDescent="0.35">
      <c r="A1230" s="11">
        <f>'TCD-BI Rstt'!A1226</f>
        <v>0</v>
      </c>
      <c r="B1230" s="8">
        <f>IF($A1230="Total général",0,IF(ISERROR(-VLOOKUP($A1230,'TCD-BI CA'!$A$7:$S$2000,$C$1,FALSE)),0,-VLOOKUP($A1230,'TCD-BI CA'!$A$7:$S$2000,$C$1,FALSE)))</f>
        <v>0</v>
      </c>
      <c r="C1230" s="8">
        <f t="shared" si="42"/>
        <v>0</v>
      </c>
      <c r="D1230" s="8">
        <f>IF($A1230="Total général",0,IF(ISERROR(VLOOKUP($A1230,'TCD-BI Rstt'!$A$7:$S$2000,$C$1,FALSE)),0,IF(OR(LEFT($A1230,3)="DIR",$A1230="INDSPACAMA",$A1230="INDSPACKRU"),VLOOKUP($A1230,'TCD-BI Rstt'!$A$7:$S$2000,$C$1,FALSE),0)))</f>
        <v>0</v>
      </c>
      <c r="E1230" s="8">
        <f>IF(OR(LEFT($A1230,1)="1",LEFT($A1230,1)="2"),-VLOOKUP($A1230,'TCD-BI Rstt'!$A$7:$S$2000,$C$1,FALSE),0)-D1230</f>
        <v>0</v>
      </c>
      <c r="F1230" s="8">
        <f>IF($A1230="Total général",0,IF(ISERROR(VLOOKUP($A1230,'TCD-BI Rstt'!$A$7:$S$2000,$C$1,FALSE)),0,IF(OR(LEFT($A1230,1)="1",LEFT($A1230,1)="2"),0,VLOOKUP($A1230,'TCD-BI Rstt'!$A$7:$S$2000,$C$1,FALSE))))-D1230</f>
        <v>0</v>
      </c>
      <c r="G1230" s="8">
        <f t="shared" si="43"/>
        <v>0</v>
      </c>
    </row>
    <row r="1231" spans="1:7" x14ac:dyDescent="0.35">
      <c r="A1231" s="11">
        <f>'TCD-BI Rstt'!A1227</f>
        <v>0</v>
      </c>
      <c r="B1231" s="8">
        <f>IF($A1231="Total général",0,IF(ISERROR(-VLOOKUP($A1231,'TCD-BI CA'!$A$7:$S$2000,$C$1,FALSE)),0,-VLOOKUP($A1231,'TCD-BI CA'!$A$7:$S$2000,$C$1,FALSE)))</f>
        <v>0</v>
      </c>
      <c r="C1231" s="8">
        <f t="shared" si="42"/>
        <v>0</v>
      </c>
      <c r="D1231" s="8">
        <f>IF($A1231="Total général",0,IF(ISERROR(VLOOKUP($A1231,'TCD-BI Rstt'!$A$7:$S$2000,$C$1,FALSE)),0,IF(OR(LEFT($A1231,3)="DIR",$A1231="INDSPACAMA",$A1231="INDSPACKRU"),VLOOKUP($A1231,'TCD-BI Rstt'!$A$7:$S$2000,$C$1,FALSE),0)))</f>
        <v>0</v>
      </c>
      <c r="E1231" s="8">
        <f>IF(OR(LEFT($A1231,1)="1",LEFT($A1231,1)="2"),-VLOOKUP($A1231,'TCD-BI Rstt'!$A$7:$S$2000,$C$1,FALSE),0)-D1231</f>
        <v>0</v>
      </c>
      <c r="F1231" s="8">
        <f>IF($A1231="Total général",0,IF(ISERROR(VLOOKUP($A1231,'TCD-BI Rstt'!$A$7:$S$2000,$C$1,FALSE)),0,IF(OR(LEFT($A1231,1)="1",LEFT($A1231,1)="2"),0,VLOOKUP($A1231,'TCD-BI Rstt'!$A$7:$S$2000,$C$1,FALSE))))-D1231</f>
        <v>0</v>
      </c>
      <c r="G1231" s="8">
        <f t="shared" si="43"/>
        <v>0</v>
      </c>
    </row>
    <row r="1232" spans="1:7" x14ac:dyDescent="0.35">
      <c r="A1232" s="11">
        <f>'TCD-BI Rstt'!A1228</f>
        <v>0</v>
      </c>
      <c r="B1232" s="8">
        <f>IF($A1232="Total général",0,IF(ISERROR(-VLOOKUP($A1232,'TCD-BI CA'!$A$7:$S$2000,$C$1,FALSE)),0,-VLOOKUP($A1232,'TCD-BI CA'!$A$7:$S$2000,$C$1,FALSE)))</f>
        <v>0</v>
      </c>
      <c r="C1232" s="8">
        <f t="shared" si="42"/>
        <v>0</v>
      </c>
      <c r="D1232" s="8">
        <f>IF($A1232="Total général",0,IF(ISERROR(VLOOKUP($A1232,'TCD-BI Rstt'!$A$7:$S$2000,$C$1,FALSE)),0,IF(OR(LEFT($A1232,3)="DIR",$A1232="INDSPACAMA",$A1232="INDSPACKRU"),VLOOKUP($A1232,'TCD-BI Rstt'!$A$7:$S$2000,$C$1,FALSE),0)))</f>
        <v>0</v>
      </c>
      <c r="E1232" s="8">
        <f>IF(OR(LEFT($A1232,1)="1",LEFT($A1232,1)="2"),-VLOOKUP($A1232,'TCD-BI Rstt'!$A$7:$S$2000,$C$1,FALSE),0)-D1232</f>
        <v>0</v>
      </c>
      <c r="F1232" s="8">
        <f>IF($A1232="Total général",0,IF(ISERROR(VLOOKUP($A1232,'TCD-BI Rstt'!$A$7:$S$2000,$C$1,FALSE)),0,IF(OR(LEFT($A1232,1)="1",LEFT($A1232,1)="2"),0,VLOOKUP($A1232,'TCD-BI Rstt'!$A$7:$S$2000,$C$1,FALSE))))-D1232</f>
        <v>0</v>
      </c>
      <c r="G1232" s="8">
        <f t="shared" si="43"/>
        <v>0</v>
      </c>
    </row>
    <row r="1233" spans="1:7" x14ac:dyDescent="0.35">
      <c r="A1233" s="11">
        <f>'TCD-BI Rstt'!A1229</f>
        <v>0</v>
      </c>
      <c r="B1233" s="8">
        <f>IF($A1233="Total général",0,IF(ISERROR(-VLOOKUP($A1233,'TCD-BI CA'!$A$7:$S$2000,$C$1,FALSE)),0,-VLOOKUP($A1233,'TCD-BI CA'!$A$7:$S$2000,$C$1,FALSE)))</f>
        <v>0</v>
      </c>
      <c r="C1233" s="8">
        <f t="shared" si="42"/>
        <v>0</v>
      </c>
      <c r="D1233" s="8">
        <f>IF($A1233="Total général",0,IF(ISERROR(VLOOKUP($A1233,'TCD-BI Rstt'!$A$7:$S$2000,$C$1,FALSE)),0,IF(OR(LEFT($A1233,3)="DIR",$A1233="INDSPACAMA",$A1233="INDSPACKRU"),VLOOKUP($A1233,'TCD-BI Rstt'!$A$7:$S$2000,$C$1,FALSE),0)))</f>
        <v>0</v>
      </c>
      <c r="E1233" s="8">
        <f>IF(OR(LEFT($A1233,1)="1",LEFT($A1233,1)="2"),-VLOOKUP($A1233,'TCD-BI Rstt'!$A$7:$S$2000,$C$1,FALSE),0)-D1233</f>
        <v>0</v>
      </c>
      <c r="F1233" s="8">
        <f>IF($A1233="Total général",0,IF(ISERROR(VLOOKUP($A1233,'TCD-BI Rstt'!$A$7:$S$2000,$C$1,FALSE)),0,IF(OR(LEFT($A1233,1)="1",LEFT($A1233,1)="2"),0,VLOOKUP($A1233,'TCD-BI Rstt'!$A$7:$S$2000,$C$1,FALSE))))-D1233</f>
        <v>0</v>
      </c>
      <c r="G1233" s="8">
        <f t="shared" si="43"/>
        <v>0</v>
      </c>
    </row>
    <row r="1234" spans="1:7" x14ac:dyDescent="0.35">
      <c r="A1234" s="11">
        <f>'TCD-BI Rstt'!A1230</f>
        <v>0</v>
      </c>
      <c r="B1234" s="8">
        <f>IF($A1234="Total général",0,IF(ISERROR(-VLOOKUP($A1234,'TCD-BI CA'!$A$7:$S$2000,$C$1,FALSE)),0,-VLOOKUP($A1234,'TCD-BI CA'!$A$7:$S$2000,$C$1,FALSE)))</f>
        <v>0</v>
      </c>
      <c r="C1234" s="8">
        <f t="shared" si="42"/>
        <v>0</v>
      </c>
      <c r="D1234" s="8">
        <f>IF($A1234="Total général",0,IF(ISERROR(VLOOKUP($A1234,'TCD-BI Rstt'!$A$7:$S$2000,$C$1,FALSE)),0,IF(OR(LEFT($A1234,3)="DIR",$A1234="INDSPACAMA",$A1234="INDSPACKRU"),VLOOKUP($A1234,'TCD-BI Rstt'!$A$7:$S$2000,$C$1,FALSE),0)))</f>
        <v>0</v>
      </c>
      <c r="E1234" s="8">
        <f>IF(OR(LEFT($A1234,1)="1",LEFT($A1234,1)="2"),-VLOOKUP($A1234,'TCD-BI Rstt'!$A$7:$S$2000,$C$1,FALSE),0)-D1234</f>
        <v>0</v>
      </c>
      <c r="F1234" s="8">
        <f>IF($A1234="Total général",0,IF(ISERROR(VLOOKUP($A1234,'TCD-BI Rstt'!$A$7:$S$2000,$C$1,FALSE)),0,IF(OR(LEFT($A1234,1)="1",LEFT($A1234,1)="2"),0,VLOOKUP($A1234,'TCD-BI Rstt'!$A$7:$S$2000,$C$1,FALSE))))-D1234</f>
        <v>0</v>
      </c>
      <c r="G1234" s="8">
        <f t="shared" si="43"/>
        <v>0</v>
      </c>
    </row>
    <row r="1235" spans="1:7" x14ac:dyDescent="0.35">
      <c r="A1235" s="11">
        <f>'TCD-BI Rstt'!A1231</f>
        <v>0</v>
      </c>
      <c r="B1235" s="8">
        <f>IF($A1235="Total général",0,IF(ISERROR(-VLOOKUP($A1235,'TCD-BI CA'!$A$7:$S$2000,$C$1,FALSE)),0,-VLOOKUP($A1235,'TCD-BI CA'!$A$7:$S$2000,$C$1,FALSE)))</f>
        <v>0</v>
      </c>
      <c r="C1235" s="8">
        <f t="shared" si="42"/>
        <v>0</v>
      </c>
      <c r="D1235" s="8">
        <f>IF($A1235="Total général",0,IF(ISERROR(VLOOKUP($A1235,'TCD-BI Rstt'!$A$7:$S$2000,$C$1,FALSE)),0,IF(OR(LEFT($A1235,3)="DIR",$A1235="INDSPACAMA",$A1235="INDSPACKRU"),VLOOKUP($A1235,'TCD-BI Rstt'!$A$7:$S$2000,$C$1,FALSE),0)))</f>
        <v>0</v>
      </c>
      <c r="E1235" s="8">
        <f>IF(OR(LEFT($A1235,1)="1",LEFT($A1235,1)="2"),-VLOOKUP($A1235,'TCD-BI Rstt'!$A$7:$S$2000,$C$1,FALSE),0)-D1235</f>
        <v>0</v>
      </c>
      <c r="F1235" s="8">
        <f>IF($A1235="Total général",0,IF(ISERROR(VLOOKUP($A1235,'TCD-BI Rstt'!$A$7:$S$2000,$C$1,FALSE)),0,IF(OR(LEFT($A1235,1)="1",LEFT($A1235,1)="2"),0,VLOOKUP($A1235,'TCD-BI Rstt'!$A$7:$S$2000,$C$1,FALSE))))-D1235</f>
        <v>0</v>
      </c>
      <c r="G1235" s="8">
        <f t="shared" si="43"/>
        <v>0</v>
      </c>
    </row>
    <row r="1236" spans="1:7" x14ac:dyDescent="0.35">
      <c r="A1236" s="11">
        <f>'TCD-BI Rstt'!A1232</f>
        <v>0</v>
      </c>
      <c r="B1236" s="8">
        <f>IF($A1236="Total général",0,IF(ISERROR(-VLOOKUP($A1236,'TCD-BI CA'!$A$7:$S$2000,$C$1,FALSE)),0,-VLOOKUP($A1236,'TCD-BI CA'!$A$7:$S$2000,$C$1,FALSE)))</f>
        <v>0</v>
      </c>
      <c r="C1236" s="8">
        <f t="shared" si="42"/>
        <v>0</v>
      </c>
      <c r="D1236" s="8">
        <f>IF($A1236="Total général",0,IF(ISERROR(VLOOKUP($A1236,'TCD-BI Rstt'!$A$7:$S$2000,$C$1,FALSE)),0,IF(OR(LEFT($A1236,3)="DIR",$A1236="INDSPACAMA",$A1236="INDSPACKRU"),VLOOKUP($A1236,'TCD-BI Rstt'!$A$7:$S$2000,$C$1,FALSE),0)))</f>
        <v>0</v>
      </c>
      <c r="E1236" s="8">
        <f>IF(OR(LEFT($A1236,1)="1",LEFT($A1236,1)="2"),-VLOOKUP($A1236,'TCD-BI Rstt'!$A$7:$S$2000,$C$1,FALSE),0)-D1236</f>
        <v>0</v>
      </c>
      <c r="F1236" s="8">
        <f>IF($A1236="Total général",0,IF(ISERROR(VLOOKUP($A1236,'TCD-BI Rstt'!$A$7:$S$2000,$C$1,FALSE)),0,IF(OR(LEFT($A1236,1)="1",LEFT($A1236,1)="2"),0,VLOOKUP($A1236,'TCD-BI Rstt'!$A$7:$S$2000,$C$1,FALSE))))-D1236</f>
        <v>0</v>
      </c>
      <c r="G1236" s="8">
        <f t="shared" si="43"/>
        <v>0</v>
      </c>
    </row>
    <row r="1237" spans="1:7" x14ac:dyDescent="0.35">
      <c r="A1237" s="11">
        <f>'TCD-BI Rstt'!A1233</f>
        <v>0</v>
      </c>
      <c r="B1237" s="8">
        <f>IF($A1237="Total général",0,IF(ISERROR(-VLOOKUP($A1237,'TCD-BI CA'!$A$7:$S$2000,$C$1,FALSE)),0,-VLOOKUP($A1237,'TCD-BI CA'!$A$7:$S$2000,$C$1,FALSE)))</f>
        <v>0</v>
      </c>
      <c r="C1237" s="8">
        <f t="shared" si="42"/>
        <v>0</v>
      </c>
      <c r="D1237" s="8">
        <f>IF($A1237="Total général",0,IF(ISERROR(VLOOKUP($A1237,'TCD-BI Rstt'!$A$7:$S$2000,$C$1,FALSE)),0,IF(OR(LEFT($A1237,3)="DIR",$A1237="INDSPACAMA",$A1237="INDSPACKRU"),VLOOKUP($A1237,'TCD-BI Rstt'!$A$7:$S$2000,$C$1,FALSE),0)))</f>
        <v>0</v>
      </c>
      <c r="E1237" s="8">
        <f>IF(OR(LEFT($A1237,1)="1",LEFT($A1237,1)="2"),-VLOOKUP($A1237,'TCD-BI Rstt'!$A$7:$S$2000,$C$1,FALSE),0)-D1237</f>
        <v>0</v>
      </c>
      <c r="F1237" s="8">
        <f>IF($A1237="Total général",0,IF(ISERROR(VLOOKUP($A1237,'TCD-BI Rstt'!$A$7:$S$2000,$C$1,FALSE)),0,IF(OR(LEFT($A1237,1)="1",LEFT($A1237,1)="2"),0,VLOOKUP($A1237,'TCD-BI Rstt'!$A$7:$S$2000,$C$1,FALSE))))-D1237</f>
        <v>0</v>
      </c>
      <c r="G1237" s="8">
        <f t="shared" si="43"/>
        <v>0</v>
      </c>
    </row>
    <row r="1238" spans="1:7" x14ac:dyDescent="0.35">
      <c r="A1238" s="11">
        <f>'TCD-BI Rstt'!A1234</f>
        <v>0</v>
      </c>
      <c r="B1238" s="8">
        <f>IF($A1238="Total général",0,IF(ISERROR(-VLOOKUP($A1238,'TCD-BI CA'!$A$7:$S$2000,$C$1,FALSE)),0,-VLOOKUP($A1238,'TCD-BI CA'!$A$7:$S$2000,$C$1,FALSE)))</f>
        <v>0</v>
      </c>
      <c r="C1238" s="8">
        <f t="shared" si="42"/>
        <v>0</v>
      </c>
      <c r="D1238" s="8">
        <f>IF($A1238="Total général",0,IF(ISERROR(VLOOKUP($A1238,'TCD-BI Rstt'!$A$7:$S$2000,$C$1,FALSE)),0,IF(OR(LEFT($A1238,3)="DIR",$A1238="INDSPACAMA",$A1238="INDSPACKRU"),VLOOKUP($A1238,'TCD-BI Rstt'!$A$7:$S$2000,$C$1,FALSE),0)))</f>
        <v>0</v>
      </c>
      <c r="E1238" s="8">
        <f>IF(OR(LEFT($A1238,1)="1",LEFT($A1238,1)="2"),-VLOOKUP($A1238,'TCD-BI Rstt'!$A$7:$S$2000,$C$1,FALSE),0)-D1238</f>
        <v>0</v>
      </c>
      <c r="F1238" s="8">
        <f>IF($A1238="Total général",0,IF(ISERROR(VLOOKUP($A1238,'TCD-BI Rstt'!$A$7:$S$2000,$C$1,FALSE)),0,IF(OR(LEFT($A1238,1)="1",LEFT($A1238,1)="2"),0,VLOOKUP($A1238,'TCD-BI Rstt'!$A$7:$S$2000,$C$1,FALSE))))-D1238</f>
        <v>0</v>
      </c>
      <c r="G1238" s="8">
        <f t="shared" si="43"/>
        <v>0</v>
      </c>
    </row>
    <row r="1239" spans="1:7" x14ac:dyDescent="0.35">
      <c r="A1239" s="11">
        <f>'TCD-BI Rstt'!A1235</f>
        <v>0</v>
      </c>
      <c r="B1239" s="8">
        <f>IF($A1239="Total général",0,IF(ISERROR(-VLOOKUP($A1239,'TCD-BI CA'!$A$7:$S$2000,$C$1,FALSE)),0,-VLOOKUP($A1239,'TCD-BI CA'!$A$7:$S$2000,$C$1,FALSE)))</f>
        <v>0</v>
      </c>
      <c r="C1239" s="8">
        <f t="shared" si="42"/>
        <v>0</v>
      </c>
      <c r="D1239" s="8">
        <f>IF($A1239="Total général",0,IF(ISERROR(VLOOKUP($A1239,'TCD-BI Rstt'!$A$7:$S$2000,$C$1,FALSE)),0,IF(OR(LEFT($A1239,3)="DIR",$A1239="INDSPACAMA",$A1239="INDSPACKRU"),VLOOKUP($A1239,'TCD-BI Rstt'!$A$7:$S$2000,$C$1,FALSE),0)))</f>
        <v>0</v>
      </c>
      <c r="E1239" s="8">
        <f>IF(OR(LEFT($A1239,1)="1",LEFT($A1239,1)="2"),-VLOOKUP($A1239,'TCD-BI Rstt'!$A$7:$S$2000,$C$1,FALSE),0)-D1239</f>
        <v>0</v>
      </c>
      <c r="F1239" s="8">
        <f>IF($A1239="Total général",0,IF(ISERROR(VLOOKUP($A1239,'TCD-BI Rstt'!$A$7:$S$2000,$C$1,FALSE)),0,IF(OR(LEFT($A1239,1)="1",LEFT($A1239,1)="2"),0,VLOOKUP($A1239,'TCD-BI Rstt'!$A$7:$S$2000,$C$1,FALSE))))-D1239</f>
        <v>0</v>
      </c>
      <c r="G1239" s="8">
        <f t="shared" si="43"/>
        <v>0</v>
      </c>
    </row>
    <row r="1240" spans="1:7" x14ac:dyDescent="0.35">
      <c r="A1240" s="11">
        <f>'TCD-BI Rstt'!A1236</f>
        <v>0</v>
      </c>
      <c r="B1240" s="8">
        <f>IF($A1240="Total général",0,IF(ISERROR(-VLOOKUP($A1240,'TCD-BI CA'!$A$7:$S$2000,$C$1,FALSE)),0,-VLOOKUP($A1240,'TCD-BI CA'!$A$7:$S$2000,$C$1,FALSE)))</f>
        <v>0</v>
      </c>
      <c r="C1240" s="8">
        <f t="shared" si="42"/>
        <v>0</v>
      </c>
      <c r="D1240" s="8">
        <f>IF($A1240="Total général",0,IF(ISERROR(VLOOKUP($A1240,'TCD-BI Rstt'!$A$7:$S$2000,$C$1,FALSE)),0,IF(OR(LEFT($A1240,3)="DIR",$A1240="INDSPACAMA",$A1240="INDSPACKRU"),VLOOKUP($A1240,'TCD-BI Rstt'!$A$7:$S$2000,$C$1,FALSE),0)))</f>
        <v>0</v>
      </c>
      <c r="E1240" s="8">
        <f>IF(OR(LEFT($A1240,1)="1",LEFT($A1240,1)="2"),-VLOOKUP($A1240,'TCD-BI Rstt'!$A$7:$S$2000,$C$1,FALSE),0)-D1240</f>
        <v>0</v>
      </c>
      <c r="F1240" s="8">
        <f>IF($A1240="Total général",0,IF(ISERROR(VLOOKUP($A1240,'TCD-BI Rstt'!$A$7:$S$2000,$C$1,FALSE)),0,IF(OR(LEFT($A1240,1)="1",LEFT($A1240,1)="2"),0,VLOOKUP($A1240,'TCD-BI Rstt'!$A$7:$S$2000,$C$1,FALSE))))-D1240</f>
        <v>0</v>
      </c>
      <c r="G1240" s="8">
        <f t="shared" si="43"/>
        <v>0</v>
      </c>
    </row>
    <row r="1241" spans="1:7" x14ac:dyDescent="0.35">
      <c r="A1241" s="11">
        <f>'TCD-BI Rstt'!A1237</f>
        <v>0</v>
      </c>
      <c r="B1241" s="8">
        <f>IF($A1241="Total général",0,IF(ISERROR(-VLOOKUP($A1241,'TCD-BI CA'!$A$7:$S$2000,$C$1,FALSE)),0,-VLOOKUP($A1241,'TCD-BI CA'!$A$7:$S$2000,$C$1,FALSE)))</f>
        <v>0</v>
      </c>
      <c r="C1241" s="8">
        <f t="shared" si="42"/>
        <v>0</v>
      </c>
      <c r="D1241" s="8">
        <f>IF($A1241="Total général",0,IF(ISERROR(VLOOKUP($A1241,'TCD-BI Rstt'!$A$7:$S$2000,$C$1,FALSE)),0,IF(OR(LEFT($A1241,3)="DIR",$A1241="INDSPACAMA",$A1241="INDSPACKRU"),VLOOKUP($A1241,'TCD-BI Rstt'!$A$7:$S$2000,$C$1,FALSE),0)))</f>
        <v>0</v>
      </c>
      <c r="E1241" s="8">
        <f>IF(OR(LEFT($A1241,1)="1",LEFT($A1241,1)="2"),-VLOOKUP($A1241,'TCD-BI Rstt'!$A$7:$S$2000,$C$1,FALSE),0)-D1241</f>
        <v>0</v>
      </c>
      <c r="F1241" s="8">
        <f>IF($A1241="Total général",0,IF(ISERROR(VLOOKUP($A1241,'TCD-BI Rstt'!$A$7:$S$2000,$C$1,FALSE)),0,IF(OR(LEFT($A1241,1)="1",LEFT($A1241,1)="2"),0,VLOOKUP($A1241,'TCD-BI Rstt'!$A$7:$S$2000,$C$1,FALSE))))-D1241</f>
        <v>0</v>
      </c>
      <c r="G1241" s="8">
        <f t="shared" si="43"/>
        <v>0</v>
      </c>
    </row>
    <row r="1242" spans="1:7" x14ac:dyDescent="0.35">
      <c r="A1242" s="11">
        <f>'TCD-BI Rstt'!A1238</f>
        <v>0</v>
      </c>
      <c r="B1242" s="8">
        <f>IF($A1242="Total général",0,IF(ISERROR(-VLOOKUP($A1242,'TCD-BI CA'!$A$7:$S$2000,$C$1,FALSE)),0,-VLOOKUP($A1242,'TCD-BI CA'!$A$7:$S$2000,$C$1,FALSE)))</f>
        <v>0</v>
      </c>
      <c r="C1242" s="8">
        <f t="shared" si="42"/>
        <v>0</v>
      </c>
      <c r="D1242" s="8">
        <f>IF($A1242="Total général",0,IF(ISERROR(VLOOKUP($A1242,'TCD-BI Rstt'!$A$7:$S$2000,$C$1,FALSE)),0,IF(OR(LEFT($A1242,3)="DIR",$A1242="INDSPACAMA",$A1242="INDSPACKRU"),VLOOKUP($A1242,'TCD-BI Rstt'!$A$7:$S$2000,$C$1,FALSE),0)))</f>
        <v>0</v>
      </c>
      <c r="E1242" s="8">
        <f>IF(OR(LEFT($A1242,1)="1",LEFT($A1242,1)="2"),-VLOOKUP($A1242,'TCD-BI Rstt'!$A$7:$S$2000,$C$1,FALSE),0)-D1242</f>
        <v>0</v>
      </c>
      <c r="F1242" s="8">
        <f>IF($A1242="Total général",0,IF(ISERROR(VLOOKUP($A1242,'TCD-BI Rstt'!$A$7:$S$2000,$C$1,FALSE)),0,IF(OR(LEFT($A1242,1)="1",LEFT($A1242,1)="2"),0,VLOOKUP($A1242,'TCD-BI Rstt'!$A$7:$S$2000,$C$1,FALSE))))-D1242</f>
        <v>0</v>
      </c>
      <c r="G1242" s="8">
        <f t="shared" si="43"/>
        <v>0</v>
      </c>
    </row>
    <row r="1243" spans="1:7" x14ac:dyDescent="0.35">
      <c r="A1243" s="11">
        <f>'TCD-BI Rstt'!A1239</f>
        <v>0</v>
      </c>
      <c r="B1243" s="8">
        <f>IF($A1243="Total général",0,IF(ISERROR(-VLOOKUP($A1243,'TCD-BI CA'!$A$7:$S$2000,$C$1,FALSE)),0,-VLOOKUP($A1243,'TCD-BI CA'!$A$7:$S$2000,$C$1,FALSE)))</f>
        <v>0</v>
      </c>
      <c r="C1243" s="8">
        <f t="shared" si="42"/>
        <v>0</v>
      </c>
      <c r="D1243" s="8">
        <f>IF($A1243="Total général",0,IF(ISERROR(VLOOKUP($A1243,'TCD-BI Rstt'!$A$7:$S$2000,$C$1,FALSE)),0,IF(OR(LEFT($A1243,3)="DIR",$A1243="INDSPACAMA",$A1243="INDSPACKRU"),VLOOKUP($A1243,'TCD-BI Rstt'!$A$7:$S$2000,$C$1,FALSE),0)))</f>
        <v>0</v>
      </c>
      <c r="E1243" s="8">
        <f>IF(OR(LEFT($A1243,1)="1",LEFT($A1243,1)="2"),-VLOOKUP($A1243,'TCD-BI Rstt'!$A$7:$S$2000,$C$1,FALSE),0)-D1243</f>
        <v>0</v>
      </c>
      <c r="F1243" s="8">
        <f>IF($A1243="Total général",0,IF(ISERROR(VLOOKUP($A1243,'TCD-BI Rstt'!$A$7:$S$2000,$C$1,FALSE)),0,IF(OR(LEFT($A1243,1)="1",LEFT($A1243,1)="2"),0,VLOOKUP($A1243,'TCD-BI Rstt'!$A$7:$S$2000,$C$1,FALSE))))-D1243</f>
        <v>0</v>
      </c>
      <c r="G1243" s="8">
        <f t="shared" si="43"/>
        <v>0</v>
      </c>
    </row>
    <row r="1244" spans="1:7" x14ac:dyDescent="0.35">
      <c r="A1244" s="11">
        <f>'TCD-BI Rstt'!A1240</f>
        <v>0</v>
      </c>
      <c r="B1244" s="8">
        <f>IF($A1244="Total général",0,IF(ISERROR(-VLOOKUP($A1244,'TCD-BI CA'!$A$7:$S$2000,$C$1,FALSE)),0,-VLOOKUP($A1244,'TCD-BI CA'!$A$7:$S$2000,$C$1,FALSE)))</f>
        <v>0</v>
      </c>
      <c r="C1244" s="8">
        <f t="shared" si="42"/>
        <v>0</v>
      </c>
      <c r="D1244" s="8">
        <f>IF($A1244="Total général",0,IF(ISERROR(VLOOKUP($A1244,'TCD-BI Rstt'!$A$7:$S$2000,$C$1,FALSE)),0,IF(OR(LEFT($A1244,3)="DIR",$A1244="INDSPACAMA",$A1244="INDSPACKRU"),VLOOKUP($A1244,'TCD-BI Rstt'!$A$7:$S$2000,$C$1,FALSE),0)))</f>
        <v>0</v>
      </c>
      <c r="E1244" s="8">
        <f>IF(OR(LEFT($A1244,1)="1",LEFT($A1244,1)="2"),-VLOOKUP($A1244,'TCD-BI Rstt'!$A$7:$S$2000,$C$1,FALSE),0)-D1244</f>
        <v>0</v>
      </c>
      <c r="F1244" s="8">
        <f>IF($A1244="Total général",0,IF(ISERROR(VLOOKUP($A1244,'TCD-BI Rstt'!$A$7:$S$2000,$C$1,FALSE)),0,IF(OR(LEFT($A1244,1)="1",LEFT($A1244,1)="2"),0,VLOOKUP($A1244,'TCD-BI Rstt'!$A$7:$S$2000,$C$1,FALSE))))-D1244</f>
        <v>0</v>
      </c>
      <c r="G1244" s="8">
        <f t="shared" si="43"/>
        <v>0</v>
      </c>
    </row>
    <row r="1245" spans="1:7" x14ac:dyDescent="0.35">
      <c r="A1245" s="11">
        <f>'TCD-BI Rstt'!A1241</f>
        <v>0</v>
      </c>
      <c r="B1245" s="8">
        <f>IF($A1245="Total général",0,IF(ISERROR(-VLOOKUP($A1245,'TCD-BI CA'!$A$7:$S$2000,$C$1,FALSE)),0,-VLOOKUP($A1245,'TCD-BI CA'!$A$7:$S$2000,$C$1,FALSE)))</f>
        <v>0</v>
      </c>
      <c r="C1245" s="8">
        <f t="shared" si="42"/>
        <v>0</v>
      </c>
      <c r="D1245" s="8">
        <f>IF($A1245="Total général",0,IF(ISERROR(VLOOKUP($A1245,'TCD-BI Rstt'!$A$7:$S$2000,$C$1,FALSE)),0,IF(OR(LEFT($A1245,3)="DIR",$A1245="INDSPACAMA",$A1245="INDSPACKRU"),VLOOKUP($A1245,'TCD-BI Rstt'!$A$7:$S$2000,$C$1,FALSE),0)))</f>
        <v>0</v>
      </c>
      <c r="E1245" s="8">
        <f>IF(OR(LEFT($A1245,1)="1",LEFT($A1245,1)="2"),-VLOOKUP($A1245,'TCD-BI Rstt'!$A$7:$S$2000,$C$1,FALSE),0)-D1245</f>
        <v>0</v>
      </c>
      <c r="F1245" s="8">
        <f>IF($A1245="Total général",0,IF(ISERROR(VLOOKUP($A1245,'TCD-BI Rstt'!$A$7:$S$2000,$C$1,FALSE)),0,IF(OR(LEFT($A1245,1)="1",LEFT($A1245,1)="2"),0,VLOOKUP($A1245,'TCD-BI Rstt'!$A$7:$S$2000,$C$1,FALSE))))-D1245</f>
        <v>0</v>
      </c>
      <c r="G1245" s="8">
        <f t="shared" si="43"/>
        <v>0</v>
      </c>
    </row>
    <row r="1246" spans="1:7" x14ac:dyDescent="0.35">
      <c r="A1246" s="11">
        <f>'TCD-BI Rstt'!A1242</f>
        <v>0</v>
      </c>
      <c r="B1246" s="8">
        <f>IF($A1246="Total général",0,IF(ISERROR(-VLOOKUP($A1246,'TCD-BI CA'!$A$7:$S$2000,$C$1,FALSE)),0,-VLOOKUP($A1246,'TCD-BI CA'!$A$7:$S$2000,$C$1,FALSE)))</f>
        <v>0</v>
      </c>
      <c r="C1246" s="8">
        <f t="shared" si="42"/>
        <v>0</v>
      </c>
      <c r="D1246" s="8">
        <f>IF($A1246="Total général",0,IF(ISERROR(VLOOKUP($A1246,'TCD-BI Rstt'!$A$7:$S$2000,$C$1,FALSE)),0,IF(OR(LEFT($A1246,3)="DIR",$A1246="INDSPACAMA",$A1246="INDSPACKRU"),VLOOKUP($A1246,'TCD-BI Rstt'!$A$7:$S$2000,$C$1,FALSE),0)))</f>
        <v>0</v>
      </c>
      <c r="E1246" s="8">
        <f>IF(OR(LEFT($A1246,1)="1",LEFT($A1246,1)="2"),-VLOOKUP($A1246,'TCD-BI Rstt'!$A$7:$S$2000,$C$1,FALSE),0)-D1246</f>
        <v>0</v>
      </c>
      <c r="F1246" s="8">
        <f>IF($A1246="Total général",0,IF(ISERROR(VLOOKUP($A1246,'TCD-BI Rstt'!$A$7:$S$2000,$C$1,FALSE)),0,IF(OR(LEFT($A1246,1)="1",LEFT($A1246,1)="2"),0,VLOOKUP($A1246,'TCD-BI Rstt'!$A$7:$S$2000,$C$1,FALSE))))-D1246</f>
        <v>0</v>
      </c>
      <c r="G1246" s="8">
        <f t="shared" si="43"/>
        <v>0</v>
      </c>
    </row>
    <row r="1247" spans="1:7" x14ac:dyDescent="0.35">
      <c r="A1247" s="11">
        <f>'TCD-BI Rstt'!A1243</f>
        <v>0</v>
      </c>
      <c r="B1247" s="8">
        <f>IF($A1247="Total général",0,IF(ISERROR(-VLOOKUP($A1247,'TCD-BI CA'!$A$7:$S$2000,$C$1,FALSE)),0,-VLOOKUP($A1247,'TCD-BI CA'!$A$7:$S$2000,$C$1,FALSE)))</f>
        <v>0</v>
      </c>
      <c r="C1247" s="8">
        <f t="shared" si="42"/>
        <v>0</v>
      </c>
      <c r="D1247" s="8">
        <f>IF($A1247="Total général",0,IF(ISERROR(VLOOKUP($A1247,'TCD-BI Rstt'!$A$7:$S$2000,$C$1,FALSE)),0,IF(OR(LEFT($A1247,3)="DIR",$A1247="INDSPACAMA",$A1247="INDSPACKRU"),VLOOKUP($A1247,'TCD-BI Rstt'!$A$7:$S$2000,$C$1,FALSE),0)))</f>
        <v>0</v>
      </c>
      <c r="E1247" s="8">
        <f>IF(OR(LEFT($A1247,1)="1",LEFT($A1247,1)="2"),-VLOOKUP($A1247,'TCD-BI Rstt'!$A$7:$S$2000,$C$1,FALSE),0)-D1247</f>
        <v>0</v>
      </c>
      <c r="F1247" s="8">
        <f>IF($A1247="Total général",0,IF(ISERROR(VLOOKUP($A1247,'TCD-BI Rstt'!$A$7:$S$2000,$C$1,FALSE)),0,IF(OR(LEFT($A1247,1)="1",LEFT($A1247,1)="2"),0,VLOOKUP($A1247,'TCD-BI Rstt'!$A$7:$S$2000,$C$1,FALSE))))-D1247</f>
        <v>0</v>
      </c>
      <c r="G1247" s="8">
        <f t="shared" si="43"/>
        <v>0</v>
      </c>
    </row>
    <row r="1248" spans="1:7" x14ac:dyDescent="0.35">
      <c r="A1248" s="11">
        <f>'TCD-BI Rstt'!A1244</f>
        <v>0</v>
      </c>
      <c r="B1248" s="8">
        <f>IF($A1248="Total général",0,IF(ISERROR(-VLOOKUP($A1248,'TCD-BI CA'!$A$7:$S$2000,$C$1,FALSE)),0,-VLOOKUP($A1248,'TCD-BI CA'!$A$7:$S$2000,$C$1,FALSE)))</f>
        <v>0</v>
      </c>
      <c r="C1248" s="8">
        <f t="shared" si="42"/>
        <v>0</v>
      </c>
      <c r="D1248" s="8">
        <f>IF($A1248="Total général",0,IF(ISERROR(VLOOKUP($A1248,'TCD-BI Rstt'!$A$7:$S$2000,$C$1,FALSE)),0,IF(OR(LEFT($A1248,3)="DIR",$A1248="INDSPACAMA",$A1248="INDSPACKRU"),VLOOKUP($A1248,'TCD-BI Rstt'!$A$7:$S$2000,$C$1,FALSE),0)))</f>
        <v>0</v>
      </c>
      <c r="E1248" s="8">
        <f>IF(OR(LEFT($A1248,1)="1",LEFT($A1248,1)="2"),-VLOOKUP($A1248,'TCD-BI Rstt'!$A$7:$S$2000,$C$1,FALSE),0)-D1248</f>
        <v>0</v>
      </c>
      <c r="F1248" s="8">
        <f>IF($A1248="Total général",0,IF(ISERROR(VLOOKUP($A1248,'TCD-BI Rstt'!$A$7:$S$2000,$C$1,FALSE)),0,IF(OR(LEFT($A1248,1)="1",LEFT($A1248,1)="2"),0,VLOOKUP($A1248,'TCD-BI Rstt'!$A$7:$S$2000,$C$1,FALSE))))-D1248</f>
        <v>0</v>
      </c>
      <c r="G1248" s="8">
        <f t="shared" si="43"/>
        <v>0</v>
      </c>
    </row>
    <row r="1249" spans="1:7" x14ac:dyDescent="0.35">
      <c r="A1249" s="11">
        <f>'TCD-BI Rstt'!A1245</f>
        <v>0</v>
      </c>
      <c r="B1249" s="8">
        <f>IF($A1249="Total général",0,IF(ISERROR(-VLOOKUP($A1249,'TCD-BI CA'!$A$7:$S$2000,$C$1,FALSE)),0,-VLOOKUP($A1249,'TCD-BI CA'!$A$7:$S$2000,$C$1,FALSE)))</f>
        <v>0</v>
      </c>
      <c r="C1249" s="8">
        <f t="shared" si="42"/>
        <v>0</v>
      </c>
      <c r="D1249" s="8">
        <f>IF($A1249="Total général",0,IF(ISERROR(VLOOKUP($A1249,'TCD-BI Rstt'!$A$7:$S$2000,$C$1,FALSE)),0,IF(OR(LEFT($A1249,3)="DIR",$A1249="INDSPACAMA",$A1249="INDSPACKRU"),VLOOKUP($A1249,'TCD-BI Rstt'!$A$7:$S$2000,$C$1,FALSE),0)))</f>
        <v>0</v>
      </c>
      <c r="E1249" s="8">
        <f>IF(OR(LEFT($A1249,1)="1",LEFT($A1249,1)="2"),-VLOOKUP($A1249,'TCD-BI Rstt'!$A$7:$S$2000,$C$1,FALSE),0)-D1249</f>
        <v>0</v>
      </c>
      <c r="F1249" s="8">
        <f>IF($A1249="Total général",0,IF(ISERROR(VLOOKUP($A1249,'TCD-BI Rstt'!$A$7:$S$2000,$C$1,FALSE)),0,IF(OR(LEFT($A1249,1)="1",LEFT($A1249,1)="2"),0,VLOOKUP($A1249,'TCD-BI Rstt'!$A$7:$S$2000,$C$1,FALSE))))-D1249</f>
        <v>0</v>
      </c>
      <c r="G1249" s="8">
        <f t="shared" si="43"/>
        <v>0</v>
      </c>
    </row>
    <row r="1250" spans="1:7" x14ac:dyDescent="0.35">
      <c r="A1250" s="11">
        <f>'TCD-BI Rstt'!A1246</f>
        <v>0</v>
      </c>
      <c r="B1250" s="8">
        <f>IF($A1250="Total général",0,IF(ISERROR(-VLOOKUP($A1250,'TCD-BI CA'!$A$7:$S$2000,$C$1,FALSE)),0,-VLOOKUP($A1250,'TCD-BI CA'!$A$7:$S$2000,$C$1,FALSE)))</f>
        <v>0</v>
      </c>
      <c r="C1250" s="8">
        <f t="shared" si="42"/>
        <v>0</v>
      </c>
      <c r="D1250" s="8">
        <f>IF($A1250="Total général",0,IF(ISERROR(VLOOKUP($A1250,'TCD-BI Rstt'!$A$7:$S$2000,$C$1,FALSE)),0,IF(OR(LEFT($A1250,3)="DIR",$A1250="INDSPACAMA",$A1250="INDSPACKRU"),VLOOKUP($A1250,'TCD-BI Rstt'!$A$7:$S$2000,$C$1,FALSE),0)))</f>
        <v>0</v>
      </c>
      <c r="E1250" s="8">
        <f>IF(OR(LEFT($A1250,1)="1",LEFT($A1250,1)="2"),-VLOOKUP($A1250,'TCD-BI Rstt'!$A$7:$S$2000,$C$1,FALSE),0)-D1250</f>
        <v>0</v>
      </c>
      <c r="F1250" s="8">
        <f>IF($A1250="Total général",0,IF(ISERROR(VLOOKUP($A1250,'TCD-BI Rstt'!$A$7:$S$2000,$C$1,FALSE)),0,IF(OR(LEFT($A1250,1)="1",LEFT($A1250,1)="2"),0,VLOOKUP($A1250,'TCD-BI Rstt'!$A$7:$S$2000,$C$1,FALSE))))-D1250</f>
        <v>0</v>
      </c>
      <c r="G1250" s="8">
        <f t="shared" si="43"/>
        <v>0</v>
      </c>
    </row>
    <row r="1251" spans="1:7" x14ac:dyDescent="0.35">
      <c r="A1251" s="11">
        <f>'TCD-BI Rstt'!A1247</f>
        <v>0</v>
      </c>
      <c r="B1251" s="8">
        <f>IF($A1251="Total général",0,IF(ISERROR(-VLOOKUP($A1251,'TCD-BI CA'!$A$7:$S$2000,$C$1,FALSE)),0,-VLOOKUP($A1251,'TCD-BI CA'!$A$7:$S$2000,$C$1,FALSE)))</f>
        <v>0</v>
      </c>
      <c r="C1251" s="8">
        <f t="shared" si="42"/>
        <v>0</v>
      </c>
      <c r="D1251" s="8">
        <f>IF($A1251="Total général",0,IF(ISERROR(VLOOKUP($A1251,'TCD-BI Rstt'!$A$7:$S$2000,$C$1,FALSE)),0,IF(OR(LEFT($A1251,3)="DIR",$A1251="INDSPACAMA",$A1251="INDSPACKRU"),VLOOKUP($A1251,'TCD-BI Rstt'!$A$7:$S$2000,$C$1,FALSE),0)))</f>
        <v>0</v>
      </c>
      <c r="E1251" s="8">
        <f>IF(OR(LEFT($A1251,1)="1",LEFT($A1251,1)="2"),-VLOOKUP($A1251,'TCD-BI Rstt'!$A$7:$S$2000,$C$1,FALSE),0)-D1251</f>
        <v>0</v>
      </c>
      <c r="F1251" s="8">
        <f>IF($A1251="Total général",0,IF(ISERROR(VLOOKUP($A1251,'TCD-BI Rstt'!$A$7:$S$2000,$C$1,FALSE)),0,IF(OR(LEFT($A1251,1)="1",LEFT($A1251,1)="2"),0,VLOOKUP($A1251,'TCD-BI Rstt'!$A$7:$S$2000,$C$1,FALSE))))-D1251</f>
        <v>0</v>
      </c>
      <c r="G1251" s="8">
        <f t="shared" si="43"/>
        <v>0</v>
      </c>
    </row>
    <row r="1252" spans="1:7" x14ac:dyDescent="0.35">
      <c r="A1252" s="11">
        <f>'TCD-BI Rstt'!A1248</f>
        <v>0</v>
      </c>
      <c r="B1252" s="8">
        <f>IF($A1252="Total général",0,IF(ISERROR(-VLOOKUP($A1252,'TCD-BI CA'!$A$7:$S$2000,$C$1,FALSE)),0,-VLOOKUP($A1252,'TCD-BI CA'!$A$7:$S$2000,$C$1,FALSE)))</f>
        <v>0</v>
      </c>
      <c r="C1252" s="8">
        <f t="shared" si="42"/>
        <v>0</v>
      </c>
      <c r="D1252" s="8">
        <f>IF($A1252="Total général",0,IF(ISERROR(VLOOKUP($A1252,'TCD-BI Rstt'!$A$7:$S$2000,$C$1,FALSE)),0,IF(OR(LEFT($A1252,3)="DIR",$A1252="INDSPACAMA",$A1252="INDSPACKRU"),VLOOKUP($A1252,'TCD-BI Rstt'!$A$7:$S$2000,$C$1,FALSE),0)))</f>
        <v>0</v>
      </c>
      <c r="E1252" s="8">
        <f>IF(OR(LEFT($A1252,1)="1",LEFT($A1252,1)="2"),-VLOOKUP($A1252,'TCD-BI Rstt'!$A$7:$S$2000,$C$1,FALSE),0)-D1252</f>
        <v>0</v>
      </c>
      <c r="F1252" s="8">
        <f>IF($A1252="Total général",0,IF(ISERROR(VLOOKUP($A1252,'TCD-BI Rstt'!$A$7:$S$2000,$C$1,FALSE)),0,IF(OR(LEFT($A1252,1)="1",LEFT($A1252,1)="2"),0,VLOOKUP($A1252,'TCD-BI Rstt'!$A$7:$S$2000,$C$1,FALSE))))-D1252</f>
        <v>0</v>
      </c>
      <c r="G1252" s="8">
        <f t="shared" si="43"/>
        <v>0</v>
      </c>
    </row>
    <row r="1253" spans="1:7" x14ac:dyDescent="0.35">
      <c r="A1253" s="11">
        <f>'TCD-BI Rstt'!A1249</f>
        <v>0</v>
      </c>
      <c r="B1253" s="8">
        <f>IF($A1253="Total général",0,IF(ISERROR(-VLOOKUP($A1253,'TCD-BI CA'!$A$7:$S$2000,$C$1,FALSE)),0,-VLOOKUP($A1253,'TCD-BI CA'!$A$7:$S$2000,$C$1,FALSE)))</f>
        <v>0</v>
      </c>
      <c r="C1253" s="8">
        <f t="shared" si="42"/>
        <v>0</v>
      </c>
      <c r="D1253" s="8">
        <f>IF($A1253="Total général",0,IF(ISERROR(VLOOKUP($A1253,'TCD-BI Rstt'!$A$7:$S$2000,$C$1,FALSE)),0,IF(OR(LEFT($A1253,3)="DIR",$A1253="INDSPACAMA",$A1253="INDSPACKRU"),VLOOKUP($A1253,'TCD-BI Rstt'!$A$7:$S$2000,$C$1,FALSE),0)))</f>
        <v>0</v>
      </c>
      <c r="E1253" s="8">
        <f>IF(OR(LEFT($A1253,1)="1",LEFT($A1253,1)="2"),-VLOOKUP($A1253,'TCD-BI Rstt'!$A$7:$S$2000,$C$1,FALSE),0)-D1253</f>
        <v>0</v>
      </c>
      <c r="F1253" s="8">
        <f>IF($A1253="Total général",0,IF(ISERROR(VLOOKUP($A1253,'TCD-BI Rstt'!$A$7:$S$2000,$C$1,FALSE)),0,IF(OR(LEFT($A1253,1)="1",LEFT($A1253,1)="2"),0,VLOOKUP($A1253,'TCD-BI Rstt'!$A$7:$S$2000,$C$1,FALSE))))-D1253</f>
        <v>0</v>
      </c>
      <c r="G1253" s="8">
        <f t="shared" si="43"/>
        <v>0</v>
      </c>
    </row>
    <row r="1254" spans="1:7" x14ac:dyDescent="0.35">
      <c r="A1254" s="11">
        <f>'TCD-BI Rstt'!A1250</f>
        <v>0</v>
      </c>
      <c r="B1254" s="8">
        <f>IF($A1254="Total général",0,IF(ISERROR(-VLOOKUP($A1254,'TCD-BI CA'!$A$7:$S$2000,$C$1,FALSE)),0,-VLOOKUP($A1254,'TCD-BI CA'!$A$7:$S$2000,$C$1,FALSE)))</f>
        <v>0</v>
      </c>
      <c r="C1254" s="8">
        <f t="shared" si="42"/>
        <v>0</v>
      </c>
      <c r="D1254" s="8">
        <f>IF($A1254="Total général",0,IF(ISERROR(VLOOKUP($A1254,'TCD-BI Rstt'!$A$7:$S$2000,$C$1,FALSE)),0,IF(OR(LEFT($A1254,3)="DIR",$A1254="INDSPACAMA",$A1254="INDSPACKRU"),VLOOKUP($A1254,'TCD-BI Rstt'!$A$7:$S$2000,$C$1,FALSE),0)))</f>
        <v>0</v>
      </c>
      <c r="E1254" s="8">
        <f>IF(OR(LEFT($A1254,1)="1",LEFT($A1254,1)="2"),-VLOOKUP($A1254,'TCD-BI Rstt'!$A$7:$S$2000,$C$1,FALSE),0)-D1254</f>
        <v>0</v>
      </c>
      <c r="F1254" s="8">
        <f>IF($A1254="Total général",0,IF(ISERROR(VLOOKUP($A1254,'TCD-BI Rstt'!$A$7:$S$2000,$C$1,FALSE)),0,IF(OR(LEFT($A1254,1)="1",LEFT($A1254,1)="2"),0,VLOOKUP($A1254,'TCD-BI Rstt'!$A$7:$S$2000,$C$1,FALSE))))-D1254</f>
        <v>0</v>
      </c>
      <c r="G1254" s="8">
        <f t="shared" si="43"/>
        <v>0</v>
      </c>
    </row>
    <row r="1255" spans="1:7" x14ac:dyDescent="0.35">
      <c r="A1255" s="11">
        <f>'TCD-BI Rstt'!A1251</f>
        <v>0</v>
      </c>
      <c r="B1255" s="8">
        <f>IF($A1255="Total général",0,IF(ISERROR(-VLOOKUP($A1255,'TCD-BI CA'!$A$7:$S$2000,$C$1,FALSE)),0,-VLOOKUP($A1255,'TCD-BI CA'!$A$7:$S$2000,$C$1,FALSE)))</f>
        <v>0</v>
      </c>
      <c r="C1255" s="8">
        <f t="shared" si="42"/>
        <v>0</v>
      </c>
      <c r="D1255" s="8">
        <f>IF($A1255="Total général",0,IF(ISERROR(VLOOKUP($A1255,'TCD-BI Rstt'!$A$7:$S$2000,$C$1,FALSE)),0,IF(OR(LEFT($A1255,3)="DIR",$A1255="INDSPACAMA",$A1255="INDSPACKRU"),VLOOKUP($A1255,'TCD-BI Rstt'!$A$7:$S$2000,$C$1,FALSE),0)))</f>
        <v>0</v>
      </c>
      <c r="E1255" s="8">
        <f>IF(OR(LEFT($A1255,1)="1",LEFT($A1255,1)="2"),-VLOOKUP($A1255,'TCD-BI Rstt'!$A$7:$S$2000,$C$1,FALSE),0)-D1255</f>
        <v>0</v>
      </c>
      <c r="F1255" s="8">
        <f>IF($A1255="Total général",0,IF(ISERROR(VLOOKUP($A1255,'TCD-BI Rstt'!$A$7:$S$2000,$C$1,FALSE)),0,IF(OR(LEFT($A1255,1)="1",LEFT($A1255,1)="2"),0,VLOOKUP($A1255,'TCD-BI Rstt'!$A$7:$S$2000,$C$1,FALSE))))-D1255</f>
        <v>0</v>
      </c>
      <c r="G1255" s="8">
        <f t="shared" si="43"/>
        <v>0</v>
      </c>
    </row>
    <row r="1256" spans="1:7" x14ac:dyDescent="0.35">
      <c r="A1256" s="11">
        <f>'TCD-BI Rstt'!A1252</f>
        <v>0</v>
      </c>
      <c r="B1256" s="8">
        <f>IF($A1256="Total général",0,IF(ISERROR(-VLOOKUP($A1256,'TCD-BI CA'!$A$7:$S$2000,$C$1,FALSE)),0,-VLOOKUP($A1256,'TCD-BI CA'!$A$7:$S$2000,$C$1,FALSE)))</f>
        <v>0</v>
      </c>
      <c r="C1256" s="8">
        <f t="shared" si="42"/>
        <v>0</v>
      </c>
      <c r="D1256" s="8">
        <f>IF($A1256="Total général",0,IF(ISERROR(VLOOKUP($A1256,'TCD-BI Rstt'!$A$7:$S$2000,$C$1,FALSE)),0,IF(OR(LEFT($A1256,3)="DIR",$A1256="INDSPACAMA",$A1256="INDSPACKRU"),VLOOKUP($A1256,'TCD-BI Rstt'!$A$7:$S$2000,$C$1,FALSE),0)))</f>
        <v>0</v>
      </c>
      <c r="E1256" s="8">
        <f>IF(OR(LEFT($A1256,1)="1",LEFT($A1256,1)="2"),-VLOOKUP($A1256,'TCD-BI Rstt'!$A$7:$S$2000,$C$1,FALSE),0)-D1256</f>
        <v>0</v>
      </c>
      <c r="F1256" s="8">
        <f>IF($A1256="Total général",0,IF(ISERROR(VLOOKUP($A1256,'TCD-BI Rstt'!$A$7:$S$2000,$C$1,FALSE)),0,IF(OR(LEFT($A1256,1)="1",LEFT($A1256,1)="2"),0,VLOOKUP($A1256,'TCD-BI Rstt'!$A$7:$S$2000,$C$1,FALSE))))-D1256</f>
        <v>0</v>
      </c>
      <c r="G1256" s="8">
        <f t="shared" si="43"/>
        <v>0</v>
      </c>
    </row>
    <row r="1257" spans="1:7" x14ac:dyDescent="0.35">
      <c r="A1257" s="11">
        <f>'TCD-BI Rstt'!A1253</f>
        <v>0</v>
      </c>
      <c r="B1257" s="8">
        <f>IF($A1257="Total général",0,IF(ISERROR(-VLOOKUP($A1257,'TCD-BI CA'!$A$7:$S$2000,$C$1,FALSE)),0,-VLOOKUP($A1257,'TCD-BI CA'!$A$7:$S$2000,$C$1,FALSE)))</f>
        <v>0</v>
      </c>
      <c r="C1257" s="8">
        <f t="shared" si="42"/>
        <v>0</v>
      </c>
      <c r="D1257" s="8">
        <f>IF($A1257="Total général",0,IF(ISERROR(VLOOKUP($A1257,'TCD-BI Rstt'!$A$7:$S$2000,$C$1,FALSE)),0,IF(OR(LEFT($A1257,3)="DIR",$A1257="INDSPACAMA",$A1257="INDSPACKRU"),VLOOKUP($A1257,'TCD-BI Rstt'!$A$7:$S$2000,$C$1,FALSE),0)))</f>
        <v>0</v>
      </c>
      <c r="E1257" s="8">
        <f>IF(OR(LEFT($A1257,1)="1",LEFT($A1257,1)="2"),-VLOOKUP($A1257,'TCD-BI Rstt'!$A$7:$S$2000,$C$1,FALSE),0)-D1257</f>
        <v>0</v>
      </c>
      <c r="F1257" s="8">
        <f>IF($A1257="Total général",0,IF(ISERROR(VLOOKUP($A1257,'TCD-BI Rstt'!$A$7:$S$2000,$C$1,FALSE)),0,IF(OR(LEFT($A1257,1)="1",LEFT($A1257,1)="2"),0,VLOOKUP($A1257,'TCD-BI Rstt'!$A$7:$S$2000,$C$1,FALSE))))-D1257</f>
        <v>0</v>
      </c>
      <c r="G1257" s="8">
        <f t="shared" si="43"/>
        <v>0</v>
      </c>
    </row>
    <row r="1258" spans="1:7" x14ac:dyDescent="0.35">
      <c r="A1258" s="11">
        <f>'TCD-BI Rstt'!A1254</f>
        <v>0</v>
      </c>
      <c r="B1258" s="8">
        <f>IF($A1258="Total général",0,IF(ISERROR(-VLOOKUP($A1258,'TCD-BI CA'!$A$7:$S$2000,$C$1,FALSE)),0,-VLOOKUP($A1258,'TCD-BI CA'!$A$7:$S$2000,$C$1,FALSE)))</f>
        <v>0</v>
      </c>
      <c r="C1258" s="8">
        <f t="shared" si="42"/>
        <v>0</v>
      </c>
      <c r="D1258" s="8">
        <f>IF($A1258="Total général",0,IF(ISERROR(VLOOKUP($A1258,'TCD-BI Rstt'!$A$7:$S$2000,$C$1,FALSE)),0,IF(OR(LEFT($A1258,3)="DIR",$A1258="INDSPACAMA",$A1258="INDSPACKRU"),VLOOKUP($A1258,'TCD-BI Rstt'!$A$7:$S$2000,$C$1,FALSE),0)))</f>
        <v>0</v>
      </c>
      <c r="E1258" s="8">
        <f>IF(OR(LEFT($A1258,1)="1",LEFT($A1258,1)="2"),-VLOOKUP($A1258,'TCD-BI Rstt'!$A$7:$S$2000,$C$1,FALSE),0)-D1258</f>
        <v>0</v>
      </c>
      <c r="F1258" s="8">
        <f>IF($A1258="Total général",0,IF(ISERROR(VLOOKUP($A1258,'TCD-BI Rstt'!$A$7:$S$2000,$C$1,FALSE)),0,IF(OR(LEFT($A1258,1)="1",LEFT($A1258,1)="2"),0,VLOOKUP($A1258,'TCD-BI Rstt'!$A$7:$S$2000,$C$1,FALSE))))-D1258</f>
        <v>0</v>
      </c>
      <c r="G1258" s="8">
        <f t="shared" si="43"/>
        <v>0</v>
      </c>
    </row>
    <row r="1259" spans="1:7" x14ac:dyDescent="0.35">
      <c r="A1259" s="11">
        <f>'TCD-BI Rstt'!A1255</f>
        <v>0</v>
      </c>
      <c r="B1259" s="8">
        <f>IF($A1259="Total général",0,IF(ISERROR(-VLOOKUP($A1259,'TCD-BI CA'!$A$7:$S$2000,$C$1,FALSE)),0,-VLOOKUP($A1259,'TCD-BI CA'!$A$7:$S$2000,$C$1,FALSE)))</f>
        <v>0</v>
      </c>
      <c r="C1259" s="8">
        <f t="shared" si="42"/>
        <v>0</v>
      </c>
      <c r="D1259" s="8">
        <f>IF($A1259="Total général",0,IF(ISERROR(VLOOKUP($A1259,'TCD-BI Rstt'!$A$7:$S$2000,$C$1,FALSE)),0,IF(OR(LEFT($A1259,3)="DIR",$A1259="INDSPACAMA",$A1259="INDSPACKRU"),VLOOKUP($A1259,'TCD-BI Rstt'!$A$7:$S$2000,$C$1,FALSE),0)))</f>
        <v>0</v>
      </c>
      <c r="E1259" s="8">
        <f>IF(OR(LEFT($A1259,1)="1",LEFT($A1259,1)="2"),-VLOOKUP($A1259,'TCD-BI Rstt'!$A$7:$S$2000,$C$1,FALSE),0)-D1259</f>
        <v>0</v>
      </c>
      <c r="F1259" s="8">
        <f>IF($A1259="Total général",0,IF(ISERROR(VLOOKUP($A1259,'TCD-BI Rstt'!$A$7:$S$2000,$C$1,FALSE)),0,IF(OR(LEFT($A1259,1)="1",LEFT($A1259,1)="2"),0,VLOOKUP($A1259,'TCD-BI Rstt'!$A$7:$S$2000,$C$1,FALSE))))-D1259</f>
        <v>0</v>
      </c>
      <c r="G1259" s="8">
        <f t="shared" si="43"/>
        <v>0</v>
      </c>
    </row>
    <row r="1260" spans="1:7" x14ac:dyDescent="0.35">
      <c r="A1260" s="11">
        <f>'TCD-BI Rstt'!A1256</f>
        <v>0</v>
      </c>
      <c r="B1260" s="8">
        <f>IF($A1260="Total général",0,IF(ISERROR(-VLOOKUP($A1260,'TCD-BI CA'!$A$7:$S$2000,$C$1,FALSE)),0,-VLOOKUP($A1260,'TCD-BI CA'!$A$7:$S$2000,$C$1,FALSE)))</f>
        <v>0</v>
      </c>
      <c r="C1260" s="8">
        <f t="shared" si="42"/>
        <v>0</v>
      </c>
      <c r="D1260" s="8">
        <f>IF($A1260="Total général",0,IF(ISERROR(VLOOKUP($A1260,'TCD-BI Rstt'!$A$7:$S$2000,$C$1,FALSE)),0,IF(OR(LEFT($A1260,3)="DIR",$A1260="INDSPACAMA",$A1260="INDSPACKRU"),VLOOKUP($A1260,'TCD-BI Rstt'!$A$7:$S$2000,$C$1,FALSE),0)))</f>
        <v>0</v>
      </c>
      <c r="E1260" s="8">
        <f>IF(OR(LEFT($A1260,1)="1",LEFT($A1260,1)="2"),-VLOOKUP($A1260,'TCD-BI Rstt'!$A$7:$S$2000,$C$1,FALSE),0)-D1260</f>
        <v>0</v>
      </c>
      <c r="F1260" s="8">
        <f>IF($A1260="Total général",0,IF(ISERROR(VLOOKUP($A1260,'TCD-BI Rstt'!$A$7:$S$2000,$C$1,FALSE)),0,IF(OR(LEFT($A1260,1)="1",LEFT($A1260,1)="2"),0,VLOOKUP($A1260,'TCD-BI Rstt'!$A$7:$S$2000,$C$1,FALSE))))-D1260</f>
        <v>0</v>
      </c>
      <c r="G1260" s="8">
        <f t="shared" si="43"/>
        <v>0</v>
      </c>
    </row>
    <row r="1261" spans="1:7" x14ac:dyDescent="0.35">
      <c r="A1261" s="11">
        <f>'TCD-BI Rstt'!A1257</f>
        <v>0</v>
      </c>
      <c r="B1261" s="8">
        <f>IF($A1261="Total général",0,IF(ISERROR(-VLOOKUP($A1261,'TCD-BI CA'!$A$7:$S$2000,$C$1,FALSE)),0,-VLOOKUP($A1261,'TCD-BI CA'!$A$7:$S$2000,$C$1,FALSE)))</f>
        <v>0</v>
      </c>
      <c r="C1261" s="8">
        <f t="shared" si="42"/>
        <v>0</v>
      </c>
      <c r="D1261" s="8">
        <f>IF($A1261="Total général",0,IF(ISERROR(VLOOKUP($A1261,'TCD-BI Rstt'!$A$7:$S$2000,$C$1,FALSE)),0,IF(OR(LEFT($A1261,3)="DIR",$A1261="INDSPACAMA",$A1261="INDSPACKRU"),VLOOKUP($A1261,'TCD-BI Rstt'!$A$7:$S$2000,$C$1,FALSE),0)))</f>
        <v>0</v>
      </c>
      <c r="E1261" s="8">
        <f>IF(OR(LEFT($A1261,1)="1",LEFT($A1261,1)="2"),-VLOOKUP($A1261,'TCD-BI Rstt'!$A$7:$S$2000,$C$1,FALSE),0)-D1261</f>
        <v>0</v>
      </c>
      <c r="F1261" s="8">
        <f>IF($A1261="Total général",0,IF(ISERROR(VLOOKUP($A1261,'TCD-BI Rstt'!$A$7:$S$2000,$C$1,FALSE)),0,IF(OR(LEFT($A1261,1)="1",LEFT($A1261,1)="2"),0,VLOOKUP($A1261,'TCD-BI Rstt'!$A$7:$S$2000,$C$1,FALSE))))-D1261</f>
        <v>0</v>
      </c>
      <c r="G1261" s="8">
        <f t="shared" si="43"/>
        <v>0</v>
      </c>
    </row>
    <row r="1262" spans="1:7" x14ac:dyDescent="0.35">
      <c r="A1262" s="11">
        <f>'TCD-BI Rstt'!A1258</f>
        <v>0</v>
      </c>
      <c r="B1262" s="8">
        <f>IF($A1262="Total général",0,IF(ISERROR(-VLOOKUP($A1262,'TCD-BI CA'!$A$7:$S$2000,$C$1,FALSE)),0,-VLOOKUP($A1262,'TCD-BI CA'!$A$7:$S$2000,$C$1,FALSE)))</f>
        <v>0</v>
      </c>
      <c r="C1262" s="8">
        <f t="shared" si="42"/>
        <v>0</v>
      </c>
      <c r="D1262" s="8">
        <f>IF($A1262="Total général",0,IF(ISERROR(VLOOKUP($A1262,'TCD-BI Rstt'!$A$7:$S$2000,$C$1,FALSE)),0,IF(OR(LEFT($A1262,3)="DIR",$A1262="INDSPACAMA",$A1262="INDSPACKRU"),VLOOKUP($A1262,'TCD-BI Rstt'!$A$7:$S$2000,$C$1,FALSE),0)))</f>
        <v>0</v>
      </c>
      <c r="E1262" s="8">
        <f>IF(OR(LEFT($A1262,1)="1",LEFT($A1262,1)="2"),-VLOOKUP($A1262,'TCD-BI Rstt'!$A$7:$S$2000,$C$1,FALSE),0)-D1262</f>
        <v>0</v>
      </c>
      <c r="F1262" s="8">
        <f>IF($A1262="Total général",0,IF(ISERROR(VLOOKUP($A1262,'TCD-BI Rstt'!$A$7:$S$2000,$C$1,FALSE)),0,IF(OR(LEFT($A1262,1)="1",LEFT($A1262,1)="2"),0,VLOOKUP($A1262,'TCD-BI Rstt'!$A$7:$S$2000,$C$1,FALSE))))-D1262</f>
        <v>0</v>
      </c>
      <c r="G1262" s="8">
        <f t="shared" si="43"/>
        <v>0</v>
      </c>
    </row>
    <row r="1263" spans="1:7" x14ac:dyDescent="0.35">
      <c r="A1263" s="11">
        <f>'TCD-BI Rstt'!A1259</f>
        <v>0</v>
      </c>
      <c r="B1263" s="8">
        <f>IF($A1263="Total général",0,IF(ISERROR(-VLOOKUP($A1263,'TCD-BI CA'!$A$7:$S$2000,$C$1,FALSE)),0,-VLOOKUP($A1263,'TCD-BI CA'!$A$7:$S$2000,$C$1,FALSE)))</f>
        <v>0</v>
      </c>
      <c r="C1263" s="8">
        <f t="shared" si="42"/>
        <v>0</v>
      </c>
      <c r="D1263" s="8">
        <f>IF($A1263="Total général",0,IF(ISERROR(VLOOKUP($A1263,'TCD-BI Rstt'!$A$7:$S$2000,$C$1,FALSE)),0,IF(OR(LEFT($A1263,3)="DIR",$A1263="INDSPACAMA",$A1263="INDSPACKRU"),VLOOKUP($A1263,'TCD-BI Rstt'!$A$7:$S$2000,$C$1,FALSE),0)))</f>
        <v>0</v>
      </c>
      <c r="E1263" s="8">
        <f>IF(OR(LEFT($A1263,1)="1",LEFT($A1263,1)="2"),-VLOOKUP($A1263,'TCD-BI Rstt'!$A$7:$S$2000,$C$1,FALSE),0)-D1263</f>
        <v>0</v>
      </c>
      <c r="F1263" s="8">
        <f>IF($A1263="Total général",0,IF(ISERROR(VLOOKUP($A1263,'TCD-BI Rstt'!$A$7:$S$2000,$C$1,FALSE)),0,IF(OR(LEFT($A1263,1)="1",LEFT($A1263,1)="2"),0,VLOOKUP($A1263,'TCD-BI Rstt'!$A$7:$S$2000,$C$1,FALSE))))-D1263</f>
        <v>0</v>
      </c>
      <c r="G1263" s="8">
        <f t="shared" si="43"/>
        <v>0</v>
      </c>
    </row>
    <row r="1264" spans="1:7" x14ac:dyDescent="0.35">
      <c r="A1264" s="11">
        <f>'TCD-BI Rstt'!A1260</f>
        <v>0</v>
      </c>
      <c r="B1264" s="8">
        <f>IF($A1264="Total général",0,IF(ISERROR(-VLOOKUP($A1264,'TCD-BI CA'!$A$7:$S$2000,$C$1,FALSE)),0,-VLOOKUP($A1264,'TCD-BI CA'!$A$7:$S$2000,$C$1,FALSE)))</f>
        <v>0</v>
      </c>
      <c r="C1264" s="8">
        <f t="shared" si="42"/>
        <v>0</v>
      </c>
      <c r="D1264" s="8">
        <f>IF($A1264="Total général",0,IF(ISERROR(VLOOKUP($A1264,'TCD-BI Rstt'!$A$7:$S$2000,$C$1,FALSE)),0,IF(OR(LEFT($A1264,3)="DIR",$A1264="INDSPACAMA",$A1264="INDSPACKRU"),VLOOKUP($A1264,'TCD-BI Rstt'!$A$7:$S$2000,$C$1,FALSE),0)))</f>
        <v>0</v>
      </c>
      <c r="E1264" s="8">
        <f>IF(OR(LEFT($A1264,1)="1",LEFT($A1264,1)="2"),-VLOOKUP($A1264,'TCD-BI Rstt'!$A$7:$S$2000,$C$1,FALSE),0)-D1264</f>
        <v>0</v>
      </c>
      <c r="F1264" s="8">
        <f>IF($A1264="Total général",0,IF(ISERROR(VLOOKUP($A1264,'TCD-BI Rstt'!$A$7:$S$2000,$C$1,FALSE)),0,IF(OR(LEFT($A1264,1)="1",LEFT($A1264,1)="2"),0,VLOOKUP($A1264,'TCD-BI Rstt'!$A$7:$S$2000,$C$1,FALSE))))-D1264</f>
        <v>0</v>
      </c>
      <c r="G1264" s="8">
        <f t="shared" si="43"/>
        <v>0</v>
      </c>
    </row>
    <row r="1265" spans="1:7" x14ac:dyDescent="0.35">
      <c r="A1265" s="11">
        <f>'TCD-BI Rstt'!A1261</f>
        <v>0</v>
      </c>
      <c r="B1265" s="8">
        <f>IF($A1265="Total général",0,IF(ISERROR(-VLOOKUP($A1265,'TCD-BI CA'!$A$7:$S$2000,$C$1,FALSE)),0,-VLOOKUP($A1265,'TCD-BI CA'!$A$7:$S$2000,$C$1,FALSE)))</f>
        <v>0</v>
      </c>
      <c r="C1265" s="8">
        <f t="shared" si="42"/>
        <v>0</v>
      </c>
      <c r="D1265" s="8">
        <f>IF($A1265="Total général",0,IF(ISERROR(VLOOKUP($A1265,'TCD-BI Rstt'!$A$7:$S$2000,$C$1,FALSE)),0,IF(OR(LEFT($A1265,3)="DIR",$A1265="INDSPACAMA",$A1265="INDSPACKRU"),VLOOKUP($A1265,'TCD-BI Rstt'!$A$7:$S$2000,$C$1,FALSE),0)))</f>
        <v>0</v>
      </c>
      <c r="E1265" s="8">
        <f>IF(OR(LEFT($A1265,1)="1",LEFT($A1265,1)="2"),-VLOOKUP($A1265,'TCD-BI Rstt'!$A$7:$S$2000,$C$1,FALSE),0)-D1265</f>
        <v>0</v>
      </c>
      <c r="F1265" s="8">
        <f>IF($A1265="Total général",0,IF(ISERROR(VLOOKUP($A1265,'TCD-BI Rstt'!$A$7:$S$2000,$C$1,FALSE)),0,IF(OR(LEFT($A1265,1)="1",LEFT($A1265,1)="2"),0,VLOOKUP($A1265,'TCD-BI Rstt'!$A$7:$S$2000,$C$1,FALSE))))-D1265</f>
        <v>0</v>
      </c>
      <c r="G1265" s="8">
        <f t="shared" si="43"/>
        <v>0</v>
      </c>
    </row>
    <row r="1266" spans="1:7" x14ac:dyDescent="0.35">
      <c r="A1266" s="11">
        <f>'TCD-BI Rstt'!A1262</f>
        <v>0</v>
      </c>
      <c r="B1266" s="8">
        <f>IF($A1266="Total général",0,IF(ISERROR(-VLOOKUP($A1266,'TCD-BI CA'!$A$7:$S$2000,$C$1,FALSE)),0,-VLOOKUP($A1266,'TCD-BI CA'!$A$7:$S$2000,$C$1,FALSE)))</f>
        <v>0</v>
      </c>
      <c r="C1266" s="8">
        <f t="shared" si="42"/>
        <v>0</v>
      </c>
      <c r="D1266" s="8">
        <f>IF($A1266="Total général",0,IF(ISERROR(VLOOKUP($A1266,'TCD-BI Rstt'!$A$7:$S$2000,$C$1,FALSE)),0,IF(OR(LEFT($A1266,3)="DIR",$A1266="INDSPACAMA",$A1266="INDSPACKRU"),VLOOKUP($A1266,'TCD-BI Rstt'!$A$7:$S$2000,$C$1,FALSE),0)))</f>
        <v>0</v>
      </c>
      <c r="E1266" s="8">
        <f>IF(OR(LEFT($A1266,1)="1",LEFT($A1266,1)="2"),-VLOOKUP($A1266,'TCD-BI Rstt'!$A$7:$S$2000,$C$1,FALSE),0)-D1266</f>
        <v>0</v>
      </c>
      <c r="F1266" s="8">
        <f>IF($A1266="Total général",0,IF(ISERROR(VLOOKUP($A1266,'TCD-BI Rstt'!$A$7:$S$2000,$C$1,FALSE)),0,IF(OR(LEFT($A1266,1)="1",LEFT($A1266,1)="2"),0,VLOOKUP($A1266,'TCD-BI Rstt'!$A$7:$S$2000,$C$1,FALSE))))-D1266</f>
        <v>0</v>
      </c>
      <c r="G1266" s="8">
        <f t="shared" si="43"/>
        <v>0</v>
      </c>
    </row>
    <row r="1267" spans="1:7" x14ac:dyDescent="0.35">
      <c r="A1267" s="11">
        <f>'TCD-BI Rstt'!A1263</f>
        <v>0</v>
      </c>
      <c r="B1267" s="8">
        <f>IF($A1267="Total général",0,IF(ISERROR(-VLOOKUP($A1267,'TCD-BI CA'!$A$7:$S$2000,$C$1,FALSE)),0,-VLOOKUP($A1267,'TCD-BI CA'!$A$7:$S$2000,$C$1,FALSE)))</f>
        <v>0</v>
      </c>
      <c r="C1267" s="8">
        <f t="shared" si="42"/>
        <v>0</v>
      </c>
      <c r="D1267" s="8">
        <f>IF($A1267="Total général",0,IF(ISERROR(VLOOKUP($A1267,'TCD-BI Rstt'!$A$7:$S$2000,$C$1,FALSE)),0,IF(OR(LEFT($A1267,3)="DIR",$A1267="INDSPACAMA",$A1267="INDSPACKRU"),VLOOKUP($A1267,'TCD-BI Rstt'!$A$7:$S$2000,$C$1,FALSE),0)))</f>
        <v>0</v>
      </c>
      <c r="E1267" s="8">
        <f>IF(OR(LEFT($A1267,1)="1",LEFT($A1267,1)="2"),-VLOOKUP($A1267,'TCD-BI Rstt'!$A$7:$S$2000,$C$1,FALSE),0)-D1267</f>
        <v>0</v>
      </c>
      <c r="F1267" s="8">
        <f>IF($A1267="Total général",0,IF(ISERROR(VLOOKUP($A1267,'TCD-BI Rstt'!$A$7:$S$2000,$C$1,FALSE)),0,IF(OR(LEFT($A1267,1)="1",LEFT($A1267,1)="2"),0,VLOOKUP($A1267,'TCD-BI Rstt'!$A$7:$S$2000,$C$1,FALSE))))-D1267</f>
        <v>0</v>
      </c>
      <c r="G1267" s="8">
        <f t="shared" si="43"/>
        <v>0</v>
      </c>
    </row>
    <row r="1268" spans="1:7" x14ac:dyDescent="0.35">
      <c r="A1268" s="11">
        <f>'TCD-BI Rstt'!A1264</f>
        <v>0</v>
      </c>
      <c r="B1268" s="8">
        <f>IF($A1268="Total général",0,IF(ISERROR(-VLOOKUP($A1268,'TCD-BI CA'!$A$7:$S$2000,$C$1,FALSE)),0,-VLOOKUP($A1268,'TCD-BI CA'!$A$7:$S$2000,$C$1,FALSE)))</f>
        <v>0</v>
      </c>
      <c r="C1268" s="8">
        <f t="shared" si="42"/>
        <v>0</v>
      </c>
      <c r="D1268" s="8">
        <f>IF($A1268="Total général",0,IF(ISERROR(VLOOKUP($A1268,'TCD-BI Rstt'!$A$7:$S$2000,$C$1,FALSE)),0,IF(OR(LEFT($A1268,3)="DIR",$A1268="INDSPACAMA",$A1268="INDSPACKRU"),VLOOKUP($A1268,'TCD-BI Rstt'!$A$7:$S$2000,$C$1,FALSE),0)))</f>
        <v>0</v>
      </c>
      <c r="E1268" s="8">
        <f>IF(OR(LEFT($A1268,1)="1",LEFT($A1268,1)="2"),-VLOOKUP($A1268,'TCD-BI Rstt'!$A$7:$S$2000,$C$1,FALSE),0)-D1268</f>
        <v>0</v>
      </c>
      <c r="F1268" s="8">
        <f>IF($A1268="Total général",0,IF(ISERROR(VLOOKUP($A1268,'TCD-BI Rstt'!$A$7:$S$2000,$C$1,FALSE)),0,IF(OR(LEFT($A1268,1)="1",LEFT($A1268,1)="2"),0,VLOOKUP($A1268,'TCD-BI Rstt'!$A$7:$S$2000,$C$1,FALSE))))-D1268</f>
        <v>0</v>
      </c>
      <c r="G1268" s="8">
        <f t="shared" si="43"/>
        <v>0</v>
      </c>
    </row>
    <row r="1269" spans="1:7" x14ac:dyDescent="0.35">
      <c r="A1269" s="11">
        <f>'TCD-BI Rstt'!A1265</f>
        <v>0</v>
      </c>
      <c r="B1269" s="8">
        <f>IF($A1269="Total général",0,IF(ISERROR(-VLOOKUP($A1269,'TCD-BI CA'!$A$7:$S$2000,$C$1,FALSE)),0,-VLOOKUP($A1269,'TCD-BI CA'!$A$7:$S$2000,$C$1,FALSE)))</f>
        <v>0</v>
      </c>
      <c r="C1269" s="8">
        <f t="shared" si="42"/>
        <v>0</v>
      </c>
      <c r="D1269" s="8">
        <f>IF($A1269="Total général",0,IF(ISERROR(VLOOKUP($A1269,'TCD-BI Rstt'!$A$7:$S$2000,$C$1,FALSE)),0,IF(OR(LEFT($A1269,3)="DIR",$A1269="INDSPACAMA",$A1269="INDSPACKRU"),VLOOKUP($A1269,'TCD-BI Rstt'!$A$7:$S$2000,$C$1,FALSE),0)))</f>
        <v>0</v>
      </c>
      <c r="E1269" s="8">
        <f>IF(OR(LEFT($A1269,1)="1",LEFT($A1269,1)="2"),-VLOOKUP($A1269,'TCD-BI Rstt'!$A$7:$S$2000,$C$1,FALSE),0)-D1269</f>
        <v>0</v>
      </c>
      <c r="F1269" s="8">
        <f>IF($A1269="Total général",0,IF(ISERROR(VLOOKUP($A1269,'TCD-BI Rstt'!$A$7:$S$2000,$C$1,FALSE)),0,IF(OR(LEFT($A1269,1)="1",LEFT($A1269,1)="2"),0,VLOOKUP($A1269,'TCD-BI Rstt'!$A$7:$S$2000,$C$1,FALSE))))-D1269</f>
        <v>0</v>
      </c>
      <c r="G1269" s="8">
        <f t="shared" si="43"/>
        <v>0</v>
      </c>
    </row>
    <row r="1270" spans="1:7" x14ac:dyDescent="0.35">
      <c r="A1270" s="11">
        <f>'TCD-BI Rstt'!A1266</f>
        <v>0</v>
      </c>
      <c r="B1270" s="8">
        <f>IF($A1270="Total général",0,IF(ISERROR(-VLOOKUP($A1270,'TCD-BI CA'!$A$7:$S$2000,$C$1,FALSE)),0,-VLOOKUP($A1270,'TCD-BI CA'!$A$7:$S$2000,$C$1,FALSE)))</f>
        <v>0</v>
      </c>
      <c r="C1270" s="8">
        <f t="shared" si="42"/>
        <v>0</v>
      </c>
      <c r="D1270" s="8">
        <f>IF($A1270="Total général",0,IF(ISERROR(VLOOKUP($A1270,'TCD-BI Rstt'!$A$7:$S$2000,$C$1,FALSE)),0,IF(OR(LEFT($A1270,3)="DIR",$A1270="INDSPACAMA",$A1270="INDSPACKRU"),VLOOKUP($A1270,'TCD-BI Rstt'!$A$7:$S$2000,$C$1,FALSE),0)))</f>
        <v>0</v>
      </c>
      <c r="E1270" s="8">
        <f>IF(OR(LEFT($A1270,1)="1",LEFT($A1270,1)="2"),-VLOOKUP($A1270,'TCD-BI Rstt'!$A$7:$S$2000,$C$1,FALSE),0)-D1270</f>
        <v>0</v>
      </c>
      <c r="F1270" s="8">
        <f>IF($A1270="Total général",0,IF(ISERROR(VLOOKUP($A1270,'TCD-BI Rstt'!$A$7:$S$2000,$C$1,FALSE)),0,IF(OR(LEFT($A1270,1)="1",LEFT($A1270,1)="2"),0,VLOOKUP($A1270,'TCD-BI Rstt'!$A$7:$S$2000,$C$1,FALSE))))-D1270</f>
        <v>0</v>
      </c>
      <c r="G1270" s="8">
        <f t="shared" si="43"/>
        <v>0</v>
      </c>
    </row>
    <row r="1271" spans="1:7" x14ac:dyDescent="0.35">
      <c r="A1271" s="11">
        <f>'TCD-BI Rstt'!A1267</f>
        <v>0</v>
      </c>
      <c r="B1271" s="8">
        <f>IF($A1271="Total général",0,IF(ISERROR(-VLOOKUP($A1271,'TCD-BI CA'!$A$7:$S$2000,$C$1,FALSE)),0,-VLOOKUP($A1271,'TCD-BI CA'!$A$7:$S$2000,$C$1,FALSE)))</f>
        <v>0</v>
      </c>
      <c r="C1271" s="8">
        <f t="shared" si="42"/>
        <v>0</v>
      </c>
      <c r="D1271" s="8">
        <f>IF($A1271="Total général",0,IF(ISERROR(VLOOKUP($A1271,'TCD-BI Rstt'!$A$7:$S$2000,$C$1,FALSE)),0,IF(OR(LEFT($A1271,3)="DIR",$A1271="INDSPACAMA",$A1271="INDSPACKRU"),VLOOKUP($A1271,'TCD-BI Rstt'!$A$7:$S$2000,$C$1,FALSE),0)))</f>
        <v>0</v>
      </c>
      <c r="E1271" s="8">
        <f>IF(OR(LEFT($A1271,1)="1",LEFT($A1271,1)="2"),-VLOOKUP($A1271,'TCD-BI Rstt'!$A$7:$S$2000,$C$1,FALSE),0)-D1271</f>
        <v>0</v>
      </c>
      <c r="F1271" s="8">
        <f>IF($A1271="Total général",0,IF(ISERROR(VLOOKUP($A1271,'TCD-BI Rstt'!$A$7:$S$2000,$C$1,FALSE)),0,IF(OR(LEFT($A1271,1)="1",LEFT($A1271,1)="2"),0,VLOOKUP($A1271,'TCD-BI Rstt'!$A$7:$S$2000,$C$1,FALSE))))-D1271</f>
        <v>0</v>
      </c>
      <c r="G1271" s="8">
        <f t="shared" si="43"/>
        <v>0</v>
      </c>
    </row>
    <row r="1272" spans="1:7" x14ac:dyDescent="0.35">
      <c r="A1272" s="11">
        <f>'TCD-BI Rstt'!A1268</f>
        <v>0</v>
      </c>
      <c r="B1272" s="8">
        <f>IF($A1272="Total général",0,IF(ISERROR(-VLOOKUP($A1272,'TCD-BI CA'!$A$7:$S$2000,$C$1,FALSE)),0,-VLOOKUP($A1272,'TCD-BI CA'!$A$7:$S$2000,$C$1,FALSE)))</f>
        <v>0</v>
      </c>
      <c r="C1272" s="8">
        <f t="shared" si="42"/>
        <v>0</v>
      </c>
      <c r="D1272" s="8">
        <f>IF($A1272="Total général",0,IF(ISERROR(VLOOKUP($A1272,'TCD-BI Rstt'!$A$7:$S$2000,$C$1,FALSE)),0,IF(OR(LEFT($A1272,3)="DIR",$A1272="INDSPACAMA",$A1272="INDSPACKRU"),VLOOKUP($A1272,'TCD-BI Rstt'!$A$7:$S$2000,$C$1,FALSE),0)))</f>
        <v>0</v>
      </c>
      <c r="E1272" s="8">
        <f>IF(OR(LEFT($A1272,1)="1",LEFT($A1272,1)="2"),-VLOOKUP($A1272,'TCD-BI Rstt'!$A$7:$S$2000,$C$1,FALSE),0)-D1272</f>
        <v>0</v>
      </c>
      <c r="F1272" s="8">
        <f>IF($A1272="Total général",0,IF(ISERROR(VLOOKUP($A1272,'TCD-BI Rstt'!$A$7:$S$2000,$C$1,FALSE)),0,IF(OR(LEFT($A1272,1)="1",LEFT($A1272,1)="2"),0,VLOOKUP($A1272,'TCD-BI Rstt'!$A$7:$S$2000,$C$1,FALSE))))-D1272</f>
        <v>0</v>
      </c>
      <c r="G1272" s="8">
        <f t="shared" si="43"/>
        <v>0</v>
      </c>
    </row>
    <row r="1273" spans="1:7" x14ac:dyDescent="0.35">
      <c r="A1273" s="11">
        <f>'TCD-BI Rstt'!A1269</f>
        <v>0</v>
      </c>
      <c r="B1273" s="8">
        <f>IF($A1273="Total général",0,IF(ISERROR(-VLOOKUP($A1273,'TCD-BI CA'!$A$7:$S$2000,$C$1,FALSE)),0,-VLOOKUP($A1273,'TCD-BI CA'!$A$7:$S$2000,$C$1,FALSE)))</f>
        <v>0</v>
      </c>
      <c r="C1273" s="8">
        <f t="shared" si="42"/>
        <v>0</v>
      </c>
      <c r="D1273" s="8">
        <f>IF($A1273="Total général",0,IF(ISERROR(VLOOKUP($A1273,'TCD-BI Rstt'!$A$7:$S$2000,$C$1,FALSE)),0,IF(OR(LEFT($A1273,3)="DIR",$A1273="INDSPACAMA",$A1273="INDSPACKRU"),VLOOKUP($A1273,'TCD-BI Rstt'!$A$7:$S$2000,$C$1,FALSE),0)))</f>
        <v>0</v>
      </c>
      <c r="E1273" s="8">
        <f>IF(OR(LEFT($A1273,1)="1",LEFT($A1273,1)="2"),-VLOOKUP($A1273,'TCD-BI Rstt'!$A$7:$S$2000,$C$1,FALSE),0)-D1273</f>
        <v>0</v>
      </c>
      <c r="F1273" s="8">
        <f>IF($A1273="Total général",0,IF(ISERROR(VLOOKUP($A1273,'TCD-BI Rstt'!$A$7:$S$2000,$C$1,FALSE)),0,IF(OR(LEFT($A1273,1)="1",LEFT($A1273,1)="2"),0,VLOOKUP($A1273,'TCD-BI Rstt'!$A$7:$S$2000,$C$1,FALSE))))-D1273</f>
        <v>0</v>
      </c>
      <c r="G1273" s="8">
        <f t="shared" si="43"/>
        <v>0</v>
      </c>
    </row>
    <row r="1274" spans="1:7" x14ac:dyDescent="0.35">
      <c r="A1274" s="11">
        <f>'TCD-BI Rstt'!A1270</f>
        <v>0</v>
      </c>
      <c r="B1274" s="8">
        <f>IF($A1274="Total général",0,IF(ISERROR(-VLOOKUP($A1274,'TCD-BI CA'!$A$7:$S$2000,$C$1,FALSE)),0,-VLOOKUP($A1274,'TCD-BI CA'!$A$7:$S$2000,$C$1,FALSE)))</f>
        <v>0</v>
      </c>
      <c r="C1274" s="8">
        <f t="shared" si="42"/>
        <v>0</v>
      </c>
      <c r="D1274" s="8">
        <f>IF($A1274="Total général",0,IF(ISERROR(VLOOKUP($A1274,'TCD-BI Rstt'!$A$7:$S$2000,$C$1,FALSE)),0,IF(OR(LEFT($A1274,3)="DIR",$A1274="INDSPACAMA",$A1274="INDSPACKRU"),VLOOKUP($A1274,'TCD-BI Rstt'!$A$7:$S$2000,$C$1,FALSE),0)))</f>
        <v>0</v>
      </c>
      <c r="E1274" s="8">
        <f>IF(OR(LEFT($A1274,1)="1",LEFT($A1274,1)="2"),-VLOOKUP($A1274,'TCD-BI Rstt'!$A$7:$S$2000,$C$1,FALSE),0)-D1274</f>
        <v>0</v>
      </c>
      <c r="F1274" s="8">
        <f>IF($A1274="Total général",0,IF(ISERROR(VLOOKUP($A1274,'TCD-BI Rstt'!$A$7:$S$2000,$C$1,FALSE)),0,IF(OR(LEFT($A1274,1)="1",LEFT($A1274,1)="2"),0,VLOOKUP($A1274,'TCD-BI Rstt'!$A$7:$S$2000,$C$1,FALSE))))-D1274</f>
        <v>0</v>
      </c>
      <c r="G1274" s="8">
        <f t="shared" si="43"/>
        <v>0</v>
      </c>
    </row>
    <row r="1275" spans="1:7" x14ac:dyDescent="0.35">
      <c r="A1275" s="11">
        <f>'TCD-BI Rstt'!A1271</f>
        <v>0</v>
      </c>
      <c r="B1275" s="8">
        <f>IF($A1275="Total général",0,IF(ISERROR(-VLOOKUP($A1275,'TCD-BI CA'!$A$7:$S$2000,$C$1,FALSE)),0,-VLOOKUP($A1275,'TCD-BI CA'!$A$7:$S$2000,$C$1,FALSE)))</f>
        <v>0</v>
      </c>
      <c r="C1275" s="8">
        <f t="shared" si="42"/>
        <v>0</v>
      </c>
      <c r="D1275" s="8">
        <f>IF($A1275="Total général",0,IF(ISERROR(VLOOKUP($A1275,'TCD-BI Rstt'!$A$7:$S$2000,$C$1,FALSE)),0,IF(OR(LEFT($A1275,3)="DIR",$A1275="INDSPACAMA",$A1275="INDSPACKRU"),VLOOKUP($A1275,'TCD-BI Rstt'!$A$7:$S$2000,$C$1,FALSE),0)))</f>
        <v>0</v>
      </c>
      <c r="E1275" s="8">
        <f>IF(OR(LEFT($A1275,1)="1",LEFT($A1275,1)="2"),-VLOOKUP($A1275,'TCD-BI Rstt'!$A$7:$S$2000,$C$1,FALSE),0)-D1275</f>
        <v>0</v>
      </c>
      <c r="F1275" s="8">
        <f>IF($A1275="Total général",0,IF(ISERROR(VLOOKUP($A1275,'TCD-BI Rstt'!$A$7:$S$2000,$C$1,FALSE)),0,IF(OR(LEFT($A1275,1)="1",LEFT($A1275,1)="2"),0,VLOOKUP($A1275,'TCD-BI Rstt'!$A$7:$S$2000,$C$1,FALSE))))-D1275</f>
        <v>0</v>
      </c>
      <c r="G1275" s="8">
        <f t="shared" si="43"/>
        <v>0</v>
      </c>
    </row>
    <row r="1276" spans="1:7" x14ac:dyDescent="0.35">
      <c r="A1276" s="11">
        <f>'TCD-BI Rstt'!A1272</f>
        <v>0</v>
      </c>
      <c r="B1276" s="8">
        <f>IF($A1276="Total général",0,IF(ISERROR(-VLOOKUP($A1276,'TCD-BI CA'!$A$7:$S$2000,$C$1,FALSE)),0,-VLOOKUP($A1276,'TCD-BI CA'!$A$7:$S$2000,$C$1,FALSE)))</f>
        <v>0</v>
      </c>
      <c r="C1276" s="8">
        <f t="shared" si="42"/>
        <v>0</v>
      </c>
      <c r="D1276" s="8">
        <f>IF($A1276="Total général",0,IF(ISERROR(VLOOKUP($A1276,'TCD-BI Rstt'!$A$7:$S$2000,$C$1,FALSE)),0,IF(OR(LEFT($A1276,3)="DIR",$A1276="INDSPACAMA",$A1276="INDSPACKRU"),VLOOKUP($A1276,'TCD-BI Rstt'!$A$7:$S$2000,$C$1,FALSE),0)))</f>
        <v>0</v>
      </c>
      <c r="E1276" s="8">
        <f>IF(OR(LEFT($A1276,1)="1",LEFT($A1276,1)="2"),-VLOOKUP($A1276,'TCD-BI Rstt'!$A$7:$S$2000,$C$1,FALSE),0)-D1276</f>
        <v>0</v>
      </c>
      <c r="F1276" s="8">
        <f>IF($A1276="Total général",0,IF(ISERROR(VLOOKUP($A1276,'TCD-BI Rstt'!$A$7:$S$2000,$C$1,FALSE)),0,IF(OR(LEFT($A1276,1)="1",LEFT($A1276,1)="2"),0,VLOOKUP($A1276,'TCD-BI Rstt'!$A$7:$S$2000,$C$1,FALSE))))-D1276</f>
        <v>0</v>
      </c>
      <c r="G1276" s="8">
        <f t="shared" si="43"/>
        <v>0</v>
      </c>
    </row>
    <row r="1277" spans="1:7" x14ac:dyDescent="0.35">
      <c r="A1277" s="11">
        <f>'TCD-BI Rstt'!A1273</f>
        <v>0</v>
      </c>
      <c r="B1277" s="8">
        <f>IF($A1277="Total général",0,IF(ISERROR(-VLOOKUP($A1277,'TCD-BI CA'!$A$7:$S$2000,$C$1,FALSE)),0,-VLOOKUP($A1277,'TCD-BI CA'!$A$7:$S$2000,$C$1,FALSE)))</f>
        <v>0</v>
      </c>
      <c r="C1277" s="8">
        <f t="shared" ref="C1277:C1340" si="44">B1277-E1277-D1277</f>
        <v>0</v>
      </c>
      <c r="D1277" s="8">
        <f>IF($A1277="Total général",0,IF(ISERROR(VLOOKUP($A1277,'TCD-BI Rstt'!$A$7:$S$2000,$C$1,FALSE)),0,IF(OR(LEFT($A1277,3)="DIR",$A1277="INDSPACAMA",$A1277="INDSPACKRU"),VLOOKUP($A1277,'TCD-BI Rstt'!$A$7:$S$2000,$C$1,FALSE),0)))</f>
        <v>0</v>
      </c>
      <c r="E1277" s="8">
        <f>IF(OR(LEFT($A1277,1)="1",LEFT($A1277,1)="2"),-VLOOKUP($A1277,'TCD-BI Rstt'!$A$7:$S$2000,$C$1,FALSE),0)-D1277</f>
        <v>0</v>
      </c>
      <c r="F1277" s="8">
        <f>IF($A1277="Total général",0,IF(ISERROR(VLOOKUP($A1277,'TCD-BI Rstt'!$A$7:$S$2000,$C$1,FALSE)),0,IF(OR(LEFT($A1277,1)="1",LEFT($A1277,1)="2"),0,VLOOKUP($A1277,'TCD-BI Rstt'!$A$7:$S$2000,$C$1,FALSE))))-D1277</f>
        <v>0</v>
      </c>
      <c r="G1277" s="8">
        <f t="shared" si="43"/>
        <v>0</v>
      </c>
    </row>
    <row r="1278" spans="1:7" x14ac:dyDescent="0.35">
      <c r="A1278" s="11">
        <f>'TCD-BI Rstt'!A1274</f>
        <v>0</v>
      </c>
      <c r="B1278" s="8">
        <f>IF($A1278="Total général",0,IF(ISERROR(-VLOOKUP($A1278,'TCD-BI CA'!$A$7:$S$2000,$C$1,FALSE)),0,-VLOOKUP($A1278,'TCD-BI CA'!$A$7:$S$2000,$C$1,FALSE)))</f>
        <v>0</v>
      </c>
      <c r="C1278" s="8">
        <f t="shared" si="44"/>
        <v>0</v>
      </c>
      <c r="D1278" s="8">
        <f>IF($A1278="Total général",0,IF(ISERROR(VLOOKUP($A1278,'TCD-BI Rstt'!$A$7:$S$2000,$C$1,FALSE)),0,IF(OR(LEFT($A1278,3)="DIR",$A1278="INDSPACAMA",$A1278="INDSPACKRU"),VLOOKUP($A1278,'TCD-BI Rstt'!$A$7:$S$2000,$C$1,FALSE),0)))</f>
        <v>0</v>
      </c>
      <c r="E1278" s="8">
        <f>IF(OR(LEFT($A1278,1)="1",LEFT($A1278,1)="2"),-VLOOKUP($A1278,'TCD-BI Rstt'!$A$7:$S$2000,$C$1,FALSE),0)-D1278</f>
        <v>0</v>
      </c>
      <c r="F1278" s="8">
        <f>IF($A1278="Total général",0,IF(ISERROR(VLOOKUP($A1278,'TCD-BI Rstt'!$A$7:$S$2000,$C$1,FALSE)),0,IF(OR(LEFT($A1278,1)="1",LEFT($A1278,1)="2"),0,VLOOKUP($A1278,'TCD-BI Rstt'!$A$7:$S$2000,$C$1,FALSE))))-D1278</f>
        <v>0</v>
      </c>
      <c r="G1278" s="8">
        <f t="shared" si="43"/>
        <v>0</v>
      </c>
    </row>
    <row r="1279" spans="1:7" x14ac:dyDescent="0.35">
      <c r="A1279" s="11">
        <f>'TCD-BI Rstt'!A1275</f>
        <v>0</v>
      </c>
      <c r="B1279" s="8">
        <f>IF($A1279="Total général",0,IF(ISERROR(-VLOOKUP($A1279,'TCD-BI CA'!$A$7:$S$2000,$C$1,FALSE)),0,-VLOOKUP($A1279,'TCD-BI CA'!$A$7:$S$2000,$C$1,FALSE)))</f>
        <v>0</v>
      </c>
      <c r="C1279" s="8">
        <f t="shared" si="44"/>
        <v>0</v>
      </c>
      <c r="D1279" s="8">
        <f>IF($A1279="Total général",0,IF(ISERROR(VLOOKUP($A1279,'TCD-BI Rstt'!$A$7:$S$2000,$C$1,FALSE)),0,IF(OR(LEFT($A1279,3)="DIR",$A1279="INDSPACAMA",$A1279="INDSPACKRU"),VLOOKUP($A1279,'TCD-BI Rstt'!$A$7:$S$2000,$C$1,FALSE),0)))</f>
        <v>0</v>
      </c>
      <c r="E1279" s="8">
        <f>IF(OR(LEFT($A1279,1)="1",LEFT($A1279,1)="2"),-VLOOKUP($A1279,'TCD-BI Rstt'!$A$7:$S$2000,$C$1,FALSE),0)-D1279</f>
        <v>0</v>
      </c>
      <c r="F1279" s="8">
        <f>IF($A1279="Total général",0,IF(ISERROR(VLOOKUP($A1279,'TCD-BI Rstt'!$A$7:$S$2000,$C$1,FALSE)),0,IF(OR(LEFT($A1279,1)="1",LEFT($A1279,1)="2"),0,VLOOKUP($A1279,'TCD-BI Rstt'!$A$7:$S$2000,$C$1,FALSE))))-D1279</f>
        <v>0</v>
      </c>
      <c r="G1279" s="8">
        <f t="shared" si="43"/>
        <v>0</v>
      </c>
    </row>
    <row r="1280" spans="1:7" x14ac:dyDescent="0.35">
      <c r="A1280" s="11">
        <f>'TCD-BI Rstt'!A1276</f>
        <v>0</v>
      </c>
      <c r="B1280" s="8">
        <f>IF($A1280="Total général",0,IF(ISERROR(-VLOOKUP($A1280,'TCD-BI CA'!$A$7:$S$2000,$C$1,FALSE)),0,-VLOOKUP($A1280,'TCD-BI CA'!$A$7:$S$2000,$C$1,FALSE)))</f>
        <v>0</v>
      </c>
      <c r="C1280" s="8">
        <f t="shared" si="44"/>
        <v>0</v>
      </c>
      <c r="D1280" s="8">
        <f>IF($A1280="Total général",0,IF(ISERROR(VLOOKUP($A1280,'TCD-BI Rstt'!$A$7:$S$2000,$C$1,FALSE)),0,IF(OR(LEFT($A1280,3)="DIR",$A1280="INDSPACAMA",$A1280="INDSPACKRU"),VLOOKUP($A1280,'TCD-BI Rstt'!$A$7:$S$2000,$C$1,FALSE),0)))</f>
        <v>0</v>
      </c>
      <c r="E1280" s="8">
        <f>IF(OR(LEFT($A1280,1)="1",LEFT($A1280,1)="2"),-VLOOKUP($A1280,'TCD-BI Rstt'!$A$7:$S$2000,$C$1,FALSE),0)-D1280</f>
        <v>0</v>
      </c>
      <c r="F1280" s="8">
        <f>IF($A1280="Total général",0,IF(ISERROR(VLOOKUP($A1280,'TCD-BI Rstt'!$A$7:$S$2000,$C$1,FALSE)),0,IF(OR(LEFT($A1280,1)="1",LEFT($A1280,1)="2"),0,VLOOKUP($A1280,'TCD-BI Rstt'!$A$7:$S$2000,$C$1,FALSE))))-D1280</f>
        <v>0</v>
      </c>
      <c r="G1280" s="8">
        <f t="shared" si="43"/>
        <v>0</v>
      </c>
    </row>
    <row r="1281" spans="1:7" x14ac:dyDescent="0.35">
      <c r="A1281" s="11">
        <f>'TCD-BI Rstt'!A1277</f>
        <v>0</v>
      </c>
      <c r="B1281" s="8">
        <f>IF($A1281="Total général",0,IF(ISERROR(-VLOOKUP($A1281,'TCD-BI CA'!$A$7:$S$2000,$C$1,FALSE)),0,-VLOOKUP($A1281,'TCD-BI CA'!$A$7:$S$2000,$C$1,FALSE)))</f>
        <v>0</v>
      </c>
      <c r="C1281" s="8">
        <f t="shared" si="44"/>
        <v>0</v>
      </c>
      <c r="D1281" s="8">
        <f>IF($A1281="Total général",0,IF(ISERROR(VLOOKUP($A1281,'TCD-BI Rstt'!$A$7:$S$2000,$C$1,FALSE)),0,IF(OR(LEFT($A1281,3)="DIR",$A1281="INDSPACAMA",$A1281="INDSPACKRU"),VLOOKUP($A1281,'TCD-BI Rstt'!$A$7:$S$2000,$C$1,FALSE),0)))</f>
        <v>0</v>
      </c>
      <c r="E1281" s="8">
        <f>IF(OR(LEFT($A1281,1)="1",LEFT($A1281,1)="2"),-VLOOKUP($A1281,'TCD-BI Rstt'!$A$7:$S$2000,$C$1,FALSE),0)-D1281</f>
        <v>0</v>
      </c>
      <c r="F1281" s="8">
        <f>IF($A1281="Total général",0,IF(ISERROR(VLOOKUP($A1281,'TCD-BI Rstt'!$A$7:$S$2000,$C$1,FALSE)),0,IF(OR(LEFT($A1281,1)="1",LEFT($A1281,1)="2"),0,VLOOKUP($A1281,'TCD-BI Rstt'!$A$7:$S$2000,$C$1,FALSE))))-D1281</f>
        <v>0</v>
      </c>
      <c r="G1281" s="8">
        <f t="shared" si="43"/>
        <v>0</v>
      </c>
    </row>
    <row r="1282" spans="1:7" x14ac:dyDescent="0.35">
      <c r="A1282" s="11">
        <f>'TCD-BI Rstt'!A1278</f>
        <v>0</v>
      </c>
      <c r="B1282" s="8">
        <f>IF($A1282="Total général",0,IF(ISERROR(-VLOOKUP($A1282,'TCD-BI CA'!$A$7:$S$2000,$C$1,FALSE)),0,-VLOOKUP($A1282,'TCD-BI CA'!$A$7:$S$2000,$C$1,FALSE)))</f>
        <v>0</v>
      </c>
      <c r="C1282" s="8">
        <f t="shared" si="44"/>
        <v>0</v>
      </c>
      <c r="D1282" s="8">
        <f>IF($A1282="Total général",0,IF(ISERROR(VLOOKUP($A1282,'TCD-BI Rstt'!$A$7:$S$2000,$C$1,FALSE)),0,IF(OR(LEFT($A1282,3)="DIR",$A1282="INDSPACAMA",$A1282="INDSPACKRU"),VLOOKUP($A1282,'TCD-BI Rstt'!$A$7:$S$2000,$C$1,FALSE),0)))</f>
        <v>0</v>
      </c>
      <c r="E1282" s="8">
        <f>IF(OR(LEFT($A1282,1)="1",LEFT($A1282,1)="2"),-VLOOKUP($A1282,'TCD-BI Rstt'!$A$7:$S$2000,$C$1,FALSE),0)-D1282</f>
        <v>0</v>
      </c>
      <c r="F1282" s="8">
        <f>IF($A1282="Total général",0,IF(ISERROR(VLOOKUP($A1282,'TCD-BI Rstt'!$A$7:$S$2000,$C$1,FALSE)),0,IF(OR(LEFT($A1282,1)="1",LEFT($A1282,1)="2"),0,VLOOKUP($A1282,'TCD-BI Rstt'!$A$7:$S$2000,$C$1,FALSE))))-D1282</f>
        <v>0</v>
      </c>
      <c r="G1282" s="8">
        <f t="shared" si="43"/>
        <v>0</v>
      </c>
    </row>
    <row r="1283" spans="1:7" x14ac:dyDescent="0.35">
      <c r="A1283" s="11">
        <f>'TCD-BI Rstt'!A1279</f>
        <v>0</v>
      </c>
      <c r="B1283" s="8">
        <f>IF($A1283="Total général",0,IF(ISERROR(-VLOOKUP($A1283,'TCD-BI CA'!$A$7:$S$2000,$C$1,FALSE)),0,-VLOOKUP($A1283,'TCD-BI CA'!$A$7:$S$2000,$C$1,FALSE)))</f>
        <v>0</v>
      </c>
      <c r="C1283" s="8">
        <f t="shared" si="44"/>
        <v>0</v>
      </c>
      <c r="D1283" s="8">
        <f>IF($A1283="Total général",0,IF(ISERROR(VLOOKUP($A1283,'TCD-BI Rstt'!$A$7:$S$2000,$C$1,FALSE)),0,IF(OR(LEFT($A1283,3)="DIR",$A1283="INDSPACAMA",$A1283="INDSPACKRU"),VLOOKUP($A1283,'TCD-BI Rstt'!$A$7:$S$2000,$C$1,FALSE),0)))</f>
        <v>0</v>
      </c>
      <c r="E1283" s="8">
        <f>IF(OR(LEFT($A1283,1)="1",LEFT($A1283,1)="2"),-VLOOKUP($A1283,'TCD-BI Rstt'!$A$7:$S$2000,$C$1,FALSE),0)-D1283</f>
        <v>0</v>
      </c>
      <c r="F1283" s="8">
        <f>IF($A1283="Total général",0,IF(ISERROR(VLOOKUP($A1283,'TCD-BI Rstt'!$A$7:$S$2000,$C$1,FALSE)),0,IF(OR(LEFT($A1283,1)="1",LEFT($A1283,1)="2"),0,VLOOKUP($A1283,'TCD-BI Rstt'!$A$7:$S$2000,$C$1,FALSE))))-D1283</f>
        <v>0</v>
      </c>
      <c r="G1283" s="8">
        <f t="shared" si="43"/>
        <v>0</v>
      </c>
    </row>
    <row r="1284" spans="1:7" x14ac:dyDescent="0.35">
      <c r="A1284" s="11">
        <f>'TCD-BI Rstt'!A1280</f>
        <v>0</v>
      </c>
      <c r="B1284" s="8">
        <f>IF($A1284="Total général",0,IF(ISERROR(-VLOOKUP($A1284,'TCD-BI CA'!$A$7:$S$2000,$C$1,FALSE)),0,-VLOOKUP($A1284,'TCD-BI CA'!$A$7:$S$2000,$C$1,FALSE)))</f>
        <v>0</v>
      </c>
      <c r="C1284" s="8">
        <f t="shared" si="44"/>
        <v>0</v>
      </c>
      <c r="D1284" s="8">
        <f>IF($A1284="Total général",0,IF(ISERROR(VLOOKUP($A1284,'TCD-BI Rstt'!$A$7:$S$2000,$C$1,FALSE)),0,IF(OR(LEFT($A1284,3)="DIR",$A1284="INDSPACAMA",$A1284="INDSPACKRU"),VLOOKUP($A1284,'TCD-BI Rstt'!$A$7:$S$2000,$C$1,FALSE),0)))</f>
        <v>0</v>
      </c>
      <c r="E1284" s="8">
        <f>IF(OR(LEFT($A1284,1)="1",LEFT($A1284,1)="2"),-VLOOKUP($A1284,'TCD-BI Rstt'!$A$7:$S$2000,$C$1,FALSE),0)-D1284</f>
        <v>0</v>
      </c>
      <c r="F1284" s="8">
        <f>IF($A1284="Total général",0,IF(ISERROR(VLOOKUP($A1284,'TCD-BI Rstt'!$A$7:$S$2000,$C$1,FALSE)),0,IF(OR(LEFT($A1284,1)="1",LEFT($A1284,1)="2"),0,VLOOKUP($A1284,'TCD-BI Rstt'!$A$7:$S$2000,$C$1,FALSE))))-D1284</f>
        <v>0</v>
      </c>
      <c r="G1284" s="8">
        <f t="shared" si="43"/>
        <v>0</v>
      </c>
    </row>
    <row r="1285" spans="1:7" x14ac:dyDescent="0.35">
      <c r="A1285" s="11">
        <f>'TCD-BI Rstt'!A1281</f>
        <v>0</v>
      </c>
      <c r="B1285" s="8">
        <f>IF($A1285="Total général",0,IF(ISERROR(-VLOOKUP($A1285,'TCD-BI CA'!$A$7:$S$2000,$C$1,FALSE)),0,-VLOOKUP($A1285,'TCD-BI CA'!$A$7:$S$2000,$C$1,FALSE)))</f>
        <v>0</v>
      </c>
      <c r="C1285" s="8">
        <f t="shared" si="44"/>
        <v>0</v>
      </c>
      <c r="D1285" s="8">
        <f>IF($A1285="Total général",0,IF(ISERROR(VLOOKUP($A1285,'TCD-BI Rstt'!$A$7:$S$2000,$C$1,FALSE)),0,IF(OR(LEFT($A1285,3)="DIR",$A1285="INDSPACAMA",$A1285="INDSPACKRU"),VLOOKUP($A1285,'TCD-BI Rstt'!$A$7:$S$2000,$C$1,FALSE),0)))</f>
        <v>0</v>
      </c>
      <c r="E1285" s="8">
        <f>IF(OR(LEFT($A1285,1)="1",LEFT($A1285,1)="2"),-VLOOKUP($A1285,'TCD-BI Rstt'!$A$7:$S$2000,$C$1,FALSE),0)-D1285</f>
        <v>0</v>
      </c>
      <c r="F1285" s="8">
        <f>IF($A1285="Total général",0,IF(ISERROR(VLOOKUP($A1285,'TCD-BI Rstt'!$A$7:$S$2000,$C$1,FALSE)),0,IF(OR(LEFT($A1285,1)="1",LEFT($A1285,1)="2"),0,VLOOKUP($A1285,'TCD-BI Rstt'!$A$7:$S$2000,$C$1,FALSE))))-D1285</f>
        <v>0</v>
      </c>
      <c r="G1285" s="8">
        <f t="shared" si="43"/>
        <v>0</v>
      </c>
    </row>
    <row r="1286" spans="1:7" x14ac:dyDescent="0.35">
      <c r="A1286" s="11">
        <f>'TCD-BI Rstt'!A1282</f>
        <v>0</v>
      </c>
      <c r="B1286" s="8">
        <f>IF($A1286="Total général",0,IF(ISERROR(-VLOOKUP($A1286,'TCD-BI CA'!$A$7:$S$2000,$C$1,FALSE)),0,-VLOOKUP($A1286,'TCD-BI CA'!$A$7:$S$2000,$C$1,FALSE)))</f>
        <v>0</v>
      </c>
      <c r="C1286" s="8">
        <f t="shared" si="44"/>
        <v>0</v>
      </c>
      <c r="D1286" s="8">
        <f>IF($A1286="Total général",0,IF(ISERROR(VLOOKUP($A1286,'TCD-BI Rstt'!$A$7:$S$2000,$C$1,FALSE)),0,IF(OR(LEFT($A1286,3)="DIR",$A1286="INDSPACAMA",$A1286="INDSPACKRU"),VLOOKUP($A1286,'TCD-BI Rstt'!$A$7:$S$2000,$C$1,FALSE),0)))</f>
        <v>0</v>
      </c>
      <c r="E1286" s="8">
        <f>IF(OR(LEFT($A1286,1)="1",LEFT($A1286,1)="2"),-VLOOKUP($A1286,'TCD-BI Rstt'!$A$7:$S$2000,$C$1,FALSE),0)-D1286</f>
        <v>0</v>
      </c>
      <c r="F1286" s="8">
        <f>IF($A1286="Total général",0,IF(ISERROR(VLOOKUP($A1286,'TCD-BI Rstt'!$A$7:$S$2000,$C$1,FALSE)),0,IF(OR(LEFT($A1286,1)="1",LEFT($A1286,1)="2"),0,VLOOKUP($A1286,'TCD-BI Rstt'!$A$7:$S$2000,$C$1,FALSE))))-D1286</f>
        <v>0</v>
      </c>
      <c r="G1286" s="8">
        <f t="shared" si="43"/>
        <v>0</v>
      </c>
    </row>
    <row r="1287" spans="1:7" x14ac:dyDescent="0.35">
      <c r="A1287" s="11">
        <f>'TCD-BI Rstt'!A1283</f>
        <v>0</v>
      </c>
      <c r="B1287" s="8">
        <f>IF($A1287="Total général",0,IF(ISERROR(-VLOOKUP($A1287,'TCD-BI CA'!$A$7:$S$2000,$C$1,FALSE)),0,-VLOOKUP($A1287,'TCD-BI CA'!$A$7:$S$2000,$C$1,FALSE)))</f>
        <v>0</v>
      </c>
      <c r="C1287" s="8">
        <f t="shared" si="44"/>
        <v>0</v>
      </c>
      <c r="D1287" s="8">
        <f>IF($A1287="Total général",0,IF(ISERROR(VLOOKUP($A1287,'TCD-BI Rstt'!$A$7:$S$2000,$C$1,FALSE)),0,IF(OR(LEFT($A1287,3)="DIR",$A1287="INDSPACAMA",$A1287="INDSPACKRU"),VLOOKUP($A1287,'TCD-BI Rstt'!$A$7:$S$2000,$C$1,FALSE),0)))</f>
        <v>0</v>
      </c>
      <c r="E1287" s="8">
        <f>IF(OR(LEFT($A1287,1)="1",LEFT($A1287,1)="2"),-VLOOKUP($A1287,'TCD-BI Rstt'!$A$7:$S$2000,$C$1,FALSE),0)-D1287</f>
        <v>0</v>
      </c>
      <c r="F1287" s="8">
        <f>IF($A1287="Total général",0,IF(ISERROR(VLOOKUP($A1287,'TCD-BI Rstt'!$A$7:$S$2000,$C$1,FALSE)),0,IF(OR(LEFT($A1287,1)="1",LEFT($A1287,1)="2"),0,VLOOKUP($A1287,'TCD-BI Rstt'!$A$7:$S$2000,$C$1,FALSE))))-D1287</f>
        <v>0</v>
      </c>
      <c r="G1287" s="8">
        <f t="shared" si="43"/>
        <v>0</v>
      </c>
    </row>
    <row r="1288" spans="1:7" x14ac:dyDescent="0.35">
      <c r="A1288" s="11">
        <f>'TCD-BI Rstt'!A1284</f>
        <v>0</v>
      </c>
      <c r="B1288" s="8">
        <f>IF($A1288="Total général",0,IF(ISERROR(-VLOOKUP($A1288,'TCD-BI CA'!$A$7:$S$2000,$C$1,FALSE)),0,-VLOOKUP($A1288,'TCD-BI CA'!$A$7:$S$2000,$C$1,FALSE)))</f>
        <v>0</v>
      </c>
      <c r="C1288" s="8">
        <f t="shared" si="44"/>
        <v>0</v>
      </c>
      <c r="D1288" s="8">
        <f>IF($A1288="Total général",0,IF(ISERROR(VLOOKUP($A1288,'TCD-BI Rstt'!$A$7:$S$2000,$C$1,FALSE)),0,IF(OR(LEFT($A1288,3)="DIR",$A1288="INDSPACAMA",$A1288="INDSPACKRU"),VLOOKUP($A1288,'TCD-BI Rstt'!$A$7:$S$2000,$C$1,FALSE),0)))</f>
        <v>0</v>
      </c>
      <c r="E1288" s="8">
        <f>IF(OR(LEFT($A1288,1)="1",LEFT($A1288,1)="2"),-VLOOKUP($A1288,'TCD-BI Rstt'!$A$7:$S$2000,$C$1,FALSE),0)-D1288</f>
        <v>0</v>
      </c>
      <c r="F1288" s="8">
        <f>IF($A1288="Total général",0,IF(ISERROR(VLOOKUP($A1288,'TCD-BI Rstt'!$A$7:$S$2000,$C$1,FALSE)),0,IF(OR(LEFT($A1288,1)="1",LEFT($A1288,1)="2"),0,VLOOKUP($A1288,'TCD-BI Rstt'!$A$7:$S$2000,$C$1,FALSE))))-D1288</f>
        <v>0</v>
      </c>
      <c r="G1288" s="8">
        <f t="shared" si="43"/>
        <v>0</v>
      </c>
    </row>
    <row r="1289" spans="1:7" x14ac:dyDescent="0.35">
      <c r="A1289" s="11">
        <f>'TCD-BI Rstt'!A1285</f>
        <v>0</v>
      </c>
      <c r="B1289" s="8">
        <f>IF($A1289="Total général",0,IF(ISERROR(-VLOOKUP($A1289,'TCD-BI CA'!$A$7:$S$2000,$C$1,FALSE)),0,-VLOOKUP($A1289,'TCD-BI CA'!$A$7:$S$2000,$C$1,FALSE)))</f>
        <v>0</v>
      </c>
      <c r="C1289" s="8">
        <f t="shared" si="44"/>
        <v>0</v>
      </c>
      <c r="D1289" s="8">
        <f>IF($A1289="Total général",0,IF(ISERROR(VLOOKUP($A1289,'TCD-BI Rstt'!$A$7:$S$2000,$C$1,FALSE)),0,IF(OR(LEFT($A1289,3)="DIR",$A1289="INDSPACAMA",$A1289="INDSPACKRU"),VLOOKUP($A1289,'TCD-BI Rstt'!$A$7:$S$2000,$C$1,FALSE),0)))</f>
        <v>0</v>
      </c>
      <c r="E1289" s="8">
        <f>IF(OR(LEFT($A1289,1)="1",LEFT($A1289,1)="2"),-VLOOKUP($A1289,'TCD-BI Rstt'!$A$7:$S$2000,$C$1,FALSE),0)-D1289</f>
        <v>0</v>
      </c>
      <c r="F1289" s="8">
        <f>IF($A1289="Total général",0,IF(ISERROR(VLOOKUP($A1289,'TCD-BI Rstt'!$A$7:$S$2000,$C$1,FALSE)),0,IF(OR(LEFT($A1289,1)="1",LEFT($A1289,1)="2"),0,VLOOKUP($A1289,'TCD-BI Rstt'!$A$7:$S$2000,$C$1,FALSE))))-D1289</f>
        <v>0</v>
      </c>
      <c r="G1289" s="8">
        <f t="shared" si="43"/>
        <v>0</v>
      </c>
    </row>
    <row r="1290" spans="1:7" x14ac:dyDescent="0.35">
      <c r="A1290" s="11">
        <f>'TCD-BI Rstt'!A1286</f>
        <v>0</v>
      </c>
      <c r="B1290" s="8">
        <f>IF($A1290="Total général",0,IF(ISERROR(-VLOOKUP($A1290,'TCD-BI CA'!$A$7:$S$2000,$C$1,FALSE)),0,-VLOOKUP($A1290,'TCD-BI CA'!$A$7:$S$2000,$C$1,FALSE)))</f>
        <v>0</v>
      </c>
      <c r="C1290" s="8">
        <f t="shared" si="44"/>
        <v>0</v>
      </c>
      <c r="D1290" s="8">
        <f>IF($A1290="Total général",0,IF(ISERROR(VLOOKUP($A1290,'TCD-BI Rstt'!$A$7:$S$2000,$C$1,FALSE)),0,IF(OR(LEFT($A1290,3)="DIR",$A1290="INDSPACAMA",$A1290="INDSPACKRU"),VLOOKUP($A1290,'TCD-BI Rstt'!$A$7:$S$2000,$C$1,FALSE),0)))</f>
        <v>0</v>
      </c>
      <c r="E1290" s="8">
        <f>IF(OR(LEFT($A1290,1)="1",LEFT($A1290,1)="2"),-VLOOKUP($A1290,'TCD-BI Rstt'!$A$7:$S$2000,$C$1,FALSE),0)-D1290</f>
        <v>0</v>
      </c>
      <c r="F1290" s="8">
        <f>IF($A1290="Total général",0,IF(ISERROR(VLOOKUP($A1290,'TCD-BI Rstt'!$A$7:$S$2000,$C$1,FALSE)),0,IF(OR(LEFT($A1290,1)="1",LEFT($A1290,1)="2"),0,VLOOKUP($A1290,'TCD-BI Rstt'!$A$7:$S$2000,$C$1,FALSE))))-D1290</f>
        <v>0</v>
      </c>
      <c r="G1290" s="8">
        <f t="shared" si="43"/>
        <v>0</v>
      </c>
    </row>
    <row r="1291" spans="1:7" x14ac:dyDescent="0.35">
      <c r="A1291" s="11">
        <f>'TCD-BI Rstt'!A1287</f>
        <v>0</v>
      </c>
      <c r="B1291" s="8">
        <f>IF($A1291="Total général",0,IF(ISERROR(-VLOOKUP($A1291,'TCD-BI CA'!$A$7:$S$2000,$C$1,FALSE)),0,-VLOOKUP($A1291,'TCD-BI CA'!$A$7:$S$2000,$C$1,FALSE)))</f>
        <v>0</v>
      </c>
      <c r="C1291" s="8">
        <f t="shared" si="44"/>
        <v>0</v>
      </c>
      <c r="D1291" s="8">
        <f>IF($A1291="Total général",0,IF(ISERROR(VLOOKUP($A1291,'TCD-BI Rstt'!$A$7:$S$2000,$C$1,FALSE)),0,IF(OR(LEFT($A1291,3)="DIR",$A1291="INDSPACAMA",$A1291="INDSPACKRU"),VLOOKUP($A1291,'TCD-BI Rstt'!$A$7:$S$2000,$C$1,FALSE),0)))</f>
        <v>0</v>
      </c>
      <c r="E1291" s="8">
        <f>IF(OR(LEFT($A1291,1)="1",LEFT($A1291,1)="2"),-VLOOKUP($A1291,'TCD-BI Rstt'!$A$7:$S$2000,$C$1,FALSE),0)-D1291</f>
        <v>0</v>
      </c>
      <c r="F1291" s="8">
        <f>IF($A1291="Total général",0,IF(ISERROR(VLOOKUP($A1291,'TCD-BI Rstt'!$A$7:$S$2000,$C$1,FALSE)),0,IF(OR(LEFT($A1291,1)="1",LEFT($A1291,1)="2"),0,VLOOKUP($A1291,'TCD-BI Rstt'!$A$7:$S$2000,$C$1,FALSE))))-D1291</f>
        <v>0</v>
      </c>
      <c r="G1291" s="8">
        <f t="shared" ref="G1291:G1354" si="45">E1291-F1291</f>
        <v>0</v>
      </c>
    </row>
    <row r="1292" spans="1:7" x14ac:dyDescent="0.35">
      <c r="A1292" s="11">
        <f>'TCD-BI Rstt'!A1288</f>
        <v>0</v>
      </c>
      <c r="B1292" s="8">
        <f>IF($A1292="Total général",0,IF(ISERROR(-VLOOKUP($A1292,'TCD-BI CA'!$A$7:$S$2000,$C$1,FALSE)),0,-VLOOKUP($A1292,'TCD-BI CA'!$A$7:$S$2000,$C$1,FALSE)))</f>
        <v>0</v>
      </c>
      <c r="C1292" s="8">
        <f t="shared" si="44"/>
        <v>0</v>
      </c>
      <c r="D1292" s="8">
        <f>IF($A1292="Total général",0,IF(ISERROR(VLOOKUP($A1292,'TCD-BI Rstt'!$A$7:$S$2000,$C$1,FALSE)),0,IF(OR(LEFT($A1292,3)="DIR",$A1292="INDSPACAMA",$A1292="INDSPACKRU"),VLOOKUP($A1292,'TCD-BI Rstt'!$A$7:$S$2000,$C$1,FALSE),0)))</f>
        <v>0</v>
      </c>
      <c r="E1292" s="8">
        <f>IF(OR(LEFT($A1292,1)="1",LEFT($A1292,1)="2"),-VLOOKUP($A1292,'TCD-BI Rstt'!$A$7:$S$2000,$C$1,FALSE),0)-D1292</f>
        <v>0</v>
      </c>
      <c r="F1292" s="8">
        <f>IF($A1292="Total général",0,IF(ISERROR(VLOOKUP($A1292,'TCD-BI Rstt'!$A$7:$S$2000,$C$1,FALSE)),0,IF(OR(LEFT($A1292,1)="1",LEFT($A1292,1)="2"),0,VLOOKUP($A1292,'TCD-BI Rstt'!$A$7:$S$2000,$C$1,FALSE))))-D1292</f>
        <v>0</v>
      </c>
      <c r="G1292" s="8">
        <f t="shared" si="45"/>
        <v>0</v>
      </c>
    </row>
    <row r="1293" spans="1:7" x14ac:dyDescent="0.35">
      <c r="A1293" s="11">
        <f>'TCD-BI Rstt'!A1289</f>
        <v>0</v>
      </c>
      <c r="B1293" s="8">
        <f>IF($A1293="Total général",0,IF(ISERROR(-VLOOKUP($A1293,'TCD-BI CA'!$A$7:$S$2000,$C$1,FALSE)),0,-VLOOKUP($A1293,'TCD-BI CA'!$A$7:$S$2000,$C$1,FALSE)))</f>
        <v>0</v>
      </c>
      <c r="C1293" s="8">
        <f t="shared" si="44"/>
        <v>0</v>
      </c>
      <c r="D1293" s="8">
        <f>IF($A1293="Total général",0,IF(ISERROR(VLOOKUP($A1293,'TCD-BI Rstt'!$A$7:$S$2000,$C$1,FALSE)),0,IF(OR(LEFT($A1293,3)="DIR",$A1293="INDSPACAMA",$A1293="INDSPACKRU"),VLOOKUP($A1293,'TCD-BI Rstt'!$A$7:$S$2000,$C$1,FALSE),0)))</f>
        <v>0</v>
      </c>
      <c r="E1293" s="8">
        <f>IF(OR(LEFT($A1293,1)="1",LEFT($A1293,1)="2"),-VLOOKUP($A1293,'TCD-BI Rstt'!$A$7:$S$2000,$C$1,FALSE),0)-D1293</f>
        <v>0</v>
      </c>
      <c r="F1293" s="8">
        <f>IF($A1293="Total général",0,IF(ISERROR(VLOOKUP($A1293,'TCD-BI Rstt'!$A$7:$S$2000,$C$1,FALSE)),0,IF(OR(LEFT($A1293,1)="1",LEFT($A1293,1)="2"),0,VLOOKUP($A1293,'TCD-BI Rstt'!$A$7:$S$2000,$C$1,FALSE))))-D1293</f>
        <v>0</v>
      </c>
      <c r="G1293" s="8">
        <f t="shared" si="45"/>
        <v>0</v>
      </c>
    </row>
    <row r="1294" spans="1:7" x14ac:dyDescent="0.35">
      <c r="A1294" s="11">
        <f>'TCD-BI Rstt'!A1290</f>
        <v>0</v>
      </c>
      <c r="B1294" s="8">
        <f>IF($A1294="Total général",0,IF(ISERROR(-VLOOKUP($A1294,'TCD-BI CA'!$A$7:$S$2000,$C$1,FALSE)),0,-VLOOKUP($A1294,'TCD-BI CA'!$A$7:$S$2000,$C$1,FALSE)))</f>
        <v>0</v>
      </c>
      <c r="C1294" s="8">
        <f t="shared" si="44"/>
        <v>0</v>
      </c>
      <c r="D1294" s="8">
        <f>IF($A1294="Total général",0,IF(ISERROR(VLOOKUP($A1294,'TCD-BI Rstt'!$A$7:$S$2000,$C$1,FALSE)),0,IF(OR(LEFT($A1294,3)="DIR",$A1294="INDSPACAMA",$A1294="INDSPACKRU"),VLOOKUP($A1294,'TCD-BI Rstt'!$A$7:$S$2000,$C$1,FALSE),0)))</f>
        <v>0</v>
      </c>
      <c r="E1294" s="8">
        <f>IF(OR(LEFT($A1294,1)="1",LEFT($A1294,1)="2"),-VLOOKUP($A1294,'TCD-BI Rstt'!$A$7:$S$2000,$C$1,FALSE),0)-D1294</f>
        <v>0</v>
      </c>
      <c r="F1294" s="8">
        <f>IF($A1294="Total général",0,IF(ISERROR(VLOOKUP($A1294,'TCD-BI Rstt'!$A$7:$S$2000,$C$1,FALSE)),0,IF(OR(LEFT($A1294,1)="1",LEFT($A1294,1)="2"),0,VLOOKUP($A1294,'TCD-BI Rstt'!$A$7:$S$2000,$C$1,FALSE))))-D1294</f>
        <v>0</v>
      </c>
      <c r="G1294" s="8">
        <f t="shared" si="45"/>
        <v>0</v>
      </c>
    </row>
    <row r="1295" spans="1:7" x14ac:dyDescent="0.35">
      <c r="A1295" s="11">
        <f>'TCD-BI Rstt'!A1291</f>
        <v>0</v>
      </c>
      <c r="B1295" s="8">
        <f>IF($A1295="Total général",0,IF(ISERROR(-VLOOKUP($A1295,'TCD-BI CA'!$A$7:$S$2000,$C$1,FALSE)),0,-VLOOKUP($A1295,'TCD-BI CA'!$A$7:$S$2000,$C$1,FALSE)))</f>
        <v>0</v>
      </c>
      <c r="C1295" s="8">
        <f t="shared" si="44"/>
        <v>0</v>
      </c>
      <c r="D1295" s="8">
        <f>IF($A1295="Total général",0,IF(ISERROR(VLOOKUP($A1295,'TCD-BI Rstt'!$A$7:$S$2000,$C$1,FALSE)),0,IF(OR(LEFT($A1295,3)="DIR",$A1295="INDSPACAMA",$A1295="INDSPACKRU"),VLOOKUP($A1295,'TCD-BI Rstt'!$A$7:$S$2000,$C$1,FALSE),0)))</f>
        <v>0</v>
      </c>
      <c r="E1295" s="8">
        <f>IF(OR(LEFT($A1295,1)="1",LEFT($A1295,1)="2"),-VLOOKUP($A1295,'TCD-BI Rstt'!$A$7:$S$2000,$C$1,FALSE),0)-D1295</f>
        <v>0</v>
      </c>
      <c r="F1295" s="8">
        <f>IF($A1295="Total général",0,IF(ISERROR(VLOOKUP($A1295,'TCD-BI Rstt'!$A$7:$S$2000,$C$1,FALSE)),0,IF(OR(LEFT($A1295,1)="1",LEFT($A1295,1)="2"),0,VLOOKUP($A1295,'TCD-BI Rstt'!$A$7:$S$2000,$C$1,FALSE))))-D1295</f>
        <v>0</v>
      </c>
      <c r="G1295" s="8">
        <f t="shared" si="45"/>
        <v>0</v>
      </c>
    </row>
    <row r="1296" spans="1:7" x14ac:dyDescent="0.35">
      <c r="A1296" s="11">
        <f>'TCD-BI Rstt'!A1292</f>
        <v>0</v>
      </c>
      <c r="B1296" s="8">
        <f>IF($A1296="Total général",0,IF(ISERROR(-VLOOKUP($A1296,'TCD-BI CA'!$A$7:$S$2000,$C$1,FALSE)),0,-VLOOKUP($A1296,'TCD-BI CA'!$A$7:$S$2000,$C$1,FALSE)))</f>
        <v>0</v>
      </c>
      <c r="C1296" s="8">
        <f t="shared" si="44"/>
        <v>0</v>
      </c>
      <c r="D1296" s="8">
        <f>IF($A1296="Total général",0,IF(ISERROR(VLOOKUP($A1296,'TCD-BI Rstt'!$A$7:$S$2000,$C$1,FALSE)),0,IF(OR(LEFT($A1296,3)="DIR",$A1296="INDSPACAMA",$A1296="INDSPACKRU"),VLOOKUP($A1296,'TCD-BI Rstt'!$A$7:$S$2000,$C$1,FALSE),0)))</f>
        <v>0</v>
      </c>
      <c r="E1296" s="8">
        <f>IF(OR(LEFT($A1296,1)="1",LEFT($A1296,1)="2"),-VLOOKUP($A1296,'TCD-BI Rstt'!$A$7:$S$2000,$C$1,FALSE),0)-D1296</f>
        <v>0</v>
      </c>
      <c r="F1296" s="8">
        <f>IF($A1296="Total général",0,IF(ISERROR(VLOOKUP($A1296,'TCD-BI Rstt'!$A$7:$S$2000,$C$1,FALSE)),0,IF(OR(LEFT($A1296,1)="1",LEFT($A1296,1)="2"),0,VLOOKUP($A1296,'TCD-BI Rstt'!$A$7:$S$2000,$C$1,FALSE))))-D1296</f>
        <v>0</v>
      </c>
      <c r="G1296" s="8">
        <f t="shared" si="45"/>
        <v>0</v>
      </c>
    </row>
    <row r="1297" spans="1:7" x14ac:dyDescent="0.35">
      <c r="A1297" s="11">
        <f>'TCD-BI Rstt'!A1293</f>
        <v>0</v>
      </c>
      <c r="B1297" s="8">
        <f>IF($A1297="Total général",0,IF(ISERROR(-VLOOKUP($A1297,'TCD-BI CA'!$A$7:$S$2000,$C$1,FALSE)),0,-VLOOKUP($A1297,'TCD-BI CA'!$A$7:$S$2000,$C$1,FALSE)))</f>
        <v>0</v>
      </c>
      <c r="C1297" s="8">
        <f t="shared" si="44"/>
        <v>0</v>
      </c>
      <c r="D1297" s="8">
        <f>IF($A1297="Total général",0,IF(ISERROR(VLOOKUP($A1297,'TCD-BI Rstt'!$A$7:$S$2000,$C$1,FALSE)),0,IF(OR(LEFT($A1297,3)="DIR",$A1297="INDSPACAMA",$A1297="INDSPACKRU"),VLOOKUP($A1297,'TCD-BI Rstt'!$A$7:$S$2000,$C$1,FALSE),0)))</f>
        <v>0</v>
      </c>
      <c r="E1297" s="8">
        <f>IF(OR(LEFT($A1297,1)="1",LEFT($A1297,1)="2"),-VLOOKUP($A1297,'TCD-BI Rstt'!$A$7:$S$2000,$C$1,FALSE),0)-D1297</f>
        <v>0</v>
      </c>
      <c r="F1297" s="8">
        <f>IF($A1297="Total général",0,IF(ISERROR(VLOOKUP($A1297,'TCD-BI Rstt'!$A$7:$S$2000,$C$1,FALSE)),0,IF(OR(LEFT($A1297,1)="1",LEFT($A1297,1)="2"),0,VLOOKUP($A1297,'TCD-BI Rstt'!$A$7:$S$2000,$C$1,FALSE))))-D1297</f>
        <v>0</v>
      </c>
      <c r="G1297" s="8">
        <f t="shared" si="45"/>
        <v>0</v>
      </c>
    </row>
    <row r="1298" spans="1:7" x14ac:dyDescent="0.35">
      <c r="A1298" s="11">
        <f>'TCD-BI Rstt'!A1294</f>
        <v>0</v>
      </c>
      <c r="B1298" s="8">
        <f>IF($A1298="Total général",0,IF(ISERROR(-VLOOKUP($A1298,'TCD-BI CA'!$A$7:$S$2000,$C$1,FALSE)),0,-VLOOKUP($A1298,'TCD-BI CA'!$A$7:$S$2000,$C$1,FALSE)))</f>
        <v>0</v>
      </c>
      <c r="C1298" s="8">
        <f t="shared" si="44"/>
        <v>0</v>
      </c>
      <c r="D1298" s="8">
        <f>IF($A1298="Total général",0,IF(ISERROR(VLOOKUP($A1298,'TCD-BI Rstt'!$A$7:$S$2000,$C$1,FALSE)),0,IF(OR(LEFT($A1298,3)="DIR",$A1298="INDSPACAMA",$A1298="INDSPACKRU"),VLOOKUP($A1298,'TCD-BI Rstt'!$A$7:$S$2000,$C$1,FALSE),0)))</f>
        <v>0</v>
      </c>
      <c r="E1298" s="8">
        <f>IF(OR(LEFT($A1298,1)="1",LEFT($A1298,1)="2"),-VLOOKUP($A1298,'TCD-BI Rstt'!$A$7:$S$2000,$C$1,FALSE),0)-D1298</f>
        <v>0</v>
      </c>
      <c r="F1298" s="8">
        <f>IF($A1298="Total général",0,IF(ISERROR(VLOOKUP($A1298,'TCD-BI Rstt'!$A$7:$S$2000,$C$1,FALSE)),0,IF(OR(LEFT($A1298,1)="1",LEFT($A1298,1)="2"),0,VLOOKUP($A1298,'TCD-BI Rstt'!$A$7:$S$2000,$C$1,FALSE))))-D1298</f>
        <v>0</v>
      </c>
      <c r="G1298" s="8">
        <f t="shared" si="45"/>
        <v>0</v>
      </c>
    </row>
    <row r="1299" spans="1:7" x14ac:dyDescent="0.35">
      <c r="A1299" s="11">
        <f>'TCD-BI Rstt'!A1295</f>
        <v>0</v>
      </c>
      <c r="B1299" s="8">
        <f>IF($A1299="Total général",0,IF(ISERROR(-VLOOKUP($A1299,'TCD-BI CA'!$A$7:$S$2000,$C$1,FALSE)),0,-VLOOKUP($A1299,'TCD-BI CA'!$A$7:$S$2000,$C$1,FALSE)))</f>
        <v>0</v>
      </c>
      <c r="C1299" s="8">
        <f t="shared" si="44"/>
        <v>0</v>
      </c>
      <c r="D1299" s="8">
        <f>IF($A1299="Total général",0,IF(ISERROR(VLOOKUP($A1299,'TCD-BI Rstt'!$A$7:$S$2000,$C$1,FALSE)),0,IF(OR(LEFT($A1299,3)="DIR",$A1299="INDSPACAMA",$A1299="INDSPACKRU"),VLOOKUP($A1299,'TCD-BI Rstt'!$A$7:$S$2000,$C$1,FALSE),0)))</f>
        <v>0</v>
      </c>
      <c r="E1299" s="8">
        <f>IF(OR(LEFT($A1299,1)="1",LEFT($A1299,1)="2"),-VLOOKUP($A1299,'TCD-BI Rstt'!$A$7:$S$2000,$C$1,FALSE),0)-D1299</f>
        <v>0</v>
      </c>
      <c r="F1299" s="8">
        <f>IF($A1299="Total général",0,IF(ISERROR(VLOOKUP($A1299,'TCD-BI Rstt'!$A$7:$S$2000,$C$1,FALSE)),0,IF(OR(LEFT($A1299,1)="1",LEFT($A1299,1)="2"),0,VLOOKUP($A1299,'TCD-BI Rstt'!$A$7:$S$2000,$C$1,FALSE))))-D1299</f>
        <v>0</v>
      </c>
      <c r="G1299" s="8">
        <f t="shared" si="45"/>
        <v>0</v>
      </c>
    </row>
    <row r="1300" spans="1:7" x14ac:dyDescent="0.35">
      <c r="A1300" s="11">
        <f>'TCD-BI Rstt'!A1296</f>
        <v>0</v>
      </c>
      <c r="B1300" s="8">
        <f>IF($A1300="Total général",0,IF(ISERROR(-VLOOKUP($A1300,'TCD-BI CA'!$A$7:$S$2000,$C$1,FALSE)),0,-VLOOKUP($A1300,'TCD-BI CA'!$A$7:$S$2000,$C$1,FALSE)))</f>
        <v>0</v>
      </c>
      <c r="C1300" s="8">
        <f t="shared" si="44"/>
        <v>0</v>
      </c>
      <c r="D1300" s="8">
        <f>IF($A1300="Total général",0,IF(ISERROR(VLOOKUP($A1300,'TCD-BI Rstt'!$A$7:$S$2000,$C$1,FALSE)),0,IF(OR(LEFT($A1300,3)="DIR",$A1300="INDSPACAMA",$A1300="INDSPACKRU"),VLOOKUP($A1300,'TCD-BI Rstt'!$A$7:$S$2000,$C$1,FALSE),0)))</f>
        <v>0</v>
      </c>
      <c r="E1300" s="8">
        <f>IF(OR(LEFT($A1300,1)="1",LEFT($A1300,1)="2"),-VLOOKUP($A1300,'TCD-BI Rstt'!$A$7:$S$2000,$C$1,FALSE),0)-D1300</f>
        <v>0</v>
      </c>
      <c r="F1300" s="8">
        <f>IF($A1300="Total général",0,IF(ISERROR(VLOOKUP($A1300,'TCD-BI Rstt'!$A$7:$S$2000,$C$1,FALSE)),0,IF(OR(LEFT($A1300,1)="1",LEFT($A1300,1)="2"),0,VLOOKUP($A1300,'TCD-BI Rstt'!$A$7:$S$2000,$C$1,FALSE))))-D1300</f>
        <v>0</v>
      </c>
      <c r="G1300" s="8">
        <f t="shared" si="45"/>
        <v>0</v>
      </c>
    </row>
    <row r="1301" spans="1:7" x14ac:dyDescent="0.35">
      <c r="A1301" s="11">
        <f>'TCD-BI Rstt'!A1297</f>
        <v>0</v>
      </c>
      <c r="B1301" s="8">
        <f>IF($A1301="Total général",0,IF(ISERROR(-VLOOKUP($A1301,'TCD-BI CA'!$A$7:$S$2000,$C$1,FALSE)),0,-VLOOKUP($A1301,'TCD-BI CA'!$A$7:$S$2000,$C$1,FALSE)))</f>
        <v>0</v>
      </c>
      <c r="C1301" s="8">
        <f t="shared" si="44"/>
        <v>0</v>
      </c>
      <c r="D1301" s="8">
        <f>IF($A1301="Total général",0,IF(ISERROR(VLOOKUP($A1301,'TCD-BI Rstt'!$A$7:$S$2000,$C$1,FALSE)),0,IF(OR(LEFT($A1301,3)="DIR",$A1301="INDSPACAMA",$A1301="INDSPACKRU"),VLOOKUP($A1301,'TCD-BI Rstt'!$A$7:$S$2000,$C$1,FALSE),0)))</f>
        <v>0</v>
      </c>
      <c r="E1301" s="8">
        <f>IF(OR(LEFT($A1301,1)="1",LEFT($A1301,1)="2"),-VLOOKUP($A1301,'TCD-BI Rstt'!$A$7:$S$2000,$C$1,FALSE),0)-D1301</f>
        <v>0</v>
      </c>
      <c r="F1301" s="8">
        <f>IF($A1301="Total général",0,IF(ISERROR(VLOOKUP($A1301,'TCD-BI Rstt'!$A$7:$S$2000,$C$1,FALSE)),0,IF(OR(LEFT($A1301,1)="1",LEFT($A1301,1)="2"),0,VLOOKUP($A1301,'TCD-BI Rstt'!$A$7:$S$2000,$C$1,FALSE))))-D1301</f>
        <v>0</v>
      </c>
      <c r="G1301" s="8">
        <f t="shared" si="45"/>
        <v>0</v>
      </c>
    </row>
    <row r="1302" spans="1:7" x14ac:dyDescent="0.35">
      <c r="A1302" s="11">
        <f>'TCD-BI Rstt'!A1298</f>
        <v>0</v>
      </c>
      <c r="B1302" s="8">
        <f>IF($A1302="Total général",0,IF(ISERROR(-VLOOKUP($A1302,'TCD-BI CA'!$A$7:$S$2000,$C$1,FALSE)),0,-VLOOKUP($A1302,'TCD-BI CA'!$A$7:$S$2000,$C$1,FALSE)))</f>
        <v>0</v>
      </c>
      <c r="C1302" s="8">
        <f t="shared" si="44"/>
        <v>0</v>
      </c>
      <c r="D1302" s="8">
        <f>IF($A1302="Total général",0,IF(ISERROR(VLOOKUP($A1302,'TCD-BI Rstt'!$A$7:$S$2000,$C$1,FALSE)),0,IF(OR(LEFT($A1302,3)="DIR",$A1302="INDSPACAMA",$A1302="INDSPACKRU"),VLOOKUP($A1302,'TCD-BI Rstt'!$A$7:$S$2000,$C$1,FALSE),0)))</f>
        <v>0</v>
      </c>
      <c r="E1302" s="8">
        <f>IF(OR(LEFT($A1302,1)="1",LEFT($A1302,1)="2"),-VLOOKUP($A1302,'TCD-BI Rstt'!$A$7:$S$2000,$C$1,FALSE),0)-D1302</f>
        <v>0</v>
      </c>
      <c r="F1302" s="8">
        <f>IF($A1302="Total général",0,IF(ISERROR(VLOOKUP($A1302,'TCD-BI Rstt'!$A$7:$S$2000,$C$1,FALSE)),0,IF(OR(LEFT($A1302,1)="1",LEFT($A1302,1)="2"),0,VLOOKUP($A1302,'TCD-BI Rstt'!$A$7:$S$2000,$C$1,FALSE))))-D1302</f>
        <v>0</v>
      </c>
      <c r="G1302" s="8">
        <f t="shared" si="45"/>
        <v>0</v>
      </c>
    </row>
    <row r="1303" spans="1:7" x14ac:dyDescent="0.35">
      <c r="A1303" s="11">
        <f>'TCD-BI Rstt'!A1299</f>
        <v>0</v>
      </c>
      <c r="B1303" s="8">
        <f>IF($A1303="Total général",0,IF(ISERROR(-VLOOKUP($A1303,'TCD-BI CA'!$A$7:$S$2000,$C$1,FALSE)),0,-VLOOKUP($A1303,'TCD-BI CA'!$A$7:$S$2000,$C$1,FALSE)))</f>
        <v>0</v>
      </c>
      <c r="C1303" s="8">
        <f t="shared" si="44"/>
        <v>0</v>
      </c>
      <c r="D1303" s="8">
        <f>IF($A1303="Total général",0,IF(ISERROR(VLOOKUP($A1303,'TCD-BI Rstt'!$A$7:$S$2000,$C$1,FALSE)),0,IF(OR(LEFT($A1303,3)="DIR",$A1303="INDSPACAMA",$A1303="INDSPACKRU"),VLOOKUP($A1303,'TCD-BI Rstt'!$A$7:$S$2000,$C$1,FALSE),0)))</f>
        <v>0</v>
      </c>
      <c r="E1303" s="8">
        <f>IF(OR(LEFT($A1303,1)="1",LEFT($A1303,1)="2"),-VLOOKUP($A1303,'TCD-BI Rstt'!$A$7:$S$2000,$C$1,FALSE),0)-D1303</f>
        <v>0</v>
      </c>
      <c r="F1303" s="8">
        <f>IF($A1303="Total général",0,IF(ISERROR(VLOOKUP($A1303,'TCD-BI Rstt'!$A$7:$S$2000,$C$1,FALSE)),0,IF(OR(LEFT($A1303,1)="1",LEFT($A1303,1)="2"),0,VLOOKUP($A1303,'TCD-BI Rstt'!$A$7:$S$2000,$C$1,FALSE))))-D1303</f>
        <v>0</v>
      </c>
      <c r="G1303" s="8">
        <f t="shared" si="45"/>
        <v>0</v>
      </c>
    </row>
    <row r="1304" spans="1:7" x14ac:dyDescent="0.35">
      <c r="A1304" s="11">
        <f>'TCD-BI Rstt'!A1300</f>
        <v>0</v>
      </c>
      <c r="B1304" s="8">
        <f>IF($A1304="Total général",0,IF(ISERROR(-VLOOKUP($A1304,'TCD-BI CA'!$A$7:$S$2000,$C$1,FALSE)),0,-VLOOKUP($A1304,'TCD-BI CA'!$A$7:$S$2000,$C$1,FALSE)))</f>
        <v>0</v>
      </c>
      <c r="C1304" s="8">
        <f t="shared" si="44"/>
        <v>0</v>
      </c>
      <c r="D1304" s="8">
        <f>IF($A1304="Total général",0,IF(ISERROR(VLOOKUP($A1304,'TCD-BI Rstt'!$A$7:$S$2000,$C$1,FALSE)),0,IF(OR(LEFT($A1304,3)="DIR",$A1304="INDSPACAMA",$A1304="INDSPACKRU"),VLOOKUP($A1304,'TCD-BI Rstt'!$A$7:$S$2000,$C$1,FALSE),0)))</f>
        <v>0</v>
      </c>
      <c r="E1304" s="8">
        <f>IF(OR(LEFT($A1304,1)="1",LEFT($A1304,1)="2"),-VLOOKUP($A1304,'TCD-BI Rstt'!$A$7:$S$2000,$C$1,FALSE),0)-D1304</f>
        <v>0</v>
      </c>
      <c r="F1304" s="8">
        <f>IF($A1304="Total général",0,IF(ISERROR(VLOOKUP($A1304,'TCD-BI Rstt'!$A$7:$S$2000,$C$1,FALSE)),0,IF(OR(LEFT($A1304,1)="1",LEFT($A1304,1)="2"),0,VLOOKUP($A1304,'TCD-BI Rstt'!$A$7:$S$2000,$C$1,FALSE))))-D1304</f>
        <v>0</v>
      </c>
      <c r="G1304" s="8">
        <f t="shared" si="45"/>
        <v>0</v>
      </c>
    </row>
    <row r="1305" spans="1:7" x14ac:dyDescent="0.35">
      <c r="A1305" s="11">
        <f>'TCD-BI Rstt'!A1301</f>
        <v>0</v>
      </c>
      <c r="B1305" s="8">
        <f>IF($A1305="Total général",0,IF(ISERROR(-VLOOKUP($A1305,'TCD-BI CA'!$A$7:$S$2000,$C$1,FALSE)),0,-VLOOKUP($A1305,'TCD-BI CA'!$A$7:$S$2000,$C$1,FALSE)))</f>
        <v>0</v>
      </c>
      <c r="C1305" s="8">
        <f t="shared" si="44"/>
        <v>0</v>
      </c>
      <c r="D1305" s="8">
        <f>IF($A1305="Total général",0,IF(ISERROR(VLOOKUP($A1305,'TCD-BI Rstt'!$A$7:$S$2000,$C$1,FALSE)),0,IF(OR(LEFT($A1305,3)="DIR",$A1305="INDSPACAMA",$A1305="INDSPACKRU"),VLOOKUP($A1305,'TCD-BI Rstt'!$A$7:$S$2000,$C$1,FALSE),0)))</f>
        <v>0</v>
      </c>
      <c r="E1305" s="8">
        <f>IF(OR(LEFT($A1305,1)="1",LEFT($A1305,1)="2"),-VLOOKUP($A1305,'TCD-BI Rstt'!$A$7:$S$2000,$C$1,FALSE),0)-D1305</f>
        <v>0</v>
      </c>
      <c r="F1305" s="8">
        <f>IF($A1305="Total général",0,IF(ISERROR(VLOOKUP($A1305,'TCD-BI Rstt'!$A$7:$S$2000,$C$1,FALSE)),0,IF(OR(LEFT($A1305,1)="1",LEFT($A1305,1)="2"),0,VLOOKUP($A1305,'TCD-BI Rstt'!$A$7:$S$2000,$C$1,FALSE))))-D1305</f>
        <v>0</v>
      </c>
      <c r="G1305" s="8">
        <f t="shared" si="45"/>
        <v>0</v>
      </c>
    </row>
    <row r="1306" spans="1:7" x14ac:dyDescent="0.35">
      <c r="A1306" s="11">
        <f>'TCD-BI Rstt'!A1302</f>
        <v>0</v>
      </c>
      <c r="B1306" s="8">
        <f>IF($A1306="Total général",0,IF(ISERROR(-VLOOKUP($A1306,'TCD-BI CA'!$A$7:$S$2000,$C$1,FALSE)),0,-VLOOKUP($A1306,'TCD-BI CA'!$A$7:$S$2000,$C$1,FALSE)))</f>
        <v>0</v>
      </c>
      <c r="C1306" s="8">
        <f t="shared" si="44"/>
        <v>0</v>
      </c>
      <c r="D1306" s="8">
        <f>IF($A1306="Total général",0,IF(ISERROR(VLOOKUP($A1306,'TCD-BI Rstt'!$A$7:$S$2000,$C$1,FALSE)),0,IF(OR(LEFT($A1306,3)="DIR",$A1306="INDSPACAMA",$A1306="INDSPACKRU"),VLOOKUP($A1306,'TCD-BI Rstt'!$A$7:$S$2000,$C$1,FALSE),0)))</f>
        <v>0</v>
      </c>
      <c r="E1306" s="8">
        <f>IF(OR(LEFT($A1306,1)="1",LEFT($A1306,1)="2"),-VLOOKUP($A1306,'TCD-BI Rstt'!$A$7:$S$2000,$C$1,FALSE),0)-D1306</f>
        <v>0</v>
      </c>
      <c r="F1306" s="8">
        <f>IF($A1306="Total général",0,IF(ISERROR(VLOOKUP($A1306,'TCD-BI Rstt'!$A$7:$S$2000,$C$1,FALSE)),0,IF(OR(LEFT($A1306,1)="1",LEFT($A1306,1)="2"),0,VLOOKUP($A1306,'TCD-BI Rstt'!$A$7:$S$2000,$C$1,FALSE))))-D1306</f>
        <v>0</v>
      </c>
      <c r="G1306" s="8">
        <f t="shared" si="45"/>
        <v>0</v>
      </c>
    </row>
    <row r="1307" spans="1:7" x14ac:dyDescent="0.35">
      <c r="A1307" s="11">
        <f>'TCD-BI Rstt'!A1303</f>
        <v>0</v>
      </c>
      <c r="B1307" s="8">
        <f>IF($A1307="Total général",0,IF(ISERROR(-VLOOKUP($A1307,'TCD-BI CA'!$A$7:$S$2000,$C$1,FALSE)),0,-VLOOKUP($A1307,'TCD-BI CA'!$A$7:$S$2000,$C$1,FALSE)))</f>
        <v>0</v>
      </c>
      <c r="C1307" s="8">
        <f t="shared" si="44"/>
        <v>0</v>
      </c>
      <c r="D1307" s="8">
        <f>IF($A1307="Total général",0,IF(ISERROR(VLOOKUP($A1307,'TCD-BI Rstt'!$A$7:$S$2000,$C$1,FALSE)),0,IF(OR(LEFT($A1307,3)="DIR",$A1307="INDSPACAMA",$A1307="INDSPACKRU"),VLOOKUP($A1307,'TCD-BI Rstt'!$A$7:$S$2000,$C$1,FALSE),0)))</f>
        <v>0</v>
      </c>
      <c r="E1307" s="8">
        <f>IF(OR(LEFT($A1307,1)="1",LEFT($A1307,1)="2"),-VLOOKUP($A1307,'TCD-BI Rstt'!$A$7:$S$2000,$C$1,FALSE),0)-D1307</f>
        <v>0</v>
      </c>
      <c r="F1307" s="8">
        <f>IF($A1307="Total général",0,IF(ISERROR(VLOOKUP($A1307,'TCD-BI Rstt'!$A$7:$S$2000,$C$1,FALSE)),0,IF(OR(LEFT($A1307,1)="1",LEFT($A1307,1)="2"),0,VLOOKUP($A1307,'TCD-BI Rstt'!$A$7:$S$2000,$C$1,FALSE))))-D1307</f>
        <v>0</v>
      </c>
      <c r="G1307" s="8">
        <f t="shared" si="45"/>
        <v>0</v>
      </c>
    </row>
    <row r="1308" spans="1:7" x14ac:dyDescent="0.35">
      <c r="A1308" s="11">
        <f>'TCD-BI Rstt'!A1304</f>
        <v>0</v>
      </c>
      <c r="B1308" s="8">
        <f>IF($A1308="Total général",0,IF(ISERROR(-VLOOKUP($A1308,'TCD-BI CA'!$A$7:$S$2000,$C$1,FALSE)),0,-VLOOKUP($A1308,'TCD-BI CA'!$A$7:$S$2000,$C$1,FALSE)))</f>
        <v>0</v>
      </c>
      <c r="C1308" s="8">
        <f t="shared" si="44"/>
        <v>0</v>
      </c>
      <c r="D1308" s="8">
        <f>IF($A1308="Total général",0,IF(ISERROR(VLOOKUP($A1308,'TCD-BI Rstt'!$A$7:$S$2000,$C$1,FALSE)),0,IF(OR(LEFT($A1308,3)="DIR",$A1308="INDSPACAMA",$A1308="INDSPACKRU"),VLOOKUP($A1308,'TCD-BI Rstt'!$A$7:$S$2000,$C$1,FALSE),0)))</f>
        <v>0</v>
      </c>
      <c r="E1308" s="8">
        <f>IF(OR(LEFT($A1308,1)="1",LEFT($A1308,1)="2"),-VLOOKUP($A1308,'TCD-BI Rstt'!$A$7:$S$2000,$C$1,FALSE),0)-D1308</f>
        <v>0</v>
      </c>
      <c r="F1308" s="8">
        <f>IF($A1308="Total général",0,IF(ISERROR(VLOOKUP($A1308,'TCD-BI Rstt'!$A$7:$S$2000,$C$1,FALSE)),0,IF(OR(LEFT($A1308,1)="1",LEFT($A1308,1)="2"),0,VLOOKUP($A1308,'TCD-BI Rstt'!$A$7:$S$2000,$C$1,FALSE))))-D1308</f>
        <v>0</v>
      </c>
      <c r="G1308" s="8">
        <f t="shared" si="45"/>
        <v>0</v>
      </c>
    </row>
    <row r="1309" spans="1:7" x14ac:dyDescent="0.35">
      <c r="A1309" s="11">
        <f>'TCD-BI Rstt'!A1305</f>
        <v>0</v>
      </c>
      <c r="B1309" s="8">
        <f>IF($A1309="Total général",0,IF(ISERROR(-VLOOKUP($A1309,'TCD-BI CA'!$A$7:$S$2000,$C$1,FALSE)),0,-VLOOKUP($A1309,'TCD-BI CA'!$A$7:$S$2000,$C$1,FALSE)))</f>
        <v>0</v>
      </c>
      <c r="C1309" s="8">
        <f t="shared" si="44"/>
        <v>0</v>
      </c>
      <c r="D1309" s="8">
        <f>IF($A1309="Total général",0,IF(ISERROR(VLOOKUP($A1309,'TCD-BI Rstt'!$A$7:$S$2000,$C$1,FALSE)),0,IF(OR(LEFT($A1309,3)="DIR",$A1309="INDSPACAMA",$A1309="INDSPACKRU"),VLOOKUP($A1309,'TCD-BI Rstt'!$A$7:$S$2000,$C$1,FALSE),0)))</f>
        <v>0</v>
      </c>
      <c r="E1309" s="8">
        <f>IF(OR(LEFT($A1309,1)="1",LEFT($A1309,1)="2"),-VLOOKUP($A1309,'TCD-BI Rstt'!$A$7:$S$2000,$C$1,FALSE),0)-D1309</f>
        <v>0</v>
      </c>
      <c r="F1309" s="8">
        <f>IF($A1309="Total général",0,IF(ISERROR(VLOOKUP($A1309,'TCD-BI Rstt'!$A$7:$S$2000,$C$1,FALSE)),0,IF(OR(LEFT($A1309,1)="1",LEFT($A1309,1)="2"),0,VLOOKUP($A1309,'TCD-BI Rstt'!$A$7:$S$2000,$C$1,FALSE))))-D1309</f>
        <v>0</v>
      </c>
      <c r="G1309" s="8">
        <f t="shared" si="45"/>
        <v>0</v>
      </c>
    </row>
    <row r="1310" spans="1:7" x14ac:dyDescent="0.35">
      <c r="A1310" s="11">
        <f>'TCD-BI Rstt'!A1306</f>
        <v>0</v>
      </c>
      <c r="B1310" s="8">
        <f>IF($A1310="Total général",0,IF(ISERROR(-VLOOKUP($A1310,'TCD-BI CA'!$A$7:$S$2000,$C$1,FALSE)),0,-VLOOKUP($A1310,'TCD-BI CA'!$A$7:$S$2000,$C$1,FALSE)))</f>
        <v>0</v>
      </c>
      <c r="C1310" s="8">
        <f t="shared" si="44"/>
        <v>0</v>
      </c>
      <c r="D1310" s="8">
        <f>IF($A1310="Total général",0,IF(ISERROR(VLOOKUP($A1310,'TCD-BI Rstt'!$A$7:$S$2000,$C$1,FALSE)),0,IF(OR(LEFT($A1310,3)="DIR",$A1310="INDSPACAMA",$A1310="INDSPACKRU"),VLOOKUP($A1310,'TCD-BI Rstt'!$A$7:$S$2000,$C$1,FALSE),0)))</f>
        <v>0</v>
      </c>
      <c r="E1310" s="8">
        <f>IF(OR(LEFT($A1310,1)="1",LEFT($A1310,1)="2"),-VLOOKUP($A1310,'TCD-BI Rstt'!$A$7:$S$2000,$C$1,FALSE),0)-D1310</f>
        <v>0</v>
      </c>
      <c r="F1310" s="8">
        <f>IF($A1310="Total général",0,IF(ISERROR(VLOOKUP($A1310,'TCD-BI Rstt'!$A$7:$S$2000,$C$1,FALSE)),0,IF(OR(LEFT($A1310,1)="1",LEFT($A1310,1)="2"),0,VLOOKUP($A1310,'TCD-BI Rstt'!$A$7:$S$2000,$C$1,FALSE))))-D1310</f>
        <v>0</v>
      </c>
      <c r="G1310" s="8">
        <f t="shared" si="45"/>
        <v>0</v>
      </c>
    </row>
    <row r="1311" spans="1:7" x14ac:dyDescent="0.35">
      <c r="A1311" s="11">
        <f>'TCD-BI Rstt'!A1307</f>
        <v>0</v>
      </c>
      <c r="B1311" s="8">
        <f>IF($A1311="Total général",0,IF(ISERROR(-VLOOKUP($A1311,'TCD-BI CA'!$A$7:$S$2000,$C$1,FALSE)),0,-VLOOKUP($A1311,'TCD-BI CA'!$A$7:$S$2000,$C$1,FALSE)))</f>
        <v>0</v>
      </c>
      <c r="C1311" s="8">
        <f t="shared" si="44"/>
        <v>0</v>
      </c>
      <c r="D1311" s="8">
        <f>IF($A1311="Total général",0,IF(ISERROR(VLOOKUP($A1311,'TCD-BI Rstt'!$A$7:$S$2000,$C$1,FALSE)),0,IF(OR(LEFT($A1311,3)="DIR",$A1311="INDSPACAMA",$A1311="INDSPACKRU"),VLOOKUP($A1311,'TCD-BI Rstt'!$A$7:$S$2000,$C$1,FALSE),0)))</f>
        <v>0</v>
      </c>
      <c r="E1311" s="8">
        <f>IF(OR(LEFT($A1311,1)="1",LEFT($A1311,1)="2"),-VLOOKUP($A1311,'TCD-BI Rstt'!$A$7:$S$2000,$C$1,FALSE),0)-D1311</f>
        <v>0</v>
      </c>
      <c r="F1311" s="8">
        <f>IF($A1311="Total général",0,IF(ISERROR(VLOOKUP($A1311,'TCD-BI Rstt'!$A$7:$S$2000,$C$1,FALSE)),0,IF(OR(LEFT($A1311,1)="1",LEFT($A1311,1)="2"),0,VLOOKUP($A1311,'TCD-BI Rstt'!$A$7:$S$2000,$C$1,FALSE))))-D1311</f>
        <v>0</v>
      </c>
      <c r="G1311" s="8">
        <f t="shared" si="45"/>
        <v>0</v>
      </c>
    </row>
    <row r="1312" spans="1:7" x14ac:dyDescent="0.35">
      <c r="A1312" s="11">
        <f>'TCD-BI Rstt'!A1308</f>
        <v>0</v>
      </c>
      <c r="B1312" s="8">
        <f>IF($A1312="Total général",0,IF(ISERROR(-VLOOKUP($A1312,'TCD-BI CA'!$A$7:$S$2000,$C$1,FALSE)),0,-VLOOKUP($A1312,'TCD-BI CA'!$A$7:$S$2000,$C$1,FALSE)))</f>
        <v>0</v>
      </c>
      <c r="C1312" s="8">
        <f t="shared" si="44"/>
        <v>0</v>
      </c>
      <c r="D1312" s="8">
        <f>IF($A1312="Total général",0,IF(ISERROR(VLOOKUP($A1312,'TCD-BI Rstt'!$A$7:$S$2000,$C$1,FALSE)),0,IF(OR(LEFT($A1312,3)="DIR",$A1312="INDSPACAMA",$A1312="INDSPACKRU"),VLOOKUP($A1312,'TCD-BI Rstt'!$A$7:$S$2000,$C$1,FALSE),0)))</f>
        <v>0</v>
      </c>
      <c r="E1312" s="8">
        <f>IF(OR(LEFT($A1312,1)="1",LEFT($A1312,1)="2"),-VLOOKUP($A1312,'TCD-BI Rstt'!$A$7:$S$2000,$C$1,FALSE),0)-D1312</f>
        <v>0</v>
      </c>
      <c r="F1312" s="8">
        <f>IF($A1312="Total général",0,IF(ISERROR(VLOOKUP($A1312,'TCD-BI Rstt'!$A$7:$S$2000,$C$1,FALSE)),0,IF(OR(LEFT($A1312,1)="1",LEFT($A1312,1)="2"),0,VLOOKUP($A1312,'TCD-BI Rstt'!$A$7:$S$2000,$C$1,FALSE))))-D1312</f>
        <v>0</v>
      </c>
      <c r="G1312" s="8">
        <f t="shared" si="45"/>
        <v>0</v>
      </c>
    </row>
    <row r="1313" spans="1:7" x14ac:dyDescent="0.35">
      <c r="A1313" s="11">
        <f>'TCD-BI Rstt'!A1309</f>
        <v>0</v>
      </c>
      <c r="B1313" s="8">
        <f>IF($A1313="Total général",0,IF(ISERROR(-VLOOKUP($A1313,'TCD-BI CA'!$A$7:$S$2000,$C$1,FALSE)),0,-VLOOKUP($A1313,'TCD-BI CA'!$A$7:$S$2000,$C$1,FALSE)))</f>
        <v>0</v>
      </c>
      <c r="C1313" s="8">
        <f t="shared" si="44"/>
        <v>0</v>
      </c>
      <c r="D1313" s="8">
        <f>IF($A1313="Total général",0,IF(ISERROR(VLOOKUP($A1313,'TCD-BI Rstt'!$A$7:$S$2000,$C$1,FALSE)),0,IF(OR(LEFT($A1313,3)="DIR",$A1313="INDSPACAMA",$A1313="INDSPACKRU"),VLOOKUP($A1313,'TCD-BI Rstt'!$A$7:$S$2000,$C$1,FALSE),0)))</f>
        <v>0</v>
      </c>
      <c r="E1313" s="8">
        <f>IF(OR(LEFT($A1313,1)="1",LEFT($A1313,1)="2"),-VLOOKUP($A1313,'TCD-BI Rstt'!$A$7:$S$2000,$C$1,FALSE),0)-D1313</f>
        <v>0</v>
      </c>
      <c r="F1313" s="8">
        <f>IF($A1313="Total général",0,IF(ISERROR(VLOOKUP($A1313,'TCD-BI Rstt'!$A$7:$S$2000,$C$1,FALSE)),0,IF(OR(LEFT($A1313,1)="1",LEFT($A1313,1)="2"),0,VLOOKUP($A1313,'TCD-BI Rstt'!$A$7:$S$2000,$C$1,FALSE))))-D1313</f>
        <v>0</v>
      </c>
      <c r="G1313" s="8">
        <f t="shared" si="45"/>
        <v>0</v>
      </c>
    </row>
    <row r="1314" spans="1:7" x14ac:dyDescent="0.35">
      <c r="A1314" s="11">
        <f>'TCD-BI Rstt'!A1310</f>
        <v>0</v>
      </c>
      <c r="B1314" s="8">
        <f>IF($A1314="Total général",0,IF(ISERROR(-VLOOKUP($A1314,'TCD-BI CA'!$A$7:$S$2000,$C$1,FALSE)),0,-VLOOKUP($A1314,'TCD-BI CA'!$A$7:$S$2000,$C$1,FALSE)))</f>
        <v>0</v>
      </c>
      <c r="C1314" s="8">
        <f t="shared" si="44"/>
        <v>0</v>
      </c>
      <c r="D1314" s="8">
        <f>IF($A1314="Total général",0,IF(ISERROR(VLOOKUP($A1314,'TCD-BI Rstt'!$A$7:$S$2000,$C$1,FALSE)),0,IF(OR(LEFT($A1314,3)="DIR",$A1314="INDSPACAMA",$A1314="INDSPACKRU"),VLOOKUP($A1314,'TCD-BI Rstt'!$A$7:$S$2000,$C$1,FALSE),0)))</f>
        <v>0</v>
      </c>
      <c r="E1314" s="8">
        <f>IF(OR(LEFT($A1314,1)="1",LEFT($A1314,1)="2"),-VLOOKUP($A1314,'TCD-BI Rstt'!$A$7:$S$2000,$C$1,FALSE),0)-D1314</f>
        <v>0</v>
      </c>
      <c r="F1314" s="8">
        <f>IF($A1314="Total général",0,IF(ISERROR(VLOOKUP($A1314,'TCD-BI Rstt'!$A$7:$S$2000,$C$1,FALSE)),0,IF(OR(LEFT($A1314,1)="1",LEFT($A1314,1)="2"),0,VLOOKUP($A1314,'TCD-BI Rstt'!$A$7:$S$2000,$C$1,FALSE))))-D1314</f>
        <v>0</v>
      </c>
      <c r="G1314" s="8">
        <f t="shared" si="45"/>
        <v>0</v>
      </c>
    </row>
    <row r="1315" spans="1:7" x14ac:dyDescent="0.35">
      <c r="A1315" s="11">
        <f>'TCD-BI Rstt'!A1311</f>
        <v>0</v>
      </c>
      <c r="B1315" s="8">
        <f>IF($A1315="Total général",0,IF(ISERROR(-VLOOKUP($A1315,'TCD-BI CA'!$A$7:$S$2000,$C$1,FALSE)),0,-VLOOKUP($A1315,'TCD-BI CA'!$A$7:$S$2000,$C$1,FALSE)))</f>
        <v>0</v>
      </c>
      <c r="C1315" s="8">
        <f t="shared" si="44"/>
        <v>0</v>
      </c>
      <c r="D1315" s="8">
        <f>IF($A1315="Total général",0,IF(ISERROR(VLOOKUP($A1315,'TCD-BI Rstt'!$A$7:$S$2000,$C$1,FALSE)),0,IF(OR(LEFT($A1315,3)="DIR",$A1315="INDSPACAMA",$A1315="INDSPACKRU"),VLOOKUP($A1315,'TCD-BI Rstt'!$A$7:$S$2000,$C$1,FALSE),0)))</f>
        <v>0</v>
      </c>
      <c r="E1315" s="8">
        <f>IF(OR(LEFT($A1315,1)="1",LEFT($A1315,1)="2"),-VLOOKUP($A1315,'TCD-BI Rstt'!$A$7:$S$2000,$C$1,FALSE),0)-D1315</f>
        <v>0</v>
      </c>
      <c r="F1315" s="8">
        <f>IF($A1315="Total général",0,IF(ISERROR(VLOOKUP($A1315,'TCD-BI Rstt'!$A$7:$S$2000,$C$1,FALSE)),0,IF(OR(LEFT($A1315,1)="1",LEFT($A1315,1)="2"),0,VLOOKUP($A1315,'TCD-BI Rstt'!$A$7:$S$2000,$C$1,FALSE))))-D1315</f>
        <v>0</v>
      </c>
      <c r="G1315" s="8">
        <f t="shared" si="45"/>
        <v>0</v>
      </c>
    </row>
    <row r="1316" spans="1:7" x14ac:dyDescent="0.35">
      <c r="A1316" s="11">
        <f>'TCD-BI Rstt'!A1312</f>
        <v>0</v>
      </c>
      <c r="B1316" s="8">
        <f>IF($A1316="Total général",0,IF(ISERROR(-VLOOKUP($A1316,'TCD-BI CA'!$A$7:$S$2000,$C$1,FALSE)),0,-VLOOKUP($A1316,'TCD-BI CA'!$A$7:$S$2000,$C$1,FALSE)))</f>
        <v>0</v>
      </c>
      <c r="C1316" s="8">
        <f t="shared" si="44"/>
        <v>0</v>
      </c>
      <c r="D1316" s="8">
        <f>IF($A1316="Total général",0,IF(ISERROR(VLOOKUP($A1316,'TCD-BI Rstt'!$A$7:$S$2000,$C$1,FALSE)),0,IF(OR(LEFT($A1316,3)="DIR",$A1316="INDSPACAMA",$A1316="INDSPACKRU"),VLOOKUP($A1316,'TCD-BI Rstt'!$A$7:$S$2000,$C$1,FALSE),0)))</f>
        <v>0</v>
      </c>
      <c r="E1316" s="8">
        <f>IF(OR(LEFT($A1316,1)="1",LEFT($A1316,1)="2"),-VLOOKUP($A1316,'TCD-BI Rstt'!$A$7:$S$2000,$C$1,FALSE),0)-D1316</f>
        <v>0</v>
      </c>
      <c r="F1316" s="8">
        <f>IF($A1316="Total général",0,IF(ISERROR(VLOOKUP($A1316,'TCD-BI Rstt'!$A$7:$S$2000,$C$1,FALSE)),0,IF(OR(LEFT($A1316,1)="1",LEFT($A1316,1)="2"),0,VLOOKUP($A1316,'TCD-BI Rstt'!$A$7:$S$2000,$C$1,FALSE))))-D1316</f>
        <v>0</v>
      </c>
      <c r="G1316" s="8">
        <f t="shared" si="45"/>
        <v>0</v>
      </c>
    </row>
    <row r="1317" spans="1:7" x14ac:dyDescent="0.35">
      <c r="A1317" s="11">
        <f>'TCD-BI Rstt'!A1313</f>
        <v>0</v>
      </c>
      <c r="B1317" s="8">
        <f>IF($A1317="Total général",0,IF(ISERROR(-VLOOKUP($A1317,'TCD-BI CA'!$A$7:$S$2000,$C$1,FALSE)),0,-VLOOKUP($A1317,'TCD-BI CA'!$A$7:$S$2000,$C$1,FALSE)))</f>
        <v>0</v>
      </c>
      <c r="C1317" s="8">
        <f t="shared" si="44"/>
        <v>0</v>
      </c>
      <c r="D1317" s="8">
        <f>IF($A1317="Total général",0,IF(ISERROR(VLOOKUP($A1317,'TCD-BI Rstt'!$A$7:$S$2000,$C$1,FALSE)),0,IF(OR(LEFT($A1317,3)="DIR",$A1317="INDSPACAMA",$A1317="INDSPACKRU"),VLOOKUP($A1317,'TCD-BI Rstt'!$A$7:$S$2000,$C$1,FALSE),0)))</f>
        <v>0</v>
      </c>
      <c r="E1317" s="8">
        <f>IF(OR(LEFT($A1317,1)="1",LEFT($A1317,1)="2"),-VLOOKUP($A1317,'TCD-BI Rstt'!$A$7:$S$2000,$C$1,FALSE),0)-D1317</f>
        <v>0</v>
      </c>
      <c r="F1317" s="8">
        <f>IF($A1317="Total général",0,IF(ISERROR(VLOOKUP($A1317,'TCD-BI Rstt'!$A$7:$S$2000,$C$1,FALSE)),0,IF(OR(LEFT($A1317,1)="1",LEFT($A1317,1)="2"),0,VLOOKUP($A1317,'TCD-BI Rstt'!$A$7:$S$2000,$C$1,FALSE))))-D1317</f>
        <v>0</v>
      </c>
      <c r="G1317" s="8">
        <f t="shared" si="45"/>
        <v>0</v>
      </c>
    </row>
    <row r="1318" spans="1:7" x14ac:dyDescent="0.35">
      <c r="A1318" s="11">
        <f>'TCD-BI Rstt'!A1314</f>
        <v>0</v>
      </c>
      <c r="B1318" s="8">
        <f>IF($A1318="Total général",0,IF(ISERROR(-VLOOKUP($A1318,'TCD-BI CA'!$A$7:$S$2000,$C$1,FALSE)),0,-VLOOKUP($A1318,'TCD-BI CA'!$A$7:$S$2000,$C$1,FALSE)))</f>
        <v>0</v>
      </c>
      <c r="C1318" s="8">
        <f t="shared" si="44"/>
        <v>0</v>
      </c>
      <c r="D1318" s="8">
        <f>IF($A1318="Total général",0,IF(ISERROR(VLOOKUP($A1318,'TCD-BI Rstt'!$A$7:$S$2000,$C$1,FALSE)),0,IF(OR(LEFT($A1318,3)="DIR",$A1318="INDSPACAMA",$A1318="INDSPACKRU"),VLOOKUP($A1318,'TCD-BI Rstt'!$A$7:$S$2000,$C$1,FALSE),0)))</f>
        <v>0</v>
      </c>
      <c r="E1318" s="8">
        <f>IF(OR(LEFT($A1318,1)="1",LEFT($A1318,1)="2"),-VLOOKUP($A1318,'TCD-BI Rstt'!$A$7:$S$2000,$C$1,FALSE),0)-D1318</f>
        <v>0</v>
      </c>
      <c r="F1318" s="8">
        <f>IF($A1318="Total général",0,IF(ISERROR(VLOOKUP($A1318,'TCD-BI Rstt'!$A$7:$S$2000,$C$1,FALSE)),0,IF(OR(LEFT($A1318,1)="1",LEFT($A1318,1)="2"),0,VLOOKUP($A1318,'TCD-BI Rstt'!$A$7:$S$2000,$C$1,FALSE))))-D1318</f>
        <v>0</v>
      </c>
      <c r="G1318" s="8">
        <f t="shared" si="45"/>
        <v>0</v>
      </c>
    </row>
    <row r="1319" spans="1:7" x14ac:dyDescent="0.35">
      <c r="A1319" s="11">
        <f>'TCD-BI Rstt'!A1315</f>
        <v>0</v>
      </c>
      <c r="B1319" s="8">
        <f>IF($A1319="Total général",0,IF(ISERROR(-VLOOKUP($A1319,'TCD-BI CA'!$A$7:$S$2000,$C$1,FALSE)),0,-VLOOKUP($A1319,'TCD-BI CA'!$A$7:$S$2000,$C$1,FALSE)))</f>
        <v>0</v>
      </c>
      <c r="C1319" s="8">
        <f t="shared" si="44"/>
        <v>0</v>
      </c>
      <c r="D1319" s="8">
        <f>IF($A1319="Total général",0,IF(ISERROR(VLOOKUP($A1319,'TCD-BI Rstt'!$A$7:$S$2000,$C$1,FALSE)),0,IF(OR(LEFT($A1319,3)="DIR",$A1319="INDSPACAMA",$A1319="INDSPACKRU"),VLOOKUP($A1319,'TCD-BI Rstt'!$A$7:$S$2000,$C$1,FALSE),0)))</f>
        <v>0</v>
      </c>
      <c r="E1319" s="8">
        <f>IF(OR(LEFT($A1319,1)="1",LEFT($A1319,1)="2"),-VLOOKUP($A1319,'TCD-BI Rstt'!$A$7:$S$2000,$C$1,FALSE),0)-D1319</f>
        <v>0</v>
      </c>
      <c r="F1319" s="8">
        <f>IF($A1319="Total général",0,IF(ISERROR(VLOOKUP($A1319,'TCD-BI Rstt'!$A$7:$S$2000,$C$1,FALSE)),0,IF(OR(LEFT($A1319,1)="1",LEFT($A1319,1)="2"),0,VLOOKUP($A1319,'TCD-BI Rstt'!$A$7:$S$2000,$C$1,FALSE))))-D1319</f>
        <v>0</v>
      </c>
      <c r="G1319" s="8">
        <f t="shared" si="45"/>
        <v>0</v>
      </c>
    </row>
    <row r="1320" spans="1:7" x14ac:dyDescent="0.35">
      <c r="A1320" s="11">
        <f>'TCD-BI Rstt'!A1316</f>
        <v>0</v>
      </c>
      <c r="B1320" s="8">
        <f>IF($A1320="Total général",0,IF(ISERROR(-VLOOKUP($A1320,'TCD-BI CA'!$A$7:$S$2000,$C$1,FALSE)),0,-VLOOKUP($A1320,'TCD-BI CA'!$A$7:$S$2000,$C$1,FALSE)))</f>
        <v>0</v>
      </c>
      <c r="C1320" s="8">
        <f t="shared" si="44"/>
        <v>0</v>
      </c>
      <c r="D1320" s="8">
        <f>IF($A1320="Total général",0,IF(ISERROR(VLOOKUP($A1320,'TCD-BI Rstt'!$A$7:$S$2000,$C$1,FALSE)),0,IF(OR(LEFT($A1320,3)="DIR",$A1320="INDSPACAMA",$A1320="INDSPACKRU"),VLOOKUP($A1320,'TCD-BI Rstt'!$A$7:$S$2000,$C$1,FALSE),0)))</f>
        <v>0</v>
      </c>
      <c r="E1320" s="8">
        <f>IF(OR(LEFT($A1320,1)="1",LEFT($A1320,1)="2"),-VLOOKUP($A1320,'TCD-BI Rstt'!$A$7:$S$2000,$C$1,FALSE),0)-D1320</f>
        <v>0</v>
      </c>
      <c r="F1320" s="8">
        <f>IF($A1320="Total général",0,IF(ISERROR(VLOOKUP($A1320,'TCD-BI Rstt'!$A$7:$S$2000,$C$1,FALSE)),0,IF(OR(LEFT($A1320,1)="1",LEFT($A1320,1)="2"),0,VLOOKUP($A1320,'TCD-BI Rstt'!$A$7:$S$2000,$C$1,FALSE))))-D1320</f>
        <v>0</v>
      </c>
      <c r="G1320" s="8">
        <f t="shared" si="45"/>
        <v>0</v>
      </c>
    </row>
    <row r="1321" spans="1:7" x14ac:dyDescent="0.35">
      <c r="A1321" s="11">
        <f>'TCD-BI Rstt'!A1317</f>
        <v>0</v>
      </c>
      <c r="B1321" s="8">
        <f>IF($A1321="Total général",0,IF(ISERROR(-VLOOKUP($A1321,'TCD-BI CA'!$A$7:$S$2000,$C$1,FALSE)),0,-VLOOKUP($A1321,'TCD-BI CA'!$A$7:$S$2000,$C$1,FALSE)))</f>
        <v>0</v>
      </c>
      <c r="C1321" s="8">
        <f t="shared" si="44"/>
        <v>0</v>
      </c>
      <c r="D1321" s="8">
        <f>IF($A1321="Total général",0,IF(ISERROR(VLOOKUP($A1321,'TCD-BI Rstt'!$A$7:$S$2000,$C$1,FALSE)),0,IF(OR(LEFT($A1321,3)="DIR",$A1321="INDSPACAMA",$A1321="INDSPACKRU"),VLOOKUP($A1321,'TCD-BI Rstt'!$A$7:$S$2000,$C$1,FALSE),0)))</f>
        <v>0</v>
      </c>
      <c r="E1321" s="8">
        <f>IF(OR(LEFT($A1321,1)="1",LEFT($A1321,1)="2"),-VLOOKUP($A1321,'TCD-BI Rstt'!$A$7:$S$2000,$C$1,FALSE),0)-D1321</f>
        <v>0</v>
      </c>
      <c r="F1321" s="8">
        <f>IF($A1321="Total général",0,IF(ISERROR(VLOOKUP($A1321,'TCD-BI Rstt'!$A$7:$S$2000,$C$1,FALSE)),0,IF(OR(LEFT($A1321,1)="1",LEFT($A1321,1)="2"),0,VLOOKUP($A1321,'TCD-BI Rstt'!$A$7:$S$2000,$C$1,FALSE))))-D1321</f>
        <v>0</v>
      </c>
      <c r="G1321" s="8">
        <f t="shared" si="45"/>
        <v>0</v>
      </c>
    </row>
    <row r="1322" spans="1:7" x14ac:dyDescent="0.35">
      <c r="A1322" s="11">
        <f>'TCD-BI Rstt'!A1318</f>
        <v>0</v>
      </c>
      <c r="B1322" s="8">
        <f>IF($A1322="Total général",0,IF(ISERROR(-VLOOKUP($A1322,'TCD-BI CA'!$A$7:$S$2000,$C$1,FALSE)),0,-VLOOKUP($A1322,'TCD-BI CA'!$A$7:$S$2000,$C$1,FALSE)))</f>
        <v>0</v>
      </c>
      <c r="C1322" s="8">
        <f t="shared" si="44"/>
        <v>0</v>
      </c>
      <c r="D1322" s="8">
        <f>IF($A1322="Total général",0,IF(ISERROR(VLOOKUP($A1322,'TCD-BI Rstt'!$A$7:$S$2000,$C$1,FALSE)),0,IF(OR(LEFT($A1322,3)="DIR",$A1322="INDSPACAMA",$A1322="INDSPACKRU"),VLOOKUP($A1322,'TCD-BI Rstt'!$A$7:$S$2000,$C$1,FALSE),0)))</f>
        <v>0</v>
      </c>
      <c r="E1322" s="8">
        <f>IF(OR(LEFT($A1322,1)="1",LEFT($A1322,1)="2"),-VLOOKUP($A1322,'TCD-BI Rstt'!$A$7:$S$2000,$C$1,FALSE),0)-D1322</f>
        <v>0</v>
      </c>
      <c r="F1322" s="8">
        <f>IF($A1322="Total général",0,IF(ISERROR(VLOOKUP($A1322,'TCD-BI Rstt'!$A$7:$S$2000,$C$1,FALSE)),0,IF(OR(LEFT($A1322,1)="1",LEFT($A1322,1)="2"),0,VLOOKUP($A1322,'TCD-BI Rstt'!$A$7:$S$2000,$C$1,FALSE))))-D1322</f>
        <v>0</v>
      </c>
      <c r="G1322" s="8">
        <f t="shared" si="45"/>
        <v>0</v>
      </c>
    </row>
    <row r="1323" spans="1:7" x14ac:dyDescent="0.35">
      <c r="A1323" s="11">
        <f>'TCD-BI Rstt'!A1319</f>
        <v>0</v>
      </c>
      <c r="B1323" s="8">
        <f>IF($A1323="Total général",0,IF(ISERROR(-VLOOKUP($A1323,'TCD-BI CA'!$A$7:$S$2000,$C$1,FALSE)),0,-VLOOKUP($A1323,'TCD-BI CA'!$A$7:$S$2000,$C$1,FALSE)))</f>
        <v>0</v>
      </c>
      <c r="C1323" s="8">
        <f t="shared" si="44"/>
        <v>0</v>
      </c>
      <c r="D1323" s="8">
        <f>IF($A1323="Total général",0,IF(ISERROR(VLOOKUP($A1323,'TCD-BI Rstt'!$A$7:$S$2000,$C$1,FALSE)),0,IF(OR(LEFT($A1323,3)="DIR",$A1323="INDSPACAMA",$A1323="INDSPACKRU"),VLOOKUP($A1323,'TCD-BI Rstt'!$A$7:$S$2000,$C$1,FALSE),0)))</f>
        <v>0</v>
      </c>
      <c r="E1323" s="8">
        <f>IF(OR(LEFT($A1323,1)="1",LEFT($A1323,1)="2"),-VLOOKUP($A1323,'TCD-BI Rstt'!$A$7:$S$2000,$C$1,FALSE),0)-D1323</f>
        <v>0</v>
      </c>
      <c r="F1323" s="8">
        <f>IF($A1323="Total général",0,IF(ISERROR(VLOOKUP($A1323,'TCD-BI Rstt'!$A$7:$S$2000,$C$1,FALSE)),0,IF(OR(LEFT($A1323,1)="1",LEFT($A1323,1)="2"),0,VLOOKUP($A1323,'TCD-BI Rstt'!$A$7:$S$2000,$C$1,FALSE))))-D1323</f>
        <v>0</v>
      </c>
      <c r="G1323" s="8">
        <f t="shared" si="45"/>
        <v>0</v>
      </c>
    </row>
    <row r="1324" spans="1:7" x14ac:dyDescent="0.35">
      <c r="A1324" s="11">
        <f>'TCD-BI Rstt'!A1320</f>
        <v>0</v>
      </c>
      <c r="B1324" s="8">
        <f>IF($A1324="Total général",0,IF(ISERROR(-VLOOKUP($A1324,'TCD-BI CA'!$A$7:$S$2000,$C$1,FALSE)),0,-VLOOKUP($A1324,'TCD-BI CA'!$A$7:$S$2000,$C$1,FALSE)))</f>
        <v>0</v>
      </c>
      <c r="C1324" s="8">
        <f t="shared" si="44"/>
        <v>0</v>
      </c>
      <c r="D1324" s="8">
        <f>IF($A1324="Total général",0,IF(ISERROR(VLOOKUP($A1324,'TCD-BI Rstt'!$A$7:$S$2000,$C$1,FALSE)),0,IF(OR(LEFT($A1324,3)="DIR",$A1324="INDSPACAMA",$A1324="INDSPACKRU"),VLOOKUP($A1324,'TCD-BI Rstt'!$A$7:$S$2000,$C$1,FALSE),0)))</f>
        <v>0</v>
      </c>
      <c r="E1324" s="8">
        <f>IF(OR(LEFT($A1324,1)="1",LEFT($A1324,1)="2"),-VLOOKUP($A1324,'TCD-BI Rstt'!$A$7:$S$2000,$C$1,FALSE),0)-D1324</f>
        <v>0</v>
      </c>
      <c r="F1324" s="8">
        <f>IF($A1324="Total général",0,IF(ISERROR(VLOOKUP($A1324,'TCD-BI Rstt'!$A$7:$S$2000,$C$1,FALSE)),0,IF(OR(LEFT($A1324,1)="1",LEFT($A1324,1)="2"),0,VLOOKUP($A1324,'TCD-BI Rstt'!$A$7:$S$2000,$C$1,FALSE))))-D1324</f>
        <v>0</v>
      </c>
      <c r="G1324" s="8">
        <f t="shared" si="45"/>
        <v>0</v>
      </c>
    </row>
    <row r="1325" spans="1:7" x14ac:dyDescent="0.35">
      <c r="A1325" s="11">
        <f>'TCD-BI Rstt'!A1321</f>
        <v>0</v>
      </c>
      <c r="B1325" s="8">
        <f>IF($A1325="Total général",0,IF(ISERROR(-VLOOKUP($A1325,'TCD-BI CA'!$A$7:$S$2000,$C$1,FALSE)),0,-VLOOKUP($A1325,'TCD-BI CA'!$A$7:$S$2000,$C$1,FALSE)))</f>
        <v>0</v>
      </c>
      <c r="C1325" s="8">
        <f t="shared" si="44"/>
        <v>0</v>
      </c>
      <c r="D1325" s="8">
        <f>IF($A1325="Total général",0,IF(ISERROR(VLOOKUP($A1325,'TCD-BI Rstt'!$A$7:$S$2000,$C$1,FALSE)),0,IF(OR(LEFT($A1325,3)="DIR",$A1325="INDSPACAMA",$A1325="INDSPACKRU"),VLOOKUP($A1325,'TCD-BI Rstt'!$A$7:$S$2000,$C$1,FALSE),0)))</f>
        <v>0</v>
      </c>
      <c r="E1325" s="8">
        <f>IF(OR(LEFT($A1325,1)="1",LEFT($A1325,1)="2"),-VLOOKUP($A1325,'TCD-BI Rstt'!$A$7:$S$2000,$C$1,FALSE),0)-D1325</f>
        <v>0</v>
      </c>
      <c r="F1325" s="8">
        <f>IF($A1325="Total général",0,IF(ISERROR(VLOOKUP($A1325,'TCD-BI Rstt'!$A$7:$S$2000,$C$1,FALSE)),0,IF(OR(LEFT($A1325,1)="1",LEFT($A1325,1)="2"),0,VLOOKUP($A1325,'TCD-BI Rstt'!$A$7:$S$2000,$C$1,FALSE))))-D1325</f>
        <v>0</v>
      </c>
      <c r="G1325" s="8">
        <f t="shared" si="45"/>
        <v>0</v>
      </c>
    </row>
    <row r="1326" spans="1:7" x14ac:dyDescent="0.35">
      <c r="A1326" s="11">
        <f>'TCD-BI Rstt'!A1322</f>
        <v>0</v>
      </c>
      <c r="B1326" s="8">
        <f>IF($A1326="Total général",0,IF(ISERROR(-VLOOKUP($A1326,'TCD-BI CA'!$A$7:$S$2000,$C$1,FALSE)),0,-VLOOKUP($A1326,'TCD-BI CA'!$A$7:$S$2000,$C$1,FALSE)))</f>
        <v>0</v>
      </c>
      <c r="C1326" s="8">
        <f t="shared" si="44"/>
        <v>0</v>
      </c>
      <c r="D1326" s="8">
        <f>IF($A1326="Total général",0,IF(ISERROR(VLOOKUP($A1326,'TCD-BI Rstt'!$A$7:$S$2000,$C$1,FALSE)),0,IF(OR(LEFT($A1326,3)="DIR",$A1326="INDSPACAMA",$A1326="INDSPACKRU"),VLOOKUP($A1326,'TCD-BI Rstt'!$A$7:$S$2000,$C$1,FALSE),0)))</f>
        <v>0</v>
      </c>
      <c r="E1326" s="8">
        <f>IF(OR(LEFT($A1326,1)="1",LEFT($A1326,1)="2"),-VLOOKUP($A1326,'TCD-BI Rstt'!$A$7:$S$2000,$C$1,FALSE),0)-D1326</f>
        <v>0</v>
      </c>
      <c r="F1326" s="8">
        <f>IF($A1326="Total général",0,IF(ISERROR(VLOOKUP($A1326,'TCD-BI Rstt'!$A$7:$S$2000,$C$1,FALSE)),0,IF(OR(LEFT($A1326,1)="1",LEFT($A1326,1)="2"),0,VLOOKUP($A1326,'TCD-BI Rstt'!$A$7:$S$2000,$C$1,FALSE))))-D1326</f>
        <v>0</v>
      </c>
      <c r="G1326" s="8">
        <f t="shared" si="45"/>
        <v>0</v>
      </c>
    </row>
    <row r="1327" spans="1:7" x14ac:dyDescent="0.35">
      <c r="A1327" s="11">
        <f>'TCD-BI Rstt'!A1323</f>
        <v>0</v>
      </c>
      <c r="B1327" s="8">
        <f>IF($A1327="Total général",0,IF(ISERROR(-VLOOKUP($A1327,'TCD-BI CA'!$A$7:$S$2000,$C$1,FALSE)),0,-VLOOKUP($A1327,'TCD-BI CA'!$A$7:$S$2000,$C$1,FALSE)))</f>
        <v>0</v>
      </c>
      <c r="C1327" s="8">
        <f t="shared" si="44"/>
        <v>0</v>
      </c>
      <c r="D1327" s="8">
        <f>IF($A1327="Total général",0,IF(ISERROR(VLOOKUP($A1327,'TCD-BI Rstt'!$A$7:$S$2000,$C$1,FALSE)),0,IF(OR(LEFT($A1327,3)="DIR",$A1327="INDSPACAMA",$A1327="INDSPACKRU"),VLOOKUP($A1327,'TCD-BI Rstt'!$A$7:$S$2000,$C$1,FALSE),0)))</f>
        <v>0</v>
      </c>
      <c r="E1327" s="8">
        <f>IF(OR(LEFT($A1327,1)="1",LEFT($A1327,1)="2"),-VLOOKUP($A1327,'TCD-BI Rstt'!$A$7:$S$2000,$C$1,FALSE),0)-D1327</f>
        <v>0</v>
      </c>
      <c r="F1327" s="8">
        <f>IF($A1327="Total général",0,IF(ISERROR(VLOOKUP($A1327,'TCD-BI Rstt'!$A$7:$S$2000,$C$1,FALSE)),0,IF(OR(LEFT($A1327,1)="1",LEFT($A1327,1)="2"),0,VLOOKUP($A1327,'TCD-BI Rstt'!$A$7:$S$2000,$C$1,FALSE))))-D1327</f>
        <v>0</v>
      </c>
      <c r="G1327" s="8">
        <f t="shared" si="45"/>
        <v>0</v>
      </c>
    </row>
    <row r="1328" spans="1:7" x14ac:dyDescent="0.35">
      <c r="A1328" s="11">
        <f>'TCD-BI Rstt'!A1324</f>
        <v>0</v>
      </c>
      <c r="B1328" s="8">
        <f>IF($A1328="Total général",0,IF(ISERROR(-VLOOKUP($A1328,'TCD-BI CA'!$A$7:$S$2000,$C$1,FALSE)),0,-VLOOKUP($A1328,'TCD-BI CA'!$A$7:$S$2000,$C$1,FALSE)))</f>
        <v>0</v>
      </c>
      <c r="C1328" s="8">
        <f t="shared" si="44"/>
        <v>0</v>
      </c>
      <c r="D1328" s="8">
        <f>IF($A1328="Total général",0,IF(ISERROR(VLOOKUP($A1328,'TCD-BI Rstt'!$A$7:$S$2000,$C$1,FALSE)),0,IF(OR(LEFT($A1328,3)="DIR",$A1328="INDSPACAMA",$A1328="INDSPACKRU"),VLOOKUP($A1328,'TCD-BI Rstt'!$A$7:$S$2000,$C$1,FALSE),0)))</f>
        <v>0</v>
      </c>
      <c r="E1328" s="8">
        <f>IF(OR(LEFT($A1328,1)="1",LEFT($A1328,1)="2"),-VLOOKUP($A1328,'TCD-BI Rstt'!$A$7:$S$2000,$C$1,FALSE),0)-D1328</f>
        <v>0</v>
      </c>
      <c r="F1328" s="8">
        <f>IF($A1328="Total général",0,IF(ISERROR(VLOOKUP($A1328,'TCD-BI Rstt'!$A$7:$S$2000,$C$1,FALSE)),0,IF(OR(LEFT($A1328,1)="1",LEFT($A1328,1)="2"),0,VLOOKUP($A1328,'TCD-BI Rstt'!$A$7:$S$2000,$C$1,FALSE))))-D1328</f>
        <v>0</v>
      </c>
      <c r="G1328" s="8">
        <f t="shared" si="45"/>
        <v>0</v>
      </c>
    </row>
    <row r="1329" spans="1:7" x14ac:dyDescent="0.35">
      <c r="A1329" s="11">
        <f>'TCD-BI Rstt'!A1325</f>
        <v>0</v>
      </c>
      <c r="B1329" s="8">
        <f>IF($A1329="Total général",0,IF(ISERROR(-VLOOKUP($A1329,'TCD-BI CA'!$A$7:$S$2000,$C$1,FALSE)),0,-VLOOKUP($A1329,'TCD-BI CA'!$A$7:$S$2000,$C$1,FALSE)))</f>
        <v>0</v>
      </c>
      <c r="C1329" s="8">
        <f t="shared" si="44"/>
        <v>0</v>
      </c>
      <c r="D1329" s="8">
        <f>IF($A1329="Total général",0,IF(ISERROR(VLOOKUP($A1329,'TCD-BI Rstt'!$A$7:$S$2000,$C$1,FALSE)),0,IF(OR(LEFT($A1329,3)="DIR",$A1329="INDSPACAMA",$A1329="INDSPACKRU"),VLOOKUP($A1329,'TCD-BI Rstt'!$A$7:$S$2000,$C$1,FALSE),0)))</f>
        <v>0</v>
      </c>
      <c r="E1329" s="8">
        <f>IF(OR(LEFT($A1329,1)="1",LEFT($A1329,1)="2"),-VLOOKUP($A1329,'TCD-BI Rstt'!$A$7:$S$2000,$C$1,FALSE),0)-D1329</f>
        <v>0</v>
      </c>
      <c r="F1329" s="8">
        <f>IF($A1329="Total général",0,IF(ISERROR(VLOOKUP($A1329,'TCD-BI Rstt'!$A$7:$S$2000,$C$1,FALSE)),0,IF(OR(LEFT($A1329,1)="1",LEFT($A1329,1)="2"),0,VLOOKUP($A1329,'TCD-BI Rstt'!$A$7:$S$2000,$C$1,FALSE))))-D1329</f>
        <v>0</v>
      </c>
      <c r="G1329" s="8">
        <f t="shared" si="45"/>
        <v>0</v>
      </c>
    </row>
    <row r="1330" spans="1:7" x14ac:dyDescent="0.35">
      <c r="A1330" s="11">
        <f>'TCD-BI Rstt'!A1326</f>
        <v>0</v>
      </c>
      <c r="B1330" s="8">
        <f>IF($A1330="Total général",0,IF(ISERROR(-VLOOKUP($A1330,'TCD-BI CA'!$A$7:$S$2000,$C$1,FALSE)),0,-VLOOKUP($A1330,'TCD-BI CA'!$A$7:$S$2000,$C$1,FALSE)))</f>
        <v>0</v>
      </c>
      <c r="C1330" s="8">
        <f t="shared" si="44"/>
        <v>0</v>
      </c>
      <c r="D1330" s="8">
        <f>IF($A1330="Total général",0,IF(ISERROR(VLOOKUP($A1330,'TCD-BI Rstt'!$A$7:$S$2000,$C$1,FALSE)),0,IF(OR(LEFT($A1330,3)="DIR",$A1330="INDSPACAMA",$A1330="INDSPACKRU"),VLOOKUP($A1330,'TCD-BI Rstt'!$A$7:$S$2000,$C$1,FALSE),0)))</f>
        <v>0</v>
      </c>
      <c r="E1330" s="8">
        <f>IF(OR(LEFT($A1330,1)="1",LEFT($A1330,1)="2"),-VLOOKUP($A1330,'TCD-BI Rstt'!$A$7:$S$2000,$C$1,FALSE),0)-D1330</f>
        <v>0</v>
      </c>
      <c r="F1330" s="8">
        <f>IF($A1330="Total général",0,IF(ISERROR(VLOOKUP($A1330,'TCD-BI Rstt'!$A$7:$S$2000,$C$1,FALSE)),0,IF(OR(LEFT($A1330,1)="1",LEFT($A1330,1)="2"),0,VLOOKUP($A1330,'TCD-BI Rstt'!$A$7:$S$2000,$C$1,FALSE))))-D1330</f>
        <v>0</v>
      </c>
      <c r="G1330" s="8">
        <f t="shared" si="45"/>
        <v>0</v>
      </c>
    </row>
    <row r="1331" spans="1:7" x14ac:dyDescent="0.35">
      <c r="A1331" s="11">
        <f>'TCD-BI Rstt'!A1327</f>
        <v>0</v>
      </c>
      <c r="B1331" s="8">
        <f>IF($A1331="Total général",0,IF(ISERROR(-VLOOKUP($A1331,'TCD-BI CA'!$A$7:$S$2000,$C$1,FALSE)),0,-VLOOKUP($A1331,'TCD-BI CA'!$A$7:$S$2000,$C$1,FALSE)))</f>
        <v>0</v>
      </c>
      <c r="C1331" s="8">
        <f t="shared" si="44"/>
        <v>0</v>
      </c>
      <c r="D1331" s="8">
        <f>IF($A1331="Total général",0,IF(ISERROR(VLOOKUP($A1331,'TCD-BI Rstt'!$A$7:$S$2000,$C$1,FALSE)),0,IF(OR(LEFT($A1331,3)="DIR",$A1331="INDSPACAMA",$A1331="INDSPACKRU"),VLOOKUP($A1331,'TCD-BI Rstt'!$A$7:$S$2000,$C$1,FALSE),0)))</f>
        <v>0</v>
      </c>
      <c r="E1331" s="8">
        <f>IF(OR(LEFT($A1331,1)="1",LEFT($A1331,1)="2"),-VLOOKUP($A1331,'TCD-BI Rstt'!$A$7:$S$2000,$C$1,FALSE),0)-D1331</f>
        <v>0</v>
      </c>
      <c r="F1331" s="8">
        <f>IF($A1331="Total général",0,IF(ISERROR(VLOOKUP($A1331,'TCD-BI Rstt'!$A$7:$S$2000,$C$1,FALSE)),0,IF(OR(LEFT($A1331,1)="1",LEFT($A1331,1)="2"),0,VLOOKUP($A1331,'TCD-BI Rstt'!$A$7:$S$2000,$C$1,FALSE))))-D1331</f>
        <v>0</v>
      </c>
      <c r="G1331" s="8">
        <f t="shared" si="45"/>
        <v>0</v>
      </c>
    </row>
    <row r="1332" spans="1:7" x14ac:dyDescent="0.35">
      <c r="A1332" s="11">
        <f>'TCD-BI Rstt'!A1328</f>
        <v>0</v>
      </c>
      <c r="B1332" s="8">
        <f>IF($A1332="Total général",0,IF(ISERROR(-VLOOKUP($A1332,'TCD-BI CA'!$A$7:$S$2000,$C$1,FALSE)),0,-VLOOKUP($A1332,'TCD-BI CA'!$A$7:$S$2000,$C$1,FALSE)))</f>
        <v>0</v>
      </c>
      <c r="C1332" s="8">
        <f t="shared" si="44"/>
        <v>0</v>
      </c>
      <c r="D1332" s="8">
        <f>IF($A1332="Total général",0,IF(ISERROR(VLOOKUP($A1332,'TCD-BI Rstt'!$A$7:$S$2000,$C$1,FALSE)),0,IF(OR(LEFT($A1332,3)="DIR",$A1332="INDSPACAMA",$A1332="INDSPACKRU"),VLOOKUP($A1332,'TCD-BI Rstt'!$A$7:$S$2000,$C$1,FALSE),0)))</f>
        <v>0</v>
      </c>
      <c r="E1332" s="8">
        <f>IF(OR(LEFT($A1332,1)="1",LEFT($A1332,1)="2"),-VLOOKUP($A1332,'TCD-BI Rstt'!$A$7:$S$2000,$C$1,FALSE),0)-D1332</f>
        <v>0</v>
      </c>
      <c r="F1332" s="8">
        <f>IF($A1332="Total général",0,IF(ISERROR(VLOOKUP($A1332,'TCD-BI Rstt'!$A$7:$S$2000,$C$1,FALSE)),0,IF(OR(LEFT($A1332,1)="1",LEFT($A1332,1)="2"),0,VLOOKUP($A1332,'TCD-BI Rstt'!$A$7:$S$2000,$C$1,FALSE))))-D1332</f>
        <v>0</v>
      </c>
      <c r="G1332" s="8">
        <f t="shared" si="45"/>
        <v>0</v>
      </c>
    </row>
    <row r="1333" spans="1:7" x14ac:dyDescent="0.35">
      <c r="A1333" s="11">
        <f>'TCD-BI Rstt'!A1329</f>
        <v>0</v>
      </c>
      <c r="B1333" s="8">
        <f>IF($A1333="Total général",0,IF(ISERROR(-VLOOKUP($A1333,'TCD-BI CA'!$A$7:$S$2000,$C$1,FALSE)),0,-VLOOKUP($A1333,'TCD-BI CA'!$A$7:$S$2000,$C$1,FALSE)))</f>
        <v>0</v>
      </c>
      <c r="C1333" s="8">
        <f t="shared" si="44"/>
        <v>0</v>
      </c>
      <c r="D1333" s="8">
        <f>IF($A1333="Total général",0,IF(ISERROR(VLOOKUP($A1333,'TCD-BI Rstt'!$A$7:$S$2000,$C$1,FALSE)),0,IF(OR(LEFT($A1333,3)="DIR",$A1333="INDSPACAMA",$A1333="INDSPACKRU"),VLOOKUP($A1333,'TCD-BI Rstt'!$A$7:$S$2000,$C$1,FALSE),0)))</f>
        <v>0</v>
      </c>
      <c r="E1333" s="8">
        <f>IF(OR(LEFT($A1333,1)="1",LEFT($A1333,1)="2"),-VLOOKUP($A1333,'TCD-BI Rstt'!$A$7:$S$2000,$C$1,FALSE),0)-D1333</f>
        <v>0</v>
      </c>
      <c r="F1333" s="8">
        <f>IF($A1333="Total général",0,IF(ISERROR(VLOOKUP($A1333,'TCD-BI Rstt'!$A$7:$S$2000,$C$1,FALSE)),0,IF(OR(LEFT($A1333,1)="1",LEFT($A1333,1)="2"),0,VLOOKUP($A1333,'TCD-BI Rstt'!$A$7:$S$2000,$C$1,FALSE))))-D1333</f>
        <v>0</v>
      </c>
      <c r="G1333" s="8">
        <f t="shared" si="45"/>
        <v>0</v>
      </c>
    </row>
    <row r="1334" spans="1:7" x14ac:dyDescent="0.35">
      <c r="A1334" s="11">
        <f>'TCD-BI Rstt'!A1330</f>
        <v>0</v>
      </c>
      <c r="B1334" s="8">
        <f>IF($A1334="Total général",0,IF(ISERROR(-VLOOKUP($A1334,'TCD-BI CA'!$A$7:$S$2000,$C$1,FALSE)),0,-VLOOKUP($A1334,'TCD-BI CA'!$A$7:$S$2000,$C$1,FALSE)))</f>
        <v>0</v>
      </c>
      <c r="C1334" s="8">
        <f t="shared" si="44"/>
        <v>0</v>
      </c>
      <c r="D1334" s="8">
        <f>IF($A1334="Total général",0,IF(ISERROR(VLOOKUP($A1334,'TCD-BI Rstt'!$A$7:$S$2000,$C$1,FALSE)),0,IF(OR(LEFT($A1334,3)="DIR",$A1334="INDSPACAMA",$A1334="INDSPACKRU"),VLOOKUP($A1334,'TCD-BI Rstt'!$A$7:$S$2000,$C$1,FALSE),0)))</f>
        <v>0</v>
      </c>
      <c r="E1334" s="8">
        <f>IF(OR(LEFT($A1334,1)="1",LEFT($A1334,1)="2"),-VLOOKUP($A1334,'TCD-BI Rstt'!$A$7:$S$2000,$C$1,FALSE),0)-D1334</f>
        <v>0</v>
      </c>
      <c r="F1334" s="8">
        <f>IF($A1334="Total général",0,IF(ISERROR(VLOOKUP($A1334,'TCD-BI Rstt'!$A$7:$S$2000,$C$1,FALSE)),0,IF(OR(LEFT($A1334,1)="1",LEFT($A1334,1)="2"),0,VLOOKUP($A1334,'TCD-BI Rstt'!$A$7:$S$2000,$C$1,FALSE))))-D1334</f>
        <v>0</v>
      </c>
      <c r="G1334" s="8">
        <f t="shared" si="45"/>
        <v>0</v>
      </c>
    </row>
    <row r="1335" spans="1:7" x14ac:dyDescent="0.35">
      <c r="A1335" s="11">
        <f>'TCD-BI Rstt'!A1331</f>
        <v>0</v>
      </c>
      <c r="B1335" s="8">
        <f>IF($A1335="Total général",0,IF(ISERROR(-VLOOKUP($A1335,'TCD-BI CA'!$A$7:$S$2000,$C$1,FALSE)),0,-VLOOKUP($A1335,'TCD-BI CA'!$A$7:$S$2000,$C$1,FALSE)))</f>
        <v>0</v>
      </c>
      <c r="C1335" s="8">
        <f t="shared" si="44"/>
        <v>0</v>
      </c>
      <c r="D1335" s="8">
        <f>IF($A1335="Total général",0,IF(ISERROR(VLOOKUP($A1335,'TCD-BI Rstt'!$A$7:$S$2000,$C$1,FALSE)),0,IF(OR(LEFT($A1335,3)="DIR",$A1335="INDSPACAMA",$A1335="INDSPACKRU"),VLOOKUP($A1335,'TCD-BI Rstt'!$A$7:$S$2000,$C$1,FALSE),0)))</f>
        <v>0</v>
      </c>
      <c r="E1335" s="8">
        <f>IF(OR(LEFT($A1335,1)="1",LEFT($A1335,1)="2"),-VLOOKUP($A1335,'TCD-BI Rstt'!$A$7:$S$2000,$C$1,FALSE),0)-D1335</f>
        <v>0</v>
      </c>
      <c r="F1335" s="8">
        <f>IF($A1335="Total général",0,IF(ISERROR(VLOOKUP($A1335,'TCD-BI Rstt'!$A$7:$S$2000,$C$1,FALSE)),0,IF(OR(LEFT($A1335,1)="1",LEFT($A1335,1)="2"),0,VLOOKUP($A1335,'TCD-BI Rstt'!$A$7:$S$2000,$C$1,FALSE))))-D1335</f>
        <v>0</v>
      </c>
      <c r="G1335" s="8">
        <f t="shared" si="45"/>
        <v>0</v>
      </c>
    </row>
    <row r="1336" spans="1:7" x14ac:dyDescent="0.35">
      <c r="A1336" s="11">
        <f>'TCD-BI Rstt'!A1332</f>
        <v>0</v>
      </c>
      <c r="B1336" s="8">
        <f>IF($A1336="Total général",0,IF(ISERROR(-VLOOKUP($A1336,'TCD-BI CA'!$A$7:$S$2000,$C$1,FALSE)),0,-VLOOKUP($A1336,'TCD-BI CA'!$A$7:$S$2000,$C$1,FALSE)))</f>
        <v>0</v>
      </c>
      <c r="C1336" s="8">
        <f t="shared" si="44"/>
        <v>0</v>
      </c>
      <c r="D1336" s="8">
        <f>IF($A1336="Total général",0,IF(ISERROR(VLOOKUP($A1336,'TCD-BI Rstt'!$A$7:$S$2000,$C$1,FALSE)),0,IF(OR(LEFT($A1336,3)="DIR",$A1336="INDSPACAMA",$A1336="INDSPACKRU"),VLOOKUP($A1336,'TCD-BI Rstt'!$A$7:$S$2000,$C$1,FALSE),0)))</f>
        <v>0</v>
      </c>
      <c r="E1336" s="8">
        <f>IF(OR(LEFT($A1336,1)="1",LEFT($A1336,1)="2"),-VLOOKUP($A1336,'TCD-BI Rstt'!$A$7:$S$2000,$C$1,FALSE),0)-D1336</f>
        <v>0</v>
      </c>
      <c r="F1336" s="8">
        <f>IF($A1336="Total général",0,IF(ISERROR(VLOOKUP($A1336,'TCD-BI Rstt'!$A$7:$S$2000,$C$1,FALSE)),0,IF(OR(LEFT($A1336,1)="1",LEFT($A1336,1)="2"),0,VLOOKUP($A1336,'TCD-BI Rstt'!$A$7:$S$2000,$C$1,FALSE))))-D1336</f>
        <v>0</v>
      </c>
      <c r="G1336" s="8">
        <f t="shared" si="45"/>
        <v>0</v>
      </c>
    </row>
    <row r="1337" spans="1:7" x14ac:dyDescent="0.35">
      <c r="A1337" s="11">
        <f>'TCD-BI Rstt'!A1333</f>
        <v>0</v>
      </c>
      <c r="B1337" s="8">
        <f>IF($A1337="Total général",0,IF(ISERROR(-VLOOKUP($A1337,'TCD-BI CA'!$A$7:$S$2000,$C$1,FALSE)),0,-VLOOKUP($A1337,'TCD-BI CA'!$A$7:$S$2000,$C$1,FALSE)))</f>
        <v>0</v>
      </c>
      <c r="C1337" s="8">
        <f t="shared" si="44"/>
        <v>0</v>
      </c>
      <c r="D1337" s="8">
        <f>IF($A1337="Total général",0,IF(ISERROR(VLOOKUP($A1337,'TCD-BI Rstt'!$A$7:$S$2000,$C$1,FALSE)),0,IF(OR(LEFT($A1337,3)="DIR",$A1337="INDSPACAMA",$A1337="INDSPACKRU"),VLOOKUP($A1337,'TCD-BI Rstt'!$A$7:$S$2000,$C$1,FALSE),0)))</f>
        <v>0</v>
      </c>
      <c r="E1337" s="8">
        <f>IF(OR(LEFT($A1337,1)="1",LEFT($A1337,1)="2"),-VLOOKUP($A1337,'TCD-BI Rstt'!$A$7:$S$2000,$C$1,FALSE),0)-D1337</f>
        <v>0</v>
      </c>
      <c r="F1337" s="8">
        <f>IF($A1337="Total général",0,IF(ISERROR(VLOOKUP($A1337,'TCD-BI Rstt'!$A$7:$S$2000,$C$1,FALSE)),0,IF(OR(LEFT($A1337,1)="1",LEFT($A1337,1)="2"),0,VLOOKUP($A1337,'TCD-BI Rstt'!$A$7:$S$2000,$C$1,FALSE))))-D1337</f>
        <v>0</v>
      </c>
      <c r="G1337" s="8">
        <f t="shared" si="45"/>
        <v>0</v>
      </c>
    </row>
    <row r="1338" spans="1:7" x14ac:dyDescent="0.35">
      <c r="A1338" s="11">
        <f>'TCD-BI Rstt'!A1334</f>
        <v>0</v>
      </c>
      <c r="B1338" s="8">
        <f>IF($A1338="Total général",0,IF(ISERROR(-VLOOKUP($A1338,'TCD-BI CA'!$A$7:$S$2000,$C$1,FALSE)),0,-VLOOKUP($A1338,'TCD-BI CA'!$A$7:$S$2000,$C$1,FALSE)))</f>
        <v>0</v>
      </c>
      <c r="C1338" s="8">
        <f t="shared" si="44"/>
        <v>0</v>
      </c>
      <c r="D1338" s="8">
        <f>IF($A1338="Total général",0,IF(ISERROR(VLOOKUP($A1338,'TCD-BI Rstt'!$A$7:$S$2000,$C$1,FALSE)),0,IF(OR(LEFT($A1338,3)="DIR",$A1338="INDSPACAMA",$A1338="INDSPACKRU"),VLOOKUP($A1338,'TCD-BI Rstt'!$A$7:$S$2000,$C$1,FALSE),0)))</f>
        <v>0</v>
      </c>
      <c r="E1338" s="8">
        <f>IF(OR(LEFT($A1338,1)="1",LEFT($A1338,1)="2"),-VLOOKUP($A1338,'TCD-BI Rstt'!$A$7:$S$2000,$C$1,FALSE),0)-D1338</f>
        <v>0</v>
      </c>
      <c r="F1338" s="8">
        <f>IF($A1338="Total général",0,IF(ISERROR(VLOOKUP($A1338,'TCD-BI Rstt'!$A$7:$S$2000,$C$1,FALSE)),0,IF(OR(LEFT($A1338,1)="1",LEFT($A1338,1)="2"),0,VLOOKUP($A1338,'TCD-BI Rstt'!$A$7:$S$2000,$C$1,FALSE))))-D1338</f>
        <v>0</v>
      </c>
      <c r="G1338" s="8">
        <f t="shared" si="45"/>
        <v>0</v>
      </c>
    </row>
    <row r="1339" spans="1:7" x14ac:dyDescent="0.35">
      <c r="A1339" s="11">
        <f>'TCD-BI Rstt'!A1335</f>
        <v>0</v>
      </c>
      <c r="B1339" s="8">
        <f>IF($A1339="Total général",0,IF(ISERROR(-VLOOKUP($A1339,'TCD-BI CA'!$A$7:$S$2000,$C$1,FALSE)),0,-VLOOKUP($A1339,'TCD-BI CA'!$A$7:$S$2000,$C$1,FALSE)))</f>
        <v>0</v>
      </c>
      <c r="C1339" s="8">
        <f t="shared" si="44"/>
        <v>0</v>
      </c>
      <c r="D1339" s="8">
        <f>IF($A1339="Total général",0,IF(ISERROR(VLOOKUP($A1339,'TCD-BI Rstt'!$A$7:$S$2000,$C$1,FALSE)),0,IF(OR(LEFT($A1339,3)="DIR",$A1339="INDSPACAMA",$A1339="INDSPACKRU"),VLOOKUP($A1339,'TCD-BI Rstt'!$A$7:$S$2000,$C$1,FALSE),0)))</f>
        <v>0</v>
      </c>
      <c r="E1339" s="8">
        <f>IF(OR(LEFT($A1339,1)="1",LEFT($A1339,1)="2"),-VLOOKUP($A1339,'TCD-BI Rstt'!$A$7:$S$2000,$C$1,FALSE),0)-D1339</f>
        <v>0</v>
      </c>
      <c r="F1339" s="8">
        <f>IF($A1339="Total général",0,IF(ISERROR(VLOOKUP($A1339,'TCD-BI Rstt'!$A$7:$S$2000,$C$1,FALSE)),0,IF(OR(LEFT($A1339,1)="1",LEFT($A1339,1)="2"),0,VLOOKUP($A1339,'TCD-BI Rstt'!$A$7:$S$2000,$C$1,FALSE))))-D1339</f>
        <v>0</v>
      </c>
      <c r="G1339" s="8">
        <f t="shared" si="45"/>
        <v>0</v>
      </c>
    </row>
    <row r="1340" spans="1:7" x14ac:dyDescent="0.35">
      <c r="A1340" s="11">
        <f>'TCD-BI Rstt'!A1336</f>
        <v>0</v>
      </c>
      <c r="B1340" s="8">
        <f>IF($A1340="Total général",0,IF(ISERROR(-VLOOKUP($A1340,'TCD-BI CA'!$A$7:$S$2000,$C$1,FALSE)),0,-VLOOKUP($A1340,'TCD-BI CA'!$A$7:$S$2000,$C$1,FALSE)))</f>
        <v>0</v>
      </c>
      <c r="C1340" s="8">
        <f t="shared" si="44"/>
        <v>0</v>
      </c>
      <c r="D1340" s="8">
        <f>IF($A1340="Total général",0,IF(ISERROR(VLOOKUP($A1340,'TCD-BI Rstt'!$A$7:$S$2000,$C$1,FALSE)),0,IF(OR(LEFT($A1340,3)="DIR",$A1340="INDSPACAMA",$A1340="INDSPACKRU"),VLOOKUP($A1340,'TCD-BI Rstt'!$A$7:$S$2000,$C$1,FALSE),0)))</f>
        <v>0</v>
      </c>
      <c r="E1340" s="8">
        <f>IF(OR(LEFT($A1340,1)="1",LEFT($A1340,1)="2"),-VLOOKUP($A1340,'TCD-BI Rstt'!$A$7:$S$2000,$C$1,FALSE),0)-D1340</f>
        <v>0</v>
      </c>
      <c r="F1340" s="8">
        <f>IF($A1340="Total général",0,IF(ISERROR(VLOOKUP($A1340,'TCD-BI Rstt'!$A$7:$S$2000,$C$1,FALSE)),0,IF(OR(LEFT($A1340,1)="1",LEFT($A1340,1)="2"),0,VLOOKUP($A1340,'TCD-BI Rstt'!$A$7:$S$2000,$C$1,FALSE))))-D1340</f>
        <v>0</v>
      </c>
      <c r="G1340" s="8">
        <f t="shared" si="45"/>
        <v>0</v>
      </c>
    </row>
    <row r="1341" spans="1:7" x14ac:dyDescent="0.35">
      <c r="A1341" s="11">
        <f>'TCD-BI Rstt'!A1337</f>
        <v>0</v>
      </c>
      <c r="B1341" s="8">
        <f>IF($A1341="Total général",0,IF(ISERROR(-VLOOKUP($A1341,'TCD-BI CA'!$A$7:$S$2000,$C$1,FALSE)),0,-VLOOKUP($A1341,'TCD-BI CA'!$A$7:$S$2000,$C$1,FALSE)))</f>
        <v>0</v>
      </c>
      <c r="C1341" s="8">
        <f t="shared" ref="C1341:C1404" si="46">B1341-E1341-D1341</f>
        <v>0</v>
      </c>
      <c r="D1341" s="8">
        <f>IF($A1341="Total général",0,IF(ISERROR(VLOOKUP($A1341,'TCD-BI Rstt'!$A$7:$S$2000,$C$1,FALSE)),0,IF(OR(LEFT($A1341,3)="DIR",$A1341="INDSPACAMA",$A1341="INDSPACKRU"),VLOOKUP($A1341,'TCD-BI Rstt'!$A$7:$S$2000,$C$1,FALSE),0)))</f>
        <v>0</v>
      </c>
      <c r="E1341" s="8">
        <f>IF(OR(LEFT($A1341,1)="1",LEFT($A1341,1)="2"),-VLOOKUP($A1341,'TCD-BI Rstt'!$A$7:$S$2000,$C$1,FALSE),0)-D1341</f>
        <v>0</v>
      </c>
      <c r="F1341" s="8">
        <f>IF($A1341="Total général",0,IF(ISERROR(VLOOKUP($A1341,'TCD-BI Rstt'!$A$7:$S$2000,$C$1,FALSE)),0,IF(OR(LEFT($A1341,1)="1",LEFT($A1341,1)="2"),0,VLOOKUP($A1341,'TCD-BI Rstt'!$A$7:$S$2000,$C$1,FALSE))))-D1341</f>
        <v>0</v>
      </c>
      <c r="G1341" s="8">
        <f t="shared" si="45"/>
        <v>0</v>
      </c>
    </row>
    <row r="1342" spans="1:7" x14ac:dyDescent="0.35">
      <c r="A1342" s="11">
        <f>'TCD-BI Rstt'!A1338</f>
        <v>0</v>
      </c>
      <c r="B1342" s="8">
        <f>IF($A1342="Total général",0,IF(ISERROR(-VLOOKUP($A1342,'TCD-BI CA'!$A$7:$S$2000,$C$1,FALSE)),0,-VLOOKUP($A1342,'TCD-BI CA'!$A$7:$S$2000,$C$1,FALSE)))</f>
        <v>0</v>
      </c>
      <c r="C1342" s="8">
        <f t="shared" si="46"/>
        <v>0</v>
      </c>
      <c r="D1342" s="8">
        <f>IF($A1342="Total général",0,IF(ISERROR(VLOOKUP($A1342,'TCD-BI Rstt'!$A$7:$S$2000,$C$1,FALSE)),0,IF(OR(LEFT($A1342,3)="DIR",$A1342="INDSPACAMA",$A1342="INDSPACKRU"),VLOOKUP($A1342,'TCD-BI Rstt'!$A$7:$S$2000,$C$1,FALSE),0)))</f>
        <v>0</v>
      </c>
      <c r="E1342" s="8">
        <f>IF(OR(LEFT($A1342,1)="1",LEFT($A1342,1)="2"),-VLOOKUP($A1342,'TCD-BI Rstt'!$A$7:$S$2000,$C$1,FALSE),0)-D1342</f>
        <v>0</v>
      </c>
      <c r="F1342" s="8">
        <f>IF($A1342="Total général",0,IF(ISERROR(VLOOKUP($A1342,'TCD-BI Rstt'!$A$7:$S$2000,$C$1,FALSE)),0,IF(OR(LEFT($A1342,1)="1",LEFT($A1342,1)="2"),0,VLOOKUP($A1342,'TCD-BI Rstt'!$A$7:$S$2000,$C$1,FALSE))))-D1342</f>
        <v>0</v>
      </c>
      <c r="G1342" s="8">
        <f t="shared" si="45"/>
        <v>0</v>
      </c>
    </row>
    <row r="1343" spans="1:7" x14ac:dyDescent="0.35">
      <c r="A1343" s="11">
        <f>'TCD-BI Rstt'!A1339</f>
        <v>0</v>
      </c>
      <c r="B1343" s="8">
        <f>IF($A1343="Total général",0,IF(ISERROR(-VLOOKUP($A1343,'TCD-BI CA'!$A$7:$S$2000,$C$1,FALSE)),0,-VLOOKUP($A1343,'TCD-BI CA'!$A$7:$S$2000,$C$1,FALSE)))</f>
        <v>0</v>
      </c>
      <c r="C1343" s="8">
        <f t="shared" si="46"/>
        <v>0</v>
      </c>
      <c r="D1343" s="8">
        <f>IF($A1343="Total général",0,IF(ISERROR(VLOOKUP($A1343,'TCD-BI Rstt'!$A$7:$S$2000,$C$1,FALSE)),0,IF(OR(LEFT($A1343,3)="DIR",$A1343="INDSPACAMA",$A1343="INDSPACKRU"),VLOOKUP($A1343,'TCD-BI Rstt'!$A$7:$S$2000,$C$1,FALSE),0)))</f>
        <v>0</v>
      </c>
      <c r="E1343" s="8">
        <f>IF(OR(LEFT($A1343,1)="1",LEFT($A1343,1)="2"),-VLOOKUP($A1343,'TCD-BI Rstt'!$A$7:$S$2000,$C$1,FALSE),0)-D1343</f>
        <v>0</v>
      </c>
      <c r="F1343" s="8">
        <f>IF($A1343="Total général",0,IF(ISERROR(VLOOKUP($A1343,'TCD-BI Rstt'!$A$7:$S$2000,$C$1,FALSE)),0,IF(OR(LEFT($A1343,1)="1",LEFT($A1343,1)="2"),0,VLOOKUP($A1343,'TCD-BI Rstt'!$A$7:$S$2000,$C$1,FALSE))))-D1343</f>
        <v>0</v>
      </c>
      <c r="G1343" s="8">
        <f t="shared" si="45"/>
        <v>0</v>
      </c>
    </row>
    <row r="1344" spans="1:7" x14ac:dyDescent="0.35">
      <c r="A1344" s="11">
        <f>'TCD-BI Rstt'!A1340</f>
        <v>0</v>
      </c>
      <c r="B1344" s="8">
        <f>IF($A1344="Total général",0,IF(ISERROR(-VLOOKUP($A1344,'TCD-BI CA'!$A$7:$S$2000,$C$1,FALSE)),0,-VLOOKUP($A1344,'TCD-BI CA'!$A$7:$S$2000,$C$1,FALSE)))</f>
        <v>0</v>
      </c>
      <c r="C1344" s="8">
        <f t="shared" si="46"/>
        <v>0</v>
      </c>
      <c r="D1344" s="8">
        <f>IF($A1344="Total général",0,IF(ISERROR(VLOOKUP($A1344,'TCD-BI Rstt'!$A$7:$S$2000,$C$1,FALSE)),0,IF(OR(LEFT($A1344,3)="DIR",$A1344="INDSPACAMA",$A1344="INDSPACKRU"),VLOOKUP($A1344,'TCD-BI Rstt'!$A$7:$S$2000,$C$1,FALSE),0)))</f>
        <v>0</v>
      </c>
      <c r="E1344" s="8">
        <f>IF(OR(LEFT($A1344,1)="1",LEFT($A1344,1)="2"),-VLOOKUP($A1344,'TCD-BI Rstt'!$A$7:$S$2000,$C$1,FALSE),0)-D1344</f>
        <v>0</v>
      </c>
      <c r="F1344" s="8">
        <f>IF($A1344="Total général",0,IF(ISERROR(VLOOKUP($A1344,'TCD-BI Rstt'!$A$7:$S$2000,$C$1,FALSE)),0,IF(OR(LEFT($A1344,1)="1",LEFT($A1344,1)="2"),0,VLOOKUP($A1344,'TCD-BI Rstt'!$A$7:$S$2000,$C$1,FALSE))))-D1344</f>
        <v>0</v>
      </c>
      <c r="G1344" s="8">
        <f t="shared" si="45"/>
        <v>0</v>
      </c>
    </row>
    <row r="1345" spans="1:7" x14ac:dyDescent="0.35">
      <c r="A1345" s="11">
        <f>'TCD-BI Rstt'!A1341</f>
        <v>0</v>
      </c>
      <c r="B1345" s="8">
        <f>IF($A1345="Total général",0,IF(ISERROR(-VLOOKUP($A1345,'TCD-BI CA'!$A$7:$S$2000,$C$1,FALSE)),0,-VLOOKUP($A1345,'TCD-BI CA'!$A$7:$S$2000,$C$1,FALSE)))</f>
        <v>0</v>
      </c>
      <c r="C1345" s="8">
        <f t="shared" si="46"/>
        <v>0</v>
      </c>
      <c r="D1345" s="8">
        <f>IF($A1345="Total général",0,IF(ISERROR(VLOOKUP($A1345,'TCD-BI Rstt'!$A$7:$S$2000,$C$1,FALSE)),0,IF(OR(LEFT($A1345,3)="DIR",$A1345="INDSPACAMA",$A1345="INDSPACKRU"),VLOOKUP($A1345,'TCD-BI Rstt'!$A$7:$S$2000,$C$1,FALSE),0)))</f>
        <v>0</v>
      </c>
      <c r="E1345" s="8">
        <f>IF(OR(LEFT($A1345,1)="1",LEFT($A1345,1)="2"),-VLOOKUP($A1345,'TCD-BI Rstt'!$A$7:$S$2000,$C$1,FALSE),0)-D1345</f>
        <v>0</v>
      </c>
      <c r="F1345" s="8">
        <f>IF($A1345="Total général",0,IF(ISERROR(VLOOKUP($A1345,'TCD-BI Rstt'!$A$7:$S$2000,$C$1,FALSE)),0,IF(OR(LEFT($A1345,1)="1",LEFT($A1345,1)="2"),0,VLOOKUP($A1345,'TCD-BI Rstt'!$A$7:$S$2000,$C$1,FALSE))))-D1345</f>
        <v>0</v>
      </c>
      <c r="G1345" s="8">
        <f t="shared" si="45"/>
        <v>0</v>
      </c>
    </row>
    <row r="1346" spans="1:7" x14ac:dyDescent="0.35">
      <c r="A1346" s="11">
        <f>'TCD-BI Rstt'!A1342</f>
        <v>0</v>
      </c>
      <c r="B1346" s="8">
        <f>IF($A1346="Total général",0,IF(ISERROR(-VLOOKUP($A1346,'TCD-BI CA'!$A$7:$S$2000,$C$1,FALSE)),0,-VLOOKUP($A1346,'TCD-BI CA'!$A$7:$S$2000,$C$1,FALSE)))</f>
        <v>0</v>
      </c>
      <c r="C1346" s="8">
        <f t="shared" si="46"/>
        <v>0</v>
      </c>
      <c r="D1346" s="8">
        <f>IF($A1346="Total général",0,IF(ISERROR(VLOOKUP($A1346,'TCD-BI Rstt'!$A$7:$S$2000,$C$1,FALSE)),0,IF(OR(LEFT($A1346,3)="DIR",$A1346="INDSPACAMA",$A1346="INDSPACKRU"),VLOOKUP($A1346,'TCD-BI Rstt'!$A$7:$S$2000,$C$1,FALSE),0)))</f>
        <v>0</v>
      </c>
      <c r="E1346" s="8">
        <f>IF(OR(LEFT($A1346,1)="1",LEFT($A1346,1)="2"),-VLOOKUP($A1346,'TCD-BI Rstt'!$A$7:$S$2000,$C$1,FALSE),0)-D1346</f>
        <v>0</v>
      </c>
      <c r="F1346" s="8">
        <f>IF($A1346="Total général",0,IF(ISERROR(VLOOKUP($A1346,'TCD-BI Rstt'!$A$7:$S$2000,$C$1,FALSE)),0,IF(OR(LEFT($A1346,1)="1",LEFT($A1346,1)="2"),0,VLOOKUP($A1346,'TCD-BI Rstt'!$A$7:$S$2000,$C$1,FALSE))))-D1346</f>
        <v>0</v>
      </c>
      <c r="G1346" s="8">
        <f t="shared" si="45"/>
        <v>0</v>
      </c>
    </row>
    <row r="1347" spans="1:7" x14ac:dyDescent="0.35">
      <c r="A1347" s="11">
        <f>'TCD-BI Rstt'!A1343</f>
        <v>0</v>
      </c>
      <c r="B1347" s="8">
        <f>IF($A1347="Total général",0,IF(ISERROR(-VLOOKUP($A1347,'TCD-BI CA'!$A$7:$S$2000,$C$1,FALSE)),0,-VLOOKUP($A1347,'TCD-BI CA'!$A$7:$S$2000,$C$1,FALSE)))</f>
        <v>0</v>
      </c>
      <c r="C1347" s="8">
        <f t="shared" si="46"/>
        <v>0</v>
      </c>
      <c r="D1347" s="8">
        <f>IF($A1347="Total général",0,IF(ISERROR(VLOOKUP($A1347,'TCD-BI Rstt'!$A$7:$S$2000,$C$1,FALSE)),0,IF(OR(LEFT($A1347,3)="DIR",$A1347="INDSPACAMA",$A1347="INDSPACKRU"),VLOOKUP($A1347,'TCD-BI Rstt'!$A$7:$S$2000,$C$1,FALSE),0)))</f>
        <v>0</v>
      </c>
      <c r="E1347" s="8">
        <f>IF(OR(LEFT($A1347,1)="1",LEFT($A1347,1)="2"),-VLOOKUP($A1347,'TCD-BI Rstt'!$A$7:$S$2000,$C$1,FALSE),0)-D1347</f>
        <v>0</v>
      </c>
      <c r="F1347" s="8">
        <f>IF($A1347="Total général",0,IF(ISERROR(VLOOKUP($A1347,'TCD-BI Rstt'!$A$7:$S$2000,$C$1,FALSE)),0,IF(OR(LEFT($A1347,1)="1",LEFT($A1347,1)="2"),0,VLOOKUP($A1347,'TCD-BI Rstt'!$A$7:$S$2000,$C$1,FALSE))))-D1347</f>
        <v>0</v>
      </c>
      <c r="G1347" s="8">
        <f t="shared" si="45"/>
        <v>0</v>
      </c>
    </row>
    <row r="1348" spans="1:7" x14ac:dyDescent="0.35">
      <c r="A1348" s="11">
        <f>'TCD-BI Rstt'!A1344</f>
        <v>0</v>
      </c>
      <c r="B1348" s="8">
        <f>IF($A1348="Total général",0,IF(ISERROR(-VLOOKUP($A1348,'TCD-BI CA'!$A$7:$S$2000,$C$1,FALSE)),0,-VLOOKUP($A1348,'TCD-BI CA'!$A$7:$S$2000,$C$1,FALSE)))</f>
        <v>0</v>
      </c>
      <c r="C1348" s="8">
        <f t="shared" si="46"/>
        <v>0</v>
      </c>
      <c r="D1348" s="8">
        <f>IF($A1348="Total général",0,IF(ISERROR(VLOOKUP($A1348,'TCD-BI Rstt'!$A$7:$S$2000,$C$1,FALSE)),0,IF(OR(LEFT($A1348,3)="DIR",$A1348="INDSPACAMA",$A1348="INDSPACKRU"),VLOOKUP($A1348,'TCD-BI Rstt'!$A$7:$S$2000,$C$1,FALSE),0)))</f>
        <v>0</v>
      </c>
      <c r="E1348" s="8">
        <f>IF(OR(LEFT($A1348,1)="1",LEFT($A1348,1)="2"),-VLOOKUP($A1348,'TCD-BI Rstt'!$A$7:$S$2000,$C$1,FALSE),0)-D1348</f>
        <v>0</v>
      </c>
      <c r="F1348" s="8">
        <f>IF($A1348="Total général",0,IF(ISERROR(VLOOKUP($A1348,'TCD-BI Rstt'!$A$7:$S$2000,$C$1,FALSE)),0,IF(OR(LEFT($A1348,1)="1",LEFT($A1348,1)="2"),0,VLOOKUP($A1348,'TCD-BI Rstt'!$A$7:$S$2000,$C$1,FALSE))))-D1348</f>
        <v>0</v>
      </c>
      <c r="G1348" s="8">
        <f t="shared" si="45"/>
        <v>0</v>
      </c>
    </row>
    <row r="1349" spans="1:7" x14ac:dyDescent="0.35">
      <c r="A1349" s="11">
        <f>'TCD-BI Rstt'!A1345</f>
        <v>0</v>
      </c>
      <c r="B1349" s="8">
        <f>IF($A1349="Total général",0,IF(ISERROR(-VLOOKUP($A1349,'TCD-BI CA'!$A$7:$S$2000,$C$1,FALSE)),0,-VLOOKUP($A1349,'TCD-BI CA'!$A$7:$S$2000,$C$1,FALSE)))</f>
        <v>0</v>
      </c>
      <c r="C1349" s="8">
        <f t="shared" si="46"/>
        <v>0</v>
      </c>
      <c r="D1349" s="8">
        <f>IF($A1349="Total général",0,IF(ISERROR(VLOOKUP($A1349,'TCD-BI Rstt'!$A$7:$S$2000,$C$1,FALSE)),0,IF(OR(LEFT($A1349,3)="DIR",$A1349="INDSPACAMA",$A1349="INDSPACKRU"),VLOOKUP($A1349,'TCD-BI Rstt'!$A$7:$S$2000,$C$1,FALSE),0)))</f>
        <v>0</v>
      </c>
      <c r="E1349" s="8">
        <f>IF(OR(LEFT($A1349,1)="1",LEFT($A1349,1)="2"),-VLOOKUP($A1349,'TCD-BI Rstt'!$A$7:$S$2000,$C$1,FALSE),0)-D1349</f>
        <v>0</v>
      </c>
      <c r="F1349" s="8">
        <f>IF($A1349="Total général",0,IF(ISERROR(VLOOKUP($A1349,'TCD-BI Rstt'!$A$7:$S$2000,$C$1,FALSE)),0,IF(OR(LEFT($A1349,1)="1",LEFT($A1349,1)="2"),0,VLOOKUP($A1349,'TCD-BI Rstt'!$A$7:$S$2000,$C$1,FALSE))))-D1349</f>
        <v>0</v>
      </c>
      <c r="G1349" s="8">
        <f t="shared" si="45"/>
        <v>0</v>
      </c>
    </row>
    <row r="1350" spans="1:7" x14ac:dyDescent="0.35">
      <c r="A1350" s="11">
        <f>'TCD-BI Rstt'!A1346</f>
        <v>0</v>
      </c>
      <c r="B1350" s="8">
        <f>IF($A1350="Total général",0,IF(ISERROR(-VLOOKUP($A1350,'TCD-BI CA'!$A$7:$S$2000,$C$1,FALSE)),0,-VLOOKUP($A1350,'TCD-BI CA'!$A$7:$S$2000,$C$1,FALSE)))</f>
        <v>0</v>
      </c>
      <c r="C1350" s="8">
        <f t="shared" si="46"/>
        <v>0</v>
      </c>
      <c r="D1350" s="8">
        <f>IF($A1350="Total général",0,IF(ISERROR(VLOOKUP($A1350,'TCD-BI Rstt'!$A$7:$S$2000,$C$1,FALSE)),0,IF(OR(LEFT($A1350,3)="DIR",$A1350="INDSPACAMA",$A1350="INDSPACKRU"),VLOOKUP($A1350,'TCD-BI Rstt'!$A$7:$S$2000,$C$1,FALSE),0)))</f>
        <v>0</v>
      </c>
      <c r="E1350" s="8">
        <f>IF(OR(LEFT($A1350,1)="1",LEFT($A1350,1)="2"),-VLOOKUP($A1350,'TCD-BI Rstt'!$A$7:$S$2000,$C$1,FALSE),0)-D1350</f>
        <v>0</v>
      </c>
      <c r="F1350" s="8">
        <f>IF($A1350="Total général",0,IF(ISERROR(VLOOKUP($A1350,'TCD-BI Rstt'!$A$7:$S$2000,$C$1,FALSE)),0,IF(OR(LEFT($A1350,1)="1",LEFT($A1350,1)="2"),0,VLOOKUP($A1350,'TCD-BI Rstt'!$A$7:$S$2000,$C$1,FALSE))))-D1350</f>
        <v>0</v>
      </c>
      <c r="G1350" s="8">
        <f t="shared" si="45"/>
        <v>0</v>
      </c>
    </row>
    <row r="1351" spans="1:7" x14ac:dyDescent="0.35">
      <c r="A1351" s="11">
        <f>'TCD-BI Rstt'!A1347</f>
        <v>0</v>
      </c>
      <c r="B1351" s="8">
        <f>IF($A1351="Total général",0,IF(ISERROR(-VLOOKUP($A1351,'TCD-BI CA'!$A$7:$S$2000,$C$1,FALSE)),0,-VLOOKUP($A1351,'TCD-BI CA'!$A$7:$S$2000,$C$1,FALSE)))</f>
        <v>0</v>
      </c>
      <c r="C1351" s="8">
        <f t="shared" si="46"/>
        <v>0</v>
      </c>
      <c r="D1351" s="8">
        <f>IF($A1351="Total général",0,IF(ISERROR(VLOOKUP($A1351,'TCD-BI Rstt'!$A$7:$S$2000,$C$1,FALSE)),0,IF(OR(LEFT($A1351,3)="DIR",$A1351="INDSPACAMA",$A1351="INDSPACKRU"),VLOOKUP($A1351,'TCD-BI Rstt'!$A$7:$S$2000,$C$1,FALSE),0)))</f>
        <v>0</v>
      </c>
      <c r="E1351" s="8">
        <f>IF(OR(LEFT($A1351,1)="1",LEFT($A1351,1)="2"),-VLOOKUP($A1351,'TCD-BI Rstt'!$A$7:$S$2000,$C$1,FALSE),0)-D1351</f>
        <v>0</v>
      </c>
      <c r="F1351" s="8">
        <f>IF($A1351="Total général",0,IF(ISERROR(VLOOKUP($A1351,'TCD-BI Rstt'!$A$7:$S$2000,$C$1,FALSE)),0,IF(OR(LEFT($A1351,1)="1",LEFT($A1351,1)="2"),0,VLOOKUP($A1351,'TCD-BI Rstt'!$A$7:$S$2000,$C$1,FALSE))))-D1351</f>
        <v>0</v>
      </c>
      <c r="G1351" s="8">
        <f t="shared" si="45"/>
        <v>0</v>
      </c>
    </row>
    <row r="1352" spans="1:7" x14ac:dyDescent="0.35">
      <c r="A1352" s="11">
        <f>'TCD-BI Rstt'!A1348</f>
        <v>0</v>
      </c>
      <c r="B1352" s="8">
        <f>IF($A1352="Total général",0,IF(ISERROR(-VLOOKUP($A1352,'TCD-BI CA'!$A$7:$S$2000,$C$1,FALSE)),0,-VLOOKUP($A1352,'TCD-BI CA'!$A$7:$S$2000,$C$1,FALSE)))</f>
        <v>0</v>
      </c>
      <c r="C1352" s="8">
        <f t="shared" si="46"/>
        <v>0</v>
      </c>
      <c r="D1352" s="8">
        <f>IF($A1352="Total général",0,IF(ISERROR(VLOOKUP($A1352,'TCD-BI Rstt'!$A$7:$S$2000,$C$1,FALSE)),0,IF(OR(LEFT($A1352,3)="DIR",$A1352="INDSPACAMA",$A1352="INDSPACKRU"),VLOOKUP($A1352,'TCD-BI Rstt'!$A$7:$S$2000,$C$1,FALSE),0)))</f>
        <v>0</v>
      </c>
      <c r="E1352" s="8">
        <f>IF(OR(LEFT($A1352,1)="1",LEFT($A1352,1)="2"),-VLOOKUP($A1352,'TCD-BI Rstt'!$A$7:$S$2000,$C$1,FALSE),0)-D1352</f>
        <v>0</v>
      </c>
      <c r="F1352" s="8">
        <f>IF($A1352="Total général",0,IF(ISERROR(VLOOKUP($A1352,'TCD-BI Rstt'!$A$7:$S$2000,$C$1,FALSE)),0,IF(OR(LEFT($A1352,1)="1",LEFT($A1352,1)="2"),0,VLOOKUP($A1352,'TCD-BI Rstt'!$A$7:$S$2000,$C$1,FALSE))))-D1352</f>
        <v>0</v>
      </c>
      <c r="G1352" s="8">
        <f t="shared" si="45"/>
        <v>0</v>
      </c>
    </row>
    <row r="1353" spans="1:7" x14ac:dyDescent="0.35">
      <c r="A1353" s="11">
        <f>'TCD-BI Rstt'!A1349</f>
        <v>0</v>
      </c>
      <c r="B1353" s="8">
        <f>IF($A1353="Total général",0,IF(ISERROR(-VLOOKUP($A1353,'TCD-BI CA'!$A$7:$S$2000,$C$1,FALSE)),0,-VLOOKUP($A1353,'TCD-BI CA'!$A$7:$S$2000,$C$1,FALSE)))</f>
        <v>0</v>
      </c>
      <c r="C1353" s="8">
        <f t="shared" si="46"/>
        <v>0</v>
      </c>
      <c r="D1353" s="8">
        <f>IF($A1353="Total général",0,IF(ISERROR(VLOOKUP($A1353,'TCD-BI Rstt'!$A$7:$S$2000,$C$1,FALSE)),0,IF(OR(LEFT($A1353,3)="DIR",$A1353="INDSPACAMA",$A1353="INDSPACKRU"),VLOOKUP($A1353,'TCD-BI Rstt'!$A$7:$S$2000,$C$1,FALSE),0)))</f>
        <v>0</v>
      </c>
      <c r="E1353" s="8">
        <f>IF(OR(LEFT($A1353,1)="1",LEFT($A1353,1)="2"),-VLOOKUP($A1353,'TCD-BI Rstt'!$A$7:$S$2000,$C$1,FALSE),0)-D1353</f>
        <v>0</v>
      </c>
      <c r="F1353" s="8">
        <f>IF($A1353="Total général",0,IF(ISERROR(VLOOKUP($A1353,'TCD-BI Rstt'!$A$7:$S$2000,$C$1,FALSE)),0,IF(OR(LEFT($A1353,1)="1",LEFT($A1353,1)="2"),0,VLOOKUP($A1353,'TCD-BI Rstt'!$A$7:$S$2000,$C$1,FALSE))))-D1353</f>
        <v>0</v>
      </c>
      <c r="G1353" s="8">
        <f t="shared" si="45"/>
        <v>0</v>
      </c>
    </row>
    <row r="1354" spans="1:7" x14ac:dyDescent="0.35">
      <c r="A1354" s="11">
        <f>'TCD-BI Rstt'!A1350</f>
        <v>0</v>
      </c>
      <c r="B1354" s="8">
        <f>IF($A1354="Total général",0,IF(ISERROR(-VLOOKUP($A1354,'TCD-BI CA'!$A$7:$S$2000,$C$1,FALSE)),0,-VLOOKUP($A1354,'TCD-BI CA'!$A$7:$S$2000,$C$1,FALSE)))</f>
        <v>0</v>
      </c>
      <c r="C1354" s="8">
        <f t="shared" si="46"/>
        <v>0</v>
      </c>
      <c r="D1354" s="8">
        <f>IF($A1354="Total général",0,IF(ISERROR(VLOOKUP($A1354,'TCD-BI Rstt'!$A$7:$S$2000,$C$1,FALSE)),0,IF(OR(LEFT($A1354,3)="DIR",$A1354="INDSPACAMA",$A1354="INDSPACKRU"),VLOOKUP($A1354,'TCD-BI Rstt'!$A$7:$S$2000,$C$1,FALSE),0)))</f>
        <v>0</v>
      </c>
      <c r="E1354" s="8">
        <f>IF(OR(LEFT($A1354,1)="1",LEFT($A1354,1)="2"),-VLOOKUP($A1354,'TCD-BI Rstt'!$A$7:$S$2000,$C$1,FALSE),0)-D1354</f>
        <v>0</v>
      </c>
      <c r="F1354" s="8">
        <f>IF($A1354="Total général",0,IF(ISERROR(VLOOKUP($A1354,'TCD-BI Rstt'!$A$7:$S$2000,$C$1,FALSE)),0,IF(OR(LEFT($A1354,1)="1",LEFT($A1354,1)="2"),0,VLOOKUP($A1354,'TCD-BI Rstt'!$A$7:$S$2000,$C$1,FALSE))))-D1354</f>
        <v>0</v>
      </c>
      <c r="G1354" s="8">
        <f t="shared" si="45"/>
        <v>0</v>
      </c>
    </row>
    <row r="1355" spans="1:7" x14ac:dyDescent="0.35">
      <c r="A1355" s="11">
        <f>'TCD-BI Rstt'!A1351</f>
        <v>0</v>
      </c>
      <c r="B1355" s="8">
        <f>IF($A1355="Total général",0,IF(ISERROR(-VLOOKUP($A1355,'TCD-BI CA'!$A$7:$S$2000,$C$1,FALSE)),0,-VLOOKUP($A1355,'TCD-BI CA'!$A$7:$S$2000,$C$1,FALSE)))</f>
        <v>0</v>
      </c>
      <c r="C1355" s="8">
        <f t="shared" si="46"/>
        <v>0</v>
      </c>
      <c r="D1355" s="8">
        <f>IF($A1355="Total général",0,IF(ISERROR(VLOOKUP($A1355,'TCD-BI Rstt'!$A$7:$S$2000,$C$1,FALSE)),0,IF(OR(LEFT($A1355,3)="DIR",$A1355="INDSPACAMA",$A1355="INDSPACKRU"),VLOOKUP($A1355,'TCD-BI Rstt'!$A$7:$S$2000,$C$1,FALSE),0)))</f>
        <v>0</v>
      </c>
      <c r="E1355" s="8">
        <f>IF(OR(LEFT($A1355,1)="1",LEFT($A1355,1)="2"),-VLOOKUP($A1355,'TCD-BI Rstt'!$A$7:$S$2000,$C$1,FALSE),0)-D1355</f>
        <v>0</v>
      </c>
      <c r="F1355" s="8">
        <f>IF($A1355="Total général",0,IF(ISERROR(VLOOKUP($A1355,'TCD-BI Rstt'!$A$7:$S$2000,$C$1,FALSE)),0,IF(OR(LEFT($A1355,1)="1",LEFT($A1355,1)="2"),0,VLOOKUP($A1355,'TCD-BI Rstt'!$A$7:$S$2000,$C$1,FALSE))))-D1355</f>
        <v>0</v>
      </c>
      <c r="G1355" s="8">
        <f t="shared" ref="G1355:G1418" si="47">E1355-F1355</f>
        <v>0</v>
      </c>
    </row>
    <row r="1356" spans="1:7" x14ac:dyDescent="0.35">
      <c r="A1356" s="11">
        <f>'TCD-BI Rstt'!A1352</f>
        <v>0</v>
      </c>
      <c r="B1356" s="8">
        <f>IF($A1356="Total général",0,IF(ISERROR(-VLOOKUP($A1356,'TCD-BI CA'!$A$7:$S$2000,$C$1,FALSE)),0,-VLOOKUP($A1356,'TCD-BI CA'!$A$7:$S$2000,$C$1,FALSE)))</f>
        <v>0</v>
      </c>
      <c r="C1356" s="8">
        <f t="shared" si="46"/>
        <v>0</v>
      </c>
      <c r="D1356" s="8">
        <f>IF($A1356="Total général",0,IF(ISERROR(VLOOKUP($A1356,'TCD-BI Rstt'!$A$7:$S$2000,$C$1,FALSE)),0,IF(OR(LEFT($A1356,3)="DIR",$A1356="INDSPACAMA",$A1356="INDSPACKRU"),VLOOKUP($A1356,'TCD-BI Rstt'!$A$7:$S$2000,$C$1,FALSE),0)))</f>
        <v>0</v>
      </c>
      <c r="E1356" s="8">
        <f>IF(OR(LEFT($A1356,1)="1",LEFT($A1356,1)="2"),-VLOOKUP($A1356,'TCD-BI Rstt'!$A$7:$S$2000,$C$1,FALSE),0)-D1356</f>
        <v>0</v>
      </c>
      <c r="F1356" s="8">
        <f>IF($A1356="Total général",0,IF(ISERROR(VLOOKUP($A1356,'TCD-BI Rstt'!$A$7:$S$2000,$C$1,FALSE)),0,IF(OR(LEFT($A1356,1)="1",LEFT($A1356,1)="2"),0,VLOOKUP($A1356,'TCD-BI Rstt'!$A$7:$S$2000,$C$1,FALSE))))-D1356</f>
        <v>0</v>
      </c>
      <c r="G1356" s="8">
        <f t="shared" si="47"/>
        <v>0</v>
      </c>
    </row>
    <row r="1357" spans="1:7" x14ac:dyDescent="0.35">
      <c r="A1357" s="11">
        <f>'TCD-BI Rstt'!A1353</f>
        <v>0</v>
      </c>
      <c r="B1357" s="8">
        <f>IF($A1357="Total général",0,IF(ISERROR(-VLOOKUP($A1357,'TCD-BI CA'!$A$7:$S$2000,$C$1,FALSE)),0,-VLOOKUP($A1357,'TCD-BI CA'!$A$7:$S$2000,$C$1,FALSE)))</f>
        <v>0</v>
      </c>
      <c r="C1357" s="8">
        <f t="shared" si="46"/>
        <v>0</v>
      </c>
      <c r="D1357" s="8">
        <f>IF($A1357="Total général",0,IF(ISERROR(VLOOKUP($A1357,'TCD-BI Rstt'!$A$7:$S$2000,$C$1,FALSE)),0,IF(OR(LEFT($A1357,3)="DIR",$A1357="INDSPACAMA",$A1357="INDSPACKRU"),VLOOKUP($A1357,'TCD-BI Rstt'!$A$7:$S$2000,$C$1,FALSE),0)))</f>
        <v>0</v>
      </c>
      <c r="E1357" s="8">
        <f>IF(OR(LEFT($A1357,1)="1",LEFT($A1357,1)="2"),-VLOOKUP($A1357,'TCD-BI Rstt'!$A$7:$S$2000,$C$1,FALSE),0)-D1357</f>
        <v>0</v>
      </c>
      <c r="F1357" s="8">
        <f>IF($A1357="Total général",0,IF(ISERROR(VLOOKUP($A1357,'TCD-BI Rstt'!$A$7:$S$2000,$C$1,FALSE)),0,IF(OR(LEFT($A1357,1)="1",LEFT($A1357,1)="2"),0,VLOOKUP($A1357,'TCD-BI Rstt'!$A$7:$S$2000,$C$1,FALSE))))-D1357</f>
        <v>0</v>
      </c>
      <c r="G1357" s="8">
        <f t="shared" si="47"/>
        <v>0</v>
      </c>
    </row>
    <row r="1358" spans="1:7" x14ac:dyDescent="0.35">
      <c r="A1358" s="11">
        <f>'TCD-BI Rstt'!A1354</f>
        <v>0</v>
      </c>
      <c r="B1358" s="8">
        <f>IF($A1358="Total général",0,IF(ISERROR(-VLOOKUP($A1358,'TCD-BI CA'!$A$7:$S$2000,$C$1,FALSE)),0,-VLOOKUP($A1358,'TCD-BI CA'!$A$7:$S$2000,$C$1,FALSE)))</f>
        <v>0</v>
      </c>
      <c r="C1358" s="8">
        <f t="shared" si="46"/>
        <v>0</v>
      </c>
      <c r="D1358" s="8">
        <f>IF($A1358="Total général",0,IF(ISERROR(VLOOKUP($A1358,'TCD-BI Rstt'!$A$7:$S$2000,$C$1,FALSE)),0,IF(OR(LEFT($A1358,3)="DIR",$A1358="INDSPACAMA",$A1358="INDSPACKRU"),VLOOKUP($A1358,'TCD-BI Rstt'!$A$7:$S$2000,$C$1,FALSE),0)))</f>
        <v>0</v>
      </c>
      <c r="E1358" s="8">
        <f>IF(OR(LEFT($A1358,1)="1",LEFT($A1358,1)="2"),-VLOOKUP($A1358,'TCD-BI Rstt'!$A$7:$S$2000,$C$1,FALSE),0)-D1358</f>
        <v>0</v>
      </c>
      <c r="F1358" s="8">
        <f>IF($A1358="Total général",0,IF(ISERROR(VLOOKUP($A1358,'TCD-BI Rstt'!$A$7:$S$2000,$C$1,FALSE)),0,IF(OR(LEFT($A1358,1)="1",LEFT($A1358,1)="2"),0,VLOOKUP($A1358,'TCD-BI Rstt'!$A$7:$S$2000,$C$1,FALSE))))-D1358</f>
        <v>0</v>
      </c>
      <c r="G1358" s="8">
        <f t="shared" si="47"/>
        <v>0</v>
      </c>
    </row>
    <row r="1359" spans="1:7" x14ac:dyDescent="0.35">
      <c r="A1359" s="11">
        <f>'TCD-BI Rstt'!A1355</f>
        <v>0</v>
      </c>
      <c r="B1359" s="8">
        <f>IF($A1359="Total général",0,IF(ISERROR(-VLOOKUP($A1359,'TCD-BI CA'!$A$7:$S$2000,$C$1,FALSE)),0,-VLOOKUP($A1359,'TCD-BI CA'!$A$7:$S$2000,$C$1,FALSE)))</f>
        <v>0</v>
      </c>
      <c r="C1359" s="8">
        <f t="shared" si="46"/>
        <v>0</v>
      </c>
      <c r="D1359" s="8">
        <f>IF($A1359="Total général",0,IF(ISERROR(VLOOKUP($A1359,'TCD-BI Rstt'!$A$7:$S$2000,$C$1,FALSE)),0,IF(OR(LEFT($A1359,3)="DIR",$A1359="INDSPACAMA",$A1359="INDSPACKRU"),VLOOKUP($A1359,'TCD-BI Rstt'!$A$7:$S$2000,$C$1,FALSE),0)))</f>
        <v>0</v>
      </c>
      <c r="E1359" s="8">
        <f>IF(OR(LEFT($A1359,1)="1",LEFT($A1359,1)="2"),-VLOOKUP($A1359,'TCD-BI Rstt'!$A$7:$S$2000,$C$1,FALSE),0)-D1359</f>
        <v>0</v>
      </c>
      <c r="F1359" s="8">
        <f>IF($A1359="Total général",0,IF(ISERROR(VLOOKUP($A1359,'TCD-BI Rstt'!$A$7:$S$2000,$C$1,FALSE)),0,IF(OR(LEFT($A1359,1)="1",LEFT($A1359,1)="2"),0,VLOOKUP($A1359,'TCD-BI Rstt'!$A$7:$S$2000,$C$1,FALSE))))-D1359</f>
        <v>0</v>
      </c>
      <c r="G1359" s="8">
        <f t="shared" si="47"/>
        <v>0</v>
      </c>
    </row>
    <row r="1360" spans="1:7" x14ac:dyDescent="0.35">
      <c r="A1360" s="11">
        <f>'TCD-BI Rstt'!A1356</f>
        <v>0</v>
      </c>
      <c r="B1360" s="8">
        <f>IF($A1360="Total général",0,IF(ISERROR(-VLOOKUP($A1360,'TCD-BI CA'!$A$7:$S$2000,$C$1,FALSE)),0,-VLOOKUP($A1360,'TCD-BI CA'!$A$7:$S$2000,$C$1,FALSE)))</f>
        <v>0</v>
      </c>
      <c r="C1360" s="8">
        <f t="shared" si="46"/>
        <v>0</v>
      </c>
      <c r="D1360" s="8">
        <f>IF($A1360="Total général",0,IF(ISERROR(VLOOKUP($A1360,'TCD-BI Rstt'!$A$7:$S$2000,$C$1,FALSE)),0,IF(OR(LEFT($A1360,3)="DIR",$A1360="INDSPACAMA",$A1360="INDSPACKRU"),VLOOKUP($A1360,'TCD-BI Rstt'!$A$7:$S$2000,$C$1,FALSE),0)))</f>
        <v>0</v>
      </c>
      <c r="E1360" s="8">
        <f>IF(OR(LEFT($A1360,1)="1",LEFT($A1360,1)="2"),-VLOOKUP($A1360,'TCD-BI Rstt'!$A$7:$S$2000,$C$1,FALSE),0)-D1360</f>
        <v>0</v>
      </c>
      <c r="F1360" s="8">
        <f>IF($A1360="Total général",0,IF(ISERROR(VLOOKUP($A1360,'TCD-BI Rstt'!$A$7:$S$2000,$C$1,FALSE)),0,IF(OR(LEFT($A1360,1)="1",LEFT($A1360,1)="2"),0,VLOOKUP($A1360,'TCD-BI Rstt'!$A$7:$S$2000,$C$1,FALSE))))-D1360</f>
        <v>0</v>
      </c>
      <c r="G1360" s="8">
        <f t="shared" si="47"/>
        <v>0</v>
      </c>
    </row>
    <row r="1361" spans="1:7" x14ac:dyDescent="0.35">
      <c r="A1361" s="11">
        <f>'TCD-BI Rstt'!A1357</f>
        <v>0</v>
      </c>
      <c r="B1361" s="8">
        <f>IF($A1361="Total général",0,IF(ISERROR(-VLOOKUP($A1361,'TCD-BI CA'!$A$7:$S$2000,$C$1,FALSE)),0,-VLOOKUP($A1361,'TCD-BI CA'!$A$7:$S$2000,$C$1,FALSE)))</f>
        <v>0</v>
      </c>
      <c r="C1361" s="8">
        <f t="shared" si="46"/>
        <v>0</v>
      </c>
      <c r="D1361" s="8">
        <f>IF($A1361="Total général",0,IF(ISERROR(VLOOKUP($A1361,'TCD-BI Rstt'!$A$7:$S$2000,$C$1,FALSE)),0,IF(OR(LEFT($A1361,3)="DIR",$A1361="INDSPACAMA",$A1361="INDSPACKRU"),VLOOKUP($A1361,'TCD-BI Rstt'!$A$7:$S$2000,$C$1,FALSE),0)))</f>
        <v>0</v>
      </c>
      <c r="E1361" s="8">
        <f>IF(OR(LEFT($A1361,1)="1",LEFT($A1361,1)="2"),-VLOOKUP($A1361,'TCD-BI Rstt'!$A$7:$S$2000,$C$1,FALSE),0)-D1361</f>
        <v>0</v>
      </c>
      <c r="F1361" s="8">
        <f>IF($A1361="Total général",0,IF(ISERROR(VLOOKUP($A1361,'TCD-BI Rstt'!$A$7:$S$2000,$C$1,FALSE)),0,IF(OR(LEFT($A1361,1)="1",LEFT($A1361,1)="2"),0,VLOOKUP($A1361,'TCD-BI Rstt'!$A$7:$S$2000,$C$1,FALSE))))-D1361</f>
        <v>0</v>
      </c>
      <c r="G1361" s="8">
        <f t="shared" si="47"/>
        <v>0</v>
      </c>
    </row>
    <row r="1362" spans="1:7" x14ac:dyDescent="0.35">
      <c r="A1362" s="11">
        <f>'TCD-BI Rstt'!A1358</f>
        <v>0</v>
      </c>
      <c r="B1362" s="8">
        <f>IF($A1362="Total général",0,IF(ISERROR(-VLOOKUP($A1362,'TCD-BI CA'!$A$7:$S$2000,$C$1,FALSE)),0,-VLOOKUP($A1362,'TCD-BI CA'!$A$7:$S$2000,$C$1,FALSE)))</f>
        <v>0</v>
      </c>
      <c r="C1362" s="8">
        <f t="shared" si="46"/>
        <v>0</v>
      </c>
      <c r="D1362" s="8">
        <f>IF($A1362="Total général",0,IF(ISERROR(VLOOKUP($A1362,'TCD-BI Rstt'!$A$7:$S$2000,$C$1,FALSE)),0,IF(OR(LEFT($A1362,3)="DIR",$A1362="INDSPACAMA",$A1362="INDSPACKRU"),VLOOKUP($A1362,'TCD-BI Rstt'!$A$7:$S$2000,$C$1,FALSE),0)))</f>
        <v>0</v>
      </c>
      <c r="E1362" s="8">
        <f>IF(OR(LEFT($A1362,1)="1",LEFT($A1362,1)="2"),-VLOOKUP($A1362,'TCD-BI Rstt'!$A$7:$S$2000,$C$1,FALSE),0)-D1362</f>
        <v>0</v>
      </c>
      <c r="F1362" s="8">
        <f>IF($A1362="Total général",0,IF(ISERROR(VLOOKUP($A1362,'TCD-BI Rstt'!$A$7:$S$2000,$C$1,FALSE)),0,IF(OR(LEFT($A1362,1)="1",LEFT($A1362,1)="2"),0,VLOOKUP($A1362,'TCD-BI Rstt'!$A$7:$S$2000,$C$1,FALSE))))-D1362</f>
        <v>0</v>
      </c>
      <c r="G1362" s="8">
        <f t="shared" si="47"/>
        <v>0</v>
      </c>
    </row>
    <row r="1363" spans="1:7" x14ac:dyDescent="0.35">
      <c r="A1363" s="11">
        <f>'TCD-BI Rstt'!A1359</f>
        <v>0</v>
      </c>
      <c r="B1363" s="8">
        <f>IF($A1363="Total général",0,IF(ISERROR(-VLOOKUP($A1363,'TCD-BI CA'!$A$7:$S$2000,$C$1,FALSE)),0,-VLOOKUP($A1363,'TCD-BI CA'!$A$7:$S$2000,$C$1,FALSE)))</f>
        <v>0</v>
      </c>
      <c r="C1363" s="8">
        <f t="shared" si="46"/>
        <v>0</v>
      </c>
      <c r="D1363" s="8">
        <f>IF($A1363="Total général",0,IF(ISERROR(VLOOKUP($A1363,'TCD-BI Rstt'!$A$7:$S$2000,$C$1,FALSE)),0,IF(OR(LEFT($A1363,3)="DIR",$A1363="INDSPACAMA",$A1363="INDSPACKRU"),VLOOKUP($A1363,'TCD-BI Rstt'!$A$7:$S$2000,$C$1,FALSE),0)))</f>
        <v>0</v>
      </c>
      <c r="E1363" s="8">
        <f>IF(OR(LEFT($A1363,1)="1",LEFT($A1363,1)="2"),-VLOOKUP($A1363,'TCD-BI Rstt'!$A$7:$S$2000,$C$1,FALSE),0)-D1363</f>
        <v>0</v>
      </c>
      <c r="F1363" s="8">
        <f>IF($A1363="Total général",0,IF(ISERROR(VLOOKUP($A1363,'TCD-BI Rstt'!$A$7:$S$2000,$C$1,FALSE)),0,IF(OR(LEFT($A1363,1)="1",LEFT($A1363,1)="2"),0,VLOOKUP($A1363,'TCD-BI Rstt'!$A$7:$S$2000,$C$1,FALSE))))-D1363</f>
        <v>0</v>
      </c>
      <c r="G1363" s="8">
        <f t="shared" si="47"/>
        <v>0</v>
      </c>
    </row>
    <row r="1364" spans="1:7" x14ac:dyDescent="0.35">
      <c r="A1364" s="11">
        <f>'TCD-BI Rstt'!A1360</f>
        <v>0</v>
      </c>
      <c r="B1364" s="8">
        <f>IF($A1364="Total général",0,IF(ISERROR(-VLOOKUP($A1364,'TCD-BI CA'!$A$7:$S$2000,$C$1,FALSE)),0,-VLOOKUP($A1364,'TCD-BI CA'!$A$7:$S$2000,$C$1,FALSE)))</f>
        <v>0</v>
      </c>
      <c r="C1364" s="8">
        <f t="shared" si="46"/>
        <v>0</v>
      </c>
      <c r="D1364" s="8">
        <f>IF($A1364="Total général",0,IF(ISERROR(VLOOKUP($A1364,'TCD-BI Rstt'!$A$7:$S$2000,$C$1,FALSE)),0,IF(OR(LEFT($A1364,3)="DIR",$A1364="INDSPACAMA",$A1364="INDSPACKRU"),VLOOKUP($A1364,'TCD-BI Rstt'!$A$7:$S$2000,$C$1,FALSE),0)))</f>
        <v>0</v>
      </c>
      <c r="E1364" s="8">
        <f>IF(OR(LEFT($A1364,1)="1",LEFT($A1364,1)="2"),-VLOOKUP($A1364,'TCD-BI Rstt'!$A$7:$S$2000,$C$1,FALSE),0)-D1364</f>
        <v>0</v>
      </c>
      <c r="F1364" s="8">
        <f>IF($A1364="Total général",0,IF(ISERROR(VLOOKUP($A1364,'TCD-BI Rstt'!$A$7:$S$2000,$C$1,FALSE)),0,IF(OR(LEFT($A1364,1)="1",LEFT($A1364,1)="2"),0,VLOOKUP($A1364,'TCD-BI Rstt'!$A$7:$S$2000,$C$1,FALSE))))-D1364</f>
        <v>0</v>
      </c>
      <c r="G1364" s="8">
        <f t="shared" si="47"/>
        <v>0</v>
      </c>
    </row>
    <row r="1365" spans="1:7" x14ac:dyDescent="0.35">
      <c r="A1365" s="11">
        <f>'TCD-BI Rstt'!A1361</f>
        <v>0</v>
      </c>
      <c r="B1365" s="8">
        <f>IF($A1365="Total général",0,IF(ISERROR(-VLOOKUP($A1365,'TCD-BI CA'!$A$7:$S$2000,$C$1,FALSE)),0,-VLOOKUP($A1365,'TCD-BI CA'!$A$7:$S$2000,$C$1,FALSE)))</f>
        <v>0</v>
      </c>
      <c r="C1365" s="8">
        <f t="shared" si="46"/>
        <v>0</v>
      </c>
      <c r="D1365" s="8">
        <f>IF($A1365="Total général",0,IF(ISERROR(VLOOKUP($A1365,'TCD-BI Rstt'!$A$7:$S$2000,$C$1,FALSE)),0,IF(OR(LEFT($A1365,3)="DIR",$A1365="INDSPACAMA",$A1365="INDSPACKRU"),VLOOKUP($A1365,'TCD-BI Rstt'!$A$7:$S$2000,$C$1,FALSE),0)))</f>
        <v>0</v>
      </c>
      <c r="E1365" s="8">
        <f>IF(OR(LEFT($A1365,1)="1",LEFT($A1365,1)="2"),-VLOOKUP($A1365,'TCD-BI Rstt'!$A$7:$S$2000,$C$1,FALSE),0)-D1365</f>
        <v>0</v>
      </c>
      <c r="F1365" s="8">
        <f>IF($A1365="Total général",0,IF(ISERROR(VLOOKUP($A1365,'TCD-BI Rstt'!$A$7:$S$2000,$C$1,FALSE)),0,IF(OR(LEFT($A1365,1)="1",LEFT($A1365,1)="2"),0,VLOOKUP($A1365,'TCD-BI Rstt'!$A$7:$S$2000,$C$1,FALSE))))-D1365</f>
        <v>0</v>
      </c>
      <c r="G1365" s="8">
        <f t="shared" si="47"/>
        <v>0</v>
      </c>
    </row>
    <row r="1366" spans="1:7" x14ac:dyDescent="0.35">
      <c r="A1366" s="11">
        <f>'TCD-BI Rstt'!A1362</f>
        <v>0</v>
      </c>
      <c r="B1366" s="8">
        <f>IF($A1366="Total général",0,IF(ISERROR(-VLOOKUP($A1366,'TCD-BI CA'!$A$7:$S$2000,$C$1,FALSE)),0,-VLOOKUP($A1366,'TCD-BI CA'!$A$7:$S$2000,$C$1,FALSE)))</f>
        <v>0</v>
      </c>
      <c r="C1366" s="8">
        <f t="shared" si="46"/>
        <v>0</v>
      </c>
      <c r="D1366" s="8">
        <f>IF($A1366="Total général",0,IF(ISERROR(VLOOKUP($A1366,'TCD-BI Rstt'!$A$7:$S$2000,$C$1,FALSE)),0,IF(OR(LEFT($A1366,3)="DIR",$A1366="INDSPACAMA",$A1366="INDSPACKRU"),VLOOKUP($A1366,'TCD-BI Rstt'!$A$7:$S$2000,$C$1,FALSE),0)))</f>
        <v>0</v>
      </c>
      <c r="E1366" s="8">
        <f>IF(OR(LEFT($A1366,1)="1",LEFT($A1366,1)="2"),-VLOOKUP($A1366,'TCD-BI Rstt'!$A$7:$S$2000,$C$1,FALSE),0)-D1366</f>
        <v>0</v>
      </c>
      <c r="F1366" s="8">
        <f>IF($A1366="Total général",0,IF(ISERROR(VLOOKUP($A1366,'TCD-BI Rstt'!$A$7:$S$2000,$C$1,FALSE)),0,IF(OR(LEFT($A1366,1)="1",LEFT($A1366,1)="2"),0,VLOOKUP($A1366,'TCD-BI Rstt'!$A$7:$S$2000,$C$1,FALSE))))-D1366</f>
        <v>0</v>
      </c>
      <c r="G1366" s="8">
        <f t="shared" si="47"/>
        <v>0</v>
      </c>
    </row>
    <row r="1367" spans="1:7" x14ac:dyDescent="0.35">
      <c r="A1367" s="11">
        <f>'TCD-BI Rstt'!A1363</f>
        <v>0</v>
      </c>
      <c r="B1367" s="8">
        <f>IF($A1367="Total général",0,IF(ISERROR(-VLOOKUP($A1367,'TCD-BI CA'!$A$7:$S$2000,$C$1,FALSE)),0,-VLOOKUP($A1367,'TCD-BI CA'!$A$7:$S$2000,$C$1,FALSE)))</f>
        <v>0</v>
      </c>
      <c r="C1367" s="8">
        <f t="shared" si="46"/>
        <v>0</v>
      </c>
      <c r="D1367" s="8">
        <f>IF($A1367="Total général",0,IF(ISERROR(VLOOKUP($A1367,'TCD-BI Rstt'!$A$7:$S$2000,$C$1,FALSE)),0,IF(OR(LEFT($A1367,3)="DIR",$A1367="INDSPACAMA",$A1367="INDSPACKRU"),VLOOKUP($A1367,'TCD-BI Rstt'!$A$7:$S$2000,$C$1,FALSE),0)))</f>
        <v>0</v>
      </c>
      <c r="E1367" s="8">
        <f>IF(OR(LEFT($A1367,1)="1",LEFT($A1367,1)="2"),-VLOOKUP($A1367,'TCD-BI Rstt'!$A$7:$S$2000,$C$1,FALSE),0)-D1367</f>
        <v>0</v>
      </c>
      <c r="F1367" s="8">
        <f>IF($A1367="Total général",0,IF(ISERROR(VLOOKUP($A1367,'TCD-BI Rstt'!$A$7:$S$2000,$C$1,FALSE)),0,IF(OR(LEFT($A1367,1)="1",LEFT($A1367,1)="2"),0,VLOOKUP($A1367,'TCD-BI Rstt'!$A$7:$S$2000,$C$1,FALSE))))-D1367</f>
        <v>0</v>
      </c>
      <c r="G1367" s="8">
        <f t="shared" si="47"/>
        <v>0</v>
      </c>
    </row>
    <row r="1368" spans="1:7" x14ac:dyDescent="0.35">
      <c r="A1368" s="11">
        <f>'TCD-BI Rstt'!A1364</f>
        <v>0</v>
      </c>
      <c r="B1368" s="8">
        <f>IF($A1368="Total général",0,IF(ISERROR(-VLOOKUP($A1368,'TCD-BI CA'!$A$7:$S$2000,$C$1,FALSE)),0,-VLOOKUP($A1368,'TCD-BI CA'!$A$7:$S$2000,$C$1,FALSE)))</f>
        <v>0</v>
      </c>
      <c r="C1368" s="8">
        <f t="shared" si="46"/>
        <v>0</v>
      </c>
      <c r="D1368" s="8">
        <f>IF($A1368="Total général",0,IF(ISERROR(VLOOKUP($A1368,'TCD-BI Rstt'!$A$7:$S$2000,$C$1,FALSE)),0,IF(OR(LEFT($A1368,3)="DIR",$A1368="INDSPACAMA",$A1368="INDSPACKRU"),VLOOKUP($A1368,'TCD-BI Rstt'!$A$7:$S$2000,$C$1,FALSE),0)))</f>
        <v>0</v>
      </c>
      <c r="E1368" s="8">
        <f>IF(OR(LEFT($A1368,1)="1",LEFT($A1368,1)="2"),-VLOOKUP($A1368,'TCD-BI Rstt'!$A$7:$S$2000,$C$1,FALSE),0)-D1368</f>
        <v>0</v>
      </c>
      <c r="F1368" s="8">
        <f>IF($A1368="Total général",0,IF(ISERROR(VLOOKUP($A1368,'TCD-BI Rstt'!$A$7:$S$2000,$C$1,FALSE)),0,IF(OR(LEFT($A1368,1)="1",LEFT($A1368,1)="2"),0,VLOOKUP($A1368,'TCD-BI Rstt'!$A$7:$S$2000,$C$1,FALSE))))-D1368</f>
        <v>0</v>
      </c>
      <c r="G1368" s="8">
        <f t="shared" si="47"/>
        <v>0</v>
      </c>
    </row>
    <row r="1369" spans="1:7" x14ac:dyDescent="0.35">
      <c r="A1369" s="11">
        <f>'TCD-BI Rstt'!A1365</f>
        <v>0</v>
      </c>
      <c r="B1369" s="8">
        <f>IF($A1369="Total général",0,IF(ISERROR(-VLOOKUP($A1369,'TCD-BI CA'!$A$7:$S$2000,$C$1,FALSE)),0,-VLOOKUP($A1369,'TCD-BI CA'!$A$7:$S$2000,$C$1,FALSE)))</f>
        <v>0</v>
      </c>
      <c r="C1369" s="8">
        <f t="shared" si="46"/>
        <v>0</v>
      </c>
      <c r="D1369" s="8">
        <f>IF($A1369="Total général",0,IF(ISERROR(VLOOKUP($A1369,'TCD-BI Rstt'!$A$7:$S$2000,$C$1,FALSE)),0,IF(OR(LEFT($A1369,3)="DIR",$A1369="INDSPACAMA",$A1369="INDSPACKRU"),VLOOKUP($A1369,'TCD-BI Rstt'!$A$7:$S$2000,$C$1,FALSE),0)))</f>
        <v>0</v>
      </c>
      <c r="E1369" s="8">
        <f>IF(OR(LEFT($A1369,1)="1",LEFT($A1369,1)="2"),-VLOOKUP($A1369,'TCD-BI Rstt'!$A$7:$S$2000,$C$1,FALSE),0)-D1369</f>
        <v>0</v>
      </c>
      <c r="F1369" s="8">
        <f>IF($A1369="Total général",0,IF(ISERROR(VLOOKUP($A1369,'TCD-BI Rstt'!$A$7:$S$2000,$C$1,FALSE)),0,IF(OR(LEFT($A1369,1)="1",LEFT($A1369,1)="2"),0,VLOOKUP($A1369,'TCD-BI Rstt'!$A$7:$S$2000,$C$1,FALSE))))-D1369</f>
        <v>0</v>
      </c>
      <c r="G1369" s="8">
        <f t="shared" si="47"/>
        <v>0</v>
      </c>
    </row>
    <row r="1370" spans="1:7" x14ac:dyDescent="0.35">
      <c r="A1370" s="11">
        <f>'TCD-BI Rstt'!A1366</f>
        <v>0</v>
      </c>
      <c r="B1370" s="8">
        <f>IF($A1370="Total général",0,IF(ISERROR(-VLOOKUP($A1370,'TCD-BI CA'!$A$7:$S$2000,$C$1,FALSE)),0,-VLOOKUP($A1370,'TCD-BI CA'!$A$7:$S$2000,$C$1,FALSE)))</f>
        <v>0</v>
      </c>
      <c r="C1370" s="8">
        <f t="shared" si="46"/>
        <v>0</v>
      </c>
      <c r="D1370" s="8">
        <f>IF($A1370="Total général",0,IF(ISERROR(VLOOKUP($A1370,'TCD-BI Rstt'!$A$7:$S$2000,$C$1,FALSE)),0,IF(OR(LEFT($A1370,3)="DIR",$A1370="INDSPACAMA",$A1370="INDSPACKRU"),VLOOKUP($A1370,'TCD-BI Rstt'!$A$7:$S$2000,$C$1,FALSE),0)))</f>
        <v>0</v>
      </c>
      <c r="E1370" s="8">
        <f>IF(OR(LEFT($A1370,1)="1",LEFT($A1370,1)="2"),-VLOOKUP($A1370,'TCD-BI Rstt'!$A$7:$S$2000,$C$1,FALSE),0)-D1370</f>
        <v>0</v>
      </c>
      <c r="F1370" s="8">
        <f>IF($A1370="Total général",0,IF(ISERROR(VLOOKUP($A1370,'TCD-BI Rstt'!$A$7:$S$2000,$C$1,FALSE)),0,IF(OR(LEFT($A1370,1)="1",LEFT($A1370,1)="2"),0,VLOOKUP($A1370,'TCD-BI Rstt'!$A$7:$S$2000,$C$1,FALSE))))-D1370</f>
        <v>0</v>
      </c>
      <c r="G1370" s="8">
        <f t="shared" si="47"/>
        <v>0</v>
      </c>
    </row>
    <row r="1371" spans="1:7" x14ac:dyDescent="0.35">
      <c r="A1371" s="11">
        <f>'TCD-BI Rstt'!A1367</f>
        <v>0</v>
      </c>
      <c r="B1371" s="8">
        <f>IF($A1371="Total général",0,IF(ISERROR(-VLOOKUP($A1371,'TCD-BI CA'!$A$7:$S$2000,$C$1,FALSE)),0,-VLOOKUP($A1371,'TCD-BI CA'!$A$7:$S$2000,$C$1,FALSE)))</f>
        <v>0</v>
      </c>
      <c r="C1371" s="8">
        <f t="shared" si="46"/>
        <v>0</v>
      </c>
      <c r="D1371" s="8">
        <f>IF($A1371="Total général",0,IF(ISERROR(VLOOKUP($A1371,'TCD-BI Rstt'!$A$7:$S$2000,$C$1,FALSE)),0,IF(OR(LEFT($A1371,3)="DIR",$A1371="INDSPACAMA",$A1371="INDSPACKRU"),VLOOKUP($A1371,'TCD-BI Rstt'!$A$7:$S$2000,$C$1,FALSE),0)))</f>
        <v>0</v>
      </c>
      <c r="E1371" s="8">
        <f>IF(OR(LEFT($A1371,1)="1",LEFT($A1371,1)="2"),-VLOOKUP($A1371,'TCD-BI Rstt'!$A$7:$S$2000,$C$1,FALSE),0)-D1371</f>
        <v>0</v>
      </c>
      <c r="F1371" s="8">
        <f>IF($A1371="Total général",0,IF(ISERROR(VLOOKUP($A1371,'TCD-BI Rstt'!$A$7:$S$2000,$C$1,FALSE)),0,IF(OR(LEFT($A1371,1)="1",LEFT($A1371,1)="2"),0,VLOOKUP($A1371,'TCD-BI Rstt'!$A$7:$S$2000,$C$1,FALSE))))-D1371</f>
        <v>0</v>
      </c>
      <c r="G1371" s="8">
        <f t="shared" si="47"/>
        <v>0</v>
      </c>
    </row>
    <row r="1372" spans="1:7" x14ac:dyDescent="0.35">
      <c r="A1372" s="11">
        <f>'TCD-BI Rstt'!A1368</f>
        <v>0</v>
      </c>
      <c r="B1372" s="8">
        <f>IF($A1372="Total général",0,IF(ISERROR(-VLOOKUP($A1372,'TCD-BI CA'!$A$7:$S$2000,$C$1,FALSE)),0,-VLOOKUP($A1372,'TCD-BI CA'!$A$7:$S$2000,$C$1,FALSE)))</f>
        <v>0</v>
      </c>
      <c r="C1372" s="8">
        <f t="shared" si="46"/>
        <v>0</v>
      </c>
      <c r="D1372" s="8">
        <f>IF($A1372="Total général",0,IF(ISERROR(VLOOKUP($A1372,'TCD-BI Rstt'!$A$7:$S$2000,$C$1,FALSE)),0,IF(OR(LEFT($A1372,3)="DIR",$A1372="INDSPACAMA",$A1372="INDSPACKRU"),VLOOKUP($A1372,'TCD-BI Rstt'!$A$7:$S$2000,$C$1,FALSE),0)))</f>
        <v>0</v>
      </c>
      <c r="E1372" s="8">
        <f>IF(OR(LEFT($A1372,1)="1",LEFT($A1372,1)="2"),-VLOOKUP($A1372,'TCD-BI Rstt'!$A$7:$S$2000,$C$1,FALSE),0)-D1372</f>
        <v>0</v>
      </c>
      <c r="F1372" s="8">
        <f>IF($A1372="Total général",0,IF(ISERROR(VLOOKUP($A1372,'TCD-BI Rstt'!$A$7:$S$2000,$C$1,FALSE)),0,IF(OR(LEFT($A1372,1)="1",LEFT($A1372,1)="2"),0,VLOOKUP($A1372,'TCD-BI Rstt'!$A$7:$S$2000,$C$1,FALSE))))-D1372</f>
        <v>0</v>
      </c>
      <c r="G1372" s="8">
        <f t="shared" si="47"/>
        <v>0</v>
      </c>
    </row>
    <row r="1373" spans="1:7" x14ac:dyDescent="0.35">
      <c r="A1373" s="11">
        <f>'TCD-BI Rstt'!A1369</f>
        <v>0</v>
      </c>
      <c r="B1373" s="8">
        <f>IF($A1373="Total général",0,IF(ISERROR(-VLOOKUP($A1373,'TCD-BI CA'!$A$7:$S$2000,$C$1,FALSE)),0,-VLOOKUP($A1373,'TCD-BI CA'!$A$7:$S$2000,$C$1,FALSE)))</f>
        <v>0</v>
      </c>
      <c r="C1373" s="8">
        <f t="shared" si="46"/>
        <v>0</v>
      </c>
      <c r="D1373" s="8">
        <f>IF($A1373="Total général",0,IF(ISERROR(VLOOKUP($A1373,'TCD-BI Rstt'!$A$7:$S$2000,$C$1,FALSE)),0,IF(OR(LEFT($A1373,3)="DIR",$A1373="INDSPACAMA",$A1373="INDSPACKRU"),VLOOKUP($A1373,'TCD-BI Rstt'!$A$7:$S$2000,$C$1,FALSE),0)))</f>
        <v>0</v>
      </c>
      <c r="E1373" s="8">
        <f>IF(OR(LEFT($A1373,1)="1",LEFT($A1373,1)="2"),-VLOOKUP($A1373,'TCD-BI Rstt'!$A$7:$S$2000,$C$1,FALSE),0)-D1373</f>
        <v>0</v>
      </c>
      <c r="F1373" s="8">
        <f>IF($A1373="Total général",0,IF(ISERROR(VLOOKUP($A1373,'TCD-BI Rstt'!$A$7:$S$2000,$C$1,FALSE)),0,IF(OR(LEFT($A1373,1)="1",LEFT($A1373,1)="2"),0,VLOOKUP($A1373,'TCD-BI Rstt'!$A$7:$S$2000,$C$1,FALSE))))-D1373</f>
        <v>0</v>
      </c>
      <c r="G1373" s="8">
        <f t="shared" si="47"/>
        <v>0</v>
      </c>
    </row>
    <row r="1374" spans="1:7" x14ac:dyDescent="0.35">
      <c r="A1374" s="11">
        <f>'TCD-BI Rstt'!A1370</f>
        <v>0</v>
      </c>
      <c r="B1374" s="8">
        <f>IF($A1374="Total général",0,IF(ISERROR(-VLOOKUP($A1374,'TCD-BI CA'!$A$7:$S$2000,$C$1,FALSE)),0,-VLOOKUP($A1374,'TCD-BI CA'!$A$7:$S$2000,$C$1,FALSE)))</f>
        <v>0</v>
      </c>
      <c r="C1374" s="8">
        <f t="shared" si="46"/>
        <v>0</v>
      </c>
      <c r="D1374" s="8">
        <f>IF($A1374="Total général",0,IF(ISERROR(VLOOKUP($A1374,'TCD-BI Rstt'!$A$7:$S$2000,$C$1,FALSE)),0,IF(OR(LEFT($A1374,3)="DIR",$A1374="INDSPACAMA",$A1374="INDSPACKRU"),VLOOKUP($A1374,'TCD-BI Rstt'!$A$7:$S$2000,$C$1,FALSE),0)))</f>
        <v>0</v>
      </c>
      <c r="E1374" s="8">
        <f>IF(OR(LEFT($A1374,1)="1",LEFT($A1374,1)="2"),-VLOOKUP($A1374,'TCD-BI Rstt'!$A$7:$S$2000,$C$1,FALSE),0)-D1374</f>
        <v>0</v>
      </c>
      <c r="F1374" s="8">
        <f>IF($A1374="Total général",0,IF(ISERROR(VLOOKUP($A1374,'TCD-BI Rstt'!$A$7:$S$2000,$C$1,FALSE)),0,IF(OR(LEFT($A1374,1)="1",LEFT($A1374,1)="2"),0,VLOOKUP($A1374,'TCD-BI Rstt'!$A$7:$S$2000,$C$1,FALSE))))-D1374</f>
        <v>0</v>
      </c>
      <c r="G1374" s="8">
        <f t="shared" si="47"/>
        <v>0</v>
      </c>
    </row>
    <row r="1375" spans="1:7" x14ac:dyDescent="0.35">
      <c r="A1375" s="11">
        <f>'TCD-BI Rstt'!A1371</f>
        <v>0</v>
      </c>
      <c r="B1375" s="8">
        <f>IF($A1375="Total général",0,IF(ISERROR(-VLOOKUP($A1375,'TCD-BI CA'!$A$7:$S$2000,$C$1,FALSE)),0,-VLOOKUP($A1375,'TCD-BI CA'!$A$7:$S$2000,$C$1,FALSE)))</f>
        <v>0</v>
      </c>
      <c r="C1375" s="8">
        <f t="shared" si="46"/>
        <v>0</v>
      </c>
      <c r="D1375" s="8">
        <f>IF($A1375="Total général",0,IF(ISERROR(VLOOKUP($A1375,'TCD-BI Rstt'!$A$7:$S$2000,$C$1,FALSE)),0,IF(OR(LEFT($A1375,3)="DIR",$A1375="INDSPACAMA",$A1375="INDSPACKRU"),VLOOKUP($A1375,'TCD-BI Rstt'!$A$7:$S$2000,$C$1,FALSE),0)))</f>
        <v>0</v>
      </c>
      <c r="E1375" s="8">
        <f>IF(OR(LEFT($A1375,1)="1",LEFT($A1375,1)="2"),-VLOOKUP($A1375,'TCD-BI Rstt'!$A$7:$S$2000,$C$1,FALSE),0)-D1375</f>
        <v>0</v>
      </c>
      <c r="F1375" s="8">
        <f>IF($A1375="Total général",0,IF(ISERROR(VLOOKUP($A1375,'TCD-BI Rstt'!$A$7:$S$2000,$C$1,FALSE)),0,IF(OR(LEFT($A1375,1)="1",LEFT($A1375,1)="2"),0,VLOOKUP($A1375,'TCD-BI Rstt'!$A$7:$S$2000,$C$1,FALSE))))-D1375</f>
        <v>0</v>
      </c>
      <c r="G1375" s="8">
        <f t="shared" si="47"/>
        <v>0</v>
      </c>
    </row>
    <row r="1376" spans="1:7" x14ac:dyDescent="0.35">
      <c r="A1376" s="11">
        <f>'TCD-BI Rstt'!A1372</f>
        <v>0</v>
      </c>
      <c r="B1376" s="8">
        <f>IF($A1376="Total général",0,IF(ISERROR(-VLOOKUP($A1376,'TCD-BI CA'!$A$7:$S$2000,$C$1,FALSE)),0,-VLOOKUP($A1376,'TCD-BI CA'!$A$7:$S$2000,$C$1,FALSE)))</f>
        <v>0</v>
      </c>
      <c r="C1376" s="8">
        <f t="shared" si="46"/>
        <v>0</v>
      </c>
      <c r="D1376" s="8">
        <f>IF($A1376="Total général",0,IF(ISERROR(VLOOKUP($A1376,'TCD-BI Rstt'!$A$7:$S$2000,$C$1,FALSE)),0,IF(OR(LEFT($A1376,3)="DIR",$A1376="INDSPACAMA",$A1376="INDSPACKRU"),VLOOKUP($A1376,'TCD-BI Rstt'!$A$7:$S$2000,$C$1,FALSE),0)))</f>
        <v>0</v>
      </c>
      <c r="E1376" s="8">
        <f>IF(OR(LEFT($A1376,1)="1",LEFT($A1376,1)="2"),-VLOOKUP($A1376,'TCD-BI Rstt'!$A$7:$S$2000,$C$1,FALSE),0)-D1376</f>
        <v>0</v>
      </c>
      <c r="F1376" s="8">
        <f>IF($A1376="Total général",0,IF(ISERROR(VLOOKUP($A1376,'TCD-BI Rstt'!$A$7:$S$2000,$C$1,FALSE)),0,IF(OR(LEFT($A1376,1)="1",LEFT($A1376,1)="2"),0,VLOOKUP($A1376,'TCD-BI Rstt'!$A$7:$S$2000,$C$1,FALSE))))-D1376</f>
        <v>0</v>
      </c>
      <c r="G1376" s="8">
        <f t="shared" si="47"/>
        <v>0</v>
      </c>
    </row>
    <row r="1377" spans="1:7" x14ac:dyDescent="0.35">
      <c r="A1377" s="11">
        <f>'TCD-BI Rstt'!A1373</f>
        <v>0</v>
      </c>
      <c r="B1377" s="8">
        <f>IF($A1377="Total général",0,IF(ISERROR(-VLOOKUP($A1377,'TCD-BI CA'!$A$7:$S$2000,$C$1,FALSE)),0,-VLOOKUP($A1377,'TCD-BI CA'!$A$7:$S$2000,$C$1,FALSE)))</f>
        <v>0</v>
      </c>
      <c r="C1377" s="8">
        <f t="shared" si="46"/>
        <v>0</v>
      </c>
      <c r="D1377" s="8">
        <f>IF($A1377="Total général",0,IF(ISERROR(VLOOKUP($A1377,'TCD-BI Rstt'!$A$7:$S$2000,$C$1,FALSE)),0,IF(OR(LEFT($A1377,3)="DIR",$A1377="INDSPACAMA",$A1377="INDSPACKRU"),VLOOKUP($A1377,'TCD-BI Rstt'!$A$7:$S$2000,$C$1,FALSE),0)))</f>
        <v>0</v>
      </c>
      <c r="E1377" s="8">
        <f>IF(OR(LEFT($A1377,1)="1",LEFT($A1377,1)="2"),-VLOOKUP($A1377,'TCD-BI Rstt'!$A$7:$S$2000,$C$1,FALSE),0)-D1377</f>
        <v>0</v>
      </c>
      <c r="F1377" s="8">
        <f>IF($A1377="Total général",0,IF(ISERROR(VLOOKUP($A1377,'TCD-BI Rstt'!$A$7:$S$2000,$C$1,FALSE)),0,IF(OR(LEFT($A1377,1)="1",LEFT($A1377,1)="2"),0,VLOOKUP($A1377,'TCD-BI Rstt'!$A$7:$S$2000,$C$1,FALSE))))-D1377</f>
        <v>0</v>
      </c>
      <c r="G1377" s="8">
        <f t="shared" si="47"/>
        <v>0</v>
      </c>
    </row>
    <row r="1378" spans="1:7" x14ac:dyDescent="0.35">
      <c r="A1378" s="11">
        <f>'TCD-BI Rstt'!A1374</f>
        <v>0</v>
      </c>
      <c r="B1378" s="8">
        <f>IF($A1378="Total général",0,IF(ISERROR(-VLOOKUP($A1378,'TCD-BI CA'!$A$7:$S$2000,$C$1,FALSE)),0,-VLOOKUP($A1378,'TCD-BI CA'!$A$7:$S$2000,$C$1,FALSE)))</f>
        <v>0</v>
      </c>
      <c r="C1378" s="8">
        <f t="shared" si="46"/>
        <v>0</v>
      </c>
      <c r="D1378" s="8">
        <f>IF($A1378="Total général",0,IF(ISERROR(VLOOKUP($A1378,'TCD-BI Rstt'!$A$7:$S$2000,$C$1,FALSE)),0,IF(OR(LEFT($A1378,3)="DIR",$A1378="INDSPACAMA",$A1378="INDSPACKRU"),VLOOKUP($A1378,'TCD-BI Rstt'!$A$7:$S$2000,$C$1,FALSE),0)))</f>
        <v>0</v>
      </c>
      <c r="E1378" s="8">
        <f>IF(OR(LEFT($A1378,1)="1",LEFT($A1378,1)="2"),-VLOOKUP($A1378,'TCD-BI Rstt'!$A$7:$S$2000,$C$1,FALSE),0)-D1378</f>
        <v>0</v>
      </c>
      <c r="F1378" s="8">
        <f>IF($A1378="Total général",0,IF(ISERROR(VLOOKUP($A1378,'TCD-BI Rstt'!$A$7:$S$2000,$C$1,FALSE)),0,IF(OR(LEFT($A1378,1)="1",LEFT($A1378,1)="2"),0,VLOOKUP($A1378,'TCD-BI Rstt'!$A$7:$S$2000,$C$1,FALSE))))-D1378</f>
        <v>0</v>
      </c>
      <c r="G1378" s="8">
        <f t="shared" si="47"/>
        <v>0</v>
      </c>
    </row>
    <row r="1379" spans="1:7" x14ac:dyDescent="0.35">
      <c r="A1379" s="11">
        <f>'TCD-BI Rstt'!A1375</f>
        <v>0</v>
      </c>
      <c r="B1379" s="8">
        <f>IF($A1379="Total général",0,IF(ISERROR(-VLOOKUP($A1379,'TCD-BI CA'!$A$7:$S$2000,$C$1,FALSE)),0,-VLOOKUP($A1379,'TCD-BI CA'!$A$7:$S$2000,$C$1,FALSE)))</f>
        <v>0</v>
      </c>
      <c r="C1379" s="8">
        <f t="shared" si="46"/>
        <v>0</v>
      </c>
      <c r="D1379" s="8">
        <f>IF($A1379="Total général",0,IF(ISERROR(VLOOKUP($A1379,'TCD-BI Rstt'!$A$7:$S$2000,$C$1,FALSE)),0,IF(OR(LEFT($A1379,3)="DIR",$A1379="INDSPACAMA",$A1379="INDSPACKRU"),VLOOKUP($A1379,'TCD-BI Rstt'!$A$7:$S$2000,$C$1,FALSE),0)))</f>
        <v>0</v>
      </c>
      <c r="E1379" s="8">
        <f>IF(OR(LEFT($A1379,1)="1",LEFT($A1379,1)="2"),-VLOOKUP($A1379,'TCD-BI Rstt'!$A$7:$S$2000,$C$1,FALSE),0)-D1379</f>
        <v>0</v>
      </c>
      <c r="F1379" s="8">
        <f>IF($A1379="Total général",0,IF(ISERROR(VLOOKUP($A1379,'TCD-BI Rstt'!$A$7:$S$2000,$C$1,FALSE)),0,IF(OR(LEFT($A1379,1)="1",LEFT($A1379,1)="2"),0,VLOOKUP($A1379,'TCD-BI Rstt'!$A$7:$S$2000,$C$1,FALSE))))-D1379</f>
        <v>0</v>
      </c>
      <c r="G1379" s="8">
        <f t="shared" si="47"/>
        <v>0</v>
      </c>
    </row>
    <row r="1380" spans="1:7" x14ac:dyDescent="0.35">
      <c r="A1380" s="11">
        <f>'TCD-BI Rstt'!A1376</f>
        <v>0</v>
      </c>
      <c r="B1380" s="8">
        <f>IF($A1380="Total général",0,IF(ISERROR(-VLOOKUP($A1380,'TCD-BI CA'!$A$7:$S$2000,$C$1,FALSE)),0,-VLOOKUP($A1380,'TCD-BI CA'!$A$7:$S$2000,$C$1,FALSE)))</f>
        <v>0</v>
      </c>
      <c r="C1380" s="8">
        <f t="shared" si="46"/>
        <v>0</v>
      </c>
      <c r="D1380" s="8">
        <f>IF($A1380="Total général",0,IF(ISERROR(VLOOKUP($A1380,'TCD-BI Rstt'!$A$7:$S$2000,$C$1,FALSE)),0,IF(OR(LEFT($A1380,3)="DIR",$A1380="INDSPACAMA",$A1380="INDSPACKRU"),VLOOKUP($A1380,'TCD-BI Rstt'!$A$7:$S$2000,$C$1,FALSE),0)))</f>
        <v>0</v>
      </c>
      <c r="E1380" s="8">
        <f>IF(OR(LEFT($A1380,1)="1",LEFT($A1380,1)="2"),-VLOOKUP($A1380,'TCD-BI Rstt'!$A$7:$S$2000,$C$1,FALSE),0)-D1380</f>
        <v>0</v>
      </c>
      <c r="F1380" s="8">
        <f>IF($A1380="Total général",0,IF(ISERROR(VLOOKUP($A1380,'TCD-BI Rstt'!$A$7:$S$2000,$C$1,FALSE)),0,IF(OR(LEFT($A1380,1)="1",LEFT($A1380,1)="2"),0,VLOOKUP($A1380,'TCD-BI Rstt'!$A$7:$S$2000,$C$1,FALSE))))-D1380</f>
        <v>0</v>
      </c>
      <c r="G1380" s="8">
        <f t="shared" si="47"/>
        <v>0</v>
      </c>
    </row>
    <row r="1381" spans="1:7" x14ac:dyDescent="0.35">
      <c r="A1381" s="11">
        <f>'TCD-BI Rstt'!A1377</f>
        <v>0</v>
      </c>
      <c r="B1381" s="8">
        <f>IF($A1381="Total général",0,IF(ISERROR(-VLOOKUP($A1381,'TCD-BI CA'!$A$7:$S$2000,$C$1,FALSE)),0,-VLOOKUP($A1381,'TCD-BI CA'!$A$7:$S$2000,$C$1,FALSE)))</f>
        <v>0</v>
      </c>
      <c r="C1381" s="8">
        <f t="shared" si="46"/>
        <v>0</v>
      </c>
      <c r="D1381" s="8">
        <f>IF($A1381="Total général",0,IF(ISERROR(VLOOKUP($A1381,'TCD-BI Rstt'!$A$7:$S$2000,$C$1,FALSE)),0,IF(OR(LEFT($A1381,3)="DIR",$A1381="INDSPACAMA",$A1381="INDSPACKRU"),VLOOKUP($A1381,'TCD-BI Rstt'!$A$7:$S$2000,$C$1,FALSE),0)))</f>
        <v>0</v>
      </c>
      <c r="E1381" s="8">
        <f>IF(OR(LEFT($A1381,1)="1",LEFT($A1381,1)="2"),-VLOOKUP($A1381,'TCD-BI Rstt'!$A$7:$S$2000,$C$1,FALSE),0)-D1381</f>
        <v>0</v>
      </c>
      <c r="F1381" s="8">
        <f>IF($A1381="Total général",0,IF(ISERROR(VLOOKUP($A1381,'TCD-BI Rstt'!$A$7:$S$2000,$C$1,FALSE)),0,IF(OR(LEFT($A1381,1)="1",LEFT($A1381,1)="2"),0,VLOOKUP($A1381,'TCD-BI Rstt'!$A$7:$S$2000,$C$1,FALSE))))-D1381</f>
        <v>0</v>
      </c>
      <c r="G1381" s="8">
        <f t="shared" si="47"/>
        <v>0</v>
      </c>
    </row>
    <row r="1382" spans="1:7" x14ac:dyDescent="0.35">
      <c r="A1382" s="11">
        <f>'TCD-BI Rstt'!A1378</f>
        <v>0</v>
      </c>
      <c r="B1382" s="8">
        <f>IF($A1382="Total général",0,IF(ISERROR(-VLOOKUP($A1382,'TCD-BI CA'!$A$7:$S$2000,$C$1,FALSE)),0,-VLOOKUP($A1382,'TCD-BI CA'!$A$7:$S$2000,$C$1,FALSE)))</f>
        <v>0</v>
      </c>
      <c r="C1382" s="8">
        <f t="shared" si="46"/>
        <v>0</v>
      </c>
      <c r="D1382" s="8">
        <f>IF($A1382="Total général",0,IF(ISERROR(VLOOKUP($A1382,'TCD-BI Rstt'!$A$7:$S$2000,$C$1,FALSE)),0,IF(OR(LEFT($A1382,3)="DIR",$A1382="INDSPACAMA",$A1382="INDSPACKRU"),VLOOKUP($A1382,'TCD-BI Rstt'!$A$7:$S$2000,$C$1,FALSE),0)))</f>
        <v>0</v>
      </c>
      <c r="E1382" s="8">
        <f>IF(OR(LEFT($A1382,1)="1",LEFT($A1382,1)="2"),-VLOOKUP($A1382,'TCD-BI Rstt'!$A$7:$S$2000,$C$1,FALSE),0)-D1382</f>
        <v>0</v>
      </c>
      <c r="F1382" s="8">
        <f>IF($A1382="Total général",0,IF(ISERROR(VLOOKUP($A1382,'TCD-BI Rstt'!$A$7:$S$2000,$C$1,FALSE)),0,IF(OR(LEFT($A1382,1)="1",LEFT($A1382,1)="2"),0,VLOOKUP($A1382,'TCD-BI Rstt'!$A$7:$S$2000,$C$1,FALSE))))-D1382</f>
        <v>0</v>
      </c>
      <c r="G1382" s="8">
        <f t="shared" si="47"/>
        <v>0</v>
      </c>
    </row>
    <row r="1383" spans="1:7" x14ac:dyDescent="0.35">
      <c r="A1383" s="11">
        <f>'TCD-BI Rstt'!A1379</f>
        <v>0</v>
      </c>
      <c r="B1383" s="8">
        <f>IF($A1383="Total général",0,IF(ISERROR(-VLOOKUP($A1383,'TCD-BI CA'!$A$7:$S$2000,$C$1,FALSE)),0,-VLOOKUP($A1383,'TCD-BI CA'!$A$7:$S$2000,$C$1,FALSE)))</f>
        <v>0</v>
      </c>
      <c r="C1383" s="8">
        <f t="shared" si="46"/>
        <v>0</v>
      </c>
      <c r="D1383" s="8">
        <f>IF($A1383="Total général",0,IF(ISERROR(VLOOKUP($A1383,'TCD-BI Rstt'!$A$7:$S$2000,$C$1,FALSE)),0,IF(OR(LEFT($A1383,3)="DIR",$A1383="INDSPACAMA",$A1383="INDSPACKRU"),VLOOKUP($A1383,'TCD-BI Rstt'!$A$7:$S$2000,$C$1,FALSE),0)))</f>
        <v>0</v>
      </c>
      <c r="E1383" s="8">
        <f>IF(OR(LEFT($A1383,1)="1",LEFT($A1383,1)="2"),-VLOOKUP($A1383,'TCD-BI Rstt'!$A$7:$S$2000,$C$1,FALSE),0)-D1383</f>
        <v>0</v>
      </c>
      <c r="F1383" s="8">
        <f>IF($A1383="Total général",0,IF(ISERROR(VLOOKUP($A1383,'TCD-BI Rstt'!$A$7:$S$2000,$C$1,FALSE)),0,IF(OR(LEFT($A1383,1)="1",LEFT($A1383,1)="2"),0,VLOOKUP($A1383,'TCD-BI Rstt'!$A$7:$S$2000,$C$1,FALSE))))-D1383</f>
        <v>0</v>
      </c>
      <c r="G1383" s="8">
        <f t="shared" si="47"/>
        <v>0</v>
      </c>
    </row>
    <row r="1384" spans="1:7" x14ac:dyDescent="0.35">
      <c r="A1384" s="11">
        <f>'TCD-BI Rstt'!A1380</f>
        <v>0</v>
      </c>
      <c r="B1384" s="8">
        <f>IF($A1384="Total général",0,IF(ISERROR(-VLOOKUP($A1384,'TCD-BI CA'!$A$7:$S$2000,$C$1,FALSE)),0,-VLOOKUP($A1384,'TCD-BI CA'!$A$7:$S$2000,$C$1,FALSE)))</f>
        <v>0</v>
      </c>
      <c r="C1384" s="8">
        <f t="shared" si="46"/>
        <v>0</v>
      </c>
      <c r="D1384" s="8">
        <f>IF($A1384="Total général",0,IF(ISERROR(VLOOKUP($A1384,'TCD-BI Rstt'!$A$7:$S$2000,$C$1,FALSE)),0,IF(OR(LEFT($A1384,3)="DIR",$A1384="INDSPACAMA",$A1384="INDSPACKRU"),VLOOKUP($A1384,'TCD-BI Rstt'!$A$7:$S$2000,$C$1,FALSE),0)))</f>
        <v>0</v>
      </c>
      <c r="E1384" s="8">
        <f>IF(OR(LEFT($A1384,1)="1",LEFT($A1384,1)="2"),-VLOOKUP($A1384,'TCD-BI Rstt'!$A$7:$S$2000,$C$1,FALSE),0)-D1384</f>
        <v>0</v>
      </c>
      <c r="F1384" s="8">
        <f>IF($A1384="Total général",0,IF(ISERROR(VLOOKUP($A1384,'TCD-BI Rstt'!$A$7:$S$2000,$C$1,FALSE)),0,IF(OR(LEFT($A1384,1)="1",LEFT($A1384,1)="2"),0,VLOOKUP($A1384,'TCD-BI Rstt'!$A$7:$S$2000,$C$1,FALSE))))-D1384</f>
        <v>0</v>
      </c>
      <c r="G1384" s="8">
        <f t="shared" si="47"/>
        <v>0</v>
      </c>
    </row>
    <row r="1385" spans="1:7" x14ac:dyDescent="0.35">
      <c r="A1385" s="11">
        <f>'TCD-BI Rstt'!A1381</f>
        <v>0</v>
      </c>
      <c r="B1385" s="8">
        <f>IF($A1385="Total général",0,IF(ISERROR(-VLOOKUP($A1385,'TCD-BI CA'!$A$7:$S$2000,$C$1,FALSE)),0,-VLOOKUP($A1385,'TCD-BI CA'!$A$7:$S$2000,$C$1,FALSE)))</f>
        <v>0</v>
      </c>
      <c r="C1385" s="8">
        <f t="shared" si="46"/>
        <v>0</v>
      </c>
      <c r="D1385" s="8">
        <f>IF($A1385="Total général",0,IF(ISERROR(VLOOKUP($A1385,'TCD-BI Rstt'!$A$7:$S$2000,$C$1,FALSE)),0,IF(OR(LEFT($A1385,3)="DIR",$A1385="INDSPACAMA",$A1385="INDSPACKRU"),VLOOKUP($A1385,'TCD-BI Rstt'!$A$7:$S$2000,$C$1,FALSE),0)))</f>
        <v>0</v>
      </c>
      <c r="E1385" s="8">
        <f>IF(OR(LEFT($A1385,1)="1",LEFT($A1385,1)="2"),-VLOOKUP($A1385,'TCD-BI Rstt'!$A$7:$S$2000,$C$1,FALSE),0)-D1385</f>
        <v>0</v>
      </c>
      <c r="F1385" s="8">
        <f>IF($A1385="Total général",0,IF(ISERROR(VLOOKUP($A1385,'TCD-BI Rstt'!$A$7:$S$2000,$C$1,FALSE)),0,IF(OR(LEFT($A1385,1)="1",LEFT($A1385,1)="2"),0,VLOOKUP($A1385,'TCD-BI Rstt'!$A$7:$S$2000,$C$1,FALSE))))-D1385</f>
        <v>0</v>
      </c>
      <c r="G1385" s="8">
        <f t="shared" si="47"/>
        <v>0</v>
      </c>
    </row>
    <row r="1386" spans="1:7" x14ac:dyDescent="0.35">
      <c r="A1386" s="11">
        <f>'TCD-BI Rstt'!A1382</f>
        <v>0</v>
      </c>
      <c r="B1386" s="8">
        <f>IF($A1386="Total général",0,IF(ISERROR(-VLOOKUP($A1386,'TCD-BI CA'!$A$7:$S$2000,$C$1,FALSE)),0,-VLOOKUP($A1386,'TCD-BI CA'!$A$7:$S$2000,$C$1,FALSE)))</f>
        <v>0</v>
      </c>
      <c r="C1386" s="8">
        <f t="shared" si="46"/>
        <v>0</v>
      </c>
      <c r="D1386" s="8">
        <f>IF($A1386="Total général",0,IF(ISERROR(VLOOKUP($A1386,'TCD-BI Rstt'!$A$7:$S$2000,$C$1,FALSE)),0,IF(OR(LEFT($A1386,3)="DIR",$A1386="INDSPACAMA",$A1386="INDSPACKRU"),VLOOKUP($A1386,'TCD-BI Rstt'!$A$7:$S$2000,$C$1,FALSE),0)))</f>
        <v>0</v>
      </c>
      <c r="E1386" s="8">
        <f>IF(OR(LEFT($A1386,1)="1",LEFT($A1386,1)="2"),-VLOOKUP($A1386,'TCD-BI Rstt'!$A$7:$S$2000,$C$1,FALSE),0)-D1386</f>
        <v>0</v>
      </c>
      <c r="F1386" s="8">
        <f>IF($A1386="Total général",0,IF(ISERROR(VLOOKUP($A1386,'TCD-BI Rstt'!$A$7:$S$2000,$C$1,FALSE)),0,IF(OR(LEFT($A1386,1)="1",LEFT($A1386,1)="2"),0,VLOOKUP($A1386,'TCD-BI Rstt'!$A$7:$S$2000,$C$1,FALSE))))-D1386</f>
        <v>0</v>
      </c>
      <c r="G1386" s="8">
        <f t="shared" si="47"/>
        <v>0</v>
      </c>
    </row>
    <row r="1387" spans="1:7" x14ac:dyDescent="0.35">
      <c r="A1387" s="11">
        <f>'TCD-BI Rstt'!A1383</f>
        <v>0</v>
      </c>
      <c r="B1387" s="8">
        <f>IF($A1387="Total général",0,IF(ISERROR(-VLOOKUP($A1387,'TCD-BI CA'!$A$7:$S$2000,$C$1,FALSE)),0,-VLOOKUP($A1387,'TCD-BI CA'!$A$7:$S$2000,$C$1,FALSE)))</f>
        <v>0</v>
      </c>
      <c r="C1387" s="8">
        <f t="shared" si="46"/>
        <v>0</v>
      </c>
      <c r="D1387" s="8">
        <f>IF($A1387="Total général",0,IF(ISERROR(VLOOKUP($A1387,'TCD-BI Rstt'!$A$7:$S$2000,$C$1,FALSE)),0,IF(OR(LEFT($A1387,3)="DIR",$A1387="INDSPACAMA",$A1387="INDSPACKRU"),VLOOKUP($A1387,'TCD-BI Rstt'!$A$7:$S$2000,$C$1,FALSE),0)))</f>
        <v>0</v>
      </c>
      <c r="E1387" s="8">
        <f>IF(OR(LEFT($A1387,1)="1",LEFT($A1387,1)="2"),-VLOOKUP($A1387,'TCD-BI Rstt'!$A$7:$S$2000,$C$1,FALSE),0)-D1387</f>
        <v>0</v>
      </c>
      <c r="F1387" s="8">
        <f>IF($A1387="Total général",0,IF(ISERROR(VLOOKUP($A1387,'TCD-BI Rstt'!$A$7:$S$2000,$C$1,FALSE)),0,IF(OR(LEFT($A1387,1)="1",LEFT($A1387,1)="2"),0,VLOOKUP($A1387,'TCD-BI Rstt'!$A$7:$S$2000,$C$1,FALSE))))-D1387</f>
        <v>0</v>
      </c>
      <c r="G1387" s="8">
        <f t="shared" si="47"/>
        <v>0</v>
      </c>
    </row>
    <row r="1388" spans="1:7" x14ac:dyDescent="0.35">
      <c r="A1388" s="11">
        <f>'TCD-BI Rstt'!A1384</f>
        <v>0</v>
      </c>
      <c r="B1388" s="8">
        <f>IF($A1388="Total général",0,IF(ISERROR(-VLOOKUP($A1388,'TCD-BI CA'!$A$7:$S$2000,$C$1,FALSE)),0,-VLOOKUP($A1388,'TCD-BI CA'!$A$7:$S$2000,$C$1,FALSE)))</f>
        <v>0</v>
      </c>
      <c r="C1388" s="8">
        <f t="shared" si="46"/>
        <v>0</v>
      </c>
      <c r="D1388" s="8">
        <f>IF($A1388="Total général",0,IF(ISERROR(VLOOKUP($A1388,'TCD-BI Rstt'!$A$7:$S$2000,$C$1,FALSE)),0,IF(OR(LEFT($A1388,3)="DIR",$A1388="INDSPACAMA",$A1388="INDSPACKRU"),VLOOKUP($A1388,'TCD-BI Rstt'!$A$7:$S$2000,$C$1,FALSE),0)))</f>
        <v>0</v>
      </c>
      <c r="E1388" s="8">
        <f>IF(OR(LEFT($A1388,1)="1",LEFT($A1388,1)="2"),-VLOOKUP($A1388,'TCD-BI Rstt'!$A$7:$S$2000,$C$1,FALSE),0)-D1388</f>
        <v>0</v>
      </c>
      <c r="F1388" s="8">
        <f>IF($A1388="Total général",0,IF(ISERROR(VLOOKUP($A1388,'TCD-BI Rstt'!$A$7:$S$2000,$C$1,FALSE)),0,IF(OR(LEFT($A1388,1)="1",LEFT($A1388,1)="2"),0,VLOOKUP($A1388,'TCD-BI Rstt'!$A$7:$S$2000,$C$1,FALSE))))-D1388</f>
        <v>0</v>
      </c>
      <c r="G1388" s="8">
        <f t="shared" si="47"/>
        <v>0</v>
      </c>
    </row>
    <row r="1389" spans="1:7" x14ac:dyDescent="0.35">
      <c r="A1389" s="11">
        <f>'TCD-BI Rstt'!A1385</f>
        <v>0</v>
      </c>
      <c r="B1389" s="8">
        <f>IF($A1389="Total général",0,IF(ISERROR(-VLOOKUP($A1389,'TCD-BI CA'!$A$7:$S$2000,$C$1,FALSE)),0,-VLOOKUP($A1389,'TCD-BI CA'!$A$7:$S$2000,$C$1,FALSE)))</f>
        <v>0</v>
      </c>
      <c r="C1389" s="8">
        <f t="shared" si="46"/>
        <v>0</v>
      </c>
      <c r="D1389" s="8">
        <f>IF($A1389="Total général",0,IF(ISERROR(VLOOKUP($A1389,'TCD-BI Rstt'!$A$7:$S$2000,$C$1,FALSE)),0,IF(OR(LEFT($A1389,3)="DIR",$A1389="INDSPACAMA",$A1389="INDSPACKRU"),VLOOKUP($A1389,'TCD-BI Rstt'!$A$7:$S$2000,$C$1,FALSE),0)))</f>
        <v>0</v>
      </c>
      <c r="E1389" s="8">
        <f>IF(OR(LEFT($A1389,1)="1",LEFT($A1389,1)="2"),-VLOOKUP($A1389,'TCD-BI Rstt'!$A$7:$S$2000,$C$1,FALSE),0)-D1389</f>
        <v>0</v>
      </c>
      <c r="F1389" s="8">
        <f>IF($A1389="Total général",0,IF(ISERROR(VLOOKUP($A1389,'TCD-BI Rstt'!$A$7:$S$2000,$C$1,FALSE)),0,IF(OR(LEFT($A1389,1)="1",LEFT($A1389,1)="2"),0,VLOOKUP($A1389,'TCD-BI Rstt'!$A$7:$S$2000,$C$1,FALSE))))-D1389</f>
        <v>0</v>
      </c>
      <c r="G1389" s="8">
        <f t="shared" si="47"/>
        <v>0</v>
      </c>
    </row>
    <row r="1390" spans="1:7" x14ac:dyDescent="0.35">
      <c r="A1390" s="11">
        <f>'TCD-BI Rstt'!A1386</f>
        <v>0</v>
      </c>
      <c r="B1390" s="8">
        <f>IF($A1390="Total général",0,IF(ISERROR(-VLOOKUP($A1390,'TCD-BI CA'!$A$7:$S$2000,$C$1,FALSE)),0,-VLOOKUP($A1390,'TCD-BI CA'!$A$7:$S$2000,$C$1,FALSE)))</f>
        <v>0</v>
      </c>
      <c r="C1390" s="8">
        <f t="shared" si="46"/>
        <v>0</v>
      </c>
      <c r="D1390" s="8">
        <f>IF($A1390="Total général",0,IF(ISERROR(VLOOKUP($A1390,'TCD-BI Rstt'!$A$7:$S$2000,$C$1,FALSE)),0,IF(OR(LEFT($A1390,3)="DIR",$A1390="INDSPACAMA",$A1390="INDSPACKRU"),VLOOKUP($A1390,'TCD-BI Rstt'!$A$7:$S$2000,$C$1,FALSE),0)))</f>
        <v>0</v>
      </c>
      <c r="E1390" s="8">
        <f>IF(OR(LEFT($A1390,1)="1",LEFT($A1390,1)="2"),-VLOOKUP($A1390,'TCD-BI Rstt'!$A$7:$S$2000,$C$1,FALSE),0)-D1390</f>
        <v>0</v>
      </c>
      <c r="F1390" s="8">
        <f>IF($A1390="Total général",0,IF(ISERROR(VLOOKUP($A1390,'TCD-BI Rstt'!$A$7:$S$2000,$C$1,FALSE)),0,IF(OR(LEFT($A1390,1)="1",LEFT($A1390,1)="2"),0,VLOOKUP($A1390,'TCD-BI Rstt'!$A$7:$S$2000,$C$1,FALSE))))-D1390</f>
        <v>0</v>
      </c>
      <c r="G1390" s="8">
        <f t="shared" si="47"/>
        <v>0</v>
      </c>
    </row>
    <row r="1391" spans="1:7" x14ac:dyDescent="0.35">
      <c r="A1391" s="11">
        <f>'TCD-BI Rstt'!A1387</f>
        <v>0</v>
      </c>
      <c r="B1391" s="8">
        <f>IF($A1391="Total général",0,IF(ISERROR(-VLOOKUP($A1391,'TCD-BI CA'!$A$7:$S$2000,$C$1,FALSE)),0,-VLOOKUP($A1391,'TCD-BI CA'!$A$7:$S$2000,$C$1,FALSE)))</f>
        <v>0</v>
      </c>
      <c r="C1391" s="8">
        <f t="shared" si="46"/>
        <v>0</v>
      </c>
      <c r="D1391" s="8">
        <f>IF($A1391="Total général",0,IF(ISERROR(VLOOKUP($A1391,'TCD-BI Rstt'!$A$7:$S$2000,$C$1,FALSE)),0,IF(OR(LEFT($A1391,3)="DIR",$A1391="INDSPACAMA",$A1391="INDSPACKRU"),VLOOKUP($A1391,'TCD-BI Rstt'!$A$7:$S$2000,$C$1,FALSE),0)))</f>
        <v>0</v>
      </c>
      <c r="E1391" s="8">
        <f>IF(OR(LEFT($A1391,1)="1",LEFT($A1391,1)="2"),-VLOOKUP($A1391,'TCD-BI Rstt'!$A$7:$S$2000,$C$1,FALSE),0)-D1391</f>
        <v>0</v>
      </c>
      <c r="F1391" s="8">
        <f>IF($A1391="Total général",0,IF(ISERROR(VLOOKUP($A1391,'TCD-BI Rstt'!$A$7:$S$2000,$C$1,FALSE)),0,IF(OR(LEFT($A1391,1)="1",LEFT($A1391,1)="2"),0,VLOOKUP($A1391,'TCD-BI Rstt'!$A$7:$S$2000,$C$1,FALSE))))-D1391</f>
        <v>0</v>
      </c>
      <c r="G1391" s="8">
        <f t="shared" si="47"/>
        <v>0</v>
      </c>
    </row>
    <row r="1392" spans="1:7" x14ac:dyDescent="0.35">
      <c r="A1392" s="11">
        <f>'TCD-BI Rstt'!A1388</f>
        <v>0</v>
      </c>
      <c r="B1392" s="8">
        <f>IF($A1392="Total général",0,IF(ISERROR(-VLOOKUP($A1392,'TCD-BI CA'!$A$7:$S$2000,$C$1,FALSE)),0,-VLOOKUP($A1392,'TCD-BI CA'!$A$7:$S$2000,$C$1,FALSE)))</f>
        <v>0</v>
      </c>
      <c r="C1392" s="8">
        <f t="shared" si="46"/>
        <v>0</v>
      </c>
      <c r="D1392" s="8">
        <f>IF($A1392="Total général",0,IF(ISERROR(VLOOKUP($A1392,'TCD-BI Rstt'!$A$7:$S$2000,$C$1,FALSE)),0,IF(OR(LEFT($A1392,3)="DIR",$A1392="INDSPACAMA",$A1392="INDSPACKRU"),VLOOKUP($A1392,'TCD-BI Rstt'!$A$7:$S$2000,$C$1,FALSE),0)))</f>
        <v>0</v>
      </c>
      <c r="E1392" s="8">
        <f>IF(OR(LEFT($A1392,1)="1",LEFT($A1392,1)="2"),-VLOOKUP($A1392,'TCD-BI Rstt'!$A$7:$S$2000,$C$1,FALSE),0)-D1392</f>
        <v>0</v>
      </c>
      <c r="F1392" s="8">
        <f>IF($A1392="Total général",0,IF(ISERROR(VLOOKUP($A1392,'TCD-BI Rstt'!$A$7:$S$2000,$C$1,FALSE)),0,IF(OR(LEFT($A1392,1)="1",LEFT($A1392,1)="2"),0,VLOOKUP($A1392,'TCD-BI Rstt'!$A$7:$S$2000,$C$1,FALSE))))-D1392</f>
        <v>0</v>
      </c>
      <c r="G1392" s="8">
        <f t="shared" si="47"/>
        <v>0</v>
      </c>
    </row>
    <row r="1393" spans="1:7" x14ac:dyDescent="0.35">
      <c r="A1393" s="11">
        <f>'TCD-BI Rstt'!A1389</f>
        <v>0</v>
      </c>
      <c r="B1393" s="8">
        <f>IF($A1393="Total général",0,IF(ISERROR(-VLOOKUP($A1393,'TCD-BI CA'!$A$7:$S$2000,$C$1,FALSE)),0,-VLOOKUP($A1393,'TCD-BI CA'!$A$7:$S$2000,$C$1,FALSE)))</f>
        <v>0</v>
      </c>
      <c r="C1393" s="8">
        <f t="shared" si="46"/>
        <v>0</v>
      </c>
      <c r="D1393" s="8">
        <f>IF($A1393="Total général",0,IF(ISERROR(VLOOKUP($A1393,'TCD-BI Rstt'!$A$7:$S$2000,$C$1,FALSE)),0,IF(OR(LEFT($A1393,3)="DIR",$A1393="INDSPACAMA",$A1393="INDSPACKRU"),VLOOKUP($A1393,'TCD-BI Rstt'!$A$7:$S$2000,$C$1,FALSE),0)))</f>
        <v>0</v>
      </c>
      <c r="E1393" s="8">
        <f>IF(OR(LEFT($A1393,1)="1",LEFT($A1393,1)="2"),-VLOOKUP($A1393,'TCD-BI Rstt'!$A$7:$S$2000,$C$1,FALSE),0)-D1393</f>
        <v>0</v>
      </c>
      <c r="F1393" s="8">
        <f>IF($A1393="Total général",0,IF(ISERROR(VLOOKUP($A1393,'TCD-BI Rstt'!$A$7:$S$2000,$C$1,FALSE)),0,IF(OR(LEFT($A1393,1)="1",LEFT($A1393,1)="2"),0,VLOOKUP($A1393,'TCD-BI Rstt'!$A$7:$S$2000,$C$1,FALSE))))-D1393</f>
        <v>0</v>
      </c>
      <c r="G1393" s="8">
        <f t="shared" si="47"/>
        <v>0</v>
      </c>
    </row>
    <row r="1394" spans="1:7" x14ac:dyDescent="0.35">
      <c r="A1394" s="11">
        <f>'TCD-BI Rstt'!A1390</f>
        <v>0</v>
      </c>
      <c r="B1394" s="8">
        <f>IF($A1394="Total général",0,IF(ISERROR(-VLOOKUP($A1394,'TCD-BI CA'!$A$7:$S$2000,$C$1,FALSE)),0,-VLOOKUP($A1394,'TCD-BI CA'!$A$7:$S$2000,$C$1,FALSE)))</f>
        <v>0</v>
      </c>
      <c r="C1394" s="8">
        <f t="shared" si="46"/>
        <v>0</v>
      </c>
      <c r="D1394" s="8">
        <f>IF($A1394="Total général",0,IF(ISERROR(VLOOKUP($A1394,'TCD-BI Rstt'!$A$7:$S$2000,$C$1,FALSE)),0,IF(OR(LEFT($A1394,3)="DIR",$A1394="INDSPACAMA",$A1394="INDSPACKRU"),VLOOKUP($A1394,'TCD-BI Rstt'!$A$7:$S$2000,$C$1,FALSE),0)))</f>
        <v>0</v>
      </c>
      <c r="E1394" s="8">
        <f>IF(OR(LEFT($A1394,1)="1",LEFT($A1394,1)="2"),-VLOOKUP($A1394,'TCD-BI Rstt'!$A$7:$S$2000,$C$1,FALSE),0)-D1394</f>
        <v>0</v>
      </c>
      <c r="F1394" s="8">
        <f>IF($A1394="Total général",0,IF(ISERROR(VLOOKUP($A1394,'TCD-BI Rstt'!$A$7:$S$2000,$C$1,FALSE)),0,IF(OR(LEFT($A1394,1)="1",LEFT($A1394,1)="2"),0,VLOOKUP($A1394,'TCD-BI Rstt'!$A$7:$S$2000,$C$1,FALSE))))-D1394</f>
        <v>0</v>
      </c>
      <c r="G1394" s="8">
        <f t="shared" si="47"/>
        <v>0</v>
      </c>
    </row>
    <row r="1395" spans="1:7" x14ac:dyDescent="0.35">
      <c r="A1395" s="11">
        <f>'TCD-BI Rstt'!A1391</f>
        <v>0</v>
      </c>
      <c r="B1395" s="8">
        <f>IF($A1395="Total général",0,IF(ISERROR(-VLOOKUP($A1395,'TCD-BI CA'!$A$7:$S$2000,$C$1,FALSE)),0,-VLOOKUP($A1395,'TCD-BI CA'!$A$7:$S$2000,$C$1,FALSE)))</f>
        <v>0</v>
      </c>
      <c r="C1395" s="8">
        <f t="shared" si="46"/>
        <v>0</v>
      </c>
      <c r="D1395" s="8">
        <f>IF($A1395="Total général",0,IF(ISERROR(VLOOKUP($A1395,'TCD-BI Rstt'!$A$7:$S$2000,$C$1,FALSE)),0,IF(OR(LEFT($A1395,3)="DIR",$A1395="INDSPACAMA",$A1395="INDSPACKRU"),VLOOKUP($A1395,'TCD-BI Rstt'!$A$7:$S$2000,$C$1,FALSE),0)))</f>
        <v>0</v>
      </c>
      <c r="E1395" s="8">
        <f>IF(OR(LEFT($A1395,1)="1",LEFT($A1395,1)="2"),-VLOOKUP($A1395,'TCD-BI Rstt'!$A$7:$S$2000,$C$1,FALSE),0)-D1395</f>
        <v>0</v>
      </c>
      <c r="F1395" s="8">
        <f>IF($A1395="Total général",0,IF(ISERROR(VLOOKUP($A1395,'TCD-BI Rstt'!$A$7:$S$2000,$C$1,FALSE)),0,IF(OR(LEFT($A1395,1)="1",LEFT($A1395,1)="2"),0,VLOOKUP($A1395,'TCD-BI Rstt'!$A$7:$S$2000,$C$1,FALSE))))-D1395</f>
        <v>0</v>
      </c>
      <c r="G1395" s="8">
        <f t="shared" si="47"/>
        <v>0</v>
      </c>
    </row>
    <row r="1396" spans="1:7" x14ac:dyDescent="0.35">
      <c r="A1396" s="11">
        <f>'TCD-BI Rstt'!A1392</f>
        <v>0</v>
      </c>
      <c r="B1396" s="8">
        <f>IF($A1396="Total général",0,IF(ISERROR(-VLOOKUP($A1396,'TCD-BI CA'!$A$7:$S$2000,$C$1,FALSE)),0,-VLOOKUP($A1396,'TCD-BI CA'!$A$7:$S$2000,$C$1,FALSE)))</f>
        <v>0</v>
      </c>
      <c r="C1396" s="8">
        <f t="shared" si="46"/>
        <v>0</v>
      </c>
      <c r="D1396" s="8">
        <f>IF($A1396="Total général",0,IF(ISERROR(VLOOKUP($A1396,'TCD-BI Rstt'!$A$7:$S$2000,$C$1,FALSE)),0,IF(OR(LEFT($A1396,3)="DIR",$A1396="INDSPACAMA",$A1396="INDSPACKRU"),VLOOKUP($A1396,'TCD-BI Rstt'!$A$7:$S$2000,$C$1,FALSE),0)))</f>
        <v>0</v>
      </c>
      <c r="E1396" s="8">
        <f>IF(OR(LEFT($A1396,1)="1",LEFT($A1396,1)="2"),-VLOOKUP($A1396,'TCD-BI Rstt'!$A$7:$S$2000,$C$1,FALSE),0)-D1396</f>
        <v>0</v>
      </c>
      <c r="F1396" s="8">
        <f>IF($A1396="Total général",0,IF(ISERROR(VLOOKUP($A1396,'TCD-BI Rstt'!$A$7:$S$2000,$C$1,FALSE)),0,IF(OR(LEFT($A1396,1)="1",LEFT($A1396,1)="2"),0,VLOOKUP($A1396,'TCD-BI Rstt'!$A$7:$S$2000,$C$1,FALSE))))-D1396</f>
        <v>0</v>
      </c>
      <c r="G1396" s="8">
        <f t="shared" si="47"/>
        <v>0</v>
      </c>
    </row>
    <row r="1397" spans="1:7" x14ac:dyDescent="0.35">
      <c r="A1397" s="11">
        <f>'TCD-BI Rstt'!A1393</f>
        <v>0</v>
      </c>
      <c r="B1397" s="8">
        <f>IF($A1397="Total général",0,IF(ISERROR(-VLOOKUP($A1397,'TCD-BI CA'!$A$7:$S$2000,$C$1,FALSE)),0,-VLOOKUP($A1397,'TCD-BI CA'!$A$7:$S$2000,$C$1,FALSE)))</f>
        <v>0</v>
      </c>
      <c r="C1397" s="8">
        <f t="shared" si="46"/>
        <v>0</v>
      </c>
      <c r="D1397" s="8">
        <f>IF($A1397="Total général",0,IF(ISERROR(VLOOKUP($A1397,'TCD-BI Rstt'!$A$7:$S$2000,$C$1,FALSE)),0,IF(OR(LEFT($A1397,3)="DIR",$A1397="INDSPACAMA",$A1397="INDSPACKRU"),VLOOKUP($A1397,'TCD-BI Rstt'!$A$7:$S$2000,$C$1,FALSE),0)))</f>
        <v>0</v>
      </c>
      <c r="E1397" s="8">
        <f>IF(OR(LEFT($A1397,1)="1",LEFT($A1397,1)="2"),-VLOOKUP($A1397,'TCD-BI Rstt'!$A$7:$S$2000,$C$1,FALSE),0)-D1397</f>
        <v>0</v>
      </c>
      <c r="F1397" s="8">
        <f>IF($A1397="Total général",0,IF(ISERROR(VLOOKUP($A1397,'TCD-BI Rstt'!$A$7:$S$2000,$C$1,FALSE)),0,IF(OR(LEFT($A1397,1)="1",LEFT($A1397,1)="2"),0,VLOOKUP($A1397,'TCD-BI Rstt'!$A$7:$S$2000,$C$1,FALSE))))-D1397</f>
        <v>0</v>
      </c>
      <c r="G1397" s="8">
        <f t="shared" si="47"/>
        <v>0</v>
      </c>
    </row>
    <row r="1398" spans="1:7" x14ac:dyDescent="0.35">
      <c r="A1398" s="11">
        <f>'TCD-BI Rstt'!A1394</f>
        <v>0</v>
      </c>
      <c r="B1398" s="8">
        <f>IF($A1398="Total général",0,IF(ISERROR(-VLOOKUP($A1398,'TCD-BI CA'!$A$7:$S$2000,$C$1,FALSE)),0,-VLOOKUP($A1398,'TCD-BI CA'!$A$7:$S$2000,$C$1,FALSE)))</f>
        <v>0</v>
      </c>
      <c r="C1398" s="8">
        <f t="shared" si="46"/>
        <v>0</v>
      </c>
      <c r="D1398" s="8">
        <f>IF($A1398="Total général",0,IF(ISERROR(VLOOKUP($A1398,'TCD-BI Rstt'!$A$7:$S$2000,$C$1,FALSE)),0,IF(OR(LEFT($A1398,3)="DIR",$A1398="INDSPACAMA",$A1398="INDSPACKRU"),VLOOKUP($A1398,'TCD-BI Rstt'!$A$7:$S$2000,$C$1,FALSE),0)))</f>
        <v>0</v>
      </c>
      <c r="E1398" s="8">
        <f>IF(OR(LEFT($A1398,1)="1",LEFT($A1398,1)="2"),-VLOOKUP($A1398,'TCD-BI Rstt'!$A$7:$S$2000,$C$1,FALSE),0)-D1398</f>
        <v>0</v>
      </c>
      <c r="F1398" s="8">
        <f>IF($A1398="Total général",0,IF(ISERROR(VLOOKUP($A1398,'TCD-BI Rstt'!$A$7:$S$2000,$C$1,FALSE)),0,IF(OR(LEFT($A1398,1)="1",LEFT($A1398,1)="2"),0,VLOOKUP($A1398,'TCD-BI Rstt'!$A$7:$S$2000,$C$1,FALSE))))-D1398</f>
        <v>0</v>
      </c>
      <c r="G1398" s="8">
        <f t="shared" si="47"/>
        <v>0</v>
      </c>
    </row>
    <row r="1399" spans="1:7" x14ac:dyDescent="0.35">
      <c r="A1399" s="11">
        <f>'TCD-BI Rstt'!A1395</f>
        <v>0</v>
      </c>
      <c r="B1399" s="8">
        <f>IF($A1399="Total général",0,IF(ISERROR(-VLOOKUP($A1399,'TCD-BI CA'!$A$7:$S$2000,$C$1,FALSE)),0,-VLOOKUP($A1399,'TCD-BI CA'!$A$7:$S$2000,$C$1,FALSE)))</f>
        <v>0</v>
      </c>
      <c r="C1399" s="8">
        <f t="shared" si="46"/>
        <v>0</v>
      </c>
      <c r="D1399" s="8">
        <f>IF($A1399="Total général",0,IF(ISERROR(VLOOKUP($A1399,'TCD-BI Rstt'!$A$7:$S$2000,$C$1,FALSE)),0,IF(OR(LEFT($A1399,3)="DIR",$A1399="INDSPACAMA",$A1399="INDSPACKRU"),VLOOKUP($A1399,'TCD-BI Rstt'!$A$7:$S$2000,$C$1,FALSE),0)))</f>
        <v>0</v>
      </c>
      <c r="E1399" s="8">
        <f>IF(OR(LEFT($A1399,1)="1",LEFT($A1399,1)="2"),-VLOOKUP($A1399,'TCD-BI Rstt'!$A$7:$S$2000,$C$1,FALSE),0)-D1399</f>
        <v>0</v>
      </c>
      <c r="F1399" s="8">
        <f>IF($A1399="Total général",0,IF(ISERROR(VLOOKUP($A1399,'TCD-BI Rstt'!$A$7:$S$2000,$C$1,FALSE)),0,IF(OR(LEFT($A1399,1)="1",LEFT($A1399,1)="2"),0,VLOOKUP($A1399,'TCD-BI Rstt'!$A$7:$S$2000,$C$1,FALSE))))-D1399</f>
        <v>0</v>
      </c>
      <c r="G1399" s="8">
        <f t="shared" si="47"/>
        <v>0</v>
      </c>
    </row>
    <row r="1400" spans="1:7" x14ac:dyDescent="0.35">
      <c r="A1400" s="11">
        <f>'TCD-BI Rstt'!A1396</f>
        <v>0</v>
      </c>
      <c r="B1400" s="8">
        <f>IF($A1400="Total général",0,IF(ISERROR(-VLOOKUP($A1400,'TCD-BI CA'!$A$7:$S$2000,$C$1,FALSE)),0,-VLOOKUP($A1400,'TCD-BI CA'!$A$7:$S$2000,$C$1,FALSE)))</f>
        <v>0</v>
      </c>
      <c r="C1400" s="8">
        <f t="shared" si="46"/>
        <v>0</v>
      </c>
      <c r="D1400" s="8">
        <f>IF($A1400="Total général",0,IF(ISERROR(VLOOKUP($A1400,'TCD-BI Rstt'!$A$7:$S$2000,$C$1,FALSE)),0,IF(OR(LEFT($A1400,3)="DIR",$A1400="INDSPACAMA",$A1400="INDSPACKRU"),VLOOKUP($A1400,'TCD-BI Rstt'!$A$7:$S$2000,$C$1,FALSE),0)))</f>
        <v>0</v>
      </c>
      <c r="E1400" s="8">
        <f>IF(OR(LEFT($A1400,1)="1",LEFT($A1400,1)="2"),-VLOOKUP($A1400,'TCD-BI Rstt'!$A$7:$S$2000,$C$1,FALSE),0)-D1400</f>
        <v>0</v>
      </c>
      <c r="F1400" s="8">
        <f>IF($A1400="Total général",0,IF(ISERROR(VLOOKUP($A1400,'TCD-BI Rstt'!$A$7:$S$2000,$C$1,FALSE)),0,IF(OR(LEFT($A1400,1)="1",LEFT($A1400,1)="2"),0,VLOOKUP($A1400,'TCD-BI Rstt'!$A$7:$S$2000,$C$1,FALSE))))-D1400</f>
        <v>0</v>
      </c>
      <c r="G1400" s="8">
        <f t="shared" si="47"/>
        <v>0</v>
      </c>
    </row>
    <row r="1401" spans="1:7" x14ac:dyDescent="0.35">
      <c r="A1401" s="11">
        <f>'TCD-BI Rstt'!A1397</f>
        <v>0</v>
      </c>
      <c r="B1401" s="8">
        <f>IF($A1401="Total général",0,IF(ISERROR(-VLOOKUP($A1401,'TCD-BI CA'!$A$7:$S$2000,$C$1,FALSE)),0,-VLOOKUP($A1401,'TCD-BI CA'!$A$7:$S$2000,$C$1,FALSE)))</f>
        <v>0</v>
      </c>
      <c r="C1401" s="8">
        <f t="shared" si="46"/>
        <v>0</v>
      </c>
      <c r="D1401" s="8">
        <f>IF($A1401="Total général",0,IF(ISERROR(VLOOKUP($A1401,'TCD-BI Rstt'!$A$7:$S$2000,$C$1,FALSE)),0,IF(OR(LEFT($A1401,3)="DIR",$A1401="INDSPACAMA",$A1401="INDSPACKRU"),VLOOKUP($A1401,'TCD-BI Rstt'!$A$7:$S$2000,$C$1,FALSE),0)))</f>
        <v>0</v>
      </c>
      <c r="E1401" s="8">
        <f>IF(OR(LEFT($A1401,1)="1",LEFT($A1401,1)="2"),-VLOOKUP($A1401,'TCD-BI Rstt'!$A$7:$S$2000,$C$1,FALSE),0)-D1401</f>
        <v>0</v>
      </c>
      <c r="F1401" s="8">
        <f>IF($A1401="Total général",0,IF(ISERROR(VLOOKUP($A1401,'TCD-BI Rstt'!$A$7:$S$2000,$C$1,FALSE)),0,IF(OR(LEFT($A1401,1)="1",LEFT($A1401,1)="2"),0,VLOOKUP($A1401,'TCD-BI Rstt'!$A$7:$S$2000,$C$1,FALSE))))-D1401</f>
        <v>0</v>
      </c>
      <c r="G1401" s="8">
        <f t="shared" si="47"/>
        <v>0</v>
      </c>
    </row>
    <row r="1402" spans="1:7" x14ac:dyDescent="0.35">
      <c r="A1402" s="11">
        <f>'TCD-BI Rstt'!A1398</f>
        <v>0</v>
      </c>
      <c r="B1402" s="8">
        <f>IF($A1402="Total général",0,IF(ISERROR(-VLOOKUP($A1402,'TCD-BI CA'!$A$7:$S$2000,$C$1,FALSE)),0,-VLOOKUP($A1402,'TCD-BI CA'!$A$7:$S$2000,$C$1,FALSE)))</f>
        <v>0</v>
      </c>
      <c r="C1402" s="8">
        <f t="shared" si="46"/>
        <v>0</v>
      </c>
      <c r="D1402" s="8">
        <f>IF($A1402="Total général",0,IF(ISERROR(VLOOKUP($A1402,'TCD-BI Rstt'!$A$7:$S$2000,$C$1,FALSE)),0,IF(OR(LEFT($A1402,3)="DIR",$A1402="INDSPACAMA",$A1402="INDSPACKRU"),VLOOKUP($A1402,'TCD-BI Rstt'!$A$7:$S$2000,$C$1,FALSE),0)))</f>
        <v>0</v>
      </c>
      <c r="E1402" s="8">
        <f>IF(OR(LEFT($A1402,1)="1",LEFT($A1402,1)="2"),-VLOOKUP($A1402,'TCD-BI Rstt'!$A$7:$S$2000,$C$1,FALSE),0)-D1402</f>
        <v>0</v>
      </c>
      <c r="F1402" s="8">
        <f>IF($A1402="Total général",0,IF(ISERROR(VLOOKUP($A1402,'TCD-BI Rstt'!$A$7:$S$2000,$C$1,FALSE)),0,IF(OR(LEFT($A1402,1)="1",LEFT($A1402,1)="2"),0,VLOOKUP($A1402,'TCD-BI Rstt'!$A$7:$S$2000,$C$1,FALSE))))-D1402</f>
        <v>0</v>
      </c>
      <c r="G1402" s="8">
        <f t="shared" si="47"/>
        <v>0</v>
      </c>
    </row>
    <row r="1403" spans="1:7" x14ac:dyDescent="0.35">
      <c r="A1403" s="11">
        <f>'TCD-BI Rstt'!A1399</f>
        <v>0</v>
      </c>
      <c r="B1403" s="8">
        <f>IF($A1403="Total général",0,IF(ISERROR(-VLOOKUP($A1403,'TCD-BI CA'!$A$7:$S$2000,$C$1,FALSE)),0,-VLOOKUP($A1403,'TCD-BI CA'!$A$7:$S$2000,$C$1,FALSE)))</f>
        <v>0</v>
      </c>
      <c r="C1403" s="8">
        <f t="shared" si="46"/>
        <v>0</v>
      </c>
      <c r="D1403" s="8">
        <f>IF($A1403="Total général",0,IF(ISERROR(VLOOKUP($A1403,'TCD-BI Rstt'!$A$7:$S$2000,$C$1,FALSE)),0,IF(OR(LEFT($A1403,3)="DIR",$A1403="INDSPACAMA",$A1403="INDSPACKRU"),VLOOKUP($A1403,'TCD-BI Rstt'!$A$7:$S$2000,$C$1,FALSE),0)))</f>
        <v>0</v>
      </c>
      <c r="E1403" s="8">
        <f>IF(OR(LEFT($A1403,1)="1",LEFT($A1403,1)="2"),-VLOOKUP($A1403,'TCD-BI Rstt'!$A$7:$S$2000,$C$1,FALSE),0)-D1403</f>
        <v>0</v>
      </c>
      <c r="F1403" s="8">
        <f>IF($A1403="Total général",0,IF(ISERROR(VLOOKUP($A1403,'TCD-BI Rstt'!$A$7:$S$2000,$C$1,FALSE)),0,IF(OR(LEFT($A1403,1)="1",LEFT($A1403,1)="2"),0,VLOOKUP($A1403,'TCD-BI Rstt'!$A$7:$S$2000,$C$1,FALSE))))-D1403</f>
        <v>0</v>
      </c>
      <c r="G1403" s="8">
        <f t="shared" si="47"/>
        <v>0</v>
      </c>
    </row>
    <row r="1404" spans="1:7" x14ac:dyDescent="0.35">
      <c r="A1404" s="11">
        <f>'TCD-BI Rstt'!A1400</f>
        <v>0</v>
      </c>
      <c r="B1404" s="8">
        <f>IF($A1404="Total général",0,IF(ISERROR(-VLOOKUP($A1404,'TCD-BI CA'!$A$7:$S$2000,$C$1,FALSE)),0,-VLOOKUP($A1404,'TCD-BI CA'!$A$7:$S$2000,$C$1,FALSE)))</f>
        <v>0</v>
      </c>
      <c r="C1404" s="8">
        <f t="shared" si="46"/>
        <v>0</v>
      </c>
      <c r="D1404" s="8">
        <f>IF($A1404="Total général",0,IF(ISERROR(VLOOKUP($A1404,'TCD-BI Rstt'!$A$7:$S$2000,$C$1,FALSE)),0,IF(OR(LEFT($A1404,3)="DIR",$A1404="INDSPACAMA",$A1404="INDSPACKRU"),VLOOKUP($A1404,'TCD-BI Rstt'!$A$7:$S$2000,$C$1,FALSE),0)))</f>
        <v>0</v>
      </c>
      <c r="E1404" s="8">
        <f>IF(OR(LEFT($A1404,1)="1",LEFT($A1404,1)="2"),-VLOOKUP($A1404,'TCD-BI Rstt'!$A$7:$S$2000,$C$1,FALSE),0)-D1404</f>
        <v>0</v>
      </c>
      <c r="F1404" s="8">
        <f>IF($A1404="Total général",0,IF(ISERROR(VLOOKUP($A1404,'TCD-BI Rstt'!$A$7:$S$2000,$C$1,FALSE)),0,IF(OR(LEFT($A1404,1)="1",LEFT($A1404,1)="2"),0,VLOOKUP($A1404,'TCD-BI Rstt'!$A$7:$S$2000,$C$1,FALSE))))-D1404</f>
        <v>0</v>
      </c>
      <c r="G1404" s="8">
        <f t="shared" si="47"/>
        <v>0</v>
      </c>
    </row>
    <row r="1405" spans="1:7" x14ac:dyDescent="0.35">
      <c r="A1405" s="11">
        <f>'TCD-BI Rstt'!A1401</f>
        <v>0</v>
      </c>
      <c r="B1405" s="8">
        <f>IF($A1405="Total général",0,IF(ISERROR(-VLOOKUP($A1405,'TCD-BI CA'!$A$7:$S$2000,$C$1,FALSE)),0,-VLOOKUP($A1405,'TCD-BI CA'!$A$7:$S$2000,$C$1,FALSE)))</f>
        <v>0</v>
      </c>
      <c r="C1405" s="8">
        <f t="shared" ref="C1405:C1468" si="48">B1405-E1405-D1405</f>
        <v>0</v>
      </c>
      <c r="D1405" s="8">
        <f>IF($A1405="Total général",0,IF(ISERROR(VLOOKUP($A1405,'TCD-BI Rstt'!$A$7:$S$2000,$C$1,FALSE)),0,IF(OR(LEFT($A1405,3)="DIR",$A1405="INDSPACAMA",$A1405="INDSPACKRU"),VLOOKUP($A1405,'TCD-BI Rstt'!$A$7:$S$2000,$C$1,FALSE),0)))</f>
        <v>0</v>
      </c>
      <c r="E1405" s="8">
        <f>IF(OR(LEFT($A1405,1)="1",LEFT($A1405,1)="2"),-VLOOKUP($A1405,'TCD-BI Rstt'!$A$7:$S$2000,$C$1,FALSE),0)-D1405</f>
        <v>0</v>
      </c>
      <c r="F1405" s="8">
        <f>IF($A1405="Total général",0,IF(ISERROR(VLOOKUP($A1405,'TCD-BI Rstt'!$A$7:$S$2000,$C$1,FALSE)),0,IF(OR(LEFT($A1405,1)="1",LEFT($A1405,1)="2"),0,VLOOKUP($A1405,'TCD-BI Rstt'!$A$7:$S$2000,$C$1,FALSE))))-D1405</f>
        <v>0</v>
      </c>
      <c r="G1405" s="8">
        <f t="shared" si="47"/>
        <v>0</v>
      </c>
    </row>
    <row r="1406" spans="1:7" x14ac:dyDescent="0.35">
      <c r="A1406" s="11">
        <f>'TCD-BI Rstt'!A1402</f>
        <v>0</v>
      </c>
      <c r="B1406" s="8">
        <f>IF($A1406="Total général",0,IF(ISERROR(-VLOOKUP($A1406,'TCD-BI CA'!$A$7:$S$2000,$C$1,FALSE)),0,-VLOOKUP($A1406,'TCD-BI CA'!$A$7:$S$2000,$C$1,FALSE)))</f>
        <v>0</v>
      </c>
      <c r="C1406" s="8">
        <f t="shared" si="48"/>
        <v>0</v>
      </c>
      <c r="D1406" s="8">
        <f>IF($A1406="Total général",0,IF(ISERROR(VLOOKUP($A1406,'TCD-BI Rstt'!$A$7:$S$2000,$C$1,FALSE)),0,IF(OR(LEFT($A1406,3)="DIR",$A1406="INDSPACAMA",$A1406="INDSPACKRU"),VLOOKUP($A1406,'TCD-BI Rstt'!$A$7:$S$2000,$C$1,FALSE),0)))</f>
        <v>0</v>
      </c>
      <c r="E1406" s="8">
        <f>IF(OR(LEFT($A1406,1)="1",LEFT($A1406,1)="2"),-VLOOKUP($A1406,'TCD-BI Rstt'!$A$7:$S$2000,$C$1,FALSE),0)-D1406</f>
        <v>0</v>
      </c>
      <c r="F1406" s="8">
        <f>IF($A1406="Total général",0,IF(ISERROR(VLOOKUP($A1406,'TCD-BI Rstt'!$A$7:$S$2000,$C$1,FALSE)),0,IF(OR(LEFT($A1406,1)="1",LEFT($A1406,1)="2"),0,VLOOKUP($A1406,'TCD-BI Rstt'!$A$7:$S$2000,$C$1,FALSE))))-D1406</f>
        <v>0</v>
      </c>
      <c r="G1406" s="8">
        <f t="shared" si="47"/>
        <v>0</v>
      </c>
    </row>
    <row r="1407" spans="1:7" x14ac:dyDescent="0.35">
      <c r="A1407" s="11">
        <f>'TCD-BI Rstt'!A1403</f>
        <v>0</v>
      </c>
      <c r="B1407" s="8">
        <f>IF($A1407="Total général",0,IF(ISERROR(-VLOOKUP($A1407,'TCD-BI CA'!$A$7:$S$2000,$C$1,FALSE)),0,-VLOOKUP($A1407,'TCD-BI CA'!$A$7:$S$2000,$C$1,FALSE)))</f>
        <v>0</v>
      </c>
      <c r="C1407" s="8">
        <f t="shared" si="48"/>
        <v>0</v>
      </c>
      <c r="D1407" s="8">
        <f>IF($A1407="Total général",0,IF(ISERROR(VLOOKUP($A1407,'TCD-BI Rstt'!$A$7:$S$2000,$C$1,FALSE)),0,IF(OR(LEFT($A1407,3)="DIR",$A1407="INDSPACAMA",$A1407="INDSPACKRU"),VLOOKUP($A1407,'TCD-BI Rstt'!$A$7:$S$2000,$C$1,FALSE),0)))</f>
        <v>0</v>
      </c>
      <c r="E1407" s="8">
        <f>IF(OR(LEFT($A1407,1)="1",LEFT($A1407,1)="2"),-VLOOKUP($A1407,'TCD-BI Rstt'!$A$7:$S$2000,$C$1,FALSE),0)-D1407</f>
        <v>0</v>
      </c>
      <c r="F1407" s="8">
        <f>IF($A1407="Total général",0,IF(ISERROR(VLOOKUP($A1407,'TCD-BI Rstt'!$A$7:$S$2000,$C$1,FALSE)),0,IF(OR(LEFT($A1407,1)="1",LEFT($A1407,1)="2"),0,VLOOKUP($A1407,'TCD-BI Rstt'!$A$7:$S$2000,$C$1,FALSE))))-D1407</f>
        <v>0</v>
      </c>
      <c r="G1407" s="8">
        <f t="shared" si="47"/>
        <v>0</v>
      </c>
    </row>
    <row r="1408" spans="1:7" x14ac:dyDescent="0.35">
      <c r="A1408" s="11">
        <f>'TCD-BI Rstt'!A1404</f>
        <v>0</v>
      </c>
      <c r="B1408" s="8">
        <f>IF($A1408="Total général",0,IF(ISERROR(-VLOOKUP($A1408,'TCD-BI CA'!$A$7:$S$2000,$C$1,FALSE)),0,-VLOOKUP($A1408,'TCD-BI CA'!$A$7:$S$2000,$C$1,FALSE)))</f>
        <v>0</v>
      </c>
      <c r="C1408" s="8">
        <f t="shared" si="48"/>
        <v>0</v>
      </c>
      <c r="D1408" s="8">
        <f>IF($A1408="Total général",0,IF(ISERROR(VLOOKUP($A1408,'TCD-BI Rstt'!$A$7:$S$2000,$C$1,FALSE)),0,IF(OR(LEFT($A1408,3)="DIR",$A1408="INDSPACAMA",$A1408="INDSPACKRU"),VLOOKUP($A1408,'TCD-BI Rstt'!$A$7:$S$2000,$C$1,FALSE),0)))</f>
        <v>0</v>
      </c>
      <c r="E1408" s="8">
        <f>IF(OR(LEFT($A1408,1)="1",LEFT($A1408,1)="2"),-VLOOKUP($A1408,'TCD-BI Rstt'!$A$7:$S$2000,$C$1,FALSE),0)-D1408</f>
        <v>0</v>
      </c>
      <c r="F1408" s="8">
        <f>IF($A1408="Total général",0,IF(ISERROR(VLOOKUP($A1408,'TCD-BI Rstt'!$A$7:$S$2000,$C$1,FALSE)),0,IF(OR(LEFT($A1408,1)="1",LEFT($A1408,1)="2"),0,VLOOKUP($A1408,'TCD-BI Rstt'!$A$7:$S$2000,$C$1,FALSE))))-D1408</f>
        <v>0</v>
      </c>
      <c r="G1408" s="8">
        <f t="shared" si="47"/>
        <v>0</v>
      </c>
    </row>
    <row r="1409" spans="1:7" x14ac:dyDescent="0.35">
      <c r="A1409" s="11">
        <f>'TCD-BI Rstt'!A1405</f>
        <v>0</v>
      </c>
      <c r="B1409" s="8">
        <f>IF($A1409="Total général",0,IF(ISERROR(-VLOOKUP($A1409,'TCD-BI CA'!$A$7:$S$2000,$C$1,FALSE)),0,-VLOOKUP($A1409,'TCD-BI CA'!$A$7:$S$2000,$C$1,FALSE)))</f>
        <v>0</v>
      </c>
      <c r="C1409" s="8">
        <f t="shared" si="48"/>
        <v>0</v>
      </c>
      <c r="D1409" s="8">
        <f>IF($A1409="Total général",0,IF(ISERROR(VLOOKUP($A1409,'TCD-BI Rstt'!$A$7:$S$2000,$C$1,FALSE)),0,IF(OR(LEFT($A1409,3)="DIR",$A1409="INDSPACAMA",$A1409="INDSPACKRU"),VLOOKUP($A1409,'TCD-BI Rstt'!$A$7:$S$2000,$C$1,FALSE),0)))</f>
        <v>0</v>
      </c>
      <c r="E1409" s="8">
        <f>IF(OR(LEFT($A1409,1)="1",LEFT($A1409,1)="2"),-VLOOKUP($A1409,'TCD-BI Rstt'!$A$7:$S$2000,$C$1,FALSE),0)-D1409</f>
        <v>0</v>
      </c>
      <c r="F1409" s="8">
        <f>IF($A1409="Total général",0,IF(ISERROR(VLOOKUP($A1409,'TCD-BI Rstt'!$A$7:$S$2000,$C$1,FALSE)),0,IF(OR(LEFT($A1409,1)="1",LEFT($A1409,1)="2"),0,VLOOKUP($A1409,'TCD-BI Rstt'!$A$7:$S$2000,$C$1,FALSE))))-D1409</f>
        <v>0</v>
      </c>
      <c r="G1409" s="8">
        <f t="shared" si="47"/>
        <v>0</v>
      </c>
    </row>
    <row r="1410" spans="1:7" x14ac:dyDescent="0.35">
      <c r="A1410" s="11">
        <f>'TCD-BI Rstt'!A1406</f>
        <v>0</v>
      </c>
      <c r="B1410" s="8">
        <f>IF($A1410="Total général",0,IF(ISERROR(-VLOOKUP($A1410,'TCD-BI CA'!$A$7:$S$2000,$C$1,FALSE)),0,-VLOOKUP($A1410,'TCD-BI CA'!$A$7:$S$2000,$C$1,FALSE)))</f>
        <v>0</v>
      </c>
      <c r="C1410" s="8">
        <f t="shared" si="48"/>
        <v>0</v>
      </c>
      <c r="D1410" s="8">
        <f>IF($A1410="Total général",0,IF(ISERROR(VLOOKUP($A1410,'TCD-BI Rstt'!$A$7:$S$2000,$C$1,FALSE)),0,IF(OR(LEFT($A1410,3)="DIR",$A1410="INDSPACAMA",$A1410="INDSPACKRU"),VLOOKUP($A1410,'TCD-BI Rstt'!$A$7:$S$2000,$C$1,FALSE),0)))</f>
        <v>0</v>
      </c>
      <c r="E1410" s="8">
        <f>IF(OR(LEFT($A1410,1)="1",LEFT($A1410,1)="2"),-VLOOKUP($A1410,'TCD-BI Rstt'!$A$7:$S$2000,$C$1,FALSE),0)-D1410</f>
        <v>0</v>
      </c>
      <c r="F1410" s="8">
        <f>IF($A1410="Total général",0,IF(ISERROR(VLOOKUP($A1410,'TCD-BI Rstt'!$A$7:$S$2000,$C$1,FALSE)),0,IF(OR(LEFT($A1410,1)="1",LEFT($A1410,1)="2"),0,VLOOKUP($A1410,'TCD-BI Rstt'!$A$7:$S$2000,$C$1,FALSE))))-D1410</f>
        <v>0</v>
      </c>
      <c r="G1410" s="8">
        <f t="shared" si="47"/>
        <v>0</v>
      </c>
    </row>
    <row r="1411" spans="1:7" x14ac:dyDescent="0.35">
      <c r="A1411" s="11">
        <f>'TCD-BI Rstt'!A1407</f>
        <v>0</v>
      </c>
      <c r="B1411" s="8">
        <f>IF($A1411="Total général",0,IF(ISERROR(-VLOOKUP($A1411,'TCD-BI CA'!$A$7:$S$2000,$C$1,FALSE)),0,-VLOOKUP($A1411,'TCD-BI CA'!$A$7:$S$2000,$C$1,FALSE)))</f>
        <v>0</v>
      </c>
      <c r="C1411" s="8">
        <f t="shared" si="48"/>
        <v>0</v>
      </c>
      <c r="D1411" s="8">
        <f>IF($A1411="Total général",0,IF(ISERROR(VLOOKUP($A1411,'TCD-BI Rstt'!$A$7:$S$2000,$C$1,FALSE)),0,IF(OR(LEFT($A1411,3)="DIR",$A1411="INDSPACAMA",$A1411="INDSPACKRU"),VLOOKUP($A1411,'TCD-BI Rstt'!$A$7:$S$2000,$C$1,FALSE),0)))</f>
        <v>0</v>
      </c>
      <c r="E1411" s="8">
        <f>IF(OR(LEFT($A1411,1)="1",LEFT($A1411,1)="2"),-VLOOKUP($A1411,'TCD-BI Rstt'!$A$7:$S$2000,$C$1,FALSE),0)-D1411</f>
        <v>0</v>
      </c>
      <c r="F1411" s="8">
        <f>IF($A1411="Total général",0,IF(ISERROR(VLOOKUP($A1411,'TCD-BI Rstt'!$A$7:$S$2000,$C$1,FALSE)),0,IF(OR(LEFT($A1411,1)="1",LEFT($A1411,1)="2"),0,VLOOKUP($A1411,'TCD-BI Rstt'!$A$7:$S$2000,$C$1,FALSE))))-D1411</f>
        <v>0</v>
      </c>
      <c r="G1411" s="8">
        <f t="shared" si="47"/>
        <v>0</v>
      </c>
    </row>
    <row r="1412" spans="1:7" x14ac:dyDescent="0.35">
      <c r="A1412" s="11">
        <f>'TCD-BI Rstt'!A1408</f>
        <v>0</v>
      </c>
      <c r="B1412" s="8">
        <f>IF($A1412="Total général",0,IF(ISERROR(-VLOOKUP($A1412,'TCD-BI CA'!$A$7:$S$2000,$C$1,FALSE)),0,-VLOOKUP($A1412,'TCD-BI CA'!$A$7:$S$2000,$C$1,FALSE)))</f>
        <v>0</v>
      </c>
      <c r="C1412" s="8">
        <f t="shared" si="48"/>
        <v>0</v>
      </c>
      <c r="D1412" s="8">
        <f>IF($A1412="Total général",0,IF(ISERROR(VLOOKUP($A1412,'TCD-BI Rstt'!$A$7:$S$2000,$C$1,FALSE)),0,IF(OR(LEFT($A1412,3)="DIR",$A1412="INDSPACAMA",$A1412="INDSPACKRU"),VLOOKUP($A1412,'TCD-BI Rstt'!$A$7:$S$2000,$C$1,FALSE),0)))</f>
        <v>0</v>
      </c>
      <c r="E1412" s="8">
        <f>IF(OR(LEFT($A1412,1)="1",LEFT($A1412,1)="2"),-VLOOKUP($A1412,'TCD-BI Rstt'!$A$7:$S$2000,$C$1,FALSE),0)-D1412</f>
        <v>0</v>
      </c>
      <c r="F1412" s="8">
        <f>IF($A1412="Total général",0,IF(ISERROR(VLOOKUP($A1412,'TCD-BI Rstt'!$A$7:$S$2000,$C$1,FALSE)),0,IF(OR(LEFT($A1412,1)="1",LEFT($A1412,1)="2"),0,VLOOKUP($A1412,'TCD-BI Rstt'!$A$7:$S$2000,$C$1,FALSE))))-D1412</f>
        <v>0</v>
      </c>
      <c r="G1412" s="8">
        <f t="shared" si="47"/>
        <v>0</v>
      </c>
    </row>
    <row r="1413" spans="1:7" x14ac:dyDescent="0.35">
      <c r="A1413" s="11">
        <f>'TCD-BI Rstt'!A1409</f>
        <v>0</v>
      </c>
      <c r="B1413" s="8">
        <f>IF($A1413="Total général",0,IF(ISERROR(-VLOOKUP($A1413,'TCD-BI CA'!$A$7:$S$2000,$C$1,FALSE)),0,-VLOOKUP($A1413,'TCD-BI CA'!$A$7:$S$2000,$C$1,FALSE)))</f>
        <v>0</v>
      </c>
      <c r="C1413" s="8">
        <f t="shared" si="48"/>
        <v>0</v>
      </c>
      <c r="D1413" s="8">
        <f>IF($A1413="Total général",0,IF(ISERROR(VLOOKUP($A1413,'TCD-BI Rstt'!$A$7:$S$2000,$C$1,FALSE)),0,IF(OR(LEFT($A1413,3)="DIR",$A1413="INDSPACAMA",$A1413="INDSPACKRU"),VLOOKUP($A1413,'TCD-BI Rstt'!$A$7:$S$2000,$C$1,FALSE),0)))</f>
        <v>0</v>
      </c>
      <c r="E1413" s="8">
        <f>IF(OR(LEFT($A1413,1)="1",LEFT($A1413,1)="2"),-VLOOKUP($A1413,'TCD-BI Rstt'!$A$7:$S$2000,$C$1,FALSE),0)-D1413</f>
        <v>0</v>
      </c>
      <c r="F1413" s="8">
        <f>IF($A1413="Total général",0,IF(ISERROR(VLOOKUP($A1413,'TCD-BI Rstt'!$A$7:$S$2000,$C$1,FALSE)),0,IF(OR(LEFT($A1413,1)="1",LEFT($A1413,1)="2"),0,VLOOKUP($A1413,'TCD-BI Rstt'!$A$7:$S$2000,$C$1,FALSE))))-D1413</f>
        <v>0</v>
      </c>
      <c r="G1413" s="8">
        <f t="shared" si="47"/>
        <v>0</v>
      </c>
    </row>
    <row r="1414" spans="1:7" x14ac:dyDescent="0.35">
      <c r="A1414" s="11">
        <f>'TCD-BI Rstt'!A1410</f>
        <v>0</v>
      </c>
      <c r="B1414" s="8">
        <f>IF($A1414="Total général",0,IF(ISERROR(-VLOOKUP($A1414,'TCD-BI CA'!$A$7:$S$2000,$C$1,FALSE)),0,-VLOOKUP($A1414,'TCD-BI CA'!$A$7:$S$2000,$C$1,FALSE)))</f>
        <v>0</v>
      </c>
      <c r="C1414" s="8">
        <f t="shared" si="48"/>
        <v>0</v>
      </c>
      <c r="D1414" s="8">
        <f>IF($A1414="Total général",0,IF(ISERROR(VLOOKUP($A1414,'TCD-BI Rstt'!$A$7:$S$2000,$C$1,FALSE)),0,IF(OR(LEFT($A1414,3)="DIR",$A1414="INDSPACAMA",$A1414="INDSPACKRU"),VLOOKUP($A1414,'TCD-BI Rstt'!$A$7:$S$2000,$C$1,FALSE),0)))</f>
        <v>0</v>
      </c>
      <c r="E1414" s="8">
        <f>IF(OR(LEFT($A1414,1)="1",LEFT($A1414,1)="2"),-VLOOKUP($A1414,'TCD-BI Rstt'!$A$7:$S$2000,$C$1,FALSE),0)-D1414</f>
        <v>0</v>
      </c>
      <c r="F1414" s="8">
        <f>IF($A1414="Total général",0,IF(ISERROR(VLOOKUP($A1414,'TCD-BI Rstt'!$A$7:$S$2000,$C$1,FALSE)),0,IF(OR(LEFT($A1414,1)="1",LEFT($A1414,1)="2"),0,VLOOKUP($A1414,'TCD-BI Rstt'!$A$7:$S$2000,$C$1,FALSE))))-D1414</f>
        <v>0</v>
      </c>
      <c r="G1414" s="8">
        <f t="shared" si="47"/>
        <v>0</v>
      </c>
    </row>
    <row r="1415" spans="1:7" x14ac:dyDescent="0.35">
      <c r="A1415" s="11">
        <f>'TCD-BI Rstt'!A1411</f>
        <v>0</v>
      </c>
      <c r="B1415" s="8">
        <f>IF($A1415="Total général",0,IF(ISERROR(-VLOOKUP($A1415,'TCD-BI CA'!$A$7:$S$2000,$C$1,FALSE)),0,-VLOOKUP($A1415,'TCD-BI CA'!$A$7:$S$2000,$C$1,FALSE)))</f>
        <v>0</v>
      </c>
      <c r="C1415" s="8">
        <f t="shared" si="48"/>
        <v>0</v>
      </c>
      <c r="D1415" s="8">
        <f>IF($A1415="Total général",0,IF(ISERROR(VLOOKUP($A1415,'TCD-BI Rstt'!$A$7:$S$2000,$C$1,FALSE)),0,IF(OR(LEFT($A1415,3)="DIR",$A1415="INDSPACAMA",$A1415="INDSPACKRU"),VLOOKUP($A1415,'TCD-BI Rstt'!$A$7:$S$2000,$C$1,FALSE),0)))</f>
        <v>0</v>
      </c>
      <c r="E1415" s="8">
        <f>IF(OR(LEFT($A1415,1)="1",LEFT($A1415,1)="2"),-VLOOKUP($A1415,'TCD-BI Rstt'!$A$7:$S$2000,$C$1,FALSE),0)-D1415</f>
        <v>0</v>
      </c>
      <c r="F1415" s="8">
        <f>IF($A1415="Total général",0,IF(ISERROR(VLOOKUP($A1415,'TCD-BI Rstt'!$A$7:$S$2000,$C$1,FALSE)),0,IF(OR(LEFT($A1415,1)="1",LEFT($A1415,1)="2"),0,VLOOKUP($A1415,'TCD-BI Rstt'!$A$7:$S$2000,$C$1,FALSE))))-D1415</f>
        <v>0</v>
      </c>
      <c r="G1415" s="8">
        <f t="shared" si="47"/>
        <v>0</v>
      </c>
    </row>
    <row r="1416" spans="1:7" x14ac:dyDescent="0.35">
      <c r="A1416" s="11">
        <f>'TCD-BI Rstt'!A1412</f>
        <v>0</v>
      </c>
      <c r="B1416" s="8">
        <f>IF($A1416="Total général",0,IF(ISERROR(-VLOOKUP($A1416,'TCD-BI CA'!$A$7:$S$2000,$C$1,FALSE)),0,-VLOOKUP($A1416,'TCD-BI CA'!$A$7:$S$2000,$C$1,FALSE)))</f>
        <v>0</v>
      </c>
      <c r="C1416" s="8">
        <f t="shared" si="48"/>
        <v>0</v>
      </c>
      <c r="D1416" s="8">
        <f>IF($A1416="Total général",0,IF(ISERROR(VLOOKUP($A1416,'TCD-BI Rstt'!$A$7:$S$2000,$C$1,FALSE)),0,IF(OR(LEFT($A1416,3)="DIR",$A1416="INDSPACAMA",$A1416="INDSPACKRU"),VLOOKUP($A1416,'TCD-BI Rstt'!$A$7:$S$2000,$C$1,FALSE),0)))</f>
        <v>0</v>
      </c>
      <c r="E1416" s="8">
        <f>IF(OR(LEFT($A1416,1)="1",LEFT($A1416,1)="2"),-VLOOKUP($A1416,'TCD-BI Rstt'!$A$7:$S$2000,$C$1,FALSE),0)-D1416</f>
        <v>0</v>
      </c>
      <c r="F1416" s="8">
        <f>IF($A1416="Total général",0,IF(ISERROR(VLOOKUP($A1416,'TCD-BI Rstt'!$A$7:$S$2000,$C$1,FALSE)),0,IF(OR(LEFT($A1416,1)="1",LEFT($A1416,1)="2"),0,VLOOKUP($A1416,'TCD-BI Rstt'!$A$7:$S$2000,$C$1,FALSE))))-D1416</f>
        <v>0</v>
      </c>
      <c r="G1416" s="8">
        <f t="shared" si="47"/>
        <v>0</v>
      </c>
    </row>
    <row r="1417" spans="1:7" x14ac:dyDescent="0.35">
      <c r="A1417" s="11">
        <f>'TCD-BI Rstt'!A1413</f>
        <v>0</v>
      </c>
      <c r="B1417" s="8">
        <f>IF($A1417="Total général",0,IF(ISERROR(-VLOOKUP($A1417,'TCD-BI CA'!$A$7:$S$2000,$C$1,FALSE)),0,-VLOOKUP($A1417,'TCD-BI CA'!$A$7:$S$2000,$C$1,FALSE)))</f>
        <v>0</v>
      </c>
      <c r="C1417" s="8">
        <f t="shared" si="48"/>
        <v>0</v>
      </c>
      <c r="D1417" s="8">
        <f>IF($A1417="Total général",0,IF(ISERROR(VLOOKUP($A1417,'TCD-BI Rstt'!$A$7:$S$2000,$C$1,FALSE)),0,IF(OR(LEFT($A1417,3)="DIR",$A1417="INDSPACAMA",$A1417="INDSPACKRU"),VLOOKUP($A1417,'TCD-BI Rstt'!$A$7:$S$2000,$C$1,FALSE),0)))</f>
        <v>0</v>
      </c>
      <c r="E1417" s="8">
        <f>IF(OR(LEFT($A1417,1)="1",LEFT($A1417,1)="2"),-VLOOKUP($A1417,'TCD-BI Rstt'!$A$7:$S$2000,$C$1,FALSE),0)-D1417</f>
        <v>0</v>
      </c>
      <c r="F1417" s="8">
        <f>IF($A1417="Total général",0,IF(ISERROR(VLOOKUP($A1417,'TCD-BI Rstt'!$A$7:$S$2000,$C$1,FALSE)),0,IF(OR(LEFT($A1417,1)="1",LEFT($A1417,1)="2"),0,VLOOKUP($A1417,'TCD-BI Rstt'!$A$7:$S$2000,$C$1,FALSE))))-D1417</f>
        <v>0</v>
      </c>
      <c r="G1417" s="8">
        <f t="shared" si="47"/>
        <v>0</v>
      </c>
    </row>
    <row r="1418" spans="1:7" x14ac:dyDescent="0.35">
      <c r="A1418" s="11">
        <f>'TCD-BI Rstt'!A1414</f>
        <v>0</v>
      </c>
      <c r="B1418" s="8">
        <f>IF($A1418="Total général",0,IF(ISERROR(-VLOOKUP($A1418,'TCD-BI CA'!$A$7:$S$2000,$C$1,FALSE)),0,-VLOOKUP($A1418,'TCD-BI CA'!$A$7:$S$2000,$C$1,FALSE)))</f>
        <v>0</v>
      </c>
      <c r="C1418" s="8">
        <f t="shared" si="48"/>
        <v>0</v>
      </c>
      <c r="D1418" s="8">
        <f>IF($A1418="Total général",0,IF(ISERROR(VLOOKUP($A1418,'TCD-BI Rstt'!$A$7:$S$2000,$C$1,FALSE)),0,IF(OR(LEFT($A1418,3)="DIR",$A1418="INDSPACAMA",$A1418="INDSPACKRU"),VLOOKUP($A1418,'TCD-BI Rstt'!$A$7:$S$2000,$C$1,FALSE),0)))</f>
        <v>0</v>
      </c>
      <c r="E1418" s="8">
        <f>IF(OR(LEFT($A1418,1)="1",LEFT($A1418,1)="2"),-VLOOKUP($A1418,'TCD-BI Rstt'!$A$7:$S$2000,$C$1,FALSE),0)-D1418</f>
        <v>0</v>
      </c>
      <c r="F1418" s="8">
        <f>IF($A1418="Total général",0,IF(ISERROR(VLOOKUP($A1418,'TCD-BI Rstt'!$A$7:$S$2000,$C$1,FALSE)),0,IF(OR(LEFT($A1418,1)="1",LEFT($A1418,1)="2"),0,VLOOKUP($A1418,'TCD-BI Rstt'!$A$7:$S$2000,$C$1,FALSE))))-D1418</f>
        <v>0</v>
      </c>
      <c r="G1418" s="8">
        <f t="shared" si="47"/>
        <v>0</v>
      </c>
    </row>
    <row r="1419" spans="1:7" x14ac:dyDescent="0.35">
      <c r="A1419" s="11">
        <f>'TCD-BI Rstt'!A1415</f>
        <v>0</v>
      </c>
      <c r="B1419" s="8">
        <f>IF($A1419="Total général",0,IF(ISERROR(-VLOOKUP($A1419,'TCD-BI CA'!$A$7:$S$2000,$C$1,FALSE)),0,-VLOOKUP($A1419,'TCD-BI CA'!$A$7:$S$2000,$C$1,FALSE)))</f>
        <v>0</v>
      </c>
      <c r="C1419" s="8">
        <f t="shared" si="48"/>
        <v>0</v>
      </c>
      <c r="D1419" s="8">
        <f>IF($A1419="Total général",0,IF(ISERROR(VLOOKUP($A1419,'TCD-BI Rstt'!$A$7:$S$2000,$C$1,FALSE)),0,IF(OR(LEFT($A1419,3)="DIR",$A1419="INDSPACAMA",$A1419="INDSPACKRU"),VLOOKUP($A1419,'TCD-BI Rstt'!$A$7:$S$2000,$C$1,FALSE),0)))</f>
        <v>0</v>
      </c>
      <c r="E1419" s="8">
        <f>IF(OR(LEFT($A1419,1)="1",LEFT($A1419,1)="2"),-VLOOKUP($A1419,'TCD-BI Rstt'!$A$7:$S$2000,$C$1,FALSE),0)-D1419</f>
        <v>0</v>
      </c>
      <c r="F1419" s="8">
        <f>IF($A1419="Total général",0,IF(ISERROR(VLOOKUP($A1419,'TCD-BI Rstt'!$A$7:$S$2000,$C$1,FALSE)),0,IF(OR(LEFT($A1419,1)="1",LEFT($A1419,1)="2"),0,VLOOKUP($A1419,'TCD-BI Rstt'!$A$7:$S$2000,$C$1,FALSE))))-D1419</f>
        <v>0</v>
      </c>
      <c r="G1419" s="8">
        <f t="shared" ref="G1419:G1482" si="49">E1419-F1419</f>
        <v>0</v>
      </c>
    </row>
    <row r="1420" spans="1:7" x14ac:dyDescent="0.35">
      <c r="A1420" s="11">
        <f>'TCD-BI Rstt'!A1416</f>
        <v>0</v>
      </c>
      <c r="B1420" s="8">
        <f>IF($A1420="Total général",0,IF(ISERROR(-VLOOKUP($A1420,'TCD-BI CA'!$A$7:$S$2000,$C$1,FALSE)),0,-VLOOKUP($A1420,'TCD-BI CA'!$A$7:$S$2000,$C$1,FALSE)))</f>
        <v>0</v>
      </c>
      <c r="C1420" s="8">
        <f t="shared" si="48"/>
        <v>0</v>
      </c>
      <c r="D1420" s="8">
        <f>IF($A1420="Total général",0,IF(ISERROR(VLOOKUP($A1420,'TCD-BI Rstt'!$A$7:$S$2000,$C$1,FALSE)),0,IF(OR(LEFT($A1420,3)="DIR",$A1420="INDSPACAMA",$A1420="INDSPACKRU"),VLOOKUP($A1420,'TCD-BI Rstt'!$A$7:$S$2000,$C$1,FALSE),0)))</f>
        <v>0</v>
      </c>
      <c r="E1420" s="8">
        <f>IF(OR(LEFT($A1420,1)="1",LEFT($A1420,1)="2"),-VLOOKUP($A1420,'TCD-BI Rstt'!$A$7:$S$2000,$C$1,FALSE),0)-D1420</f>
        <v>0</v>
      </c>
      <c r="F1420" s="8">
        <f>IF($A1420="Total général",0,IF(ISERROR(VLOOKUP($A1420,'TCD-BI Rstt'!$A$7:$S$2000,$C$1,FALSE)),0,IF(OR(LEFT($A1420,1)="1",LEFT($A1420,1)="2"),0,VLOOKUP($A1420,'TCD-BI Rstt'!$A$7:$S$2000,$C$1,FALSE))))-D1420</f>
        <v>0</v>
      </c>
      <c r="G1420" s="8">
        <f t="shared" si="49"/>
        <v>0</v>
      </c>
    </row>
    <row r="1421" spans="1:7" x14ac:dyDescent="0.35">
      <c r="A1421" s="11">
        <f>'TCD-BI Rstt'!A1417</f>
        <v>0</v>
      </c>
      <c r="B1421" s="8">
        <f>IF($A1421="Total général",0,IF(ISERROR(-VLOOKUP($A1421,'TCD-BI CA'!$A$7:$S$2000,$C$1,FALSE)),0,-VLOOKUP($A1421,'TCD-BI CA'!$A$7:$S$2000,$C$1,FALSE)))</f>
        <v>0</v>
      </c>
      <c r="C1421" s="8">
        <f t="shared" si="48"/>
        <v>0</v>
      </c>
      <c r="D1421" s="8">
        <f>IF($A1421="Total général",0,IF(ISERROR(VLOOKUP($A1421,'TCD-BI Rstt'!$A$7:$S$2000,$C$1,FALSE)),0,IF(OR(LEFT($A1421,3)="DIR",$A1421="INDSPACAMA",$A1421="INDSPACKRU"),VLOOKUP($A1421,'TCD-BI Rstt'!$A$7:$S$2000,$C$1,FALSE),0)))</f>
        <v>0</v>
      </c>
      <c r="E1421" s="8">
        <f>IF(OR(LEFT($A1421,1)="1",LEFT($A1421,1)="2"),-VLOOKUP($A1421,'TCD-BI Rstt'!$A$7:$S$2000,$C$1,FALSE),0)-D1421</f>
        <v>0</v>
      </c>
      <c r="F1421" s="8">
        <f>IF($A1421="Total général",0,IF(ISERROR(VLOOKUP($A1421,'TCD-BI Rstt'!$A$7:$S$2000,$C$1,FALSE)),0,IF(OR(LEFT($A1421,1)="1",LEFT($A1421,1)="2"),0,VLOOKUP($A1421,'TCD-BI Rstt'!$A$7:$S$2000,$C$1,FALSE))))-D1421</f>
        <v>0</v>
      </c>
      <c r="G1421" s="8">
        <f t="shared" si="49"/>
        <v>0</v>
      </c>
    </row>
    <row r="1422" spans="1:7" x14ac:dyDescent="0.35">
      <c r="A1422" s="11">
        <f>'TCD-BI Rstt'!A1418</f>
        <v>0</v>
      </c>
      <c r="B1422" s="8">
        <f>IF($A1422="Total général",0,IF(ISERROR(-VLOOKUP($A1422,'TCD-BI CA'!$A$7:$S$2000,$C$1,FALSE)),0,-VLOOKUP($A1422,'TCD-BI CA'!$A$7:$S$2000,$C$1,FALSE)))</f>
        <v>0</v>
      </c>
      <c r="C1422" s="8">
        <f t="shared" si="48"/>
        <v>0</v>
      </c>
      <c r="D1422" s="8">
        <f>IF($A1422="Total général",0,IF(ISERROR(VLOOKUP($A1422,'TCD-BI Rstt'!$A$7:$S$2000,$C$1,FALSE)),0,IF(OR(LEFT($A1422,3)="DIR",$A1422="INDSPACAMA",$A1422="INDSPACKRU"),VLOOKUP($A1422,'TCD-BI Rstt'!$A$7:$S$2000,$C$1,FALSE),0)))</f>
        <v>0</v>
      </c>
      <c r="E1422" s="8">
        <f>IF(OR(LEFT($A1422,1)="1",LEFT($A1422,1)="2"),-VLOOKUP($A1422,'TCD-BI Rstt'!$A$7:$S$2000,$C$1,FALSE),0)-D1422</f>
        <v>0</v>
      </c>
      <c r="F1422" s="8">
        <f>IF($A1422="Total général",0,IF(ISERROR(VLOOKUP($A1422,'TCD-BI Rstt'!$A$7:$S$2000,$C$1,FALSE)),0,IF(OR(LEFT($A1422,1)="1",LEFT($A1422,1)="2"),0,VLOOKUP($A1422,'TCD-BI Rstt'!$A$7:$S$2000,$C$1,FALSE))))-D1422</f>
        <v>0</v>
      </c>
      <c r="G1422" s="8">
        <f t="shared" si="49"/>
        <v>0</v>
      </c>
    </row>
    <row r="1423" spans="1:7" x14ac:dyDescent="0.35">
      <c r="A1423" s="11">
        <f>'TCD-BI Rstt'!A1419</f>
        <v>0</v>
      </c>
      <c r="B1423" s="8">
        <f>IF($A1423="Total général",0,IF(ISERROR(-VLOOKUP($A1423,'TCD-BI CA'!$A$7:$S$2000,$C$1,FALSE)),0,-VLOOKUP($A1423,'TCD-BI CA'!$A$7:$S$2000,$C$1,FALSE)))</f>
        <v>0</v>
      </c>
      <c r="C1423" s="8">
        <f t="shared" si="48"/>
        <v>0</v>
      </c>
      <c r="D1423" s="8">
        <f>IF($A1423="Total général",0,IF(ISERROR(VLOOKUP($A1423,'TCD-BI Rstt'!$A$7:$S$2000,$C$1,FALSE)),0,IF(OR(LEFT($A1423,3)="DIR",$A1423="INDSPACAMA",$A1423="INDSPACKRU"),VLOOKUP($A1423,'TCD-BI Rstt'!$A$7:$S$2000,$C$1,FALSE),0)))</f>
        <v>0</v>
      </c>
      <c r="E1423" s="8">
        <f>IF(OR(LEFT($A1423,1)="1",LEFT($A1423,1)="2"),-VLOOKUP($A1423,'TCD-BI Rstt'!$A$7:$S$2000,$C$1,FALSE),0)-D1423</f>
        <v>0</v>
      </c>
      <c r="F1423" s="8">
        <f>IF($A1423="Total général",0,IF(ISERROR(VLOOKUP($A1423,'TCD-BI Rstt'!$A$7:$S$2000,$C$1,FALSE)),0,IF(OR(LEFT($A1423,1)="1",LEFT($A1423,1)="2"),0,VLOOKUP($A1423,'TCD-BI Rstt'!$A$7:$S$2000,$C$1,FALSE))))-D1423</f>
        <v>0</v>
      </c>
      <c r="G1423" s="8">
        <f t="shared" si="49"/>
        <v>0</v>
      </c>
    </row>
    <row r="1424" spans="1:7" x14ac:dyDescent="0.35">
      <c r="A1424" s="11">
        <f>'TCD-BI Rstt'!A1420</f>
        <v>0</v>
      </c>
      <c r="B1424" s="8">
        <f>IF($A1424="Total général",0,IF(ISERROR(-VLOOKUP($A1424,'TCD-BI CA'!$A$7:$S$2000,$C$1,FALSE)),0,-VLOOKUP($A1424,'TCD-BI CA'!$A$7:$S$2000,$C$1,FALSE)))</f>
        <v>0</v>
      </c>
      <c r="C1424" s="8">
        <f t="shared" si="48"/>
        <v>0</v>
      </c>
      <c r="D1424" s="8">
        <f>IF($A1424="Total général",0,IF(ISERROR(VLOOKUP($A1424,'TCD-BI Rstt'!$A$7:$S$2000,$C$1,FALSE)),0,IF(OR(LEFT($A1424,3)="DIR",$A1424="INDSPACAMA",$A1424="INDSPACKRU"),VLOOKUP($A1424,'TCD-BI Rstt'!$A$7:$S$2000,$C$1,FALSE),0)))</f>
        <v>0</v>
      </c>
      <c r="E1424" s="8">
        <f>IF(OR(LEFT($A1424,1)="1",LEFT($A1424,1)="2"),-VLOOKUP($A1424,'TCD-BI Rstt'!$A$7:$S$2000,$C$1,FALSE),0)-D1424</f>
        <v>0</v>
      </c>
      <c r="F1424" s="8">
        <f>IF($A1424="Total général",0,IF(ISERROR(VLOOKUP($A1424,'TCD-BI Rstt'!$A$7:$S$2000,$C$1,FALSE)),0,IF(OR(LEFT($A1424,1)="1",LEFT($A1424,1)="2"),0,VLOOKUP($A1424,'TCD-BI Rstt'!$A$7:$S$2000,$C$1,FALSE))))-D1424</f>
        <v>0</v>
      </c>
      <c r="G1424" s="8">
        <f t="shared" si="49"/>
        <v>0</v>
      </c>
    </row>
    <row r="1425" spans="1:7" x14ac:dyDescent="0.35">
      <c r="A1425" s="11">
        <f>'TCD-BI Rstt'!A1421</f>
        <v>0</v>
      </c>
      <c r="B1425" s="8">
        <f>IF($A1425="Total général",0,IF(ISERROR(-VLOOKUP($A1425,'TCD-BI CA'!$A$7:$S$2000,$C$1,FALSE)),0,-VLOOKUP($A1425,'TCD-BI CA'!$A$7:$S$2000,$C$1,FALSE)))</f>
        <v>0</v>
      </c>
      <c r="C1425" s="8">
        <f t="shared" si="48"/>
        <v>0</v>
      </c>
      <c r="D1425" s="8">
        <f>IF($A1425="Total général",0,IF(ISERROR(VLOOKUP($A1425,'TCD-BI Rstt'!$A$7:$S$2000,$C$1,FALSE)),0,IF(OR(LEFT($A1425,3)="DIR",$A1425="INDSPACAMA",$A1425="INDSPACKRU"),VLOOKUP($A1425,'TCD-BI Rstt'!$A$7:$S$2000,$C$1,FALSE),0)))</f>
        <v>0</v>
      </c>
      <c r="E1425" s="8">
        <f>IF(OR(LEFT($A1425,1)="1",LEFT($A1425,1)="2"),-VLOOKUP($A1425,'TCD-BI Rstt'!$A$7:$S$2000,$C$1,FALSE),0)-D1425</f>
        <v>0</v>
      </c>
      <c r="F1425" s="8">
        <f>IF($A1425="Total général",0,IF(ISERROR(VLOOKUP($A1425,'TCD-BI Rstt'!$A$7:$S$2000,$C$1,FALSE)),0,IF(OR(LEFT($A1425,1)="1",LEFT($A1425,1)="2"),0,VLOOKUP($A1425,'TCD-BI Rstt'!$A$7:$S$2000,$C$1,FALSE))))-D1425</f>
        <v>0</v>
      </c>
      <c r="G1425" s="8">
        <f t="shared" si="49"/>
        <v>0</v>
      </c>
    </row>
    <row r="1426" spans="1:7" x14ac:dyDescent="0.35">
      <c r="A1426" s="11">
        <f>'TCD-BI Rstt'!A1422</f>
        <v>0</v>
      </c>
      <c r="B1426" s="8">
        <f>IF($A1426="Total général",0,IF(ISERROR(-VLOOKUP($A1426,'TCD-BI CA'!$A$7:$S$2000,$C$1,FALSE)),0,-VLOOKUP($A1426,'TCD-BI CA'!$A$7:$S$2000,$C$1,FALSE)))</f>
        <v>0</v>
      </c>
      <c r="C1426" s="8">
        <f t="shared" si="48"/>
        <v>0</v>
      </c>
      <c r="D1426" s="8">
        <f>IF($A1426="Total général",0,IF(ISERROR(VLOOKUP($A1426,'TCD-BI Rstt'!$A$7:$S$2000,$C$1,FALSE)),0,IF(OR(LEFT($A1426,3)="DIR",$A1426="INDSPACAMA",$A1426="INDSPACKRU"),VLOOKUP($A1426,'TCD-BI Rstt'!$A$7:$S$2000,$C$1,FALSE),0)))</f>
        <v>0</v>
      </c>
      <c r="E1426" s="8">
        <f>IF(OR(LEFT($A1426,1)="1",LEFT($A1426,1)="2"),-VLOOKUP($A1426,'TCD-BI Rstt'!$A$7:$S$2000,$C$1,FALSE),0)-D1426</f>
        <v>0</v>
      </c>
      <c r="F1426" s="8">
        <f>IF($A1426="Total général",0,IF(ISERROR(VLOOKUP($A1426,'TCD-BI Rstt'!$A$7:$S$2000,$C$1,FALSE)),0,IF(OR(LEFT($A1426,1)="1",LEFT($A1426,1)="2"),0,VLOOKUP($A1426,'TCD-BI Rstt'!$A$7:$S$2000,$C$1,FALSE))))-D1426</f>
        <v>0</v>
      </c>
      <c r="G1426" s="8">
        <f t="shared" si="49"/>
        <v>0</v>
      </c>
    </row>
    <row r="1427" spans="1:7" x14ac:dyDescent="0.35">
      <c r="A1427" s="11">
        <f>'TCD-BI Rstt'!A1423</f>
        <v>0</v>
      </c>
      <c r="B1427" s="8">
        <f>IF($A1427="Total général",0,IF(ISERROR(-VLOOKUP($A1427,'TCD-BI CA'!$A$7:$S$2000,$C$1,FALSE)),0,-VLOOKUP($A1427,'TCD-BI CA'!$A$7:$S$2000,$C$1,FALSE)))</f>
        <v>0</v>
      </c>
      <c r="C1427" s="8">
        <f t="shared" si="48"/>
        <v>0</v>
      </c>
      <c r="D1427" s="8">
        <f>IF($A1427="Total général",0,IF(ISERROR(VLOOKUP($A1427,'TCD-BI Rstt'!$A$7:$S$2000,$C$1,FALSE)),0,IF(OR(LEFT($A1427,3)="DIR",$A1427="INDSPACAMA",$A1427="INDSPACKRU"),VLOOKUP($A1427,'TCD-BI Rstt'!$A$7:$S$2000,$C$1,FALSE),0)))</f>
        <v>0</v>
      </c>
      <c r="E1427" s="8">
        <f>IF(OR(LEFT($A1427,1)="1",LEFT($A1427,1)="2"),-VLOOKUP($A1427,'TCD-BI Rstt'!$A$7:$S$2000,$C$1,FALSE),0)-D1427</f>
        <v>0</v>
      </c>
      <c r="F1427" s="8">
        <f>IF($A1427="Total général",0,IF(ISERROR(VLOOKUP($A1427,'TCD-BI Rstt'!$A$7:$S$2000,$C$1,FALSE)),0,IF(OR(LEFT($A1427,1)="1",LEFT($A1427,1)="2"),0,VLOOKUP($A1427,'TCD-BI Rstt'!$A$7:$S$2000,$C$1,FALSE))))-D1427</f>
        <v>0</v>
      </c>
      <c r="G1427" s="8">
        <f t="shared" si="49"/>
        <v>0</v>
      </c>
    </row>
    <row r="1428" spans="1:7" x14ac:dyDescent="0.35">
      <c r="A1428" s="11">
        <f>'TCD-BI Rstt'!A1424</f>
        <v>0</v>
      </c>
      <c r="B1428" s="8">
        <f>IF($A1428="Total général",0,IF(ISERROR(-VLOOKUP($A1428,'TCD-BI CA'!$A$7:$S$2000,$C$1,FALSE)),0,-VLOOKUP($A1428,'TCD-BI CA'!$A$7:$S$2000,$C$1,FALSE)))</f>
        <v>0</v>
      </c>
      <c r="C1428" s="8">
        <f t="shared" si="48"/>
        <v>0</v>
      </c>
      <c r="D1428" s="8">
        <f>IF($A1428="Total général",0,IF(ISERROR(VLOOKUP($A1428,'TCD-BI Rstt'!$A$7:$S$2000,$C$1,FALSE)),0,IF(OR(LEFT($A1428,3)="DIR",$A1428="INDSPACAMA",$A1428="INDSPACKRU"),VLOOKUP($A1428,'TCD-BI Rstt'!$A$7:$S$2000,$C$1,FALSE),0)))</f>
        <v>0</v>
      </c>
      <c r="E1428" s="8">
        <f>IF(OR(LEFT($A1428,1)="1",LEFT($A1428,1)="2"),-VLOOKUP($A1428,'TCD-BI Rstt'!$A$7:$S$2000,$C$1,FALSE),0)-D1428</f>
        <v>0</v>
      </c>
      <c r="F1428" s="8">
        <f>IF($A1428="Total général",0,IF(ISERROR(VLOOKUP($A1428,'TCD-BI Rstt'!$A$7:$S$2000,$C$1,FALSE)),0,IF(OR(LEFT($A1428,1)="1",LEFT($A1428,1)="2"),0,VLOOKUP($A1428,'TCD-BI Rstt'!$A$7:$S$2000,$C$1,FALSE))))-D1428</f>
        <v>0</v>
      </c>
      <c r="G1428" s="8">
        <f t="shared" si="49"/>
        <v>0</v>
      </c>
    </row>
    <row r="1429" spans="1:7" x14ac:dyDescent="0.35">
      <c r="A1429" s="11">
        <f>'TCD-BI Rstt'!A1425</f>
        <v>0</v>
      </c>
      <c r="B1429" s="8">
        <f>IF($A1429="Total général",0,IF(ISERROR(-VLOOKUP($A1429,'TCD-BI CA'!$A$7:$S$2000,$C$1,FALSE)),0,-VLOOKUP($A1429,'TCD-BI CA'!$A$7:$S$2000,$C$1,FALSE)))</f>
        <v>0</v>
      </c>
      <c r="C1429" s="8">
        <f t="shared" si="48"/>
        <v>0</v>
      </c>
      <c r="D1429" s="8">
        <f>IF($A1429="Total général",0,IF(ISERROR(VLOOKUP($A1429,'TCD-BI Rstt'!$A$7:$S$2000,$C$1,FALSE)),0,IF(OR(LEFT($A1429,3)="DIR",$A1429="INDSPACAMA",$A1429="INDSPACKRU"),VLOOKUP($A1429,'TCD-BI Rstt'!$A$7:$S$2000,$C$1,FALSE),0)))</f>
        <v>0</v>
      </c>
      <c r="E1429" s="8">
        <f>IF(OR(LEFT($A1429,1)="1",LEFT($A1429,1)="2"),-VLOOKUP($A1429,'TCD-BI Rstt'!$A$7:$S$2000,$C$1,FALSE),0)-D1429</f>
        <v>0</v>
      </c>
      <c r="F1429" s="8">
        <f>IF($A1429="Total général",0,IF(ISERROR(VLOOKUP($A1429,'TCD-BI Rstt'!$A$7:$S$2000,$C$1,FALSE)),0,IF(OR(LEFT($A1429,1)="1",LEFT($A1429,1)="2"),0,VLOOKUP($A1429,'TCD-BI Rstt'!$A$7:$S$2000,$C$1,FALSE))))-D1429</f>
        <v>0</v>
      </c>
      <c r="G1429" s="8">
        <f t="shared" si="49"/>
        <v>0</v>
      </c>
    </row>
    <row r="1430" spans="1:7" x14ac:dyDescent="0.35">
      <c r="A1430" s="11">
        <f>'TCD-BI Rstt'!A1426</f>
        <v>0</v>
      </c>
      <c r="B1430" s="8">
        <f>IF($A1430="Total général",0,IF(ISERROR(-VLOOKUP($A1430,'TCD-BI CA'!$A$7:$S$2000,$C$1,FALSE)),0,-VLOOKUP($A1430,'TCD-BI CA'!$A$7:$S$2000,$C$1,FALSE)))</f>
        <v>0</v>
      </c>
      <c r="C1430" s="8">
        <f t="shared" si="48"/>
        <v>0</v>
      </c>
      <c r="D1430" s="8">
        <f>IF($A1430="Total général",0,IF(ISERROR(VLOOKUP($A1430,'TCD-BI Rstt'!$A$7:$S$2000,$C$1,FALSE)),0,IF(OR(LEFT($A1430,3)="DIR",$A1430="INDSPACAMA",$A1430="INDSPACKRU"),VLOOKUP($A1430,'TCD-BI Rstt'!$A$7:$S$2000,$C$1,FALSE),0)))</f>
        <v>0</v>
      </c>
      <c r="E1430" s="8">
        <f>IF(OR(LEFT($A1430,1)="1",LEFT($A1430,1)="2"),-VLOOKUP($A1430,'TCD-BI Rstt'!$A$7:$S$2000,$C$1,FALSE),0)-D1430</f>
        <v>0</v>
      </c>
      <c r="F1430" s="8">
        <f>IF($A1430="Total général",0,IF(ISERROR(VLOOKUP($A1430,'TCD-BI Rstt'!$A$7:$S$2000,$C$1,FALSE)),0,IF(OR(LEFT($A1430,1)="1",LEFT($A1430,1)="2"),0,VLOOKUP($A1430,'TCD-BI Rstt'!$A$7:$S$2000,$C$1,FALSE))))-D1430</f>
        <v>0</v>
      </c>
      <c r="G1430" s="8">
        <f t="shared" si="49"/>
        <v>0</v>
      </c>
    </row>
    <row r="1431" spans="1:7" x14ac:dyDescent="0.35">
      <c r="A1431" s="11">
        <f>'TCD-BI Rstt'!A1427</f>
        <v>0</v>
      </c>
      <c r="B1431" s="8">
        <f>IF($A1431="Total général",0,IF(ISERROR(-VLOOKUP($A1431,'TCD-BI CA'!$A$7:$S$2000,$C$1,FALSE)),0,-VLOOKUP($A1431,'TCD-BI CA'!$A$7:$S$2000,$C$1,FALSE)))</f>
        <v>0</v>
      </c>
      <c r="C1431" s="8">
        <f t="shared" si="48"/>
        <v>0</v>
      </c>
      <c r="D1431" s="8">
        <f>IF($A1431="Total général",0,IF(ISERROR(VLOOKUP($A1431,'TCD-BI Rstt'!$A$7:$S$2000,$C$1,FALSE)),0,IF(OR(LEFT($A1431,3)="DIR",$A1431="INDSPACAMA",$A1431="INDSPACKRU"),VLOOKUP($A1431,'TCD-BI Rstt'!$A$7:$S$2000,$C$1,FALSE),0)))</f>
        <v>0</v>
      </c>
      <c r="E1431" s="8">
        <f>IF(OR(LEFT($A1431,1)="1",LEFT($A1431,1)="2"),-VLOOKUP($A1431,'TCD-BI Rstt'!$A$7:$S$2000,$C$1,FALSE),0)-D1431</f>
        <v>0</v>
      </c>
      <c r="F1431" s="8">
        <f>IF($A1431="Total général",0,IF(ISERROR(VLOOKUP($A1431,'TCD-BI Rstt'!$A$7:$S$2000,$C$1,FALSE)),0,IF(OR(LEFT($A1431,1)="1",LEFT($A1431,1)="2"),0,VLOOKUP($A1431,'TCD-BI Rstt'!$A$7:$S$2000,$C$1,FALSE))))-D1431</f>
        <v>0</v>
      </c>
      <c r="G1431" s="8">
        <f t="shared" si="49"/>
        <v>0</v>
      </c>
    </row>
    <row r="1432" spans="1:7" x14ac:dyDescent="0.35">
      <c r="A1432" s="11">
        <f>'TCD-BI Rstt'!A1428</f>
        <v>0</v>
      </c>
      <c r="B1432" s="8">
        <f>IF($A1432="Total général",0,IF(ISERROR(-VLOOKUP($A1432,'TCD-BI CA'!$A$7:$S$2000,$C$1,FALSE)),0,-VLOOKUP($A1432,'TCD-BI CA'!$A$7:$S$2000,$C$1,FALSE)))</f>
        <v>0</v>
      </c>
      <c r="C1432" s="8">
        <f t="shared" si="48"/>
        <v>0</v>
      </c>
      <c r="D1432" s="8">
        <f>IF($A1432="Total général",0,IF(ISERROR(VLOOKUP($A1432,'TCD-BI Rstt'!$A$7:$S$2000,$C$1,FALSE)),0,IF(OR(LEFT($A1432,3)="DIR",$A1432="INDSPACAMA",$A1432="INDSPACKRU"),VLOOKUP($A1432,'TCD-BI Rstt'!$A$7:$S$2000,$C$1,FALSE),0)))</f>
        <v>0</v>
      </c>
      <c r="E1432" s="8">
        <f>IF(OR(LEFT($A1432,1)="1",LEFT($A1432,1)="2"),-VLOOKUP($A1432,'TCD-BI Rstt'!$A$7:$S$2000,$C$1,FALSE),0)-D1432</f>
        <v>0</v>
      </c>
      <c r="F1432" s="8">
        <f>IF($A1432="Total général",0,IF(ISERROR(VLOOKUP($A1432,'TCD-BI Rstt'!$A$7:$S$2000,$C$1,FALSE)),0,IF(OR(LEFT($A1432,1)="1",LEFT($A1432,1)="2"),0,VLOOKUP($A1432,'TCD-BI Rstt'!$A$7:$S$2000,$C$1,FALSE))))-D1432</f>
        <v>0</v>
      </c>
      <c r="G1432" s="8">
        <f t="shared" si="49"/>
        <v>0</v>
      </c>
    </row>
    <row r="1433" spans="1:7" x14ac:dyDescent="0.35">
      <c r="A1433" s="11">
        <f>'TCD-BI Rstt'!A1429</f>
        <v>0</v>
      </c>
      <c r="B1433" s="8">
        <f>IF($A1433="Total général",0,IF(ISERROR(-VLOOKUP($A1433,'TCD-BI CA'!$A$7:$S$2000,$C$1,FALSE)),0,-VLOOKUP($A1433,'TCD-BI CA'!$A$7:$S$2000,$C$1,FALSE)))</f>
        <v>0</v>
      </c>
      <c r="C1433" s="8">
        <f t="shared" si="48"/>
        <v>0</v>
      </c>
      <c r="D1433" s="8">
        <f>IF($A1433="Total général",0,IF(ISERROR(VLOOKUP($A1433,'TCD-BI Rstt'!$A$7:$S$2000,$C$1,FALSE)),0,IF(OR(LEFT($A1433,3)="DIR",$A1433="INDSPACAMA",$A1433="INDSPACKRU"),VLOOKUP($A1433,'TCD-BI Rstt'!$A$7:$S$2000,$C$1,FALSE),0)))</f>
        <v>0</v>
      </c>
      <c r="E1433" s="8">
        <f>IF(OR(LEFT($A1433,1)="1",LEFT($A1433,1)="2"),-VLOOKUP($A1433,'TCD-BI Rstt'!$A$7:$S$2000,$C$1,FALSE),0)-D1433</f>
        <v>0</v>
      </c>
      <c r="F1433" s="8">
        <f>IF($A1433="Total général",0,IF(ISERROR(VLOOKUP($A1433,'TCD-BI Rstt'!$A$7:$S$2000,$C$1,FALSE)),0,IF(OR(LEFT($A1433,1)="1",LEFT($A1433,1)="2"),0,VLOOKUP($A1433,'TCD-BI Rstt'!$A$7:$S$2000,$C$1,FALSE))))-D1433</f>
        <v>0</v>
      </c>
      <c r="G1433" s="8">
        <f t="shared" si="49"/>
        <v>0</v>
      </c>
    </row>
    <row r="1434" spans="1:7" x14ac:dyDescent="0.35">
      <c r="A1434" s="11">
        <f>'TCD-BI Rstt'!A1430</f>
        <v>0</v>
      </c>
      <c r="B1434" s="8">
        <f>IF($A1434="Total général",0,IF(ISERROR(-VLOOKUP($A1434,'TCD-BI CA'!$A$7:$S$2000,$C$1,FALSE)),0,-VLOOKUP($A1434,'TCD-BI CA'!$A$7:$S$2000,$C$1,FALSE)))</f>
        <v>0</v>
      </c>
      <c r="C1434" s="8">
        <f t="shared" si="48"/>
        <v>0</v>
      </c>
      <c r="D1434" s="8">
        <f>IF($A1434="Total général",0,IF(ISERROR(VLOOKUP($A1434,'TCD-BI Rstt'!$A$7:$S$2000,$C$1,FALSE)),0,IF(OR(LEFT($A1434,3)="DIR",$A1434="INDSPACAMA",$A1434="INDSPACKRU"),VLOOKUP($A1434,'TCD-BI Rstt'!$A$7:$S$2000,$C$1,FALSE),0)))</f>
        <v>0</v>
      </c>
      <c r="E1434" s="8">
        <f>IF(OR(LEFT($A1434,1)="1",LEFT($A1434,1)="2"),-VLOOKUP($A1434,'TCD-BI Rstt'!$A$7:$S$2000,$C$1,FALSE),0)-D1434</f>
        <v>0</v>
      </c>
      <c r="F1434" s="8">
        <f>IF($A1434="Total général",0,IF(ISERROR(VLOOKUP($A1434,'TCD-BI Rstt'!$A$7:$S$2000,$C$1,FALSE)),0,IF(OR(LEFT($A1434,1)="1",LEFT($A1434,1)="2"),0,VLOOKUP($A1434,'TCD-BI Rstt'!$A$7:$S$2000,$C$1,FALSE))))-D1434</f>
        <v>0</v>
      </c>
      <c r="G1434" s="8">
        <f t="shared" si="49"/>
        <v>0</v>
      </c>
    </row>
    <row r="1435" spans="1:7" x14ac:dyDescent="0.35">
      <c r="A1435" s="11">
        <f>'TCD-BI Rstt'!A1431</f>
        <v>0</v>
      </c>
      <c r="B1435" s="8">
        <f>IF($A1435="Total général",0,IF(ISERROR(-VLOOKUP($A1435,'TCD-BI CA'!$A$7:$S$2000,$C$1,FALSE)),0,-VLOOKUP($A1435,'TCD-BI CA'!$A$7:$S$2000,$C$1,FALSE)))</f>
        <v>0</v>
      </c>
      <c r="C1435" s="8">
        <f t="shared" si="48"/>
        <v>0</v>
      </c>
      <c r="D1435" s="8">
        <f>IF($A1435="Total général",0,IF(ISERROR(VLOOKUP($A1435,'TCD-BI Rstt'!$A$7:$S$2000,$C$1,FALSE)),0,IF(OR(LEFT($A1435,3)="DIR",$A1435="INDSPACAMA",$A1435="INDSPACKRU"),VLOOKUP($A1435,'TCD-BI Rstt'!$A$7:$S$2000,$C$1,FALSE),0)))</f>
        <v>0</v>
      </c>
      <c r="E1435" s="8">
        <f>IF(OR(LEFT($A1435,1)="1",LEFT($A1435,1)="2"),-VLOOKUP($A1435,'TCD-BI Rstt'!$A$7:$S$2000,$C$1,FALSE),0)-D1435</f>
        <v>0</v>
      </c>
      <c r="F1435" s="8">
        <f>IF($A1435="Total général",0,IF(ISERROR(VLOOKUP($A1435,'TCD-BI Rstt'!$A$7:$S$2000,$C$1,FALSE)),0,IF(OR(LEFT($A1435,1)="1",LEFT($A1435,1)="2"),0,VLOOKUP($A1435,'TCD-BI Rstt'!$A$7:$S$2000,$C$1,FALSE))))-D1435</f>
        <v>0</v>
      </c>
      <c r="G1435" s="8">
        <f t="shared" si="49"/>
        <v>0</v>
      </c>
    </row>
    <row r="1436" spans="1:7" x14ac:dyDescent="0.35">
      <c r="A1436" s="11">
        <f>'TCD-BI Rstt'!A1432</f>
        <v>0</v>
      </c>
      <c r="B1436" s="8">
        <f>IF($A1436="Total général",0,IF(ISERROR(-VLOOKUP($A1436,'TCD-BI CA'!$A$7:$S$2000,$C$1,FALSE)),0,-VLOOKUP($A1436,'TCD-BI CA'!$A$7:$S$2000,$C$1,FALSE)))</f>
        <v>0</v>
      </c>
      <c r="C1436" s="8">
        <f t="shared" si="48"/>
        <v>0</v>
      </c>
      <c r="D1436" s="8">
        <f>IF($A1436="Total général",0,IF(ISERROR(VLOOKUP($A1436,'TCD-BI Rstt'!$A$7:$S$2000,$C$1,FALSE)),0,IF(OR(LEFT($A1436,3)="DIR",$A1436="INDSPACAMA",$A1436="INDSPACKRU"),VLOOKUP($A1436,'TCD-BI Rstt'!$A$7:$S$2000,$C$1,FALSE),0)))</f>
        <v>0</v>
      </c>
      <c r="E1436" s="8">
        <f>IF(OR(LEFT($A1436,1)="1",LEFT($A1436,1)="2"),-VLOOKUP($A1436,'TCD-BI Rstt'!$A$7:$S$2000,$C$1,FALSE),0)-D1436</f>
        <v>0</v>
      </c>
      <c r="F1436" s="8">
        <f>IF($A1436="Total général",0,IF(ISERROR(VLOOKUP($A1436,'TCD-BI Rstt'!$A$7:$S$2000,$C$1,FALSE)),0,IF(OR(LEFT($A1436,1)="1",LEFT($A1436,1)="2"),0,VLOOKUP($A1436,'TCD-BI Rstt'!$A$7:$S$2000,$C$1,FALSE))))-D1436</f>
        <v>0</v>
      </c>
      <c r="G1436" s="8">
        <f t="shared" si="49"/>
        <v>0</v>
      </c>
    </row>
    <row r="1437" spans="1:7" x14ac:dyDescent="0.35">
      <c r="A1437" s="11">
        <f>'TCD-BI Rstt'!A1433</f>
        <v>0</v>
      </c>
      <c r="B1437" s="8">
        <f>IF($A1437="Total général",0,IF(ISERROR(-VLOOKUP($A1437,'TCD-BI CA'!$A$7:$S$2000,$C$1,FALSE)),0,-VLOOKUP($A1437,'TCD-BI CA'!$A$7:$S$2000,$C$1,FALSE)))</f>
        <v>0</v>
      </c>
      <c r="C1437" s="8">
        <f t="shared" si="48"/>
        <v>0</v>
      </c>
      <c r="D1437" s="8">
        <f>IF($A1437="Total général",0,IF(ISERROR(VLOOKUP($A1437,'TCD-BI Rstt'!$A$7:$S$2000,$C$1,FALSE)),0,IF(OR(LEFT($A1437,3)="DIR",$A1437="INDSPACAMA",$A1437="INDSPACKRU"),VLOOKUP($A1437,'TCD-BI Rstt'!$A$7:$S$2000,$C$1,FALSE),0)))</f>
        <v>0</v>
      </c>
      <c r="E1437" s="8">
        <f>IF(OR(LEFT($A1437,1)="1",LEFT($A1437,1)="2"),-VLOOKUP($A1437,'TCD-BI Rstt'!$A$7:$S$2000,$C$1,FALSE),0)-D1437</f>
        <v>0</v>
      </c>
      <c r="F1437" s="8">
        <f>IF($A1437="Total général",0,IF(ISERROR(VLOOKUP($A1437,'TCD-BI Rstt'!$A$7:$S$2000,$C$1,FALSE)),0,IF(OR(LEFT($A1437,1)="1",LEFT($A1437,1)="2"),0,VLOOKUP($A1437,'TCD-BI Rstt'!$A$7:$S$2000,$C$1,FALSE))))-D1437</f>
        <v>0</v>
      </c>
      <c r="G1437" s="8">
        <f t="shared" si="49"/>
        <v>0</v>
      </c>
    </row>
    <row r="1438" spans="1:7" x14ac:dyDescent="0.35">
      <c r="A1438" s="11">
        <f>'TCD-BI Rstt'!A1434</f>
        <v>0</v>
      </c>
      <c r="B1438" s="8">
        <f>IF($A1438="Total général",0,IF(ISERROR(-VLOOKUP($A1438,'TCD-BI CA'!$A$7:$S$2000,$C$1,FALSE)),0,-VLOOKUP($A1438,'TCD-BI CA'!$A$7:$S$2000,$C$1,FALSE)))</f>
        <v>0</v>
      </c>
      <c r="C1438" s="8">
        <f t="shared" si="48"/>
        <v>0</v>
      </c>
      <c r="D1438" s="8">
        <f>IF($A1438="Total général",0,IF(ISERROR(VLOOKUP($A1438,'TCD-BI Rstt'!$A$7:$S$2000,$C$1,FALSE)),0,IF(OR(LEFT($A1438,3)="DIR",$A1438="INDSPACAMA",$A1438="INDSPACKRU"),VLOOKUP($A1438,'TCD-BI Rstt'!$A$7:$S$2000,$C$1,FALSE),0)))</f>
        <v>0</v>
      </c>
      <c r="E1438" s="8">
        <f>IF(OR(LEFT($A1438,1)="1",LEFT($A1438,1)="2"),-VLOOKUP($A1438,'TCD-BI Rstt'!$A$7:$S$2000,$C$1,FALSE),0)-D1438</f>
        <v>0</v>
      </c>
      <c r="F1438" s="8">
        <f>IF($A1438="Total général",0,IF(ISERROR(VLOOKUP($A1438,'TCD-BI Rstt'!$A$7:$S$2000,$C$1,FALSE)),0,IF(OR(LEFT($A1438,1)="1",LEFT($A1438,1)="2"),0,VLOOKUP($A1438,'TCD-BI Rstt'!$A$7:$S$2000,$C$1,FALSE))))-D1438</f>
        <v>0</v>
      </c>
      <c r="G1438" s="8">
        <f t="shared" si="49"/>
        <v>0</v>
      </c>
    </row>
    <row r="1439" spans="1:7" x14ac:dyDescent="0.35">
      <c r="A1439" s="11">
        <f>'TCD-BI Rstt'!A1435</f>
        <v>0</v>
      </c>
      <c r="B1439" s="8">
        <f>IF($A1439="Total général",0,IF(ISERROR(-VLOOKUP($A1439,'TCD-BI CA'!$A$7:$S$2000,$C$1,FALSE)),0,-VLOOKUP($A1439,'TCD-BI CA'!$A$7:$S$2000,$C$1,FALSE)))</f>
        <v>0</v>
      </c>
      <c r="C1439" s="8">
        <f t="shared" si="48"/>
        <v>0</v>
      </c>
      <c r="D1439" s="8">
        <f>IF($A1439="Total général",0,IF(ISERROR(VLOOKUP($A1439,'TCD-BI Rstt'!$A$7:$S$2000,$C$1,FALSE)),0,IF(OR(LEFT($A1439,3)="DIR",$A1439="INDSPACAMA",$A1439="INDSPACKRU"),VLOOKUP($A1439,'TCD-BI Rstt'!$A$7:$S$2000,$C$1,FALSE),0)))</f>
        <v>0</v>
      </c>
      <c r="E1439" s="8">
        <f>IF(OR(LEFT($A1439,1)="1",LEFT($A1439,1)="2"),-VLOOKUP($A1439,'TCD-BI Rstt'!$A$7:$S$2000,$C$1,FALSE),0)-D1439</f>
        <v>0</v>
      </c>
      <c r="F1439" s="8">
        <f>IF($A1439="Total général",0,IF(ISERROR(VLOOKUP($A1439,'TCD-BI Rstt'!$A$7:$S$2000,$C$1,FALSE)),0,IF(OR(LEFT($A1439,1)="1",LEFT($A1439,1)="2"),0,VLOOKUP($A1439,'TCD-BI Rstt'!$A$7:$S$2000,$C$1,FALSE))))-D1439</f>
        <v>0</v>
      </c>
      <c r="G1439" s="8">
        <f t="shared" si="49"/>
        <v>0</v>
      </c>
    </row>
    <row r="1440" spans="1:7" x14ac:dyDescent="0.35">
      <c r="A1440" s="11">
        <f>'TCD-BI Rstt'!A1436</f>
        <v>0</v>
      </c>
      <c r="B1440" s="8">
        <f>IF($A1440="Total général",0,IF(ISERROR(-VLOOKUP($A1440,'TCD-BI CA'!$A$7:$S$2000,$C$1,FALSE)),0,-VLOOKUP($A1440,'TCD-BI CA'!$A$7:$S$2000,$C$1,FALSE)))</f>
        <v>0</v>
      </c>
      <c r="C1440" s="8">
        <f t="shared" si="48"/>
        <v>0</v>
      </c>
      <c r="D1440" s="8">
        <f>IF($A1440="Total général",0,IF(ISERROR(VLOOKUP($A1440,'TCD-BI Rstt'!$A$7:$S$2000,$C$1,FALSE)),0,IF(OR(LEFT($A1440,3)="DIR",$A1440="INDSPACAMA",$A1440="INDSPACKRU"),VLOOKUP($A1440,'TCD-BI Rstt'!$A$7:$S$2000,$C$1,FALSE),0)))</f>
        <v>0</v>
      </c>
      <c r="E1440" s="8">
        <f>IF(OR(LEFT($A1440,1)="1",LEFT($A1440,1)="2"),-VLOOKUP($A1440,'TCD-BI Rstt'!$A$7:$S$2000,$C$1,FALSE),0)-D1440</f>
        <v>0</v>
      </c>
      <c r="F1440" s="8">
        <f>IF($A1440="Total général",0,IF(ISERROR(VLOOKUP($A1440,'TCD-BI Rstt'!$A$7:$S$2000,$C$1,FALSE)),0,IF(OR(LEFT($A1440,1)="1",LEFT($A1440,1)="2"),0,VLOOKUP($A1440,'TCD-BI Rstt'!$A$7:$S$2000,$C$1,FALSE))))-D1440</f>
        <v>0</v>
      </c>
      <c r="G1440" s="8">
        <f t="shared" si="49"/>
        <v>0</v>
      </c>
    </row>
    <row r="1441" spans="1:7" x14ac:dyDescent="0.35">
      <c r="A1441" s="11">
        <f>'TCD-BI Rstt'!A1437</f>
        <v>0</v>
      </c>
      <c r="B1441" s="8">
        <f>IF($A1441="Total général",0,IF(ISERROR(-VLOOKUP($A1441,'TCD-BI CA'!$A$7:$S$2000,$C$1,FALSE)),0,-VLOOKUP($A1441,'TCD-BI CA'!$A$7:$S$2000,$C$1,FALSE)))</f>
        <v>0</v>
      </c>
      <c r="C1441" s="8">
        <f t="shared" si="48"/>
        <v>0</v>
      </c>
      <c r="D1441" s="8">
        <f>IF($A1441="Total général",0,IF(ISERROR(VLOOKUP($A1441,'TCD-BI Rstt'!$A$7:$S$2000,$C$1,FALSE)),0,IF(OR(LEFT($A1441,3)="DIR",$A1441="INDSPACAMA",$A1441="INDSPACKRU"),VLOOKUP($A1441,'TCD-BI Rstt'!$A$7:$S$2000,$C$1,FALSE),0)))</f>
        <v>0</v>
      </c>
      <c r="E1441" s="8">
        <f>IF(OR(LEFT($A1441,1)="1",LEFT($A1441,1)="2"),-VLOOKUP($A1441,'TCD-BI Rstt'!$A$7:$S$2000,$C$1,FALSE),0)-D1441</f>
        <v>0</v>
      </c>
      <c r="F1441" s="8">
        <f>IF($A1441="Total général",0,IF(ISERROR(VLOOKUP($A1441,'TCD-BI Rstt'!$A$7:$S$2000,$C$1,FALSE)),0,IF(OR(LEFT($A1441,1)="1",LEFT($A1441,1)="2"),0,VLOOKUP($A1441,'TCD-BI Rstt'!$A$7:$S$2000,$C$1,FALSE))))-D1441</f>
        <v>0</v>
      </c>
      <c r="G1441" s="8">
        <f t="shared" si="49"/>
        <v>0</v>
      </c>
    </row>
    <row r="1442" spans="1:7" x14ac:dyDescent="0.35">
      <c r="A1442" s="11">
        <f>'TCD-BI Rstt'!A1438</f>
        <v>0</v>
      </c>
      <c r="B1442" s="8">
        <f>IF($A1442="Total général",0,IF(ISERROR(-VLOOKUP($A1442,'TCD-BI CA'!$A$7:$S$2000,$C$1,FALSE)),0,-VLOOKUP($A1442,'TCD-BI CA'!$A$7:$S$2000,$C$1,FALSE)))</f>
        <v>0</v>
      </c>
      <c r="C1442" s="8">
        <f t="shared" si="48"/>
        <v>0</v>
      </c>
      <c r="D1442" s="8">
        <f>IF($A1442="Total général",0,IF(ISERROR(VLOOKUP($A1442,'TCD-BI Rstt'!$A$7:$S$2000,$C$1,FALSE)),0,IF(OR(LEFT($A1442,3)="DIR",$A1442="INDSPACAMA",$A1442="INDSPACKRU"),VLOOKUP($A1442,'TCD-BI Rstt'!$A$7:$S$2000,$C$1,FALSE),0)))</f>
        <v>0</v>
      </c>
      <c r="E1442" s="8">
        <f>IF(OR(LEFT($A1442,1)="1",LEFT($A1442,1)="2"),-VLOOKUP($A1442,'TCD-BI Rstt'!$A$7:$S$2000,$C$1,FALSE),0)-D1442</f>
        <v>0</v>
      </c>
      <c r="F1442" s="8">
        <f>IF($A1442="Total général",0,IF(ISERROR(VLOOKUP($A1442,'TCD-BI Rstt'!$A$7:$S$2000,$C$1,FALSE)),0,IF(OR(LEFT($A1442,1)="1",LEFT($A1442,1)="2"),0,VLOOKUP($A1442,'TCD-BI Rstt'!$A$7:$S$2000,$C$1,FALSE))))-D1442</f>
        <v>0</v>
      </c>
      <c r="G1442" s="8">
        <f t="shared" si="49"/>
        <v>0</v>
      </c>
    </row>
    <row r="1443" spans="1:7" x14ac:dyDescent="0.35">
      <c r="A1443" s="11">
        <f>'TCD-BI Rstt'!A1439</f>
        <v>0</v>
      </c>
      <c r="B1443" s="8">
        <f>IF($A1443="Total général",0,IF(ISERROR(-VLOOKUP($A1443,'TCD-BI CA'!$A$7:$S$2000,$C$1,FALSE)),0,-VLOOKUP($A1443,'TCD-BI CA'!$A$7:$S$2000,$C$1,FALSE)))</f>
        <v>0</v>
      </c>
      <c r="C1443" s="8">
        <f t="shared" si="48"/>
        <v>0</v>
      </c>
      <c r="D1443" s="8">
        <f>IF($A1443="Total général",0,IF(ISERROR(VLOOKUP($A1443,'TCD-BI Rstt'!$A$7:$S$2000,$C$1,FALSE)),0,IF(OR(LEFT($A1443,3)="DIR",$A1443="INDSPACAMA",$A1443="INDSPACKRU"),VLOOKUP($A1443,'TCD-BI Rstt'!$A$7:$S$2000,$C$1,FALSE),0)))</f>
        <v>0</v>
      </c>
      <c r="E1443" s="8">
        <f>IF(OR(LEFT($A1443,1)="1",LEFT($A1443,1)="2"),-VLOOKUP($A1443,'TCD-BI Rstt'!$A$7:$S$2000,$C$1,FALSE),0)-D1443</f>
        <v>0</v>
      </c>
      <c r="F1443" s="8">
        <f>IF($A1443="Total général",0,IF(ISERROR(VLOOKUP($A1443,'TCD-BI Rstt'!$A$7:$S$2000,$C$1,FALSE)),0,IF(OR(LEFT($A1443,1)="1",LEFT($A1443,1)="2"),0,VLOOKUP($A1443,'TCD-BI Rstt'!$A$7:$S$2000,$C$1,FALSE))))-D1443</f>
        <v>0</v>
      </c>
      <c r="G1443" s="8">
        <f t="shared" si="49"/>
        <v>0</v>
      </c>
    </row>
    <row r="1444" spans="1:7" x14ac:dyDescent="0.35">
      <c r="A1444" s="11">
        <f>'TCD-BI Rstt'!A1440</f>
        <v>0</v>
      </c>
      <c r="B1444" s="8">
        <f>IF($A1444="Total général",0,IF(ISERROR(-VLOOKUP($A1444,'TCD-BI CA'!$A$7:$S$2000,$C$1,FALSE)),0,-VLOOKUP($A1444,'TCD-BI CA'!$A$7:$S$2000,$C$1,FALSE)))</f>
        <v>0</v>
      </c>
      <c r="C1444" s="8">
        <f t="shared" si="48"/>
        <v>0</v>
      </c>
      <c r="D1444" s="8">
        <f>IF($A1444="Total général",0,IF(ISERROR(VLOOKUP($A1444,'TCD-BI Rstt'!$A$7:$S$2000,$C$1,FALSE)),0,IF(OR(LEFT($A1444,3)="DIR",$A1444="INDSPACAMA",$A1444="INDSPACKRU"),VLOOKUP($A1444,'TCD-BI Rstt'!$A$7:$S$2000,$C$1,FALSE),0)))</f>
        <v>0</v>
      </c>
      <c r="E1444" s="8">
        <f>IF(OR(LEFT($A1444,1)="1",LEFT($A1444,1)="2"),-VLOOKUP($A1444,'TCD-BI Rstt'!$A$7:$S$2000,$C$1,FALSE),0)-D1444</f>
        <v>0</v>
      </c>
      <c r="F1444" s="8">
        <f>IF($A1444="Total général",0,IF(ISERROR(VLOOKUP($A1444,'TCD-BI Rstt'!$A$7:$S$2000,$C$1,FALSE)),0,IF(OR(LEFT($A1444,1)="1",LEFT($A1444,1)="2"),0,VLOOKUP($A1444,'TCD-BI Rstt'!$A$7:$S$2000,$C$1,FALSE))))-D1444</f>
        <v>0</v>
      </c>
      <c r="G1444" s="8">
        <f t="shared" si="49"/>
        <v>0</v>
      </c>
    </row>
    <row r="1445" spans="1:7" x14ac:dyDescent="0.35">
      <c r="A1445" s="11">
        <f>'TCD-BI Rstt'!A1441</f>
        <v>0</v>
      </c>
      <c r="B1445" s="8">
        <f>IF($A1445="Total général",0,IF(ISERROR(-VLOOKUP($A1445,'TCD-BI CA'!$A$7:$S$2000,$C$1,FALSE)),0,-VLOOKUP($A1445,'TCD-BI CA'!$A$7:$S$2000,$C$1,FALSE)))</f>
        <v>0</v>
      </c>
      <c r="C1445" s="8">
        <f t="shared" si="48"/>
        <v>0</v>
      </c>
      <c r="D1445" s="8">
        <f>IF($A1445="Total général",0,IF(ISERROR(VLOOKUP($A1445,'TCD-BI Rstt'!$A$7:$S$2000,$C$1,FALSE)),0,IF(OR(LEFT($A1445,3)="DIR",$A1445="INDSPACAMA",$A1445="INDSPACKRU"),VLOOKUP($A1445,'TCD-BI Rstt'!$A$7:$S$2000,$C$1,FALSE),0)))</f>
        <v>0</v>
      </c>
      <c r="E1445" s="8">
        <f>IF(OR(LEFT($A1445,1)="1",LEFT($A1445,1)="2"),-VLOOKUP($A1445,'TCD-BI Rstt'!$A$7:$S$2000,$C$1,FALSE),0)-D1445</f>
        <v>0</v>
      </c>
      <c r="F1445" s="8">
        <f>IF($A1445="Total général",0,IF(ISERROR(VLOOKUP($A1445,'TCD-BI Rstt'!$A$7:$S$2000,$C$1,FALSE)),0,IF(OR(LEFT($A1445,1)="1",LEFT($A1445,1)="2"),0,VLOOKUP($A1445,'TCD-BI Rstt'!$A$7:$S$2000,$C$1,FALSE))))-D1445</f>
        <v>0</v>
      </c>
      <c r="G1445" s="8">
        <f t="shared" si="49"/>
        <v>0</v>
      </c>
    </row>
    <row r="1446" spans="1:7" x14ac:dyDescent="0.35">
      <c r="A1446" s="11">
        <f>'TCD-BI Rstt'!A1442</f>
        <v>0</v>
      </c>
      <c r="B1446" s="8">
        <f>IF($A1446="Total général",0,IF(ISERROR(-VLOOKUP($A1446,'TCD-BI CA'!$A$7:$S$2000,$C$1,FALSE)),0,-VLOOKUP($A1446,'TCD-BI CA'!$A$7:$S$2000,$C$1,FALSE)))</f>
        <v>0</v>
      </c>
      <c r="C1446" s="8">
        <f t="shared" si="48"/>
        <v>0</v>
      </c>
      <c r="D1446" s="8">
        <f>IF($A1446="Total général",0,IF(ISERROR(VLOOKUP($A1446,'TCD-BI Rstt'!$A$7:$S$2000,$C$1,FALSE)),0,IF(OR(LEFT($A1446,3)="DIR",$A1446="INDSPACAMA",$A1446="INDSPACKRU"),VLOOKUP($A1446,'TCD-BI Rstt'!$A$7:$S$2000,$C$1,FALSE),0)))</f>
        <v>0</v>
      </c>
      <c r="E1446" s="8">
        <f>IF(OR(LEFT($A1446,1)="1",LEFT($A1446,1)="2"),-VLOOKUP($A1446,'TCD-BI Rstt'!$A$7:$S$2000,$C$1,FALSE),0)-D1446</f>
        <v>0</v>
      </c>
      <c r="F1446" s="8">
        <f>IF($A1446="Total général",0,IF(ISERROR(VLOOKUP($A1446,'TCD-BI Rstt'!$A$7:$S$2000,$C$1,FALSE)),0,IF(OR(LEFT($A1446,1)="1",LEFT($A1446,1)="2"),0,VLOOKUP($A1446,'TCD-BI Rstt'!$A$7:$S$2000,$C$1,FALSE))))-D1446</f>
        <v>0</v>
      </c>
      <c r="G1446" s="8">
        <f t="shared" si="49"/>
        <v>0</v>
      </c>
    </row>
    <row r="1447" spans="1:7" x14ac:dyDescent="0.35">
      <c r="A1447" s="11">
        <f>'TCD-BI Rstt'!A1443</f>
        <v>0</v>
      </c>
      <c r="B1447" s="8">
        <f>IF($A1447="Total général",0,IF(ISERROR(-VLOOKUP($A1447,'TCD-BI CA'!$A$7:$S$2000,$C$1,FALSE)),0,-VLOOKUP($A1447,'TCD-BI CA'!$A$7:$S$2000,$C$1,FALSE)))</f>
        <v>0</v>
      </c>
      <c r="C1447" s="8">
        <f t="shared" si="48"/>
        <v>0</v>
      </c>
      <c r="D1447" s="8">
        <f>IF($A1447="Total général",0,IF(ISERROR(VLOOKUP($A1447,'TCD-BI Rstt'!$A$7:$S$2000,$C$1,FALSE)),0,IF(OR(LEFT($A1447,3)="DIR",$A1447="INDSPACAMA",$A1447="INDSPACKRU"),VLOOKUP($A1447,'TCD-BI Rstt'!$A$7:$S$2000,$C$1,FALSE),0)))</f>
        <v>0</v>
      </c>
      <c r="E1447" s="8">
        <f>IF(OR(LEFT($A1447,1)="1",LEFT($A1447,1)="2"),-VLOOKUP($A1447,'TCD-BI Rstt'!$A$7:$S$2000,$C$1,FALSE),0)-D1447</f>
        <v>0</v>
      </c>
      <c r="F1447" s="8">
        <f>IF($A1447="Total général",0,IF(ISERROR(VLOOKUP($A1447,'TCD-BI Rstt'!$A$7:$S$2000,$C$1,FALSE)),0,IF(OR(LEFT($A1447,1)="1",LEFT($A1447,1)="2"),0,VLOOKUP($A1447,'TCD-BI Rstt'!$A$7:$S$2000,$C$1,FALSE))))-D1447</f>
        <v>0</v>
      </c>
      <c r="G1447" s="8">
        <f t="shared" si="49"/>
        <v>0</v>
      </c>
    </row>
    <row r="1448" spans="1:7" x14ac:dyDescent="0.35">
      <c r="A1448" s="11">
        <f>'TCD-BI Rstt'!A1444</f>
        <v>0</v>
      </c>
      <c r="B1448" s="8">
        <f>IF($A1448="Total général",0,IF(ISERROR(-VLOOKUP($A1448,'TCD-BI CA'!$A$7:$S$2000,$C$1,FALSE)),0,-VLOOKUP($A1448,'TCD-BI CA'!$A$7:$S$2000,$C$1,FALSE)))</f>
        <v>0</v>
      </c>
      <c r="C1448" s="8">
        <f t="shared" si="48"/>
        <v>0</v>
      </c>
      <c r="D1448" s="8">
        <f>IF($A1448="Total général",0,IF(ISERROR(VLOOKUP($A1448,'TCD-BI Rstt'!$A$7:$S$2000,$C$1,FALSE)),0,IF(OR(LEFT($A1448,3)="DIR",$A1448="INDSPACAMA",$A1448="INDSPACKRU"),VLOOKUP($A1448,'TCD-BI Rstt'!$A$7:$S$2000,$C$1,FALSE),0)))</f>
        <v>0</v>
      </c>
      <c r="E1448" s="8">
        <f>IF(OR(LEFT($A1448,1)="1",LEFT($A1448,1)="2"),-VLOOKUP($A1448,'TCD-BI Rstt'!$A$7:$S$2000,$C$1,FALSE),0)-D1448</f>
        <v>0</v>
      </c>
      <c r="F1448" s="8">
        <f>IF($A1448="Total général",0,IF(ISERROR(VLOOKUP($A1448,'TCD-BI Rstt'!$A$7:$S$2000,$C$1,FALSE)),0,IF(OR(LEFT($A1448,1)="1",LEFT($A1448,1)="2"),0,VLOOKUP($A1448,'TCD-BI Rstt'!$A$7:$S$2000,$C$1,FALSE))))-D1448</f>
        <v>0</v>
      </c>
      <c r="G1448" s="8">
        <f t="shared" si="49"/>
        <v>0</v>
      </c>
    </row>
    <row r="1449" spans="1:7" x14ac:dyDescent="0.35">
      <c r="A1449" s="11">
        <f>'TCD-BI Rstt'!A1445</f>
        <v>0</v>
      </c>
      <c r="B1449" s="8">
        <f>IF($A1449="Total général",0,IF(ISERROR(-VLOOKUP($A1449,'TCD-BI CA'!$A$7:$S$2000,$C$1,FALSE)),0,-VLOOKUP($A1449,'TCD-BI CA'!$A$7:$S$2000,$C$1,FALSE)))</f>
        <v>0</v>
      </c>
      <c r="C1449" s="8">
        <f t="shared" si="48"/>
        <v>0</v>
      </c>
      <c r="D1449" s="8">
        <f>IF($A1449="Total général",0,IF(ISERROR(VLOOKUP($A1449,'TCD-BI Rstt'!$A$7:$S$2000,$C$1,FALSE)),0,IF(OR(LEFT($A1449,3)="DIR",$A1449="INDSPACAMA",$A1449="INDSPACKRU"),VLOOKUP($A1449,'TCD-BI Rstt'!$A$7:$S$2000,$C$1,FALSE),0)))</f>
        <v>0</v>
      </c>
      <c r="E1449" s="8">
        <f>IF(OR(LEFT($A1449,1)="1",LEFT($A1449,1)="2"),-VLOOKUP($A1449,'TCD-BI Rstt'!$A$7:$S$2000,$C$1,FALSE),0)-D1449</f>
        <v>0</v>
      </c>
      <c r="F1449" s="8">
        <f>IF($A1449="Total général",0,IF(ISERROR(VLOOKUP($A1449,'TCD-BI Rstt'!$A$7:$S$2000,$C$1,FALSE)),0,IF(OR(LEFT($A1449,1)="1",LEFT($A1449,1)="2"),0,VLOOKUP($A1449,'TCD-BI Rstt'!$A$7:$S$2000,$C$1,FALSE))))-D1449</f>
        <v>0</v>
      </c>
      <c r="G1449" s="8">
        <f t="shared" si="49"/>
        <v>0</v>
      </c>
    </row>
    <row r="1450" spans="1:7" x14ac:dyDescent="0.35">
      <c r="A1450" s="11">
        <f>'TCD-BI Rstt'!A1446</f>
        <v>0</v>
      </c>
      <c r="B1450" s="8">
        <f>IF($A1450="Total général",0,IF(ISERROR(-VLOOKUP($A1450,'TCD-BI CA'!$A$7:$S$2000,$C$1,FALSE)),0,-VLOOKUP($A1450,'TCD-BI CA'!$A$7:$S$2000,$C$1,FALSE)))</f>
        <v>0</v>
      </c>
      <c r="C1450" s="8">
        <f t="shared" si="48"/>
        <v>0</v>
      </c>
      <c r="D1450" s="8">
        <f>IF($A1450="Total général",0,IF(ISERROR(VLOOKUP($A1450,'TCD-BI Rstt'!$A$7:$S$2000,$C$1,FALSE)),0,IF(OR(LEFT($A1450,3)="DIR",$A1450="INDSPACAMA",$A1450="INDSPACKRU"),VLOOKUP($A1450,'TCD-BI Rstt'!$A$7:$S$2000,$C$1,FALSE),0)))</f>
        <v>0</v>
      </c>
      <c r="E1450" s="8">
        <f>IF(OR(LEFT($A1450,1)="1",LEFT($A1450,1)="2"),-VLOOKUP($A1450,'TCD-BI Rstt'!$A$7:$S$2000,$C$1,FALSE),0)-D1450</f>
        <v>0</v>
      </c>
      <c r="F1450" s="8">
        <f>IF($A1450="Total général",0,IF(ISERROR(VLOOKUP($A1450,'TCD-BI Rstt'!$A$7:$S$2000,$C$1,FALSE)),0,IF(OR(LEFT($A1450,1)="1",LEFT($A1450,1)="2"),0,VLOOKUP($A1450,'TCD-BI Rstt'!$A$7:$S$2000,$C$1,FALSE))))-D1450</f>
        <v>0</v>
      </c>
      <c r="G1450" s="8">
        <f t="shared" si="49"/>
        <v>0</v>
      </c>
    </row>
    <row r="1451" spans="1:7" x14ac:dyDescent="0.35">
      <c r="A1451" s="11">
        <f>'TCD-BI Rstt'!A1447</f>
        <v>0</v>
      </c>
      <c r="B1451" s="8">
        <f>IF($A1451="Total général",0,IF(ISERROR(-VLOOKUP($A1451,'TCD-BI CA'!$A$7:$S$2000,$C$1,FALSE)),0,-VLOOKUP($A1451,'TCD-BI CA'!$A$7:$S$2000,$C$1,FALSE)))</f>
        <v>0</v>
      </c>
      <c r="C1451" s="8">
        <f t="shared" si="48"/>
        <v>0</v>
      </c>
      <c r="D1451" s="8">
        <f>IF($A1451="Total général",0,IF(ISERROR(VLOOKUP($A1451,'TCD-BI Rstt'!$A$7:$S$2000,$C$1,FALSE)),0,IF(OR(LEFT($A1451,3)="DIR",$A1451="INDSPACAMA",$A1451="INDSPACKRU"),VLOOKUP($A1451,'TCD-BI Rstt'!$A$7:$S$2000,$C$1,FALSE),0)))</f>
        <v>0</v>
      </c>
      <c r="E1451" s="8">
        <f>IF(OR(LEFT($A1451,1)="1",LEFT($A1451,1)="2"),-VLOOKUP($A1451,'TCD-BI Rstt'!$A$7:$S$2000,$C$1,FALSE),0)-D1451</f>
        <v>0</v>
      </c>
      <c r="F1451" s="8">
        <f>IF($A1451="Total général",0,IF(ISERROR(VLOOKUP($A1451,'TCD-BI Rstt'!$A$7:$S$2000,$C$1,FALSE)),0,IF(OR(LEFT($A1451,1)="1",LEFT($A1451,1)="2"),0,VLOOKUP($A1451,'TCD-BI Rstt'!$A$7:$S$2000,$C$1,FALSE))))-D1451</f>
        <v>0</v>
      </c>
      <c r="G1451" s="8">
        <f t="shared" si="49"/>
        <v>0</v>
      </c>
    </row>
    <row r="1452" spans="1:7" x14ac:dyDescent="0.35">
      <c r="A1452" s="11">
        <f>'TCD-BI Rstt'!A1448</f>
        <v>0</v>
      </c>
      <c r="B1452" s="8">
        <f>IF($A1452="Total général",0,IF(ISERROR(-VLOOKUP($A1452,'TCD-BI CA'!$A$7:$S$2000,$C$1,FALSE)),0,-VLOOKUP($A1452,'TCD-BI CA'!$A$7:$S$2000,$C$1,FALSE)))</f>
        <v>0</v>
      </c>
      <c r="C1452" s="8">
        <f t="shared" si="48"/>
        <v>0</v>
      </c>
      <c r="D1452" s="8">
        <f>IF($A1452="Total général",0,IF(ISERROR(VLOOKUP($A1452,'TCD-BI Rstt'!$A$7:$S$2000,$C$1,FALSE)),0,IF(OR(LEFT($A1452,3)="DIR",$A1452="INDSPACAMA",$A1452="INDSPACKRU"),VLOOKUP($A1452,'TCD-BI Rstt'!$A$7:$S$2000,$C$1,FALSE),0)))</f>
        <v>0</v>
      </c>
      <c r="E1452" s="8">
        <f>IF(OR(LEFT($A1452,1)="1",LEFT($A1452,1)="2"),-VLOOKUP($A1452,'TCD-BI Rstt'!$A$7:$S$2000,$C$1,FALSE),0)-D1452</f>
        <v>0</v>
      </c>
      <c r="F1452" s="8">
        <f>IF($A1452="Total général",0,IF(ISERROR(VLOOKUP($A1452,'TCD-BI Rstt'!$A$7:$S$2000,$C$1,FALSE)),0,IF(OR(LEFT($A1452,1)="1",LEFT($A1452,1)="2"),0,VLOOKUP($A1452,'TCD-BI Rstt'!$A$7:$S$2000,$C$1,FALSE))))-D1452</f>
        <v>0</v>
      </c>
      <c r="G1452" s="8">
        <f t="shared" si="49"/>
        <v>0</v>
      </c>
    </row>
    <row r="1453" spans="1:7" x14ac:dyDescent="0.35">
      <c r="A1453" s="11">
        <f>'TCD-BI Rstt'!A1449</f>
        <v>0</v>
      </c>
      <c r="B1453" s="8">
        <f>IF($A1453="Total général",0,IF(ISERROR(-VLOOKUP($A1453,'TCD-BI CA'!$A$7:$S$2000,$C$1,FALSE)),0,-VLOOKUP($A1453,'TCD-BI CA'!$A$7:$S$2000,$C$1,FALSE)))</f>
        <v>0</v>
      </c>
      <c r="C1453" s="8">
        <f t="shared" si="48"/>
        <v>0</v>
      </c>
      <c r="D1453" s="8">
        <f>IF($A1453="Total général",0,IF(ISERROR(VLOOKUP($A1453,'TCD-BI Rstt'!$A$7:$S$2000,$C$1,FALSE)),0,IF(OR(LEFT($A1453,3)="DIR",$A1453="INDSPACAMA",$A1453="INDSPACKRU"),VLOOKUP($A1453,'TCD-BI Rstt'!$A$7:$S$2000,$C$1,FALSE),0)))</f>
        <v>0</v>
      </c>
      <c r="E1453" s="8">
        <f>IF(OR(LEFT($A1453,1)="1",LEFT($A1453,1)="2"),-VLOOKUP($A1453,'TCD-BI Rstt'!$A$7:$S$2000,$C$1,FALSE),0)-D1453</f>
        <v>0</v>
      </c>
      <c r="F1453" s="8">
        <f>IF($A1453="Total général",0,IF(ISERROR(VLOOKUP($A1453,'TCD-BI Rstt'!$A$7:$S$2000,$C$1,FALSE)),0,IF(OR(LEFT($A1453,1)="1",LEFT($A1453,1)="2"),0,VLOOKUP($A1453,'TCD-BI Rstt'!$A$7:$S$2000,$C$1,FALSE))))-D1453</f>
        <v>0</v>
      </c>
      <c r="G1453" s="8">
        <f t="shared" si="49"/>
        <v>0</v>
      </c>
    </row>
    <row r="1454" spans="1:7" x14ac:dyDescent="0.35">
      <c r="A1454" s="11">
        <f>'TCD-BI Rstt'!A1450</f>
        <v>0</v>
      </c>
      <c r="B1454" s="8">
        <f>IF($A1454="Total général",0,IF(ISERROR(-VLOOKUP($A1454,'TCD-BI CA'!$A$7:$S$2000,$C$1,FALSE)),0,-VLOOKUP($A1454,'TCD-BI CA'!$A$7:$S$2000,$C$1,FALSE)))</f>
        <v>0</v>
      </c>
      <c r="C1454" s="8">
        <f t="shared" si="48"/>
        <v>0</v>
      </c>
      <c r="D1454" s="8">
        <f>IF($A1454="Total général",0,IF(ISERROR(VLOOKUP($A1454,'TCD-BI Rstt'!$A$7:$S$2000,$C$1,FALSE)),0,IF(OR(LEFT($A1454,3)="DIR",$A1454="INDSPACAMA",$A1454="INDSPACKRU"),VLOOKUP($A1454,'TCD-BI Rstt'!$A$7:$S$2000,$C$1,FALSE),0)))</f>
        <v>0</v>
      </c>
      <c r="E1454" s="8">
        <f>IF(OR(LEFT($A1454,1)="1",LEFT($A1454,1)="2"),-VLOOKUP($A1454,'TCD-BI Rstt'!$A$7:$S$2000,$C$1,FALSE),0)-D1454</f>
        <v>0</v>
      </c>
      <c r="F1454" s="8">
        <f>IF($A1454="Total général",0,IF(ISERROR(VLOOKUP($A1454,'TCD-BI Rstt'!$A$7:$S$2000,$C$1,FALSE)),0,IF(OR(LEFT($A1454,1)="1",LEFT($A1454,1)="2"),0,VLOOKUP($A1454,'TCD-BI Rstt'!$A$7:$S$2000,$C$1,FALSE))))-D1454</f>
        <v>0</v>
      </c>
      <c r="G1454" s="8">
        <f t="shared" si="49"/>
        <v>0</v>
      </c>
    </row>
    <row r="1455" spans="1:7" x14ac:dyDescent="0.35">
      <c r="A1455" s="11">
        <f>'TCD-BI Rstt'!A1451</f>
        <v>0</v>
      </c>
      <c r="B1455" s="8">
        <f>IF($A1455="Total général",0,IF(ISERROR(-VLOOKUP($A1455,'TCD-BI CA'!$A$7:$S$2000,$C$1,FALSE)),0,-VLOOKUP($A1455,'TCD-BI CA'!$A$7:$S$2000,$C$1,FALSE)))</f>
        <v>0</v>
      </c>
      <c r="C1455" s="8">
        <f t="shared" si="48"/>
        <v>0</v>
      </c>
      <c r="D1455" s="8">
        <f>IF($A1455="Total général",0,IF(ISERROR(VLOOKUP($A1455,'TCD-BI Rstt'!$A$7:$S$2000,$C$1,FALSE)),0,IF(OR(LEFT($A1455,3)="DIR",$A1455="INDSPACAMA",$A1455="INDSPACKRU"),VLOOKUP($A1455,'TCD-BI Rstt'!$A$7:$S$2000,$C$1,FALSE),0)))</f>
        <v>0</v>
      </c>
      <c r="E1455" s="8">
        <f>IF(OR(LEFT($A1455,1)="1",LEFT($A1455,1)="2"),-VLOOKUP($A1455,'TCD-BI Rstt'!$A$7:$S$2000,$C$1,FALSE),0)-D1455</f>
        <v>0</v>
      </c>
      <c r="F1455" s="8">
        <f>IF($A1455="Total général",0,IF(ISERROR(VLOOKUP($A1455,'TCD-BI Rstt'!$A$7:$S$2000,$C$1,FALSE)),0,IF(OR(LEFT($A1455,1)="1",LEFT($A1455,1)="2"),0,VLOOKUP($A1455,'TCD-BI Rstt'!$A$7:$S$2000,$C$1,FALSE))))-D1455</f>
        <v>0</v>
      </c>
      <c r="G1455" s="8">
        <f t="shared" si="49"/>
        <v>0</v>
      </c>
    </row>
    <row r="1456" spans="1:7" x14ac:dyDescent="0.35">
      <c r="A1456" s="11">
        <f>'TCD-BI Rstt'!A1452</f>
        <v>0</v>
      </c>
      <c r="B1456" s="8">
        <f>IF($A1456="Total général",0,IF(ISERROR(-VLOOKUP($A1456,'TCD-BI CA'!$A$7:$S$2000,$C$1,FALSE)),0,-VLOOKUP($A1456,'TCD-BI CA'!$A$7:$S$2000,$C$1,FALSE)))</f>
        <v>0</v>
      </c>
      <c r="C1456" s="8">
        <f t="shared" si="48"/>
        <v>0</v>
      </c>
      <c r="D1456" s="8">
        <f>IF($A1456="Total général",0,IF(ISERROR(VLOOKUP($A1456,'TCD-BI Rstt'!$A$7:$S$2000,$C$1,FALSE)),0,IF(OR(LEFT($A1456,3)="DIR",$A1456="INDSPACAMA",$A1456="INDSPACKRU"),VLOOKUP($A1456,'TCD-BI Rstt'!$A$7:$S$2000,$C$1,FALSE),0)))</f>
        <v>0</v>
      </c>
      <c r="E1456" s="8">
        <f>IF(OR(LEFT($A1456,1)="1",LEFT($A1456,1)="2"),-VLOOKUP($A1456,'TCD-BI Rstt'!$A$7:$S$2000,$C$1,FALSE),0)-D1456</f>
        <v>0</v>
      </c>
      <c r="F1456" s="8">
        <f>IF($A1456="Total général",0,IF(ISERROR(VLOOKUP($A1456,'TCD-BI Rstt'!$A$7:$S$2000,$C$1,FALSE)),0,IF(OR(LEFT($A1456,1)="1",LEFT($A1456,1)="2"),0,VLOOKUP($A1456,'TCD-BI Rstt'!$A$7:$S$2000,$C$1,FALSE))))-D1456</f>
        <v>0</v>
      </c>
      <c r="G1456" s="8">
        <f t="shared" si="49"/>
        <v>0</v>
      </c>
    </row>
    <row r="1457" spans="1:7" x14ac:dyDescent="0.35">
      <c r="A1457" s="11">
        <f>'TCD-BI Rstt'!A1453</f>
        <v>0</v>
      </c>
      <c r="B1457" s="8">
        <f>IF($A1457="Total général",0,IF(ISERROR(-VLOOKUP($A1457,'TCD-BI CA'!$A$7:$S$2000,$C$1,FALSE)),0,-VLOOKUP($A1457,'TCD-BI CA'!$A$7:$S$2000,$C$1,FALSE)))</f>
        <v>0</v>
      </c>
      <c r="C1457" s="8">
        <f t="shared" si="48"/>
        <v>0</v>
      </c>
      <c r="D1457" s="8">
        <f>IF($A1457="Total général",0,IF(ISERROR(VLOOKUP($A1457,'TCD-BI Rstt'!$A$7:$S$2000,$C$1,FALSE)),0,IF(OR(LEFT($A1457,3)="DIR",$A1457="INDSPACAMA",$A1457="INDSPACKRU"),VLOOKUP($A1457,'TCD-BI Rstt'!$A$7:$S$2000,$C$1,FALSE),0)))</f>
        <v>0</v>
      </c>
      <c r="E1457" s="8">
        <f>IF(OR(LEFT($A1457,1)="1",LEFT($A1457,1)="2"),-VLOOKUP($A1457,'TCD-BI Rstt'!$A$7:$S$2000,$C$1,FALSE),0)-D1457</f>
        <v>0</v>
      </c>
      <c r="F1457" s="8">
        <f>IF($A1457="Total général",0,IF(ISERROR(VLOOKUP($A1457,'TCD-BI Rstt'!$A$7:$S$2000,$C$1,FALSE)),0,IF(OR(LEFT($A1457,1)="1",LEFT($A1457,1)="2"),0,VLOOKUP($A1457,'TCD-BI Rstt'!$A$7:$S$2000,$C$1,FALSE))))-D1457</f>
        <v>0</v>
      </c>
      <c r="G1457" s="8">
        <f t="shared" si="49"/>
        <v>0</v>
      </c>
    </row>
    <row r="1458" spans="1:7" x14ac:dyDescent="0.35">
      <c r="A1458" s="11">
        <f>'TCD-BI Rstt'!A1454</f>
        <v>0</v>
      </c>
      <c r="B1458" s="8">
        <f>IF($A1458="Total général",0,IF(ISERROR(-VLOOKUP($A1458,'TCD-BI CA'!$A$7:$S$2000,$C$1,FALSE)),0,-VLOOKUP($A1458,'TCD-BI CA'!$A$7:$S$2000,$C$1,FALSE)))</f>
        <v>0</v>
      </c>
      <c r="C1458" s="8">
        <f t="shared" si="48"/>
        <v>0</v>
      </c>
      <c r="D1458" s="8">
        <f>IF($A1458="Total général",0,IF(ISERROR(VLOOKUP($A1458,'TCD-BI Rstt'!$A$7:$S$2000,$C$1,FALSE)),0,IF(OR(LEFT($A1458,3)="DIR",$A1458="INDSPACAMA",$A1458="INDSPACKRU"),VLOOKUP($A1458,'TCD-BI Rstt'!$A$7:$S$2000,$C$1,FALSE),0)))</f>
        <v>0</v>
      </c>
      <c r="E1458" s="8">
        <f>IF(OR(LEFT($A1458,1)="1",LEFT($A1458,1)="2"),-VLOOKUP($A1458,'TCD-BI Rstt'!$A$7:$S$2000,$C$1,FALSE),0)-D1458</f>
        <v>0</v>
      </c>
      <c r="F1458" s="8">
        <f>IF($A1458="Total général",0,IF(ISERROR(VLOOKUP($A1458,'TCD-BI Rstt'!$A$7:$S$2000,$C$1,FALSE)),0,IF(OR(LEFT($A1458,1)="1",LEFT($A1458,1)="2"),0,VLOOKUP($A1458,'TCD-BI Rstt'!$A$7:$S$2000,$C$1,FALSE))))-D1458</f>
        <v>0</v>
      </c>
      <c r="G1458" s="8">
        <f t="shared" si="49"/>
        <v>0</v>
      </c>
    </row>
    <row r="1459" spans="1:7" x14ac:dyDescent="0.35">
      <c r="A1459" s="11">
        <f>'TCD-BI Rstt'!A1455</f>
        <v>0</v>
      </c>
      <c r="B1459" s="8">
        <f>IF($A1459="Total général",0,IF(ISERROR(-VLOOKUP($A1459,'TCD-BI CA'!$A$7:$S$2000,$C$1,FALSE)),0,-VLOOKUP($A1459,'TCD-BI CA'!$A$7:$S$2000,$C$1,FALSE)))</f>
        <v>0</v>
      </c>
      <c r="C1459" s="8">
        <f t="shared" si="48"/>
        <v>0</v>
      </c>
      <c r="D1459" s="8">
        <f>IF($A1459="Total général",0,IF(ISERROR(VLOOKUP($A1459,'TCD-BI Rstt'!$A$7:$S$2000,$C$1,FALSE)),0,IF(OR(LEFT($A1459,3)="DIR",$A1459="INDSPACAMA",$A1459="INDSPACKRU"),VLOOKUP($A1459,'TCD-BI Rstt'!$A$7:$S$2000,$C$1,FALSE),0)))</f>
        <v>0</v>
      </c>
      <c r="E1459" s="8">
        <f>IF(OR(LEFT($A1459,1)="1",LEFT($A1459,1)="2"),-VLOOKUP($A1459,'TCD-BI Rstt'!$A$7:$S$2000,$C$1,FALSE),0)-D1459</f>
        <v>0</v>
      </c>
      <c r="F1459" s="8">
        <f>IF($A1459="Total général",0,IF(ISERROR(VLOOKUP($A1459,'TCD-BI Rstt'!$A$7:$S$2000,$C$1,FALSE)),0,IF(OR(LEFT($A1459,1)="1",LEFT($A1459,1)="2"),0,VLOOKUP($A1459,'TCD-BI Rstt'!$A$7:$S$2000,$C$1,FALSE))))-D1459</f>
        <v>0</v>
      </c>
      <c r="G1459" s="8">
        <f t="shared" si="49"/>
        <v>0</v>
      </c>
    </row>
    <row r="1460" spans="1:7" x14ac:dyDescent="0.35">
      <c r="A1460" s="11">
        <f>'TCD-BI Rstt'!A1456</f>
        <v>0</v>
      </c>
      <c r="B1460" s="8">
        <f>IF($A1460="Total général",0,IF(ISERROR(-VLOOKUP($A1460,'TCD-BI CA'!$A$7:$S$2000,$C$1,FALSE)),0,-VLOOKUP($A1460,'TCD-BI CA'!$A$7:$S$2000,$C$1,FALSE)))</f>
        <v>0</v>
      </c>
      <c r="C1460" s="8">
        <f t="shared" si="48"/>
        <v>0</v>
      </c>
      <c r="D1460" s="8">
        <f>IF($A1460="Total général",0,IF(ISERROR(VLOOKUP($A1460,'TCD-BI Rstt'!$A$7:$S$2000,$C$1,FALSE)),0,IF(OR(LEFT($A1460,3)="DIR",$A1460="INDSPACAMA",$A1460="INDSPACKRU"),VLOOKUP($A1460,'TCD-BI Rstt'!$A$7:$S$2000,$C$1,FALSE),0)))</f>
        <v>0</v>
      </c>
      <c r="E1460" s="8">
        <f>IF(OR(LEFT($A1460,1)="1",LEFT($A1460,1)="2"),-VLOOKUP($A1460,'TCD-BI Rstt'!$A$7:$S$2000,$C$1,FALSE),0)-D1460</f>
        <v>0</v>
      </c>
      <c r="F1460" s="8">
        <f>IF($A1460="Total général",0,IF(ISERROR(VLOOKUP($A1460,'TCD-BI Rstt'!$A$7:$S$2000,$C$1,FALSE)),0,IF(OR(LEFT($A1460,1)="1",LEFT($A1460,1)="2"),0,VLOOKUP($A1460,'TCD-BI Rstt'!$A$7:$S$2000,$C$1,FALSE))))-D1460</f>
        <v>0</v>
      </c>
      <c r="G1460" s="8">
        <f t="shared" si="49"/>
        <v>0</v>
      </c>
    </row>
    <row r="1461" spans="1:7" x14ac:dyDescent="0.35">
      <c r="A1461" s="11">
        <f>'TCD-BI Rstt'!A1457</f>
        <v>0</v>
      </c>
      <c r="B1461" s="8">
        <f>IF($A1461="Total général",0,IF(ISERROR(-VLOOKUP($A1461,'TCD-BI CA'!$A$7:$S$2000,$C$1,FALSE)),0,-VLOOKUP($A1461,'TCD-BI CA'!$A$7:$S$2000,$C$1,FALSE)))</f>
        <v>0</v>
      </c>
      <c r="C1461" s="8">
        <f t="shared" si="48"/>
        <v>0</v>
      </c>
      <c r="D1461" s="8">
        <f>IF($A1461="Total général",0,IF(ISERROR(VLOOKUP($A1461,'TCD-BI Rstt'!$A$7:$S$2000,$C$1,FALSE)),0,IF(OR(LEFT($A1461,3)="DIR",$A1461="INDSPACAMA",$A1461="INDSPACKRU"),VLOOKUP($A1461,'TCD-BI Rstt'!$A$7:$S$2000,$C$1,FALSE),0)))</f>
        <v>0</v>
      </c>
      <c r="E1461" s="8">
        <f>IF(OR(LEFT($A1461,1)="1",LEFT($A1461,1)="2"),-VLOOKUP($A1461,'TCD-BI Rstt'!$A$7:$S$2000,$C$1,FALSE),0)-D1461</f>
        <v>0</v>
      </c>
      <c r="F1461" s="8">
        <f>IF($A1461="Total général",0,IF(ISERROR(VLOOKUP($A1461,'TCD-BI Rstt'!$A$7:$S$2000,$C$1,FALSE)),0,IF(OR(LEFT($A1461,1)="1",LEFT($A1461,1)="2"),0,VLOOKUP($A1461,'TCD-BI Rstt'!$A$7:$S$2000,$C$1,FALSE))))-D1461</f>
        <v>0</v>
      </c>
      <c r="G1461" s="8">
        <f t="shared" si="49"/>
        <v>0</v>
      </c>
    </row>
    <row r="1462" spans="1:7" x14ac:dyDescent="0.35">
      <c r="A1462" s="11">
        <f>'TCD-BI Rstt'!A1458</f>
        <v>0</v>
      </c>
      <c r="B1462" s="8">
        <f>IF($A1462="Total général",0,IF(ISERROR(-VLOOKUP($A1462,'TCD-BI CA'!$A$7:$S$2000,$C$1,FALSE)),0,-VLOOKUP($A1462,'TCD-BI CA'!$A$7:$S$2000,$C$1,FALSE)))</f>
        <v>0</v>
      </c>
      <c r="C1462" s="8">
        <f t="shared" si="48"/>
        <v>0</v>
      </c>
      <c r="D1462" s="8">
        <f>IF($A1462="Total général",0,IF(ISERROR(VLOOKUP($A1462,'TCD-BI Rstt'!$A$7:$S$2000,$C$1,FALSE)),0,IF(OR(LEFT($A1462,3)="DIR",$A1462="INDSPACAMA",$A1462="INDSPACKRU"),VLOOKUP($A1462,'TCD-BI Rstt'!$A$7:$S$2000,$C$1,FALSE),0)))</f>
        <v>0</v>
      </c>
      <c r="E1462" s="8">
        <f>IF(OR(LEFT($A1462,1)="1",LEFT($A1462,1)="2"),-VLOOKUP($A1462,'TCD-BI Rstt'!$A$7:$S$2000,$C$1,FALSE),0)-D1462</f>
        <v>0</v>
      </c>
      <c r="F1462" s="8">
        <f>IF($A1462="Total général",0,IF(ISERROR(VLOOKUP($A1462,'TCD-BI Rstt'!$A$7:$S$2000,$C$1,FALSE)),0,IF(OR(LEFT($A1462,1)="1",LEFT($A1462,1)="2"),0,VLOOKUP($A1462,'TCD-BI Rstt'!$A$7:$S$2000,$C$1,FALSE))))-D1462</f>
        <v>0</v>
      </c>
      <c r="G1462" s="8">
        <f t="shared" si="49"/>
        <v>0</v>
      </c>
    </row>
    <row r="1463" spans="1:7" x14ac:dyDescent="0.35">
      <c r="A1463" s="11">
        <f>'TCD-BI Rstt'!A1459</f>
        <v>0</v>
      </c>
      <c r="B1463" s="8">
        <f>IF($A1463="Total général",0,IF(ISERROR(-VLOOKUP($A1463,'TCD-BI CA'!$A$7:$S$2000,$C$1,FALSE)),0,-VLOOKUP($A1463,'TCD-BI CA'!$A$7:$S$2000,$C$1,FALSE)))</f>
        <v>0</v>
      </c>
      <c r="C1463" s="8">
        <f t="shared" si="48"/>
        <v>0</v>
      </c>
      <c r="D1463" s="8">
        <f>IF($A1463="Total général",0,IF(ISERROR(VLOOKUP($A1463,'TCD-BI Rstt'!$A$7:$S$2000,$C$1,FALSE)),0,IF(OR(LEFT($A1463,3)="DIR",$A1463="INDSPACAMA",$A1463="INDSPACKRU"),VLOOKUP($A1463,'TCD-BI Rstt'!$A$7:$S$2000,$C$1,FALSE),0)))</f>
        <v>0</v>
      </c>
      <c r="E1463" s="8">
        <f>IF(OR(LEFT($A1463,1)="1",LEFT($A1463,1)="2"),-VLOOKUP($A1463,'TCD-BI Rstt'!$A$7:$S$2000,$C$1,FALSE),0)-D1463</f>
        <v>0</v>
      </c>
      <c r="F1463" s="8">
        <f>IF($A1463="Total général",0,IF(ISERROR(VLOOKUP($A1463,'TCD-BI Rstt'!$A$7:$S$2000,$C$1,FALSE)),0,IF(OR(LEFT($A1463,1)="1",LEFT($A1463,1)="2"),0,VLOOKUP($A1463,'TCD-BI Rstt'!$A$7:$S$2000,$C$1,FALSE))))-D1463</f>
        <v>0</v>
      </c>
      <c r="G1463" s="8">
        <f t="shared" si="49"/>
        <v>0</v>
      </c>
    </row>
    <row r="1464" spans="1:7" x14ac:dyDescent="0.35">
      <c r="A1464" s="11">
        <f>'TCD-BI Rstt'!A1460</f>
        <v>0</v>
      </c>
      <c r="B1464" s="8">
        <f>IF($A1464="Total général",0,IF(ISERROR(-VLOOKUP($A1464,'TCD-BI CA'!$A$7:$S$2000,$C$1,FALSE)),0,-VLOOKUP($A1464,'TCD-BI CA'!$A$7:$S$2000,$C$1,FALSE)))</f>
        <v>0</v>
      </c>
      <c r="C1464" s="8">
        <f t="shared" si="48"/>
        <v>0</v>
      </c>
      <c r="D1464" s="8">
        <f>IF($A1464="Total général",0,IF(ISERROR(VLOOKUP($A1464,'TCD-BI Rstt'!$A$7:$S$2000,$C$1,FALSE)),0,IF(OR(LEFT($A1464,3)="DIR",$A1464="INDSPACAMA",$A1464="INDSPACKRU"),VLOOKUP($A1464,'TCD-BI Rstt'!$A$7:$S$2000,$C$1,FALSE),0)))</f>
        <v>0</v>
      </c>
      <c r="E1464" s="8">
        <f>IF(OR(LEFT($A1464,1)="1",LEFT($A1464,1)="2"),-VLOOKUP($A1464,'TCD-BI Rstt'!$A$7:$S$2000,$C$1,FALSE),0)-D1464</f>
        <v>0</v>
      </c>
      <c r="F1464" s="8">
        <f>IF($A1464="Total général",0,IF(ISERROR(VLOOKUP($A1464,'TCD-BI Rstt'!$A$7:$S$2000,$C$1,FALSE)),0,IF(OR(LEFT($A1464,1)="1",LEFT($A1464,1)="2"),0,VLOOKUP($A1464,'TCD-BI Rstt'!$A$7:$S$2000,$C$1,FALSE))))-D1464</f>
        <v>0</v>
      </c>
      <c r="G1464" s="8">
        <f t="shared" si="49"/>
        <v>0</v>
      </c>
    </row>
    <row r="1465" spans="1:7" x14ac:dyDescent="0.35">
      <c r="A1465" s="11">
        <f>'TCD-BI Rstt'!A1461</f>
        <v>0</v>
      </c>
      <c r="B1465" s="8">
        <f>IF($A1465="Total général",0,IF(ISERROR(-VLOOKUP($A1465,'TCD-BI CA'!$A$7:$S$2000,$C$1,FALSE)),0,-VLOOKUP($A1465,'TCD-BI CA'!$A$7:$S$2000,$C$1,FALSE)))</f>
        <v>0</v>
      </c>
      <c r="C1465" s="8">
        <f t="shared" si="48"/>
        <v>0</v>
      </c>
      <c r="D1465" s="8">
        <f>IF($A1465="Total général",0,IF(ISERROR(VLOOKUP($A1465,'TCD-BI Rstt'!$A$7:$S$2000,$C$1,FALSE)),0,IF(OR(LEFT($A1465,3)="DIR",$A1465="INDSPACAMA",$A1465="INDSPACKRU"),VLOOKUP($A1465,'TCD-BI Rstt'!$A$7:$S$2000,$C$1,FALSE),0)))</f>
        <v>0</v>
      </c>
      <c r="E1465" s="8">
        <f>IF(OR(LEFT($A1465,1)="1",LEFT($A1465,1)="2"),-VLOOKUP($A1465,'TCD-BI Rstt'!$A$7:$S$2000,$C$1,FALSE),0)-D1465</f>
        <v>0</v>
      </c>
      <c r="F1465" s="8">
        <f>IF($A1465="Total général",0,IF(ISERROR(VLOOKUP($A1465,'TCD-BI Rstt'!$A$7:$S$2000,$C$1,FALSE)),0,IF(OR(LEFT($A1465,1)="1",LEFT($A1465,1)="2"),0,VLOOKUP($A1465,'TCD-BI Rstt'!$A$7:$S$2000,$C$1,FALSE))))-D1465</f>
        <v>0</v>
      </c>
      <c r="G1465" s="8">
        <f t="shared" si="49"/>
        <v>0</v>
      </c>
    </row>
    <row r="1466" spans="1:7" x14ac:dyDescent="0.35">
      <c r="A1466" s="11">
        <f>'TCD-BI Rstt'!A1462</f>
        <v>0</v>
      </c>
      <c r="B1466" s="8">
        <f>IF($A1466="Total général",0,IF(ISERROR(-VLOOKUP($A1466,'TCD-BI CA'!$A$7:$S$2000,$C$1,FALSE)),0,-VLOOKUP($A1466,'TCD-BI CA'!$A$7:$S$2000,$C$1,FALSE)))</f>
        <v>0</v>
      </c>
      <c r="C1466" s="8">
        <f t="shared" si="48"/>
        <v>0</v>
      </c>
      <c r="D1466" s="8">
        <f>IF($A1466="Total général",0,IF(ISERROR(VLOOKUP($A1466,'TCD-BI Rstt'!$A$7:$S$2000,$C$1,FALSE)),0,IF(OR(LEFT($A1466,3)="DIR",$A1466="INDSPACAMA",$A1466="INDSPACKRU"),VLOOKUP($A1466,'TCD-BI Rstt'!$A$7:$S$2000,$C$1,FALSE),0)))</f>
        <v>0</v>
      </c>
      <c r="E1466" s="8">
        <f>IF(OR(LEFT($A1466,1)="1",LEFT($A1466,1)="2"),-VLOOKUP($A1466,'TCD-BI Rstt'!$A$7:$S$2000,$C$1,FALSE),0)-D1466</f>
        <v>0</v>
      </c>
      <c r="F1466" s="8">
        <f>IF($A1466="Total général",0,IF(ISERROR(VLOOKUP($A1466,'TCD-BI Rstt'!$A$7:$S$2000,$C$1,FALSE)),0,IF(OR(LEFT($A1466,1)="1",LEFT($A1466,1)="2"),0,VLOOKUP($A1466,'TCD-BI Rstt'!$A$7:$S$2000,$C$1,FALSE))))-D1466</f>
        <v>0</v>
      </c>
      <c r="G1466" s="8">
        <f t="shared" si="49"/>
        <v>0</v>
      </c>
    </row>
    <row r="1467" spans="1:7" x14ac:dyDescent="0.35">
      <c r="A1467" s="11">
        <f>'TCD-BI Rstt'!A1463</f>
        <v>0</v>
      </c>
      <c r="B1467" s="8">
        <f>IF($A1467="Total général",0,IF(ISERROR(-VLOOKUP($A1467,'TCD-BI CA'!$A$7:$S$2000,$C$1,FALSE)),0,-VLOOKUP($A1467,'TCD-BI CA'!$A$7:$S$2000,$C$1,FALSE)))</f>
        <v>0</v>
      </c>
      <c r="C1467" s="8">
        <f t="shared" si="48"/>
        <v>0</v>
      </c>
      <c r="D1467" s="8">
        <f>IF($A1467="Total général",0,IF(ISERROR(VLOOKUP($A1467,'TCD-BI Rstt'!$A$7:$S$2000,$C$1,FALSE)),0,IF(OR(LEFT($A1467,3)="DIR",$A1467="INDSPACAMA",$A1467="INDSPACKRU"),VLOOKUP($A1467,'TCD-BI Rstt'!$A$7:$S$2000,$C$1,FALSE),0)))</f>
        <v>0</v>
      </c>
      <c r="E1467" s="8">
        <f>IF(OR(LEFT($A1467,1)="1",LEFT($A1467,1)="2"),-VLOOKUP($A1467,'TCD-BI Rstt'!$A$7:$S$2000,$C$1,FALSE),0)-D1467</f>
        <v>0</v>
      </c>
      <c r="F1467" s="8">
        <f>IF($A1467="Total général",0,IF(ISERROR(VLOOKUP($A1467,'TCD-BI Rstt'!$A$7:$S$2000,$C$1,FALSE)),0,IF(OR(LEFT($A1467,1)="1",LEFT($A1467,1)="2"),0,VLOOKUP($A1467,'TCD-BI Rstt'!$A$7:$S$2000,$C$1,FALSE))))-D1467</f>
        <v>0</v>
      </c>
      <c r="G1467" s="8">
        <f t="shared" si="49"/>
        <v>0</v>
      </c>
    </row>
    <row r="1468" spans="1:7" x14ac:dyDescent="0.35">
      <c r="A1468" s="11">
        <f>'TCD-BI Rstt'!A1464</f>
        <v>0</v>
      </c>
      <c r="B1468" s="8">
        <f>IF($A1468="Total général",0,IF(ISERROR(-VLOOKUP($A1468,'TCD-BI CA'!$A$7:$S$2000,$C$1,FALSE)),0,-VLOOKUP($A1468,'TCD-BI CA'!$A$7:$S$2000,$C$1,FALSE)))</f>
        <v>0</v>
      </c>
      <c r="C1468" s="8">
        <f t="shared" si="48"/>
        <v>0</v>
      </c>
      <c r="D1468" s="8">
        <f>IF($A1468="Total général",0,IF(ISERROR(VLOOKUP($A1468,'TCD-BI Rstt'!$A$7:$S$2000,$C$1,FALSE)),0,IF(OR(LEFT($A1468,3)="DIR",$A1468="INDSPACAMA",$A1468="INDSPACKRU"),VLOOKUP($A1468,'TCD-BI Rstt'!$A$7:$S$2000,$C$1,FALSE),0)))</f>
        <v>0</v>
      </c>
      <c r="E1468" s="8">
        <f>IF(OR(LEFT($A1468,1)="1",LEFT($A1468,1)="2"),-VLOOKUP($A1468,'TCD-BI Rstt'!$A$7:$S$2000,$C$1,FALSE),0)-D1468</f>
        <v>0</v>
      </c>
      <c r="F1468" s="8">
        <f>IF($A1468="Total général",0,IF(ISERROR(VLOOKUP($A1468,'TCD-BI Rstt'!$A$7:$S$2000,$C$1,FALSE)),0,IF(OR(LEFT($A1468,1)="1",LEFT($A1468,1)="2"),0,VLOOKUP($A1468,'TCD-BI Rstt'!$A$7:$S$2000,$C$1,FALSE))))-D1468</f>
        <v>0</v>
      </c>
      <c r="G1468" s="8">
        <f t="shared" si="49"/>
        <v>0</v>
      </c>
    </row>
    <row r="1469" spans="1:7" x14ac:dyDescent="0.35">
      <c r="A1469" s="11">
        <f>'TCD-BI Rstt'!A1465</f>
        <v>0</v>
      </c>
      <c r="B1469" s="8">
        <f>IF($A1469="Total général",0,IF(ISERROR(-VLOOKUP($A1469,'TCD-BI CA'!$A$7:$S$2000,$C$1,FALSE)),0,-VLOOKUP($A1469,'TCD-BI CA'!$A$7:$S$2000,$C$1,FALSE)))</f>
        <v>0</v>
      </c>
      <c r="C1469" s="8">
        <f t="shared" ref="C1469:C1532" si="50">B1469-E1469-D1469</f>
        <v>0</v>
      </c>
      <c r="D1469" s="8">
        <f>IF($A1469="Total général",0,IF(ISERROR(VLOOKUP($A1469,'TCD-BI Rstt'!$A$7:$S$2000,$C$1,FALSE)),0,IF(OR(LEFT($A1469,3)="DIR",$A1469="INDSPACAMA",$A1469="INDSPACKRU"),VLOOKUP($A1469,'TCD-BI Rstt'!$A$7:$S$2000,$C$1,FALSE),0)))</f>
        <v>0</v>
      </c>
      <c r="E1469" s="8">
        <f>IF(OR(LEFT($A1469,1)="1",LEFT($A1469,1)="2"),-VLOOKUP($A1469,'TCD-BI Rstt'!$A$7:$S$2000,$C$1,FALSE),0)-D1469</f>
        <v>0</v>
      </c>
      <c r="F1469" s="8">
        <f>IF($A1469="Total général",0,IF(ISERROR(VLOOKUP($A1469,'TCD-BI Rstt'!$A$7:$S$2000,$C$1,FALSE)),0,IF(OR(LEFT($A1469,1)="1",LEFT($A1469,1)="2"),0,VLOOKUP($A1469,'TCD-BI Rstt'!$A$7:$S$2000,$C$1,FALSE))))-D1469</f>
        <v>0</v>
      </c>
      <c r="G1469" s="8">
        <f t="shared" si="49"/>
        <v>0</v>
      </c>
    </row>
    <row r="1470" spans="1:7" x14ac:dyDescent="0.35">
      <c r="A1470" s="11">
        <f>'TCD-BI Rstt'!A1466</f>
        <v>0</v>
      </c>
      <c r="B1470" s="8">
        <f>IF($A1470="Total général",0,IF(ISERROR(-VLOOKUP($A1470,'TCD-BI CA'!$A$7:$S$2000,$C$1,FALSE)),0,-VLOOKUP($A1470,'TCD-BI CA'!$A$7:$S$2000,$C$1,FALSE)))</f>
        <v>0</v>
      </c>
      <c r="C1470" s="8">
        <f t="shared" si="50"/>
        <v>0</v>
      </c>
      <c r="D1470" s="8">
        <f>IF($A1470="Total général",0,IF(ISERROR(VLOOKUP($A1470,'TCD-BI Rstt'!$A$7:$S$2000,$C$1,FALSE)),0,IF(OR(LEFT($A1470,3)="DIR",$A1470="INDSPACAMA",$A1470="INDSPACKRU"),VLOOKUP($A1470,'TCD-BI Rstt'!$A$7:$S$2000,$C$1,FALSE),0)))</f>
        <v>0</v>
      </c>
      <c r="E1470" s="8">
        <f>IF(OR(LEFT($A1470,1)="1",LEFT($A1470,1)="2"),-VLOOKUP($A1470,'TCD-BI Rstt'!$A$7:$S$2000,$C$1,FALSE),0)-D1470</f>
        <v>0</v>
      </c>
      <c r="F1470" s="8">
        <f>IF($A1470="Total général",0,IF(ISERROR(VLOOKUP($A1470,'TCD-BI Rstt'!$A$7:$S$2000,$C$1,FALSE)),0,IF(OR(LEFT($A1470,1)="1",LEFT($A1470,1)="2"),0,VLOOKUP($A1470,'TCD-BI Rstt'!$A$7:$S$2000,$C$1,FALSE))))-D1470</f>
        <v>0</v>
      </c>
      <c r="G1470" s="8">
        <f t="shared" si="49"/>
        <v>0</v>
      </c>
    </row>
    <row r="1471" spans="1:7" x14ac:dyDescent="0.35">
      <c r="A1471" s="11">
        <f>'TCD-BI Rstt'!A1467</f>
        <v>0</v>
      </c>
      <c r="B1471" s="8">
        <f>IF($A1471="Total général",0,IF(ISERROR(-VLOOKUP($A1471,'TCD-BI CA'!$A$7:$S$2000,$C$1,FALSE)),0,-VLOOKUP($A1471,'TCD-BI CA'!$A$7:$S$2000,$C$1,FALSE)))</f>
        <v>0</v>
      </c>
      <c r="C1471" s="8">
        <f t="shared" si="50"/>
        <v>0</v>
      </c>
      <c r="D1471" s="8">
        <f>IF($A1471="Total général",0,IF(ISERROR(VLOOKUP($A1471,'TCD-BI Rstt'!$A$7:$S$2000,$C$1,FALSE)),0,IF(OR(LEFT($A1471,3)="DIR",$A1471="INDSPACAMA",$A1471="INDSPACKRU"),VLOOKUP($A1471,'TCD-BI Rstt'!$A$7:$S$2000,$C$1,FALSE),0)))</f>
        <v>0</v>
      </c>
      <c r="E1471" s="8">
        <f>IF(OR(LEFT($A1471,1)="1",LEFT($A1471,1)="2"),-VLOOKUP($A1471,'TCD-BI Rstt'!$A$7:$S$2000,$C$1,FALSE),0)-D1471</f>
        <v>0</v>
      </c>
      <c r="F1471" s="8">
        <f>IF($A1471="Total général",0,IF(ISERROR(VLOOKUP($A1471,'TCD-BI Rstt'!$A$7:$S$2000,$C$1,FALSE)),0,IF(OR(LEFT($A1471,1)="1",LEFT($A1471,1)="2"),0,VLOOKUP($A1471,'TCD-BI Rstt'!$A$7:$S$2000,$C$1,FALSE))))-D1471</f>
        <v>0</v>
      </c>
      <c r="G1471" s="8">
        <f t="shared" si="49"/>
        <v>0</v>
      </c>
    </row>
    <row r="1472" spans="1:7" x14ac:dyDescent="0.35">
      <c r="A1472" s="11">
        <f>'TCD-BI Rstt'!A1468</f>
        <v>0</v>
      </c>
      <c r="B1472" s="8">
        <f>IF($A1472="Total général",0,IF(ISERROR(-VLOOKUP($A1472,'TCD-BI CA'!$A$7:$S$2000,$C$1,FALSE)),0,-VLOOKUP($A1472,'TCD-BI CA'!$A$7:$S$2000,$C$1,FALSE)))</f>
        <v>0</v>
      </c>
      <c r="C1472" s="8">
        <f t="shared" si="50"/>
        <v>0</v>
      </c>
      <c r="D1472" s="8">
        <f>IF($A1472="Total général",0,IF(ISERROR(VLOOKUP($A1472,'TCD-BI Rstt'!$A$7:$S$2000,$C$1,FALSE)),0,IF(OR(LEFT($A1472,3)="DIR",$A1472="INDSPACAMA",$A1472="INDSPACKRU"),VLOOKUP($A1472,'TCD-BI Rstt'!$A$7:$S$2000,$C$1,FALSE),0)))</f>
        <v>0</v>
      </c>
      <c r="E1472" s="8">
        <f>IF(OR(LEFT($A1472,1)="1",LEFT($A1472,1)="2"),-VLOOKUP($A1472,'TCD-BI Rstt'!$A$7:$S$2000,$C$1,FALSE),0)-D1472</f>
        <v>0</v>
      </c>
      <c r="F1472" s="8">
        <f>IF($A1472="Total général",0,IF(ISERROR(VLOOKUP($A1472,'TCD-BI Rstt'!$A$7:$S$2000,$C$1,FALSE)),0,IF(OR(LEFT($A1472,1)="1",LEFT($A1472,1)="2"),0,VLOOKUP($A1472,'TCD-BI Rstt'!$A$7:$S$2000,$C$1,FALSE))))-D1472</f>
        <v>0</v>
      </c>
      <c r="G1472" s="8">
        <f t="shared" si="49"/>
        <v>0</v>
      </c>
    </row>
    <row r="1473" spans="1:7" x14ac:dyDescent="0.35">
      <c r="A1473" s="11">
        <f>'TCD-BI Rstt'!A1469</f>
        <v>0</v>
      </c>
      <c r="B1473" s="8">
        <f>IF($A1473="Total général",0,IF(ISERROR(-VLOOKUP($A1473,'TCD-BI CA'!$A$7:$S$2000,$C$1,FALSE)),0,-VLOOKUP($A1473,'TCD-BI CA'!$A$7:$S$2000,$C$1,FALSE)))</f>
        <v>0</v>
      </c>
      <c r="C1473" s="8">
        <f t="shared" si="50"/>
        <v>0</v>
      </c>
      <c r="D1473" s="8">
        <f>IF($A1473="Total général",0,IF(ISERROR(VLOOKUP($A1473,'TCD-BI Rstt'!$A$7:$S$2000,$C$1,FALSE)),0,IF(OR(LEFT($A1473,3)="DIR",$A1473="INDSPACAMA",$A1473="INDSPACKRU"),VLOOKUP($A1473,'TCD-BI Rstt'!$A$7:$S$2000,$C$1,FALSE),0)))</f>
        <v>0</v>
      </c>
      <c r="E1473" s="8">
        <f>IF(OR(LEFT($A1473,1)="1",LEFT($A1473,1)="2"),-VLOOKUP($A1473,'TCD-BI Rstt'!$A$7:$S$2000,$C$1,FALSE),0)-D1473</f>
        <v>0</v>
      </c>
      <c r="F1473" s="8">
        <f>IF($A1473="Total général",0,IF(ISERROR(VLOOKUP($A1473,'TCD-BI Rstt'!$A$7:$S$2000,$C$1,FALSE)),0,IF(OR(LEFT($A1473,1)="1",LEFT($A1473,1)="2"),0,VLOOKUP($A1473,'TCD-BI Rstt'!$A$7:$S$2000,$C$1,FALSE))))-D1473</f>
        <v>0</v>
      </c>
      <c r="G1473" s="8">
        <f t="shared" si="49"/>
        <v>0</v>
      </c>
    </row>
    <row r="1474" spans="1:7" x14ac:dyDescent="0.35">
      <c r="A1474" s="11">
        <f>'TCD-BI Rstt'!A1470</f>
        <v>0</v>
      </c>
      <c r="B1474" s="8">
        <f>IF($A1474="Total général",0,IF(ISERROR(-VLOOKUP($A1474,'TCD-BI CA'!$A$7:$S$2000,$C$1,FALSE)),0,-VLOOKUP($A1474,'TCD-BI CA'!$A$7:$S$2000,$C$1,FALSE)))</f>
        <v>0</v>
      </c>
      <c r="C1474" s="8">
        <f t="shared" si="50"/>
        <v>0</v>
      </c>
      <c r="D1474" s="8">
        <f>IF($A1474="Total général",0,IF(ISERROR(VLOOKUP($A1474,'TCD-BI Rstt'!$A$7:$S$2000,$C$1,FALSE)),0,IF(OR(LEFT($A1474,3)="DIR",$A1474="INDSPACAMA",$A1474="INDSPACKRU"),VLOOKUP($A1474,'TCD-BI Rstt'!$A$7:$S$2000,$C$1,FALSE),0)))</f>
        <v>0</v>
      </c>
      <c r="E1474" s="8">
        <f>IF(OR(LEFT($A1474,1)="1",LEFT($A1474,1)="2"),-VLOOKUP($A1474,'TCD-BI Rstt'!$A$7:$S$2000,$C$1,FALSE),0)-D1474</f>
        <v>0</v>
      </c>
      <c r="F1474" s="8">
        <f>IF($A1474="Total général",0,IF(ISERROR(VLOOKUP($A1474,'TCD-BI Rstt'!$A$7:$S$2000,$C$1,FALSE)),0,IF(OR(LEFT($A1474,1)="1",LEFT($A1474,1)="2"),0,VLOOKUP($A1474,'TCD-BI Rstt'!$A$7:$S$2000,$C$1,FALSE))))-D1474</f>
        <v>0</v>
      </c>
      <c r="G1474" s="8">
        <f t="shared" si="49"/>
        <v>0</v>
      </c>
    </row>
    <row r="1475" spans="1:7" x14ac:dyDescent="0.35">
      <c r="A1475" s="11">
        <f>'TCD-BI Rstt'!A1471</f>
        <v>0</v>
      </c>
      <c r="B1475" s="8">
        <f>IF($A1475="Total général",0,IF(ISERROR(-VLOOKUP($A1475,'TCD-BI CA'!$A$7:$S$2000,$C$1,FALSE)),0,-VLOOKUP($A1475,'TCD-BI CA'!$A$7:$S$2000,$C$1,FALSE)))</f>
        <v>0</v>
      </c>
      <c r="C1475" s="8">
        <f t="shared" si="50"/>
        <v>0</v>
      </c>
      <c r="D1475" s="8">
        <f>IF($A1475="Total général",0,IF(ISERROR(VLOOKUP($A1475,'TCD-BI Rstt'!$A$7:$S$2000,$C$1,FALSE)),0,IF(OR(LEFT($A1475,3)="DIR",$A1475="INDSPACAMA",$A1475="INDSPACKRU"),VLOOKUP($A1475,'TCD-BI Rstt'!$A$7:$S$2000,$C$1,FALSE),0)))</f>
        <v>0</v>
      </c>
      <c r="E1475" s="8">
        <f>IF(OR(LEFT($A1475,1)="1",LEFT($A1475,1)="2"),-VLOOKUP($A1475,'TCD-BI Rstt'!$A$7:$S$2000,$C$1,FALSE),0)-D1475</f>
        <v>0</v>
      </c>
      <c r="F1475" s="8">
        <f>IF($A1475="Total général",0,IF(ISERROR(VLOOKUP($A1475,'TCD-BI Rstt'!$A$7:$S$2000,$C$1,FALSE)),0,IF(OR(LEFT($A1475,1)="1",LEFT($A1475,1)="2"),0,VLOOKUP($A1475,'TCD-BI Rstt'!$A$7:$S$2000,$C$1,FALSE))))-D1475</f>
        <v>0</v>
      </c>
      <c r="G1475" s="8">
        <f t="shared" si="49"/>
        <v>0</v>
      </c>
    </row>
    <row r="1476" spans="1:7" x14ac:dyDescent="0.35">
      <c r="A1476" s="11">
        <f>'TCD-BI Rstt'!A1472</f>
        <v>0</v>
      </c>
      <c r="B1476" s="8">
        <f>IF($A1476="Total général",0,IF(ISERROR(-VLOOKUP($A1476,'TCD-BI CA'!$A$7:$S$2000,$C$1,FALSE)),0,-VLOOKUP($A1476,'TCD-BI CA'!$A$7:$S$2000,$C$1,FALSE)))</f>
        <v>0</v>
      </c>
      <c r="C1476" s="8">
        <f t="shared" si="50"/>
        <v>0</v>
      </c>
      <c r="D1476" s="8">
        <f>IF($A1476="Total général",0,IF(ISERROR(VLOOKUP($A1476,'TCD-BI Rstt'!$A$7:$S$2000,$C$1,FALSE)),0,IF(OR(LEFT($A1476,3)="DIR",$A1476="INDSPACAMA",$A1476="INDSPACKRU"),VLOOKUP($A1476,'TCD-BI Rstt'!$A$7:$S$2000,$C$1,FALSE),0)))</f>
        <v>0</v>
      </c>
      <c r="E1476" s="8">
        <f>IF(OR(LEFT($A1476,1)="1",LEFT($A1476,1)="2"),-VLOOKUP($A1476,'TCD-BI Rstt'!$A$7:$S$2000,$C$1,FALSE),0)-D1476</f>
        <v>0</v>
      </c>
      <c r="F1476" s="8">
        <f>IF($A1476="Total général",0,IF(ISERROR(VLOOKUP($A1476,'TCD-BI Rstt'!$A$7:$S$2000,$C$1,FALSE)),0,IF(OR(LEFT($A1476,1)="1",LEFT($A1476,1)="2"),0,VLOOKUP($A1476,'TCD-BI Rstt'!$A$7:$S$2000,$C$1,FALSE))))-D1476</f>
        <v>0</v>
      </c>
      <c r="G1476" s="8">
        <f t="shared" si="49"/>
        <v>0</v>
      </c>
    </row>
    <row r="1477" spans="1:7" x14ac:dyDescent="0.35">
      <c r="A1477" s="11">
        <f>'TCD-BI Rstt'!A1473</f>
        <v>0</v>
      </c>
      <c r="B1477" s="8">
        <f>IF($A1477="Total général",0,IF(ISERROR(-VLOOKUP($A1477,'TCD-BI CA'!$A$7:$S$2000,$C$1,FALSE)),0,-VLOOKUP($A1477,'TCD-BI CA'!$A$7:$S$2000,$C$1,FALSE)))</f>
        <v>0</v>
      </c>
      <c r="C1477" s="8">
        <f t="shared" si="50"/>
        <v>0</v>
      </c>
      <c r="D1477" s="8">
        <f>IF($A1477="Total général",0,IF(ISERROR(VLOOKUP($A1477,'TCD-BI Rstt'!$A$7:$S$2000,$C$1,FALSE)),0,IF(OR(LEFT($A1477,3)="DIR",$A1477="INDSPACAMA",$A1477="INDSPACKRU"),VLOOKUP($A1477,'TCD-BI Rstt'!$A$7:$S$2000,$C$1,FALSE),0)))</f>
        <v>0</v>
      </c>
      <c r="E1477" s="8">
        <f>IF(OR(LEFT($A1477,1)="1",LEFT($A1477,1)="2"),-VLOOKUP($A1477,'TCD-BI Rstt'!$A$7:$S$2000,$C$1,FALSE),0)-D1477</f>
        <v>0</v>
      </c>
      <c r="F1477" s="8">
        <f>IF($A1477="Total général",0,IF(ISERROR(VLOOKUP($A1477,'TCD-BI Rstt'!$A$7:$S$2000,$C$1,FALSE)),0,IF(OR(LEFT($A1477,1)="1",LEFT($A1477,1)="2"),0,VLOOKUP($A1477,'TCD-BI Rstt'!$A$7:$S$2000,$C$1,FALSE))))-D1477</f>
        <v>0</v>
      </c>
      <c r="G1477" s="8">
        <f t="shared" si="49"/>
        <v>0</v>
      </c>
    </row>
    <row r="1478" spans="1:7" x14ac:dyDescent="0.35">
      <c r="A1478" s="11">
        <f>'TCD-BI Rstt'!A1474</f>
        <v>0</v>
      </c>
      <c r="B1478" s="8">
        <f>IF($A1478="Total général",0,IF(ISERROR(-VLOOKUP($A1478,'TCD-BI CA'!$A$7:$S$2000,$C$1,FALSE)),0,-VLOOKUP($A1478,'TCD-BI CA'!$A$7:$S$2000,$C$1,FALSE)))</f>
        <v>0</v>
      </c>
      <c r="C1478" s="8">
        <f t="shared" si="50"/>
        <v>0</v>
      </c>
      <c r="D1478" s="8">
        <f>IF($A1478="Total général",0,IF(ISERROR(VLOOKUP($A1478,'TCD-BI Rstt'!$A$7:$S$2000,$C$1,FALSE)),0,IF(OR(LEFT($A1478,3)="DIR",$A1478="INDSPACAMA",$A1478="INDSPACKRU"),VLOOKUP($A1478,'TCD-BI Rstt'!$A$7:$S$2000,$C$1,FALSE),0)))</f>
        <v>0</v>
      </c>
      <c r="E1478" s="8">
        <f>IF(OR(LEFT($A1478,1)="1",LEFT($A1478,1)="2"),-VLOOKUP($A1478,'TCD-BI Rstt'!$A$7:$S$2000,$C$1,FALSE),0)-D1478</f>
        <v>0</v>
      </c>
      <c r="F1478" s="8">
        <f>IF($A1478="Total général",0,IF(ISERROR(VLOOKUP($A1478,'TCD-BI Rstt'!$A$7:$S$2000,$C$1,FALSE)),0,IF(OR(LEFT($A1478,1)="1",LEFT($A1478,1)="2"),0,VLOOKUP($A1478,'TCD-BI Rstt'!$A$7:$S$2000,$C$1,FALSE))))-D1478</f>
        <v>0</v>
      </c>
      <c r="G1478" s="8">
        <f t="shared" si="49"/>
        <v>0</v>
      </c>
    </row>
    <row r="1479" spans="1:7" x14ac:dyDescent="0.35">
      <c r="A1479" s="11">
        <f>'TCD-BI Rstt'!A1475</f>
        <v>0</v>
      </c>
      <c r="B1479" s="8">
        <f>IF($A1479="Total général",0,IF(ISERROR(-VLOOKUP($A1479,'TCD-BI CA'!$A$7:$S$2000,$C$1,FALSE)),0,-VLOOKUP($A1479,'TCD-BI CA'!$A$7:$S$2000,$C$1,FALSE)))</f>
        <v>0</v>
      </c>
      <c r="C1479" s="8">
        <f t="shared" si="50"/>
        <v>0</v>
      </c>
      <c r="D1479" s="8">
        <f>IF($A1479="Total général",0,IF(ISERROR(VLOOKUP($A1479,'TCD-BI Rstt'!$A$7:$S$2000,$C$1,FALSE)),0,IF(OR(LEFT($A1479,3)="DIR",$A1479="INDSPACAMA",$A1479="INDSPACKRU"),VLOOKUP($A1479,'TCD-BI Rstt'!$A$7:$S$2000,$C$1,FALSE),0)))</f>
        <v>0</v>
      </c>
      <c r="E1479" s="8">
        <f>IF(OR(LEFT($A1479,1)="1",LEFT($A1479,1)="2"),-VLOOKUP($A1479,'TCD-BI Rstt'!$A$7:$S$2000,$C$1,FALSE),0)-D1479</f>
        <v>0</v>
      </c>
      <c r="F1479" s="8">
        <f>IF($A1479="Total général",0,IF(ISERROR(VLOOKUP($A1479,'TCD-BI Rstt'!$A$7:$S$2000,$C$1,FALSE)),0,IF(OR(LEFT($A1479,1)="1",LEFT($A1479,1)="2"),0,VLOOKUP($A1479,'TCD-BI Rstt'!$A$7:$S$2000,$C$1,FALSE))))-D1479</f>
        <v>0</v>
      </c>
      <c r="G1479" s="8">
        <f t="shared" si="49"/>
        <v>0</v>
      </c>
    </row>
    <row r="1480" spans="1:7" x14ac:dyDescent="0.35">
      <c r="A1480" s="11">
        <f>'TCD-BI Rstt'!A1476</f>
        <v>0</v>
      </c>
      <c r="B1480" s="8">
        <f>IF($A1480="Total général",0,IF(ISERROR(-VLOOKUP($A1480,'TCD-BI CA'!$A$7:$S$2000,$C$1,FALSE)),0,-VLOOKUP($A1480,'TCD-BI CA'!$A$7:$S$2000,$C$1,FALSE)))</f>
        <v>0</v>
      </c>
      <c r="C1480" s="8">
        <f t="shared" si="50"/>
        <v>0</v>
      </c>
      <c r="D1480" s="8">
        <f>IF($A1480="Total général",0,IF(ISERROR(VLOOKUP($A1480,'TCD-BI Rstt'!$A$7:$S$2000,$C$1,FALSE)),0,IF(OR(LEFT($A1480,3)="DIR",$A1480="INDSPACAMA",$A1480="INDSPACKRU"),VLOOKUP($A1480,'TCD-BI Rstt'!$A$7:$S$2000,$C$1,FALSE),0)))</f>
        <v>0</v>
      </c>
      <c r="E1480" s="8">
        <f>IF(OR(LEFT($A1480,1)="1",LEFT($A1480,1)="2"),-VLOOKUP($A1480,'TCD-BI Rstt'!$A$7:$S$2000,$C$1,FALSE),0)-D1480</f>
        <v>0</v>
      </c>
      <c r="F1480" s="8">
        <f>IF($A1480="Total général",0,IF(ISERROR(VLOOKUP($A1480,'TCD-BI Rstt'!$A$7:$S$2000,$C$1,FALSE)),0,IF(OR(LEFT($A1480,1)="1",LEFT($A1480,1)="2"),0,VLOOKUP($A1480,'TCD-BI Rstt'!$A$7:$S$2000,$C$1,FALSE))))-D1480</f>
        <v>0</v>
      </c>
      <c r="G1480" s="8">
        <f t="shared" si="49"/>
        <v>0</v>
      </c>
    </row>
    <row r="1481" spans="1:7" x14ac:dyDescent="0.35">
      <c r="A1481" s="11">
        <f>'TCD-BI Rstt'!A1477</f>
        <v>0</v>
      </c>
      <c r="B1481" s="8">
        <f>IF($A1481="Total général",0,IF(ISERROR(-VLOOKUP($A1481,'TCD-BI CA'!$A$7:$S$2000,$C$1,FALSE)),0,-VLOOKUP($A1481,'TCD-BI CA'!$A$7:$S$2000,$C$1,FALSE)))</f>
        <v>0</v>
      </c>
      <c r="C1481" s="8">
        <f t="shared" si="50"/>
        <v>0</v>
      </c>
      <c r="D1481" s="8">
        <f>IF($A1481="Total général",0,IF(ISERROR(VLOOKUP($A1481,'TCD-BI Rstt'!$A$7:$S$2000,$C$1,FALSE)),0,IF(OR(LEFT($A1481,3)="DIR",$A1481="INDSPACAMA",$A1481="INDSPACKRU"),VLOOKUP($A1481,'TCD-BI Rstt'!$A$7:$S$2000,$C$1,FALSE),0)))</f>
        <v>0</v>
      </c>
      <c r="E1481" s="8">
        <f>IF(OR(LEFT($A1481,1)="1",LEFT($A1481,1)="2"),-VLOOKUP($A1481,'TCD-BI Rstt'!$A$7:$S$2000,$C$1,FALSE),0)-D1481</f>
        <v>0</v>
      </c>
      <c r="F1481" s="8">
        <f>IF($A1481="Total général",0,IF(ISERROR(VLOOKUP($A1481,'TCD-BI Rstt'!$A$7:$S$2000,$C$1,FALSE)),0,IF(OR(LEFT($A1481,1)="1",LEFT($A1481,1)="2"),0,VLOOKUP($A1481,'TCD-BI Rstt'!$A$7:$S$2000,$C$1,FALSE))))-D1481</f>
        <v>0</v>
      </c>
      <c r="G1481" s="8">
        <f t="shared" si="49"/>
        <v>0</v>
      </c>
    </row>
    <row r="1482" spans="1:7" x14ac:dyDescent="0.35">
      <c r="A1482" s="11">
        <f>'TCD-BI Rstt'!A1478</f>
        <v>0</v>
      </c>
      <c r="B1482" s="8">
        <f>IF($A1482="Total général",0,IF(ISERROR(-VLOOKUP($A1482,'TCD-BI CA'!$A$7:$S$2000,$C$1,FALSE)),0,-VLOOKUP($A1482,'TCD-BI CA'!$A$7:$S$2000,$C$1,FALSE)))</f>
        <v>0</v>
      </c>
      <c r="C1482" s="8">
        <f t="shared" si="50"/>
        <v>0</v>
      </c>
      <c r="D1482" s="8">
        <f>IF($A1482="Total général",0,IF(ISERROR(VLOOKUP($A1482,'TCD-BI Rstt'!$A$7:$S$2000,$C$1,FALSE)),0,IF(OR(LEFT($A1482,3)="DIR",$A1482="INDSPACAMA",$A1482="INDSPACKRU"),VLOOKUP($A1482,'TCD-BI Rstt'!$A$7:$S$2000,$C$1,FALSE),0)))</f>
        <v>0</v>
      </c>
      <c r="E1482" s="8">
        <f>IF(OR(LEFT($A1482,1)="1",LEFT($A1482,1)="2"),-VLOOKUP($A1482,'TCD-BI Rstt'!$A$7:$S$2000,$C$1,FALSE),0)-D1482</f>
        <v>0</v>
      </c>
      <c r="F1482" s="8">
        <f>IF($A1482="Total général",0,IF(ISERROR(VLOOKUP($A1482,'TCD-BI Rstt'!$A$7:$S$2000,$C$1,FALSE)),0,IF(OR(LEFT($A1482,1)="1",LEFT($A1482,1)="2"),0,VLOOKUP($A1482,'TCD-BI Rstt'!$A$7:$S$2000,$C$1,FALSE))))-D1482</f>
        <v>0</v>
      </c>
      <c r="G1482" s="8">
        <f t="shared" si="49"/>
        <v>0</v>
      </c>
    </row>
    <row r="1483" spans="1:7" x14ac:dyDescent="0.35">
      <c r="A1483" s="11">
        <f>'TCD-BI Rstt'!A1479</f>
        <v>0</v>
      </c>
      <c r="B1483" s="8">
        <f>IF($A1483="Total général",0,IF(ISERROR(-VLOOKUP($A1483,'TCD-BI CA'!$A$7:$S$2000,$C$1,FALSE)),0,-VLOOKUP($A1483,'TCD-BI CA'!$A$7:$S$2000,$C$1,FALSE)))</f>
        <v>0</v>
      </c>
      <c r="C1483" s="8">
        <f t="shared" si="50"/>
        <v>0</v>
      </c>
      <c r="D1483" s="8">
        <f>IF($A1483="Total général",0,IF(ISERROR(VLOOKUP($A1483,'TCD-BI Rstt'!$A$7:$S$2000,$C$1,FALSE)),0,IF(OR(LEFT($A1483,3)="DIR",$A1483="INDSPACAMA",$A1483="INDSPACKRU"),VLOOKUP($A1483,'TCD-BI Rstt'!$A$7:$S$2000,$C$1,FALSE),0)))</f>
        <v>0</v>
      </c>
      <c r="E1483" s="8">
        <f>IF(OR(LEFT($A1483,1)="1",LEFT($A1483,1)="2"),-VLOOKUP($A1483,'TCD-BI Rstt'!$A$7:$S$2000,$C$1,FALSE),0)-D1483</f>
        <v>0</v>
      </c>
      <c r="F1483" s="8">
        <f>IF($A1483="Total général",0,IF(ISERROR(VLOOKUP($A1483,'TCD-BI Rstt'!$A$7:$S$2000,$C$1,FALSE)),0,IF(OR(LEFT($A1483,1)="1",LEFT($A1483,1)="2"),0,VLOOKUP($A1483,'TCD-BI Rstt'!$A$7:$S$2000,$C$1,FALSE))))-D1483</f>
        <v>0</v>
      </c>
      <c r="G1483" s="8">
        <f t="shared" ref="G1483:G1546" si="51">E1483-F1483</f>
        <v>0</v>
      </c>
    </row>
    <row r="1484" spans="1:7" x14ac:dyDescent="0.35">
      <c r="A1484" s="11">
        <f>'TCD-BI Rstt'!A1480</f>
        <v>0</v>
      </c>
      <c r="B1484" s="8">
        <f>IF($A1484="Total général",0,IF(ISERROR(-VLOOKUP($A1484,'TCD-BI CA'!$A$7:$S$2000,$C$1,FALSE)),0,-VLOOKUP($A1484,'TCD-BI CA'!$A$7:$S$2000,$C$1,FALSE)))</f>
        <v>0</v>
      </c>
      <c r="C1484" s="8">
        <f t="shared" si="50"/>
        <v>0</v>
      </c>
      <c r="D1484" s="8">
        <f>IF($A1484="Total général",0,IF(ISERROR(VLOOKUP($A1484,'TCD-BI Rstt'!$A$7:$S$2000,$C$1,FALSE)),0,IF(OR(LEFT($A1484,3)="DIR",$A1484="INDSPACAMA",$A1484="INDSPACKRU"),VLOOKUP($A1484,'TCD-BI Rstt'!$A$7:$S$2000,$C$1,FALSE),0)))</f>
        <v>0</v>
      </c>
      <c r="E1484" s="8">
        <f>IF(OR(LEFT($A1484,1)="1",LEFT($A1484,1)="2"),-VLOOKUP($A1484,'TCD-BI Rstt'!$A$7:$S$2000,$C$1,FALSE),0)-D1484</f>
        <v>0</v>
      </c>
      <c r="F1484" s="8">
        <f>IF($A1484="Total général",0,IF(ISERROR(VLOOKUP($A1484,'TCD-BI Rstt'!$A$7:$S$2000,$C$1,FALSE)),0,IF(OR(LEFT($A1484,1)="1",LEFT($A1484,1)="2"),0,VLOOKUP($A1484,'TCD-BI Rstt'!$A$7:$S$2000,$C$1,FALSE))))-D1484</f>
        <v>0</v>
      </c>
      <c r="G1484" s="8">
        <f t="shared" si="51"/>
        <v>0</v>
      </c>
    </row>
    <row r="1485" spans="1:7" x14ac:dyDescent="0.35">
      <c r="A1485" s="11">
        <f>'TCD-BI Rstt'!A1481</f>
        <v>0</v>
      </c>
      <c r="B1485" s="8">
        <f>IF($A1485="Total général",0,IF(ISERROR(-VLOOKUP($A1485,'TCD-BI CA'!$A$7:$S$2000,$C$1,FALSE)),0,-VLOOKUP($A1485,'TCD-BI CA'!$A$7:$S$2000,$C$1,FALSE)))</f>
        <v>0</v>
      </c>
      <c r="C1485" s="8">
        <f t="shared" si="50"/>
        <v>0</v>
      </c>
      <c r="D1485" s="8">
        <f>IF($A1485="Total général",0,IF(ISERROR(VLOOKUP($A1485,'TCD-BI Rstt'!$A$7:$S$2000,$C$1,FALSE)),0,IF(OR(LEFT($A1485,3)="DIR",$A1485="INDSPACAMA",$A1485="INDSPACKRU"),VLOOKUP($A1485,'TCD-BI Rstt'!$A$7:$S$2000,$C$1,FALSE),0)))</f>
        <v>0</v>
      </c>
      <c r="E1485" s="8">
        <f>IF(OR(LEFT($A1485,1)="1",LEFT($A1485,1)="2"),-VLOOKUP($A1485,'TCD-BI Rstt'!$A$7:$S$2000,$C$1,FALSE),0)-D1485</f>
        <v>0</v>
      </c>
      <c r="F1485" s="8">
        <f>IF($A1485="Total général",0,IF(ISERROR(VLOOKUP($A1485,'TCD-BI Rstt'!$A$7:$S$2000,$C$1,FALSE)),0,IF(OR(LEFT($A1485,1)="1",LEFT($A1485,1)="2"),0,VLOOKUP($A1485,'TCD-BI Rstt'!$A$7:$S$2000,$C$1,FALSE))))-D1485</f>
        <v>0</v>
      </c>
      <c r="G1485" s="8">
        <f t="shared" si="51"/>
        <v>0</v>
      </c>
    </row>
    <row r="1486" spans="1:7" x14ac:dyDescent="0.35">
      <c r="A1486" s="11">
        <f>'TCD-BI Rstt'!A1482</f>
        <v>0</v>
      </c>
      <c r="B1486" s="8">
        <f>IF($A1486="Total général",0,IF(ISERROR(-VLOOKUP($A1486,'TCD-BI CA'!$A$7:$S$2000,$C$1,FALSE)),0,-VLOOKUP($A1486,'TCD-BI CA'!$A$7:$S$2000,$C$1,FALSE)))</f>
        <v>0</v>
      </c>
      <c r="C1486" s="8">
        <f t="shared" si="50"/>
        <v>0</v>
      </c>
      <c r="D1486" s="8">
        <f>IF($A1486="Total général",0,IF(ISERROR(VLOOKUP($A1486,'TCD-BI Rstt'!$A$7:$S$2000,$C$1,FALSE)),0,IF(OR(LEFT($A1486,3)="DIR",$A1486="INDSPACAMA",$A1486="INDSPACKRU"),VLOOKUP($A1486,'TCD-BI Rstt'!$A$7:$S$2000,$C$1,FALSE),0)))</f>
        <v>0</v>
      </c>
      <c r="E1486" s="8">
        <f>IF(OR(LEFT($A1486,1)="1",LEFT($A1486,1)="2"),-VLOOKUP($A1486,'TCD-BI Rstt'!$A$7:$S$2000,$C$1,FALSE),0)-D1486</f>
        <v>0</v>
      </c>
      <c r="F1486" s="8">
        <f>IF($A1486="Total général",0,IF(ISERROR(VLOOKUP($A1486,'TCD-BI Rstt'!$A$7:$S$2000,$C$1,FALSE)),0,IF(OR(LEFT($A1486,1)="1",LEFT($A1486,1)="2"),0,VLOOKUP($A1486,'TCD-BI Rstt'!$A$7:$S$2000,$C$1,FALSE))))-D1486</f>
        <v>0</v>
      </c>
      <c r="G1486" s="8">
        <f t="shared" si="51"/>
        <v>0</v>
      </c>
    </row>
    <row r="1487" spans="1:7" x14ac:dyDescent="0.35">
      <c r="A1487" s="11">
        <f>'TCD-BI Rstt'!A1483</f>
        <v>0</v>
      </c>
      <c r="B1487" s="8">
        <f>IF($A1487="Total général",0,IF(ISERROR(-VLOOKUP($A1487,'TCD-BI CA'!$A$7:$S$2000,$C$1,FALSE)),0,-VLOOKUP($A1487,'TCD-BI CA'!$A$7:$S$2000,$C$1,FALSE)))</f>
        <v>0</v>
      </c>
      <c r="C1487" s="8">
        <f t="shared" si="50"/>
        <v>0</v>
      </c>
      <c r="D1487" s="8">
        <f>IF($A1487="Total général",0,IF(ISERROR(VLOOKUP($A1487,'TCD-BI Rstt'!$A$7:$S$2000,$C$1,FALSE)),0,IF(OR(LEFT($A1487,3)="DIR",$A1487="INDSPACAMA",$A1487="INDSPACKRU"),VLOOKUP($A1487,'TCD-BI Rstt'!$A$7:$S$2000,$C$1,FALSE),0)))</f>
        <v>0</v>
      </c>
      <c r="E1487" s="8">
        <f>IF(OR(LEFT($A1487,1)="1",LEFT($A1487,1)="2"),-VLOOKUP($A1487,'TCD-BI Rstt'!$A$7:$S$2000,$C$1,FALSE),0)-D1487</f>
        <v>0</v>
      </c>
      <c r="F1487" s="8">
        <f>IF($A1487="Total général",0,IF(ISERROR(VLOOKUP($A1487,'TCD-BI Rstt'!$A$7:$S$2000,$C$1,FALSE)),0,IF(OR(LEFT($A1487,1)="1",LEFT($A1487,1)="2"),0,VLOOKUP($A1487,'TCD-BI Rstt'!$A$7:$S$2000,$C$1,FALSE))))-D1487</f>
        <v>0</v>
      </c>
      <c r="G1487" s="8">
        <f t="shared" si="51"/>
        <v>0</v>
      </c>
    </row>
    <row r="1488" spans="1:7" x14ac:dyDescent="0.35">
      <c r="A1488" s="11">
        <f>'TCD-BI Rstt'!A1484</f>
        <v>0</v>
      </c>
      <c r="B1488" s="8">
        <f>IF($A1488="Total général",0,IF(ISERROR(-VLOOKUP($A1488,'TCD-BI CA'!$A$7:$S$2000,$C$1,FALSE)),0,-VLOOKUP($A1488,'TCD-BI CA'!$A$7:$S$2000,$C$1,FALSE)))</f>
        <v>0</v>
      </c>
      <c r="C1488" s="8">
        <f t="shared" si="50"/>
        <v>0</v>
      </c>
      <c r="D1488" s="8">
        <f>IF($A1488="Total général",0,IF(ISERROR(VLOOKUP($A1488,'TCD-BI Rstt'!$A$7:$S$2000,$C$1,FALSE)),0,IF(OR(LEFT($A1488,3)="DIR",$A1488="INDSPACAMA",$A1488="INDSPACKRU"),VLOOKUP($A1488,'TCD-BI Rstt'!$A$7:$S$2000,$C$1,FALSE),0)))</f>
        <v>0</v>
      </c>
      <c r="E1488" s="8">
        <f>IF(OR(LEFT($A1488,1)="1",LEFT($A1488,1)="2"),-VLOOKUP($A1488,'TCD-BI Rstt'!$A$7:$S$2000,$C$1,FALSE),0)-D1488</f>
        <v>0</v>
      </c>
      <c r="F1488" s="8">
        <f>IF($A1488="Total général",0,IF(ISERROR(VLOOKUP($A1488,'TCD-BI Rstt'!$A$7:$S$2000,$C$1,FALSE)),0,IF(OR(LEFT($A1488,1)="1",LEFT($A1488,1)="2"),0,VLOOKUP($A1488,'TCD-BI Rstt'!$A$7:$S$2000,$C$1,FALSE))))-D1488</f>
        <v>0</v>
      </c>
      <c r="G1488" s="8">
        <f t="shared" si="51"/>
        <v>0</v>
      </c>
    </row>
    <row r="1489" spans="1:7" x14ac:dyDescent="0.35">
      <c r="A1489" s="11">
        <f>'TCD-BI Rstt'!A1485</f>
        <v>0</v>
      </c>
      <c r="B1489" s="8">
        <f>IF($A1489="Total général",0,IF(ISERROR(-VLOOKUP($A1489,'TCD-BI CA'!$A$7:$S$2000,$C$1,FALSE)),0,-VLOOKUP($A1489,'TCD-BI CA'!$A$7:$S$2000,$C$1,FALSE)))</f>
        <v>0</v>
      </c>
      <c r="C1489" s="8">
        <f t="shared" si="50"/>
        <v>0</v>
      </c>
      <c r="D1489" s="8">
        <f>IF($A1489="Total général",0,IF(ISERROR(VLOOKUP($A1489,'TCD-BI Rstt'!$A$7:$S$2000,$C$1,FALSE)),0,IF(OR(LEFT($A1489,3)="DIR",$A1489="INDSPACAMA",$A1489="INDSPACKRU"),VLOOKUP($A1489,'TCD-BI Rstt'!$A$7:$S$2000,$C$1,FALSE),0)))</f>
        <v>0</v>
      </c>
      <c r="E1489" s="8">
        <f>IF(OR(LEFT($A1489,1)="1",LEFT($A1489,1)="2"),-VLOOKUP($A1489,'TCD-BI Rstt'!$A$7:$S$2000,$C$1,FALSE),0)-D1489</f>
        <v>0</v>
      </c>
      <c r="F1489" s="8">
        <f>IF($A1489="Total général",0,IF(ISERROR(VLOOKUP($A1489,'TCD-BI Rstt'!$A$7:$S$2000,$C$1,FALSE)),0,IF(OR(LEFT($A1489,1)="1",LEFT($A1489,1)="2"),0,VLOOKUP($A1489,'TCD-BI Rstt'!$A$7:$S$2000,$C$1,FALSE))))-D1489</f>
        <v>0</v>
      </c>
      <c r="G1489" s="8">
        <f t="shared" si="51"/>
        <v>0</v>
      </c>
    </row>
    <row r="1490" spans="1:7" x14ac:dyDescent="0.35">
      <c r="A1490" s="11">
        <f>'TCD-BI Rstt'!A1486</f>
        <v>0</v>
      </c>
      <c r="B1490" s="8">
        <f>IF($A1490="Total général",0,IF(ISERROR(-VLOOKUP($A1490,'TCD-BI CA'!$A$7:$S$2000,$C$1,FALSE)),0,-VLOOKUP($A1490,'TCD-BI CA'!$A$7:$S$2000,$C$1,FALSE)))</f>
        <v>0</v>
      </c>
      <c r="C1490" s="8">
        <f t="shared" si="50"/>
        <v>0</v>
      </c>
      <c r="D1490" s="8">
        <f>IF($A1490="Total général",0,IF(ISERROR(VLOOKUP($A1490,'TCD-BI Rstt'!$A$7:$S$2000,$C$1,FALSE)),0,IF(OR(LEFT($A1490,3)="DIR",$A1490="INDSPACAMA",$A1490="INDSPACKRU"),VLOOKUP($A1490,'TCD-BI Rstt'!$A$7:$S$2000,$C$1,FALSE),0)))</f>
        <v>0</v>
      </c>
      <c r="E1490" s="8">
        <f>IF(OR(LEFT($A1490,1)="1",LEFT($A1490,1)="2"),-VLOOKUP($A1490,'TCD-BI Rstt'!$A$7:$S$2000,$C$1,FALSE),0)-D1490</f>
        <v>0</v>
      </c>
      <c r="F1490" s="8">
        <f>IF($A1490="Total général",0,IF(ISERROR(VLOOKUP($A1490,'TCD-BI Rstt'!$A$7:$S$2000,$C$1,FALSE)),0,IF(OR(LEFT($A1490,1)="1",LEFT($A1490,1)="2"),0,VLOOKUP($A1490,'TCD-BI Rstt'!$A$7:$S$2000,$C$1,FALSE))))-D1490</f>
        <v>0</v>
      </c>
      <c r="G1490" s="8">
        <f t="shared" si="51"/>
        <v>0</v>
      </c>
    </row>
    <row r="1491" spans="1:7" x14ac:dyDescent="0.35">
      <c r="A1491" s="11">
        <f>'TCD-BI Rstt'!A1487</f>
        <v>0</v>
      </c>
      <c r="B1491" s="8">
        <f>IF($A1491="Total général",0,IF(ISERROR(-VLOOKUP($A1491,'TCD-BI CA'!$A$7:$S$2000,$C$1,FALSE)),0,-VLOOKUP($A1491,'TCD-BI CA'!$A$7:$S$2000,$C$1,FALSE)))</f>
        <v>0</v>
      </c>
      <c r="C1491" s="8">
        <f t="shared" si="50"/>
        <v>0</v>
      </c>
      <c r="D1491" s="8">
        <f>IF($A1491="Total général",0,IF(ISERROR(VLOOKUP($A1491,'TCD-BI Rstt'!$A$7:$S$2000,$C$1,FALSE)),0,IF(OR(LEFT($A1491,3)="DIR",$A1491="INDSPACAMA",$A1491="INDSPACKRU"),VLOOKUP($A1491,'TCD-BI Rstt'!$A$7:$S$2000,$C$1,FALSE),0)))</f>
        <v>0</v>
      </c>
      <c r="E1491" s="8">
        <f>IF(OR(LEFT($A1491,1)="1",LEFT($A1491,1)="2"),-VLOOKUP($A1491,'TCD-BI Rstt'!$A$7:$S$2000,$C$1,FALSE),0)-D1491</f>
        <v>0</v>
      </c>
      <c r="F1491" s="8">
        <f>IF($A1491="Total général",0,IF(ISERROR(VLOOKUP($A1491,'TCD-BI Rstt'!$A$7:$S$2000,$C$1,FALSE)),0,IF(OR(LEFT($A1491,1)="1",LEFT($A1491,1)="2"),0,VLOOKUP($A1491,'TCD-BI Rstt'!$A$7:$S$2000,$C$1,FALSE))))-D1491</f>
        <v>0</v>
      </c>
      <c r="G1491" s="8">
        <f t="shared" si="51"/>
        <v>0</v>
      </c>
    </row>
    <row r="1492" spans="1:7" x14ac:dyDescent="0.35">
      <c r="A1492" s="11">
        <f>'TCD-BI Rstt'!A1488</f>
        <v>0</v>
      </c>
      <c r="B1492" s="8">
        <f>IF($A1492="Total général",0,IF(ISERROR(-VLOOKUP($A1492,'TCD-BI CA'!$A$7:$S$2000,$C$1,FALSE)),0,-VLOOKUP($A1492,'TCD-BI CA'!$A$7:$S$2000,$C$1,FALSE)))</f>
        <v>0</v>
      </c>
      <c r="C1492" s="8">
        <f t="shared" si="50"/>
        <v>0</v>
      </c>
      <c r="D1492" s="8">
        <f>IF($A1492="Total général",0,IF(ISERROR(VLOOKUP($A1492,'TCD-BI Rstt'!$A$7:$S$2000,$C$1,FALSE)),0,IF(OR(LEFT($A1492,3)="DIR",$A1492="INDSPACAMA",$A1492="INDSPACKRU"),VLOOKUP($A1492,'TCD-BI Rstt'!$A$7:$S$2000,$C$1,FALSE),0)))</f>
        <v>0</v>
      </c>
      <c r="E1492" s="8">
        <f>IF(OR(LEFT($A1492,1)="1",LEFT($A1492,1)="2"),-VLOOKUP($A1492,'TCD-BI Rstt'!$A$7:$S$2000,$C$1,FALSE),0)-D1492</f>
        <v>0</v>
      </c>
      <c r="F1492" s="8">
        <f>IF($A1492="Total général",0,IF(ISERROR(VLOOKUP($A1492,'TCD-BI Rstt'!$A$7:$S$2000,$C$1,FALSE)),0,IF(OR(LEFT($A1492,1)="1",LEFT($A1492,1)="2"),0,VLOOKUP($A1492,'TCD-BI Rstt'!$A$7:$S$2000,$C$1,FALSE))))-D1492</f>
        <v>0</v>
      </c>
      <c r="G1492" s="8">
        <f t="shared" si="51"/>
        <v>0</v>
      </c>
    </row>
    <row r="1493" spans="1:7" x14ac:dyDescent="0.35">
      <c r="A1493" s="11">
        <f>'TCD-BI Rstt'!A1489</f>
        <v>0</v>
      </c>
      <c r="B1493" s="8">
        <f>IF($A1493="Total général",0,IF(ISERROR(-VLOOKUP($A1493,'TCD-BI CA'!$A$7:$S$2000,$C$1,FALSE)),0,-VLOOKUP($A1493,'TCD-BI CA'!$A$7:$S$2000,$C$1,FALSE)))</f>
        <v>0</v>
      </c>
      <c r="C1493" s="8">
        <f t="shared" si="50"/>
        <v>0</v>
      </c>
      <c r="D1493" s="8">
        <f>IF($A1493="Total général",0,IF(ISERROR(VLOOKUP($A1493,'TCD-BI Rstt'!$A$7:$S$2000,$C$1,FALSE)),0,IF(OR(LEFT($A1493,3)="DIR",$A1493="INDSPACAMA",$A1493="INDSPACKRU"),VLOOKUP($A1493,'TCD-BI Rstt'!$A$7:$S$2000,$C$1,FALSE),0)))</f>
        <v>0</v>
      </c>
      <c r="E1493" s="8">
        <f>IF(OR(LEFT($A1493,1)="1",LEFT($A1493,1)="2"),-VLOOKUP($A1493,'TCD-BI Rstt'!$A$7:$S$2000,$C$1,FALSE),0)-D1493</f>
        <v>0</v>
      </c>
      <c r="F1493" s="8">
        <f>IF($A1493="Total général",0,IF(ISERROR(VLOOKUP($A1493,'TCD-BI Rstt'!$A$7:$S$2000,$C$1,FALSE)),0,IF(OR(LEFT($A1493,1)="1",LEFT($A1493,1)="2"),0,VLOOKUP($A1493,'TCD-BI Rstt'!$A$7:$S$2000,$C$1,FALSE))))-D1493</f>
        <v>0</v>
      </c>
      <c r="G1493" s="8">
        <f t="shared" si="51"/>
        <v>0</v>
      </c>
    </row>
    <row r="1494" spans="1:7" x14ac:dyDescent="0.35">
      <c r="A1494" s="11">
        <f>'TCD-BI Rstt'!A1490</f>
        <v>0</v>
      </c>
      <c r="B1494" s="8">
        <f>IF($A1494="Total général",0,IF(ISERROR(-VLOOKUP($A1494,'TCD-BI CA'!$A$7:$S$2000,$C$1,FALSE)),0,-VLOOKUP($A1494,'TCD-BI CA'!$A$7:$S$2000,$C$1,FALSE)))</f>
        <v>0</v>
      </c>
      <c r="C1494" s="8">
        <f t="shared" si="50"/>
        <v>0</v>
      </c>
      <c r="D1494" s="8">
        <f>IF($A1494="Total général",0,IF(ISERROR(VLOOKUP($A1494,'TCD-BI Rstt'!$A$7:$S$2000,$C$1,FALSE)),0,IF(OR(LEFT($A1494,3)="DIR",$A1494="INDSPACAMA",$A1494="INDSPACKRU"),VLOOKUP($A1494,'TCD-BI Rstt'!$A$7:$S$2000,$C$1,FALSE),0)))</f>
        <v>0</v>
      </c>
      <c r="E1494" s="8">
        <f>IF(OR(LEFT($A1494,1)="1",LEFT($A1494,1)="2"),-VLOOKUP($A1494,'TCD-BI Rstt'!$A$7:$S$2000,$C$1,FALSE),0)-D1494</f>
        <v>0</v>
      </c>
      <c r="F1494" s="8">
        <f>IF($A1494="Total général",0,IF(ISERROR(VLOOKUP($A1494,'TCD-BI Rstt'!$A$7:$S$2000,$C$1,FALSE)),0,IF(OR(LEFT($A1494,1)="1",LEFT($A1494,1)="2"),0,VLOOKUP($A1494,'TCD-BI Rstt'!$A$7:$S$2000,$C$1,FALSE))))-D1494</f>
        <v>0</v>
      </c>
      <c r="G1494" s="8">
        <f t="shared" si="51"/>
        <v>0</v>
      </c>
    </row>
    <row r="1495" spans="1:7" x14ac:dyDescent="0.35">
      <c r="A1495" s="11">
        <f>'TCD-BI Rstt'!A1491</f>
        <v>0</v>
      </c>
      <c r="B1495" s="8">
        <f>IF($A1495="Total général",0,IF(ISERROR(-VLOOKUP($A1495,'TCD-BI CA'!$A$7:$S$2000,$C$1,FALSE)),0,-VLOOKUP($A1495,'TCD-BI CA'!$A$7:$S$2000,$C$1,FALSE)))</f>
        <v>0</v>
      </c>
      <c r="C1495" s="8">
        <f t="shared" si="50"/>
        <v>0</v>
      </c>
      <c r="D1495" s="8">
        <f>IF($A1495="Total général",0,IF(ISERROR(VLOOKUP($A1495,'TCD-BI Rstt'!$A$7:$S$2000,$C$1,FALSE)),0,IF(OR(LEFT($A1495,3)="DIR",$A1495="INDSPACAMA",$A1495="INDSPACKRU"),VLOOKUP($A1495,'TCD-BI Rstt'!$A$7:$S$2000,$C$1,FALSE),0)))</f>
        <v>0</v>
      </c>
      <c r="E1495" s="8">
        <f>IF(OR(LEFT($A1495,1)="1",LEFT($A1495,1)="2"),-VLOOKUP($A1495,'TCD-BI Rstt'!$A$7:$S$2000,$C$1,FALSE),0)-D1495</f>
        <v>0</v>
      </c>
      <c r="F1495" s="8">
        <f>IF($A1495="Total général",0,IF(ISERROR(VLOOKUP($A1495,'TCD-BI Rstt'!$A$7:$S$2000,$C$1,FALSE)),0,IF(OR(LEFT($A1495,1)="1",LEFT($A1495,1)="2"),0,VLOOKUP($A1495,'TCD-BI Rstt'!$A$7:$S$2000,$C$1,FALSE))))-D1495</f>
        <v>0</v>
      </c>
      <c r="G1495" s="8">
        <f t="shared" si="51"/>
        <v>0</v>
      </c>
    </row>
    <row r="1496" spans="1:7" x14ac:dyDescent="0.35">
      <c r="A1496" s="11">
        <f>'TCD-BI Rstt'!A1492</f>
        <v>0</v>
      </c>
      <c r="B1496" s="8">
        <f>IF($A1496="Total général",0,IF(ISERROR(-VLOOKUP($A1496,'TCD-BI CA'!$A$7:$S$2000,$C$1,FALSE)),0,-VLOOKUP($A1496,'TCD-BI CA'!$A$7:$S$2000,$C$1,FALSE)))</f>
        <v>0</v>
      </c>
      <c r="C1496" s="8">
        <f t="shared" si="50"/>
        <v>0</v>
      </c>
      <c r="D1496" s="8">
        <f>IF($A1496="Total général",0,IF(ISERROR(VLOOKUP($A1496,'TCD-BI Rstt'!$A$7:$S$2000,$C$1,FALSE)),0,IF(OR(LEFT($A1496,3)="DIR",$A1496="INDSPACAMA",$A1496="INDSPACKRU"),VLOOKUP($A1496,'TCD-BI Rstt'!$A$7:$S$2000,$C$1,FALSE),0)))</f>
        <v>0</v>
      </c>
      <c r="E1496" s="8">
        <f>IF(OR(LEFT($A1496,1)="1",LEFT($A1496,1)="2"),-VLOOKUP($A1496,'TCD-BI Rstt'!$A$7:$S$2000,$C$1,FALSE),0)-D1496</f>
        <v>0</v>
      </c>
      <c r="F1496" s="8">
        <f>IF($A1496="Total général",0,IF(ISERROR(VLOOKUP($A1496,'TCD-BI Rstt'!$A$7:$S$2000,$C$1,FALSE)),0,IF(OR(LEFT($A1496,1)="1",LEFT($A1496,1)="2"),0,VLOOKUP($A1496,'TCD-BI Rstt'!$A$7:$S$2000,$C$1,FALSE))))-D1496</f>
        <v>0</v>
      </c>
      <c r="G1496" s="8">
        <f t="shared" si="51"/>
        <v>0</v>
      </c>
    </row>
    <row r="1497" spans="1:7" x14ac:dyDescent="0.35">
      <c r="A1497" s="11">
        <f>'TCD-BI Rstt'!A1493</f>
        <v>0</v>
      </c>
      <c r="B1497" s="8">
        <f>IF($A1497="Total général",0,IF(ISERROR(-VLOOKUP($A1497,'TCD-BI CA'!$A$7:$S$2000,$C$1,FALSE)),0,-VLOOKUP($A1497,'TCD-BI CA'!$A$7:$S$2000,$C$1,FALSE)))</f>
        <v>0</v>
      </c>
      <c r="C1497" s="8">
        <f t="shared" si="50"/>
        <v>0</v>
      </c>
      <c r="D1497" s="8">
        <f>IF($A1497="Total général",0,IF(ISERROR(VLOOKUP($A1497,'TCD-BI Rstt'!$A$7:$S$2000,$C$1,FALSE)),0,IF(OR(LEFT($A1497,3)="DIR",$A1497="INDSPACAMA",$A1497="INDSPACKRU"),VLOOKUP($A1497,'TCD-BI Rstt'!$A$7:$S$2000,$C$1,FALSE),0)))</f>
        <v>0</v>
      </c>
      <c r="E1497" s="8">
        <f>IF(OR(LEFT($A1497,1)="1",LEFT($A1497,1)="2"),-VLOOKUP($A1497,'TCD-BI Rstt'!$A$7:$S$2000,$C$1,FALSE),0)-D1497</f>
        <v>0</v>
      </c>
      <c r="F1497" s="8">
        <f>IF($A1497="Total général",0,IF(ISERROR(VLOOKUP($A1497,'TCD-BI Rstt'!$A$7:$S$2000,$C$1,FALSE)),0,IF(OR(LEFT($A1497,1)="1",LEFT($A1497,1)="2"),0,VLOOKUP($A1497,'TCD-BI Rstt'!$A$7:$S$2000,$C$1,FALSE))))-D1497</f>
        <v>0</v>
      </c>
      <c r="G1497" s="8">
        <f t="shared" si="51"/>
        <v>0</v>
      </c>
    </row>
    <row r="1498" spans="1:7" x14ac:dyDescent="0.35">
      <c r="A1498" s="11">
        <f>'TCD-BI Rstt'!A1494</f>
        <v>0</v>
      </c>
      <c r="B1498" s="8">
        <f>IF($A1498="Total général",0,IF(ISERROR(-VLOOKUP($A1498,'TCD-BI CA'!$A$7:$S$2000,$C$1,FALSE)),0,-VLOOKUP($A1498,'TCD-BI CA'!$A$7:$S$2000,$C$1,FALSE)))</f>
        <v>0</v>
      </c>
      <c r="C1498" s="8">
        <f t="shared" si="50"/>
        <v>0</v>
      </c>
      <c r="D1498" s="8">
        <f>IF($A1498="Total général",0,IF(ISERROR(VLOOKUP($A1498,'TCD-BI Rstt'!$A$7:$S$2000,$C$1,FALSE)),0,IF(OR(LEFT($A1498,3)="DIR",$A1498="INDSPACAMA",$A1498="INDSPACKRU"),VLOOKUP($A1498,'TCD-BI Rstt'!$A$7:$S$2000,$C$1,FALSE),0)))</f>
        <v>0</v>
      </c>
      <c r="E1498" s="8">
        <f>IF(OR(LEFT($A1498,1)="1",LEFT($A1498,1)="2"),-VLOOKUP($A1498,'TCD-BI Rstt'!$A$7:$S$2000,$C$1,FALSE),0)-D1498</f>
        <v>0</v>
      </c>
      <c r="F1498" s="8">
        <f>IF($A1498="Total général",0,IF(ISERROR(VLOOKUP($A1498,'TCD-BI Rstt'!$A$7:$S$2000,$C$1,FALSE)),0,IF(OR(LEFT($A1498,1)="1",LEFT($A1498,1)="2"),0,VLOOKUP($A1498,'TCD-BI Rstt'!$A$7:$S$2000,$C$1,FALSE))))-D1498</f>
        <v>0</v>
      </c>
      <c r="G1498" s="8">
        <f t="shared" si="51"/>
        <v>0</v>
      </c>
    </row>
    <row r="1499" spans="1:7" x14ac:dyDescent="0.35">
      <c r="A1499" s="11">
        <f>'TCD-BI Rstt'!A1495</f>
        <v>0</v>
      </c>
      <c r="B1499" s="8">
        <f>IF($A1499="Total général",0,IF(ISERROR(-VLOOKUP($A1499,'TCD-BI CA'!$A$7:$S$2000,$C$1,FALSE)),0,-VLOOKUP($A1499,'TCD-BI CA'!$A$7:$S$2000,$C$1,FALSE)))</f>
        <v>0</v>
      </c>
      <c r="C1499" s="8">
        <f t="shared" si="50"/>
        <v>0</v>
      </c>
      <c r="D1499" s="8">
        <f>IF($A1499="Total général",0,IF(ISERROR(VLOOKUP($A1499,'TCD-BI Rstt'!$A$7:$S$2000,$C$1,FALSE)),0,IF(OR(LEFT($A1499,3)="DIR",$A1499="INDSPACAMA",$A1499="INDSPACKRU"),VLOOKUP($A1499,'TCD-BI Rstt'!$A$7:$S$2000,$C$1,FALSE),0)))</f>
        <v>0</v>
      </c>
      <c r="E1499" s="8">
        <f>IF(OR(LEFT($A1499,1)="1",LEFT($A1499,1)="2"),-VLOOKUP($A1499,'TCD-BI Rstt'!$A$7:$S$2000,$C$1,FALSE),0)-D1499</f>
        <v>0</v>
      </c>
      <c r="F1499" s="8">
        <f>IF($A1499="Total général",0,IF(ISERROR(VLOOKUP($A1499,'TCD-BI Rstt'!$A$7:$S$2000,$C$1,FALSE)),0,IF(OR(LEFT($A1499,1)="1",LEFT($A1499,1)="2"),0,VLOOKUP($A1499,'TCD-BI Rstt'!$A$7:$S$2000,$C$1,FALSE))))-D1499</f>
        <v>0</v>
      </c>
      <c r="G1499" s="8">
        <f t="shared" si="51"/>
        <v>0</v>
      </c>
    </row>
    <row r="1500" spans="1:7" x14ac:dyDescent="0.35">
      <c r="A1500" s="11">
        <f>'TCD-BI Rstt'!A1496</f>
        <v>0</v>
      </c>
      <c r="B1500" s="8">
        <f>IF($A1500="Total général",0,IF(ISERROR(-VLOOKUP($A1500,'TCD-BI CA'!$A$7:$S$2000,$C$1,FALSE)),0,-VLOOKUP($A1500,'TCD-BI CA'!$A$7:$S$2000,$C$1,FALSE)))</f>
        <v>0</v>
      </c>
      <c r="C1500" s="8">
        <f t="shared" si="50"/>
        <v>0</v>
      </c>
      <c r="D1500" s="8">
        <f>IF($A1500="Total général",0,IF(ISERROR(VLOOKUP($A1500,'TCD-BI Rstt'!$A$7:$S$2000,$C$1,FALSE)),0,IF(OR(LEFT($A1500,3)="DIR",$A1500="INDSPACAMA",$A1500="INDSPACKRU"),VLOOKUP($A1500,'TCD-BI Rstt'!$A$7:$S$2000,$C$1,FALSE),0)))</f>
        <v>0</v>
      </c>
      <c r="E1500" s="8">
        <f>IF(OR(LEFT($A1500,1)="1",LEFT($A1500,1)="2"),-VLOOKUP($A1500,'TCD-BI Rstt'!$A$7:$S$2000,$C$1,FALSE),0)-D1500</f>
        <v>0</v>
      </c>
      <c r="F1500" s="8">
        <f>IF($A1500="Total général",0,IF(ISERROR(VLOOKUP($A1500,'TCD-BI Rstt'!$A$7:$S$2000,$C$1,FALSE)),0,IF(OR(LEFT($A1500,1)="1",LEFT($A1500,1)="2"),0,VLOOKUP($A1500,'TCD-BI Rstt'!$A$7:$S$2000,$C$1,FALSE))))-D1500</f>
        <v>0</v>
      </c>
      <c r="G1500" s="8">
        <f t="shared" si="51"/>
        <v>0</v>
      </c>
    </row>
    <row r="1501" spans="1:7" x14ac:dyDescent="0.35">
      <c r="A1501" s="11">
        <f>'TCD-BI Rstt'!A1497</f>
        <v>0</v>
      </c>
      <c r="B1501" s="8">
        <f>IF($A1501="Total général",0,IF(ISERROR(-VLOOKUP($A1501,'TCD-BI CA'!$A$7:$S$2000,$C$1,FALSE)),0,-VLOOKUP($A1501,'TCD-BI CA'!$A$7:$S$2000,$C$1,FALSE)))</f>
        <v>0</v>
      </c>
      <c r="C1501" s="8">
        <f t="shared" si="50"/>
        <v>0</v>
      </c>
      <c r="D1501" s="8">
        <f>IF($A1501="Total général",0,IF(ISERROR(VLOOKUP($A1501,'TCD-BI Rstt'!$A$7:$S$2000,$C$1,FALSE)),0,IF(OR(LEFT($A1501,3)="DIR",$A1501="INDSPACAMA",$A1501="INDSPACKRU"),VLOOKUP($A1501,'TCD-BI Rstt'!$A$7:$S$2000,$C$1,FALSE),0)))</f>
        <v>0</v>
      </c>
      <c r="E1501" s="8">
        <f>IF(OR(LEFT($A1501,1)="1",LEFT($A1501,1)="2"),-VLOOKUP($A1501,'TCD-BI Rstt'!$A$7:$S$2000,$C$1,FALSE),0)-D1501</f>
        <v>0</v>
      </c>
      <c r="F1501" s="8">
        <f>IF($A1501="Total général",0,IF(ISERROR(VLOOKUP($A1501,'TCD-BI Rstt'!$A$7:$S$2000,$C$1,FALSE)),0,IF(OR(LEFT($A1501,1)="1",LEFT($A1501,1)="2"),0,VLOOKUP($A1501,'TCD-BI Rstt'!$A$7:$S$2000,$C$1,FALSE))))-D1501</f>
        <v>0</v>
      </c>
      <c r="G1501" s="8">
        <f t="shared" si="51"/>
        <v>0</v>
      </c>
    </row>
    <row r="1502" spans="1:7" x14ac:dyDescent="0.35">
      <c r="A1502" s="11">
        <f>'TCD-BI Rstt'!A1498</f>
        <v>0</v>
      </c>
      <c r="B1502" s="8">
        <f>IF($A1502="Total général",0,IF(ISERROR(-VLOOKUP($A1502,'TCD-BI CA'!$A$7:$S$2000,$C$1,FALSE)),0,-VLOOKUP($A1502,'TCD-BI CA'!$A$7:$S$2000,$C$1,FALSE)))</f>
        <v>0</v>
      </c>
      <c r="C1502" s="8">
        <f t="shared" si="50"/>
        <v>0</v>
      </c>
      <c r="D1502" s="8">
        <f>IF($A1502="Total général",0,IF(ISERROR(VLOOKUP($A1502,'TCD-BI Rstt'!$A$7:$S$2000,$C$1,FALSE)),0,IF(OR(LEFT($A1502,3)="DIR",$A1502="INDSPACAMA",$A1502="INDSPACKRU"),VLOOKUP($A1502,'TCD-BI Rstt'!$A$7:$S$2000,$C$1,FALSE),0)))</f>
        <v>0</v>
      </c>
      <c r="E1502" s="8">
        <f>IF(OR(LEFT($A1502,1)="1",LEFT($A1502,1)="2"),-VLOOKUP($A1502,'TCD-BI Rstt'!$A$7:$S$2000,$C$1,FALSE),0)-D1502</f>
        <v>0</v>
      </c>
      <c r="F1502" s="8">
        <f>IF($A1502="Total général",0,IF(ISERROR(VLOOKUP($A1502,'TCD-BI Rstt'!$A$7:$S$2000,$C$1,FALSE)),0,IF(OR(LEFT($A1502,1)="1",LEFT($A1502,1)="2"),0,VLOOKUP($A1502,'TCD-BI Rstt'!$A$7:$S$2000,$C$1,FALSE))))-D1502</f>
        <v>0</v>
      </c>
      <c r="G1502" s="8">
        <f t="shared" si="51"/>
        <v>0</v>
      </c>
    </row>
    <row r="1503" spans="1:7" x14ac:dyDescent="0.35">
      <c r="A1503" s="11">
        <f>'TCD-BI Rstt'!A1499</f>
        <v>0</v>
      </c>
      <c r="B1503" s="8">
        <f>IF($A1503="Total général",0,IF(ISERROR(-VLOOKUP($A1503,'TCD-BI CA'!$A$7:$S$2000,$C$1,FALSE)),0,-VLOOKUP($A1503,'TCD-BI CA'!$A$7:$S$2000,$C$1,FALSE)))</f>
        <v>0</v>
      </c>
      <c r="C1503" s="8">
        <f t="shared" si="50"/>
        <v>0</v>
      </c>
      <c r="D1503" s="8">
        <f>IF($A1503="Total général",0,IF(ISERROR(VLOOKUP($A1503,'TCD-BI Rstt'!$A$7:$S$2000,$C$1,FALSE)),0,IF(OR(LEFT($A1503,3)="DIR",$A1503="INDSPACAMA",$A1503="INDSPACKRU"),VLOOKUP($A1503,'TCD-BI Rstt'!$A$7:$S$2000,$C$1,FALSE),0)))</f>
        <v>0</v>
      </c>
      <c r="E1503" s="8">
        <f>IF(OR(LEFT($A1503,1)="1",LEFT($A1503,1)="2"),-VLOOKUP($A1503,'TCD-BI Rstt'!$A$7:$S$2000,$C$1,FALSE),0)-D1503</f>
        <v>0</v>
      </c>
      <c r="F1503" s="8">
        <f>IF($A1503="Total général",0,IF(ISERROR(VLOOKUP($A1503,'TCD-BI Rstt'!$A$7:$S$2000,$C$1,FALSE)),0,IF(OR(LEFT($A1503,1)="1",LEFT($A1503,1)="2"),0,VLOOKUP($A1503,'TCD-BI Rstt'!$A$7:$S$2000,$C$1,FALSE))))-D1503</f>
        <v>0</v>
      </c>
      <c r="G1503" s="8">
        <f t="shared" si="51"/>
        <v>0</v>
      </c>
    </row>
    <row r="1504" spans="1:7" x14ac:dyDescent="0.35">
      <c r="A1504" s="11">
        <f>'TCD-BI Rstt'!A1500</f>
        <v>0</v>
      </c>
      <c r="B1504" s="8">
        <f>IF($A1504="Total général",0,IF(ISERROR(-VLOOKUP($A1504,'TCD-BI CA'!$A$7:$S$2000,$C$1,FALSE)),0,-VLOOKUP($A1504,'TCD-BI CA'!$A$7:$S$2000,$C$1,FALSE)))</f>
        <v>0</v>
      </c>
      <c r="C1504" s="8">
        <f t="shared" si="50"/>
        <v>0</v>
      </c>
      <c r="D1504" s="8">
        <f>IF($A1504="Total général",0,IF(ISERROR(VLOOKUP($A1504,'TCD-BI Rstt'!$A$7:$S$2000,$C$1,FALSE)),0,IF(OR(LEFT($A1504,3)="DIR",$A1504="INDSPACAMA",$A1504="INDSPACKRU"),VLOOKUP($A1504,'TCD-BI Rstt'!$A$7:$S$2000,$C$1,FALSE),0)))</f>
        <v>0</v>
      </c>
      <c r="E1504" s="8">
        <f>IF(OR(LEFT($A1504,1)="1",LEFT($A1504,1)="2"),-VLOOKUP($A1504,'TCD-BI Rstt'!$A$7:$S$2000,$C$1,FALSE),0)-D1504</f>
        <v>0</v>
      </c>
      <c r="F1504" s="8">
        <f>IF($A1504="Total général",0,IF(ISERROR(VLOOKUP($A1504,'TCD-BI Rstt'!$A$7:$S$2000,$C$1,FALSE)),0,IF(OR(LEFT($A1504,1)="1",LEFT($A1504,1)="2"),0,VLOOKUP($A1504,'TCD-BI Rstt'!$A$7:$S$2000,$C$1,FALSE))))-D1504</f>
        <v>0</v>
      </c>
      <c r="G1504" s="8">
        <f t="shared" si="51"/>
        <v>0</v>
      </c>
    </row>
    <row r="1505" spans="1:7" x14ac:dyDescent="0.35">
      <c r="A1505" s="11">
        <f>'TCD-BI Rstt'!A1501</f>
        <v>0</v>
      </c>
      <c r="B1505" s="8">
        <f>IF($A1505="Total général",0,IF(ISERROR(-VLOOKUP($A1505,'TCD-BI CA'!$A$7:$S$2000,$C$1,FALSE)),0,-VLOOKUP($A1505,'TCD-BI CA'!$A$7:$S$2000,$C$1,FALSE)))</f>
        <v>0</v>
      </c>
      <c r="C1505" s="8">
        <f t="shared" si="50"/>
        <v>0</v>
      </c>
      <c r="D1505" s="8">
        <f>IF($A1505="Total général",0,IF(ISERROR(VLOOKUP($A1505,'TCD-BI Rstt'!$A$7:$S$2000,$C$1,FALSE)),0,IF(OR(LEFT($A1505,3)="DIR",$A1505="INDSPACAMA",$A1505="INDSPACKRU"),VLOOKUP($A1505,'TCD-BI Rstt'!$A$7:$S$2000,$C$1,FALSE),0)))</f>
        <v>0</v>
      </c>
      <c r="E1505" s="8">
        <f>IF(OR(LEFT($A1505,1)="1",LEFT($A1505,1)="2"),-VLOOKUP($A1505,'TCD-BI Rstt'!$A$7:$S$2000,$C$1,FALSE),0)-D1505</f>
        <v>0</v>
      </c>
      <c r="F1505" s="8">
        <f>IF($A1505="Total général",0,IF(ISERROR(VLOOKUP($A1505,'TCD-BI Rstt'!$A$7:$S$2000,$C$1,FALSE)),0,IF(OR(LEFT($A1505,1)="1",LEFT($A1505,1)="2"),0,VLOOKUP($A1505,'TCD-BI Rstt'!$A$7:$S$2000,$C$1,FALSE))))-D1505</f>
        <v>0</v>
      </c>
      <c r="G1505" s="8">
        <f t="shared" si="51"/>
        <v>0</v>
      </c>
    </row>
    <row r="1506" spans="1:7" x14ac:dyDescent="0.35">
      <c r="A1506" s="11">
        <f>'TCD-BI Rstt'!A1502</f>
        <v>0</v>
      </c>
      <c r="B1506" s="8">
        <f>IF($A1506="Total général",0,IF(ISERROR(-VLOOKUP($A1506,'TCD-BI CA'!$A$7:$S$2000,$C$1,FALSE)),0,-VLOOKUP($A1506,'TCD-BI CA'!$A$7:$S$2000,$C$1,FALSE)))</f>
        <v>0</v>
      </c>
      <c r="C1506" s="8">
        <f t="shared" si="50"/>
        <v>0</v>
      </c>
      <c r="D1506" s="8">
        <f>IF($A1506="Total général",0,IF(ISERROR(VLOOKUP($A1506,'TCD-BI Rstt'!$A$7:$S$2000,$C$1,FALSE)),0,IF(OR(LEFT($A1506,3)="DIR",$A1506="INDSPACAMA",$A1506="INDSPACKRU"),VLOOKUP($A1506,'TCD-BI Rstt'!$A$7:$S$2000,$C$1,FALSE),0)))</f>
        <v>0</v>
      </c>
      <c r="E1506" s="8">
        <f>IF(OR(LEFT($A1506,1)="1",LEFT($A1506,1)="2"),-VLOOKUP($A1506,'TCD-BI Rstt'!$A$7:$S$2000,$C$1,FALSE),0)-D1506</f>
        <v>0</v>
      </c>
      <c r="F1506" s="8">
        <f>IF($A1506="Total général",0,IF(ISERROR(VLOOKUP($A1506,'TCD-BI Rstt'!$A$7:$S$2000,$C$1,FALSE)),0,IF(OR(LEFT($A1506,1)="1",LEFT($A1506,1)="2"),0,VLOOKUP($A1506,'TCD-BI Rstt'!$A$7:$S$2000,$C$1,FALSE))))-D1506</f>
        <v>0</v>
      </c>
      <c r="G1506" s="8">
        <f t="shared" si="51"/>
        <v>0</v>
      </c>
    </row>
    <row r="1507" spans="1:7" x14ac:dyDescent="0.35">
      <c r="A1507" s="11">
        <f>'TCD-BI Rstt'!A1503</f>
        <v>0</v>
      </c>
      <c r="B1507" s="8">
        <f>IF($A1507="Total général",0,IF(ISERROR(-VLOOKUP($A1507,'TCD-BI CA'!$A$7:$S$2000,$C$1,FALSE)),0,-VLOOKUP($A1507,'TCD-BI CA'!$A$7:$S$2000,$C$1,FALSE)))</f>
        <v>0</v>
      </c>
      <c r="C1507" s="8">
        <f t="shared" si="50"/>
        <v>0</v>
      </c>
      <c r="D1507" s="8">
        <f>IF($A1507="Total général",0,IF(ISERROR(VLOOKUP($A1507,'TCD-BI Rstt'!$A$7:$S$2000,$C$1,FALSE)),0,IF(OR(LEFT($A1507,3)="DIR",$A1507="INDSPACAMA",$A1507="INDSPACKRU"),VLOOKUP($A1507,'TCD-BI Rstt'!$A$7:$S$2000,$C$1,FALSE),0)))</f>
        <v>0</v>
      </c>
      <c r="E1507" s="8">
        <f>IF(OR(LEFT($A1507,1)="1",LEFT($A1507,1)="2"),-VLOOKUP($A1507,'TCD-BI Rstt'!$A$7:$S$2000,$C$1,FALSE),0)-D1507</f>
        <v>0</v>
      </c>
      <c r="F1507" s="8">
        <f>IF($A1507="Total général",0,IF(ISERROR(VLOOKUP($A1507,'TCD-BI Rstt'!$A$7:$S$2000,$C$1,FALSE)),0,IF(OR(LEFT($A1507,1)="1",LEFT($A1507,1)="2"),0,VLOOKUP($A1507,'TCD-BI Rstt'!$A$7:$S$2000,$C$1,FALSE))))-D1507</f>
        <v>0</v>
      </c>
      <c r="G1507" s="8">
        <f t="shared" si="51"/>
        <v>0</v>
      </c>
    </row>
    <row r="1508" spans="1:7" x14ac:dyDescent="0.35">
      <c r="A1508" s="11">
        <f>'TCD-BI Rstt'!A1504</f>
        <v>0</v>
      </c>
      <c r="B1508" s="8">
        <f>IF($A1508="Total général",0,IF(ISERROR(-VLOOKUP($A1508,'TCD-BI CA'!$A$7:$S$2000,$C$1,FALSE)),0,-VLOOKUP($A1508,'TCD-BI CA'!$A$7:$S$2000,$C$1,FALSE)))</f>
        <v>0</v>
      </c>
      <c r="C1508" s="8">
        <f t="shared" si="50"/>
        <v>0</v>
      </c>
      <c r="D1508" s="8">
        <f>IF($A1508="Total général",0,IF(ISERROR(VLOOKUP($A1508,'TCD-BI Rstt'!$A$7:$S$2000,$C$1,FALSE)),0,IF(OR(LEFT($A1508,3)="DIR",$A1508="INDSPACAMA",$A1508="INDSPACKRU"),VLOOKUP($A1508,'TCD-BI Rstt'!$A$7:$S$2000,$C$1,FALSE),0)))</f>
        <v>0</v>
      </c>
      <c r="E1508" s="8">
        <f>IF(OR(LEFT($A1508,1)="1",LEFT($A1508,1)="2"),-VLOOKUP($A1508,'TCD-BI Rstt'!$A$7:$S$2000,$C$1,FALSE),0)-D1508</f>
        <v>0</v>
      </c>
      <c r="F1508" s="8">
        <f>IF($A1508="Total général",0,IF(ISERROR(VLOOKUP($A1508,'TCD-BI Rstt'!$A$7:$S$2000,$C$1,FALSE)),0,IF(OR(LEFT($A1508,1)="1",LEFT($A1508,1)="2"),0,VLOOKUP($A1508,'TCD-BI Rstt'!$A$7:$S$2000,$C$1,FALSE))))-D1508</f>
        <v>0</v>
      </c>
      <c r="G1508" s="8">
        <f t="shared" si="51"/>
        <v>0</v>
      </c>
    </row>
    <row r="1509" spans="1:7" x14ac:dyDescent="0.35">
      <c r="A1509" s="11">
        <f>'TCD-BI Rstt'!A1505</f>
        <v>0</v>
      </c>
      <c r="B1509" s="8">
        <f>IF($A1509="Total général",0,IF(ISERROR(-VLOOKUP($A1509,'TCD-BI CA'!$A$7:$S$2000,$C$1,FALSE)),0,-VLOOKUP($A1509,'TCD-BI CA'!$A$7:$S$2000,$C$1,FALSE)))</f>
        <v>0</v>
      </c>
      <c r="C1509" s="8">
        <f t="shared" si="50"/>
        <v>0</v>
      </c>
      <c r="D1509" s="8">
        <f>IF($A1509="Total général",0,IF(ISERROR(VLOOKUP($A1509,'TCD-BI Rstt'!$A$7:$S$2000,$C$1,FALSE)),0,IF(OR(LEFT($A1509,3)="DIR",$A1509="INDSPACAMA",$A1509="INDSPACKRU"),VLOOKUP($A1509,'TCD-BI Rstt'!$A$7:$S$2000,$C$1,FALSE),0)))</f>
        <v>0</v>
      </c>
      <c r="E1509" s="8">
        <f>IF(OR(LEFT($A1509,1)="1",LEFT($A1509,1)="2"),-VLOOKUP($A1509,'TCD-BI Rstt'!$A$7:$S$2000,$C$1,FALSE),0)-D1509</f>
        <v>0</v>
      </c>
      <c r="F1509" s="8">
        <f>IF($A1509="Total général",0,IF(ISERROR(VLOOKUP($A1509,'TCD-BI Rstt'!$A$7:$S$2000,$C$1,FALSE)),0,IF(OR(LEFT($A1509,1)="1",LEFT($A1509,1)="2"),0,VLOOKUP($A1509,'TCD-BI Rstt'!$A$7:$S$2000,$C$1,FALSE))))-D1509</f>
        <v>0</v>
      </c>
      <c r="G1509" s="8">
        <f t="shared" si="51"/>
        <v>0</v>
      </c>
    </row>
    <row r="1510" spans="1:7" x14ac:dyDescent="0.35">
      <c r="A1510" s="11">
        <f>'TCD-BI Rstt'!A1506</f>
        <v>0</v>
      </c>
      <c r="B1510" s="8">
        <f>IF($A1510="Total général",0,IF(ISERROR(-VLOOKUP($A1510,'TCD-BI CA'!$A$7:$S$2000,$C$1,FALSE)),0,-VLOOKUP($A1510,'TCD-BI CA'!$A$7:$S$2000,$C$1,FALSE)))</f>
        <v>0</v>
      </c>
      <c r="C1510" s="8">
        <f t="shared" si="50"/>
        <v>0</v>
      </c>
      <c r="D1510" s="8">
        <f>IF($A1510="Total général",0,IF(ISERROR(VLOOKUP($A1510,'TCD-BI Rstt'!$A$7:$S$2000,$C$1,FALSE)),0,IF(OR(LEFT($A1510,3)="DIR",$A1510="INDSPACAMA",$A1510="INDSPACKRU"),VLOOKUP($A1510,'TCD-BI Rstt'!$A$7:$S$2000,$C$1,FALSE),0)))</f>
        <v>0</v>
      </c>
      <c r="E1510" s="8">
        <f>IF(OR(LEFT($A1510,1)="1",LEFT($A1510,1)="2"),-VLOOKUP($A1510,'TCD-BI Rstt'!$A$7:$S$2000,$C$1,FALSE),0)-D1510</f>
        <v>0</v>
      </c>
      <c r="F1510" s="8">
        <f>IF($A1510="Total général",0,IF(ISERROR(VLOOKUP($A1510,'TCD-BI Rstt'!$A$7:$S$2000,$C$1,FALSE)),0,IF(OR(LEFT($A1510,1)="1",LEFT($A1510,1)="2"),0,VLOOKUP($A1510,'TCD-BI Rstt'!$A$7:$S$2000,$C$1,FALSE))))-D1510</f>
        <v>0</v>
      </c>
      <c r="G1510" s="8">
        <f t="shared" si="51"/>
        <v>0</v>
      </c>
    </row>
    <row r="1511" spans="1:7" x14ac:dyDescent="0.35">
      <c r="A1511" s="11">
        <f>'TCD-BI Rstt'!A1507</f>
        <v>0</v>
      </c>
      <c r="B1511" s="8">
        <f>IF($A1511="Total général",0,IF(ISERROR(-VLOOKUP($A1511,'TCD-BI CA'!$A$7:$S$2000,$C$1,FALSE)),0,-VLOOKUP($A1511,'TCD-BI CA'!$A$7:$S$2000,$C$1,FALSE)))</f>
        <v>0</v>
      </c>
      <c r="C1511" s="8">
        <f t="shared" si="50"/>
        <v>0</v>
      </c>
      <c r="D1511" s="8">
        <f>IF($A1511="Total général",0,IF(ISERROR(VLOOKUP($A1511,'TCD-BI Rstt'!$A$7:$S$2000,$C$1,FALSE)),0,IF(OR(LEFT($A1511,3)="DIR",$A1511="INDSPACAMA",$A1511="INDSPACKRU"),VLOOKUP($A1511,'TCD-BI Rstt'!$A$7:$S$2000,$C$1,FALSE),0)))</f>
        <v>0</v>
      </c>
      <c r="E1511" s="8">
        <f>IF(OR(LEFT($A1511,1)="1",LEFT($A1511,1)="2"),-VLOOKUP($A1511,'TCD-BI Rstt'!$A$7:$S$2000,$C$1,FALSE),0)-D1511</f>
        <v>0</v>
      </c>
      <c r="F1511" s="8">
        <f>IF($A1511="Total général",0,IF(ISERROR(VLOOKUP($A1511,'TCD-BI Rstt'!$A$7:$S$2000,$C$1,FALSE)),0,IF(OR(LEFT($A1511,1)="1",LEFT($A1511,1)="2"),0,VLOOKUP($A1511,'TCD-BI Rstt'!$A$7:$S$2000,$C$1,FALSE))))-D1511</f>
        <v>0</v>
      </c>
      <c r="G1511" s="8">
        <f t="shared" si="51"/>
        <v>0</v>
      </c>
    </row>
    <row r="1512" spans="1:7" x14ac:dyDescent="0.35">
      <c r="A1512" s="11">
        <f>'TCD-BI Rstt'!A1508</f>
        <v>0</v>
      </c>
      <c r="B1512" s="8">
        <f>IF($A1512="Total général",0,IF(ISERROR(-VLOOKUP($A1512,'TCD-BI CA'!$A$7:$S$2000,$C$1,FALSE)),0,-VLOOKUP($A1512,'TCD-BI CA'!$A$7:$S$2000,$C$1,FALSE)))</f>
        <v>0</v>
      </c>
      <c r="C1512" s="8">
        <f t="shared" si="50"/>
        <v>0</v>
      </c>
      <c r="D1512" s="8">
        <f>IF($A1512="Total général",0,IF(ISERROR(VLOOKUP($A1512,'TCD-BI Rstt'!$A$7:$S$2000,$C$1,FALSE)),0,IF(OR(LEFT($A1512,3)="DIR",$A1512="INDSPACAMA",$A1512="INDSPACKRU"),VLOOKUP($A1512,'TCD-BI Rstt'!$A$7:$S$2000,$C$1,FALSE),0)))</f>
        <v>0</v>
      </c>
      <c r="E1512" s="8">
        <f>IF(OR(LEFT($A1512,1)="1",LEFT($A1512,1)="2"),-VLOOKUP($A1512,'TCD-BI Rstt'!$A$7:$S$2000,$C$1,FALSE),0)-D1512</f>
        <v>0</v>
      </c>
      <c r="F1512" s="8">
        <f>IF($A1512="Total général",0,IF(ISERROR(VLOOKUP($A1512,'TCD-BI Rstt'!$A$7:$S$2000,$C$1,FALSE)),0,IF(OR(LEFT($A1512,1)="1",LEFT($A1512,1)="2"),0,VLOOKUP($A1512,'TCD-BI Rstt'!$A$7:$S$2000,$C$1,FALSE))))-D1512</f>
        <v>0</v>
      </c>
      <c r="G1512" s="8">
        <f t="shared" si="51"/>
        <v>0</v>
      </c>
    </row>
    <row r="1513" spans="1:7" x14ac:dyDescent="0.35">
      <c r="A1513" s="11">
        <f>'TCD-BI Rstt'!A1509</f>
        <v>0</v>
      </c>
      <c r="B1513" s="8">
        <f>IF($A1513="Total général",0,IF(ISERROR(-VLOOKUP($A1513,'TCD-BI CA'!$A$7:$S$2000,$C$1,FALSE)),0,-VLOOKUP($A1513,'TCD-BI CA'!$A$7:$S$2000,$C$1,FALSE)))</f>
        <v>0</v>
      </c>
      <c r="C1513" s="8">
        <f t="shared" si="50"/>
        <v>0</v>
      </c>
      <c r="D1513" s="8">
        <f>IF($A1513="Total général",0,IF(ISERROR(VLOOKUP($A1513,'TCD-BI Rstt'!$A$7:$S$2000,$C$1,FALSE)),0,IF(OR(LEFT($A1513,3)="DIR",$A1513="INDSPACAMA",$A1513="INDSPACKRU"),VLOOKUP($A1513,'TCD-BI Rstt'!$A$7:$S$2000,$C$1,FALSE),0)))</f>
        <v>0</v>
      </c>
      <c r="E1513" s="8">
        <f>IF(OR(LEFT($A1513,1)="1",LEFT($A1513,1)="2"),-VLOOKUP($A1513,'TCD-BI Rstt'!$A$7:$S$2000,$C$1,FALSE),0)-D1513</f>
        <v>0</v>
      </c>
      <c r="F1513" s="8">
        <f>IF($A1513="Total général",0,IF(ISERROR(VLOOKUP($A1513,'TCD-BI Rstt'!$A$7:$S$2000,$C$1,FALSE)),0,IF(OR(LEFT($A1513,1)="1",LEFT($A1513,1)="2"),0,VLOOKUP($A1513,'TCD-BI Rstt'!$A$7:$S$2000,$C$1,FALSE))))-D1513</f>
        <v>0</v>
      </c>
      <c r="G1513" s="8">
        <f t="shared" si="51"/>
        <v>0</v>
      </c>
    </row>
    <row r="1514" spans="1:7" x14ac:dyDescent="0.35">
      <c r="A1514" s="11">
        <f>'TCD-BI Rstt'!A1510</f>
        <v>0</v>
      </c>
      <c r="B1514" s="8">
        <f>IF($A1514="Total général",0,IF(ISERROR(-VLOOKUP($A1514,'TCD-BI CA'!$A$7:$S$2000,$C$1,FALSE)),0,-VLOOKUP($A1514,'TCD-BI CA'!$A$7:$S$2000,$C$1,FALSE)))</f>
        <v>0</v>
      </c>
      <c r="C1514" s="8">
        <f t="shared" si="50"/>
        <v>0</v>
      </c>
      <c r="D1514" s="8">
        <f>IF($A1514="Total général",0,IF(ISERROR(VLOOKUP($A1514,'TCD-BI Rstt'!$A$7:$S$2000,$C$1,FALSE)),0,IF(OR(LEFT($A1514,3)="DIR",$A1514="INDSPACAMA",$A1514="INDSPACKRU"),VLOOKUP($A1514,'TCD-BI Rstt'!$A$7:$S$2000,$C$1,FALSE),0)))</f>
        <v>0</v>
      </c>
      <c r="E1514" s="8">
        <f>IF(OR(LEFT($A1514,1)="1",LEFT($A1514,1)="2"),-VLOOKUP($A1514,'TCD-BI Rstt'!$A$7:$S$2000,$C$1,FALSE),0)-D1514</f>
        <v>0</v>
      </c>
      <c r="F1514" s="8">
        <f>IF($A1514="Total général",0,IF(ISERROR(VLOOKUP($A1514,'TCD-BI Rstt'!$A$7:$S$2000,$C$1,FALSE)),0,IF(OR(LEFT($A1514,1)="1",LEFT($A1514,1)="2"),0,VLOOKUP($A1514,'TCD-BI Rstt'!$A$7:$S$2000,$C$1,FALSE))))-D1514</f>
        <v>0</v>
      </c>
      <c r="G1514" s="8">
        <f t="shared" si="51"/>
        <v>0</v>
      </c>
    </row>
    <row r="1515" spans="1:7" x14ac:dyDescent="0.35">
      <c r="A1515" s="11">
        <f>'TCD-BI Rstt'!A1511</f>
        <v>0</v>
      </c>
      <c r="B1515" s="8">
        <f>IF($A1515="Total général",0,IF(ISERROR(-VLOOKUP($A1515,'TCD-BI CA'!$A$7:$S$2000,$C$1,FALSE)),0,-VLOOKUP($A1515,'TCD-BI CA'!$A$7:$S$2000,$C$1,FALSE)))</f>
        <v>0</v>
      </c>
      <c r="C1515" s="8">
        <f t="shared" si="50"/>
        <v>0</v>
      </c>
      <c r="D1515" s="8">
        <f>IF($A1515="Total général",0,IF(ISERROR(VLOOKUP($A1515,'TCD-BI Rstt'!$A$7:$S$2000,$C$1,FALSE)),0,IF(OR(LEFT($A1515,3)="DIR",$A1515="INDSPACAMA",$A1515="INDSPACKRU"),VLOOKUP($A1515,'TCD-BI Rstt'!$A$7:$S$2000,$C$1,FALSE),0)))</f>
        <v>0</v>
      </c>
      <c r="E1515" s="8">
        <f>IF(OR(LEFT($A1515,1)="1",LEFT($A1515,1)="2"),-VLOOKUP($A1515,'TCD-BI Rstt'!$A$7:$S$2000,$C$1,FALSE),0)-D1515</f>
        <v>0</v>
      </c>
      <c r="F1515" s="8">
        <f>IF($A1515="Total général",0,IF(ISERROR(VLOOKUP($A1515,'TCD-BI Rstt'!$A$7:$S$2000,$C$1,FALSE)),0,IF(OR(LEFT($A1515,1)="1",LEFT($A1515,1)="2"),0,VLOOKUP($A1515,'TCD-BI Rstt'!$A$7:$S$2000,$C$1,FALSE))))-D1515</f>
        <v>0</v>
      </c>
      <c r="G1515" s="8">
        <f t="shared" si="51"/>
        <v>0</v>
      </c>
    </row>
    <row r="1516" spans="1:7" x14ac:dyDescent="0.35">
      <c r="A1516" s="11">
        <f>'TCD-BI Rstt'!A1512</f>
        <v>0</v>
      </c>
      <c r="B1516" s="8">
        <f>IF($A1516="Total général",0,IF(ISERROR(-VLOOKUP($A1516,'TCD-BI CA'!$A$7:$S$2000,$C$1,FALSE)),0,-VLOOKUP($A1516,'TCD-BI CA'!$A$7:$S$2000,$C$1,FALSE)))</f>
        <v>0</v>
      </c>
      <c r="C1516" s="8">
        <f t="shared" si="50"/>
        <v>0</v>
      </c>
      <c r="D1516" s="8">
        <f>IF($A1516="Total général",0,IF(ISERROR(VLOOKUP($A1516,'TCD-BI Rstt'!$A$7:$S$2000,$C$1,FALSE)),0,IF(OR(LEFT($A1516,3)="DIR",$A1516="INDSPACAMA",$A1516="INDSPACKRU"),VLOOKUP($A1516,'TCD-BI Rstt'!$A$7:$S$2000,$C$1,FALSE),0)))</f>
        <v>0</v>
      </c>
      <c r="E1516" s="8">
        <f>IF(OR(LEFT($A1516,1)="1",LEFT($A1516,1)="2"),-VLOOKUP($A1516,'TCD-BI Rstt'!$A$7:$S$2000,$C$1,FALSE),0)-D1516</f>
        <v>0</v>
      </c>
      <c r="F1516" s="8">
        <f>IF($A1516="Total général",0,IF(ISERROR(VLOOKUP($A1516,'TCD-BI Rstt'!$A$7:$S$2000,$C$1,FALSE)),0,IF(OR(LEFT($A1516,1)="1",LEFT($A1516,1)="2"),0,VLOOKUP($A1516,'TCD-BI Rstt'!$A$7:$S$2000,$C$1,FALSE))))-D1516</f>
        <v>0</v>
      </c>
      <c r="G1516" s="8">
        <f t="shared" si="51"/>
        <v>0</v>
      </c>
    </row>
    <row r="1517" spans="1:7" x14ac:dyDescent="0.35">
      <c r="A1517" s="11">
        <f>'TCD-BI Rstt'!A1513</f>
        <v>0</v>
      </c>
      <c r="B1517" s="8">
        <f>IF($A1517="Total général",0,IF(ISERROR(-VLOOKUP($A1517,'TCD-BI CA'!$A$7:$S$2000,$C$1,FALSE)),0,-VLOOKUP($A1517,'TCD-BI CA'!$A$7:$S$2000,$C$1,FALSE)))</f>
        <v>0</v>
      </c>
      <c r="C1517" s="8">
        <f t="shared" si="50"/>
        <v>0</v>
      </c>
      <c r="D1517" s="8">
        <f>IF($A1517="Total général",0,IF(ISERROR(VLOOKUP($A1517,'TCD-BI Rstt'!$A$7:$S$2000,$C$1,FALSE)),0,IF(OR(LEFT($A1517,3)="DIR",$A1517="INDSPACAMA",$A1517="INDSPACKRU"),VLOOKUP($A1517,'TCD-BI Rstt'!$A$7:$S$2000,$C$1,FALSE),0)))</f>
        <v>0</v>
      </c>
      <c r="E1517" s="8">
        <f>IF(OR(LEFT($A1517,1)="1",LEFT($A1517,1)="2"),-VLOOKUP($A1517,'TCD-BI Rstt'!$A$7:$S$2000,$C$1,FALSE),0)-D1517</f>
        <v>0</v>
      </c>
      <c r="F1517" s="8">
        <f>IF($A1517="Total général",0,IF(ISERROR(VLOOKUP($A1517,'TCD-BI Rstt'!$A$7:$S$2000,$C$1,FALSE)),0,IF(OR(LEFT($A1517,1)="1",LEFT($A1517,1)="2"),0,VLOOKUP($A1517,'TCD-BI Rstt'!$A$7:$S$2000,$C$1,FALSE))))-D1517</f>
        <v>0</v>
      </c>
      <c r="G1517" s="8">
        <f t="shared" si="51"/>
        <v>0</v>
      </c>
    </row>
    <row r="1518" spans="1:7" x14ac:dyDescent="0.35">
      <c r="A1518" s="11">
        <f>'TCD-BI Rstt'!A1514</f>
        <v>0</v>
      </c>
      <c r="B1518" s="8">
        <f>IF($A1518="Total général",0,IF(ISERROR(-VLOOKUP($A1518,'TCD-BI CA'!$A$7:$S$2000,$C$1,FALSE)),0,-VLOOKUP($A1518,'TCD-BI CA'!$A$7:$S$2000,$C$1,FALSE)))</f>
        <v>0</v>
      </c>
      <c r="C1518" s="8">
        <f t="shared" si="50"/>
        <v>0</v>
      </c>
      <c r="D1518" s="8">
        <f>IF($A1518="Total général",0,IF(ISERROR(VLOOKUP($A1518,'TCD-BI Rstt'!$A$7:$S$2000,$C$1,FALSE)),0,IF(OR(LEFT($A1518,3)="DIR",$A1518="INDSPACAMA",$A1518="INDSPACKRU"),VLOOKUP($A1518,'TCD-BI Rstt'!$A$7:$S$2000,$C$1,FALSE),0)))</f>
        <v>0</v>
      </c>
      <c r="E1518" s="8">
        <f>IF(OR(LEFT($A1518,1)="1",LEFT($A1518,1)="2"),-VLOOKUP($A1518,'TCD-BI Rstt'!$A$7:$S$2000,$C$1,FALSE),0)-D1518</f>
        <v>0</v>
      </c>
      <c r="F1518" s="8">
        <f>IF($A1518="Total général",0,IF(ISERROR(VLOOKUP($A1518,'TCD-BI Rstt'!$A$7:$S$2000,$C$1,FALSE)),0,IF(OR(LEFT($A1518,1)="1",LEFT($A1518,1)="2"),0,VLOOKUP($A1518,'TCD-BI Rstt'!$A$7:$S$2000,$C$1,FALSE))))-D1518</f>
        <v>0</v>
      </c>
      <c r="G1518" s="8">
        <f t="shared" si="51"/>
        <v>0</v>
      </c>
    </row>
    <row r="1519" spans="1:7" x14ac:dyDescent="0.35">
      <c r="A1519" s="11">
        <f>'TCD-BI Rstt'!A1515</f>
        <v>0</v>
      </c>
      <c r="B1519" s="8">
        <f>IF($A1519="Total général",0,IF(ISERROR(-VLOOKUP($A1519,'TCD-BI CA'!$A$7:$S$2000,$C$1,FALSE)),0,-VLOOKUP($A1519,'TCD-BI CA'!$A$7:$S$2000,$C$1,FALSE)))</f>
        <v>0</v>
      </c>
      <c r="C1519" s="8">
        <f t="shared" si="50"/>
        <v>0</v>
      </c>
      <c r="D1519" s="8">
        <f>IF($A1519="Total général",0,IF(ISERROR(VLOOKUP($A1519,'TCD-BI Rstt'!$A$7:$S$2000,$C$1,FALSE)),0,IF(OR(LEFT($A1519,3)="DIR",$A1519="INDSPACAMA",$A1519="INDSPACKRU"),VLOOKUP($A1519,'TCD-BI Rstt'!$A$7:$S$2000,$C$1,FALSE),0)))</f>
        <v>0</v>
      </c>
      <c r="E1519" s="8">
        <f>IF(OR(LEFT($A1519,1)="1",LEFT($A1519,1)="2"),-VLOOKUP($A1519,'TCD-BI Rstt'!$A$7:$S$2000,$C$1,FALSE),0)-D1519</f>
        <v>0</v>
      </c>
      <c r="F1519" s="8">
        <f>IF($A1519="Total général",0,IF(ISERROR(VLOOKUP($A1519,'TCD-BI Rstt'!$A$7:$S$2000,$C$1,FALSE)),0,IF(OR(LEFT($A1519,1)="1",LEFT($A1519,1)="2"),0,VLOOKUP($A1519,'TCD-BI Rstt'!$A$7:$S$2000,$C$1,FALSE))))-D1519</f>
        <v>0</v>
      </c>
      <c r="G1519" s="8">
        <f t="shared" si="51"/>
        <v>0</v>
      </c>
    </row>
    <row r="1520" spans="1:7" x14ac:dyDescent="0.35">
      <c r="A1520" s="11">
        <f>'TCD-BI Rstt'!A1516</f>
        <v>0</v>
      </c>
      <c r="B1520" s="8">
        <f>IF($A1520="Total général",0,IF(ISERROR(-VLOOKUP($A1520,'TCD-BI CA'!$A$7:$S$2000,$C$1,FALSE)),0,-VLOOKUP($A1520,'TCD-BI CA'!$A$7:$S$2000,$C$1,FALSE)))</f>
        <v>0</v>
      </c>
      <c r="C1520" s="8">
        <f t="shared" si="50"/>
        <v>0</v>
      </c>
      <c r="D1520" s="8">
        <f>IF($A1520="Total général",0,IF(ISERROR(VLOOKUP($A1520,'TCD-BI Rstt'!$A$7:$S$2000,$C$1,FALSE)),0,IF(OR(LEFT($A1520,3)="DIR",$A1520="INDSPACAMA",$A1520="INDSPACKRU"),VLOOKUP($A1520,'TCD-BI Rstt'!$A$7:$S$2000,$C$1,FALSE),0)))</f>
        <v>0</v>
      </c>
      <c r="E1520" s="8">
        <f>IF(OR(LEFT($A1520,1)="1",LEFT($A1520,1)="2"),-VLOOKUP($A1520,'TCD-BI Rstt'!$A$7:$S$2000,$C$1,FALSE),0)-D1520</f>
        <v>0</v>
      </c>
      <c r="F1520" s="8">
        <f>IF($A1520="Total général",0,IF(ISERROR(VLOOKUP($A1520,'TCD-BI Rstt'!$A$7:$S$2000,$C$1,FALSE)),0,IF(OR(LEFT($A1520,1)="1",LEFT($A1520,1)="2"),0,VLOOKUP($A1520,'TCD-BI Rstt'!$A$7:$S$2000,$C$1,FALSE))))-D1520</f>
        <v>0</v>
      </c>
      <c r="G1520" s="8">
        <f t="shared" si="51"/>
        <v>0</v>
      </c>
    </row>
    <row r="1521" spans="1:7" x14ac:dyDescent="0.35">
      <c r="A1521" s="11">
        <f>'TCD-BI Rstt'!A1517</f>
        <v>0</v>
      </c>
      <c r="B1521" s="8">
        <f>IF($A1521="Total général",0,IF(ISERROR(-VLOOKUP($A1521,'TCD-BI CA'!$A$7:$S$2000,$C$1,FALSE)),0,-VLOOKUP($A1521,'TCD-BI CA'!$A$7:$S$2000,$C$1,FALSE)))</f>
        <v>0</v>
      </c>
      <c r="C1521" s="8">
        <f t="shared" si="50"/>
        <v>0</v>
      </c>
      <c r="D1521" s="8">
        <f>IF($A1521="Total général",0,IF(ISERROR(VLOOKUP($A1521,'TCD-BI Rstt'!$A$7:$S$2000,$C$1,FALSE)),0,IF(OR(LEFT($A1521,3)="DIR",$A1521="INDSPACAMA",$A1521="INDSPACKRU"),VLOOKUP($A1521,'TCD-BI Rstt'!$A$7:$S$2000,$C$1,FALSE),0)))</f>
        <v>0</v>
      </c>
      <c r="E1521" s="8">
        <f>IF(OR(LEFT($A1521,1)="1",LEFT($A1521,1)="2"),-VLOOKUP($A1521,'TCD-BI Rstt'!$A$7:$S$2000,$C$1,FALSE),0)-D1521</f>
        <v>0</v>
      </c>
      <c r="F1521" s="8">
        <f>IF($A1521="Total général",0,IF(ISERROR(VLOOKUP($A1521,'TCD-BI Rstt'!$A$7:$S$2000,$C$1,FALSE)),0,IF(OR(LEFT($A1521,1)="1",LEFT($A1521,1)="2"),0,VLOOKUP($A1521,'TCD-BI Rstt'!$A$7:$S$2000,$C$1,FALSE))))-D1521</f>
        <v>0</v>
      </c>
      <c r="G1521" s="8">
        <f t="shared" si="51"/>
        <v>0</v>
      </c>
    </row>
    <row r="1522" spans="1:7" x14ac:dyDescent="0.35">
      <c r="A1522" s="11">
        <f>'TCD-BI Rstt'!A1518</f>
        <v>0</v>
      </c>
      <c r="B1522" s="8">
        <f>IF($A1522="Total général",0,IF(ISERROR(-VLOOKUP($A1522,'TCD-BI CA'!$A$7:$S$2000,$C$1,FALSE)),0,-VLOOKUP($A1522,'TCD-BI CA'!$A$7:$S$2000,$C$1,FALSE)))</f>
        <v>0</v>
      </c>
      <c r="C1522" s="8">
        <f t="shared" si="50"/>
        <v>0</v>
      </c>
      <c r="D1522" s="8">
        <f>IF($A1522="Total général",0,IF(ISERROR(VLOOKUP($A1522,'TCD-BI Rstt'!$A$7:$S$2000,$C$1,FALSE)),0,IF(OR(LEFT($A1522,3)="DIR",$A1522="INDSPACAMA",$A1522="INDSPACKRU"),VLOOKUP($A1522,'TCD-BI Rstt'!$A$7:$S$2000,$C$1,FALSE),0)))</f>
        <v>0</v>
      </c>
      <c r="E1522" s="8">
        <f>IF(OR(LEFT($A1522,1)="1",LEFT($A1522,1)="2"),-VLOOKUP($A1522,'TCD-BI Rstt'!$A$7:$S$2000,$C$1,FALSE),0)-D1522</f>
        <v>0</v>
      </c>
      <c r="F1522" s="8">
        <f>IF($A1522="Total général",0,IF(ISERROR(VLOOKUP($A1522,'TCD-BI Rstt'!$A$7:$S$2000,$C$1,FALSE)),0,IF(OR(LEFT($A1522,1)="1",LEFT($A1522,1)="2"),0,VLOOKUP($A1522,'TCD-BI Rstt'!$A$7:$S$2000,$C$1,FALSE))))-D1522</f>
        <v>0</v>
      </c>
      <c r="G1522" s="8">
        <f t="shared" si="51"/>
        <v>0</v>
      </c>
    </row>
    <row r="1523" spans="1:7" x14ac:dyDescent="0.35">
      <c r="A1523" s="11">
        <f>'TCD-BI Rstt'!A1519</f>
        <v>0</v>
      </c>
      <c r="B1523" s="8">
        <f>IF($A1523="Total général",0,IF(ISERROR(-VLOOKUP($A1523,'TCD-BI CA'!$A$7:$S$2000,$C$1,FALSE)),0,-VLOOKUP($A1523,'TCD-BI CA'!$A$7:$S$2000,$C$1,FALSE)))</f>
        <v>0</v>
      </c>
      <c r="C1523" s="8">
        <f t="shared" si="50"/>
        <v>0</v>
      </c>
      <c r="D1523" s="8">
        <f>IF($A1523="Total général",0,IF(ISERROR(VLOOKUP($A1523,'TCD-BI Rstt'!$A$7:$S$2000,$C$1,FALSE)),0,IF(OR(LEFT($A1523,3)="DIR",$A1523="INDSPACAMA",$A1523="INDSPACKRU"),VLOOKUP($A1523,'TCD-BI Rstt'!$A$7:$S$2000,$C$1,FALSE),0)))</f>
        <v>0</v>
      </c>
      <c r="E1523" s="8">
        <f>IF(OR(LEFT($A1523,1)="1",LEFT($A1523,1)="2"),-VLOOKUP($A1523,'TCD-BI Rstt'!$A$7:$S$2000,$C$1,FALSE),0)-D1523</f>
        <v>0</v>
      </c>
      <c r="F1523" s="8">
        <f>IF($A1523="Total général",0,IF(ISERROR(VLOOKUP($A1523,'TCD-BI Rstt'!$A$7:$S$2000,$C$1,FALSE)),0,IF(OR(LEFT($A1523,1)="1",LEFT($A1523,1)="2"),0,VLOOKUP($A1523,'TCD-BI Rstt'!$A$7:$S$2000,$C$1,FALSE))))-D1523</f>
        <v>0</v>
      </c>
      <c r="G1523" s="8">
        <f t="shared" si="51"/>
        <v>0</v>
      </c>
    </row>
    <row r="1524" spans="1:7" x14ac:dyDescent="0.35">
      <c r="A1524" s="11">
        <f>'TCD-BI Rstt'!A1520</f>
        <v>0</v>
      </c>
      <c r="B1524" s="8">
        <f>IF($A1524="Total général",0,IF(ISERROR(-VLOOKUP($A1524,'TCD-BI CA'!$A$7:$S$2000,$C$1,FALSE)),0,-VLOOKUP($A1524,'TCD-BI CA'!$A$7:$S$2000,$C$1,FALSE)))</f>
        <v>0</v>
      </c>
      <c r="C1524" s="8">
        <f t="shared" si="50"/>
        <v>0</v>
      </c>
      <c r="D1524" s="8">
        <f>IF($A1524="Total général",0,IF(ISERROR(VLOOKUP($A1524,'TCD-BI Rstt'!$A$7:$S$2000,$C$1,FALSE)),0,IF(OR(LEFT($A1524,3)="DIR",$A1524="INDSPACAMA",$A1524="INDSPACKRU"),VLOOKUP($A1524,'TCD-BI Rstt'!$A$7:$S$2000,$C$1,FALSE),0)))</f>
        <v>0</v>
      </c>
      <c r="E1524" s="8">
        <f>IF(OR(LEFT($A1524,1)="1",LEFT($A1524,1)="2"),-VLOOKUP($A1524,'TCD-BI Rstt'!$A$7:$S$2000,$C$1,FALSE),0)-D1524</f>
        <v>0</v>
      </c>
      <c r="F1524" s="8">
        <f>IF($A1524="Total général",0,IF(ISERROR(VLOOKUP($A1524,'TCD-BI Rstt'!$A$7:$S$2000,$C$1,FALSE)),0,IF(OR(LEFT($A1524,1)="1",LEFT($A1524,1)="2"),0,VLOOKUP($A1524,'TCD-BI Rstt'!$A$7:$S$2000,$C$1,FALSE))))-D1524</f>
        <v>0</v>
      </c>
      <c r="G1524" s="8">
        <f t="shared" si="51"/>
        <v>0</v>
      </c>
    </row>
    <row r="1525" spans="1:7" x14ac:dyDescent="0.35">
      <c r="A1525" s="11">
        <f>'TCD-BI Rstt'!A1521</f>
        <v>0</v>
      </c>
      <c r="B1525" s="8">
        <f>IF($A1525="Total général",0,IF(ISERROR(-VLOOKUP($A1525,'TCD-BI CA'!$A$7:$S$2000,$C$1,FALSE)),0,-VLOOKUP($A1525,'TCD-BI CA'!$A$7:$S$2000,$C$1,FALSE)))</f>
        <v>0</v>
      </c>
      <c r="C1525" s="8">
        <f t="shared" si="50"/>
        <v>0</v>
      </c>
      <c r="D1525" s="8">
        <f>IF($A1525="Total général",0,IF(ISERROR(VLOOKUP($A1525,'TCD-BI Rstt'!$A$7:$S$2000,$C$1,FALSE)),0,IF(OR(LEFT($A1525,3)="DIR",$A1525="INDSPACAMA",$A1525="INDSPACKRU"),VLOOKUP($A1525,'TCD-BI Rstt'!$A$7:$S$2000,$C$1,FALSE),0)))</f>
        <v>0</v>
      </c>
      <c r="E1525" s="8">
        <f>IF(OR(LEFT($A1525,1)="1",LEFT($A1525,1)="2"),-VLOOKUP($A1525,'TCD-BI Rstt'!$A$7:$S$2000,$C$1,FALSE),0)-D1525</f>
        <v>0</v>
      </c>
      <c r="F1525" s="8">
        <f>IF($A1525="Total général",0,IF(ISERROR(VLOOKUP($A1525,'TCD-BI Rstt'!$A$7:$S$2000,$C$1,FALSE)),0,IF(OR(LEFT($A1525,1)="1",LEFT($A1525,1)="2"),0,VLOOKUP($A1525,'TCD-BI Rstt'!$A$7:$S$2000,$C$1,FALSE))))-D1525</f>
        <v>0</v>
      </c>
      <c r="G1525" s="8">
        <f t="shared" si="51"/>
        <v>0</v>
      </c>
    </row>
    <row r="1526" spans="1:7" x14ac:dyDescent="0.35">
      <c r="A1526" s="11">
        <f>'TCD-BI Rstt'!A1522</f>
        <v>0</v>
      </c>
      <c r="B1526" s="8">
        <f>IF($A1526="Total général",0,IF(ISERROR(-VLOOKUP($A1526,'TCD-BI CA'!$A$7:$S$2000,$C$1,FALSE)),0,-VLOOKUP($A1526,'TCD-BI CA'!$A$7:$S$2000,$C$1,FALSE)))</f>
        <v>0</v>
      </c>
      <c r="C1526" s="8">
        <f t="shared" si="50"/>
        <v>0</v>
      </c>
      <c r="D1526" s="8">
        <f>IF($A1526="Total général",0,IF(ISERROR(VLOOKUP($A1526,'TCD-BI Rstt'!$A$7:$S$2000,$C$1,FALSE)),0,IF(OR(LEFT($A1526,3)="DIR",$A1526="INDSPACAMA",$A1526="INDSPACKRU"),VLOOKUP($A1526,'TCD-BI Rstt'!$A$7:$S$2000,$C$1,FALSE),0)))</f>
        <v>0</v>
      </c>
      <c r="E1526" s="8">
        <f>IF(OR(LEFT($A1526,1)="1",LEFT($A1526,1)="2"),-VLOOKUP($A1526,'TCD-BI Rstt'!$A$7:$S$2000,$C$1,FALSE),0)-D1526</f>
        <v>0</v>
      </c>
      <c r="F1526" s="8">
        <f>IF($A1526="Total général",0,IF(ISERROR(VLOOKUP($A1526,'TCD-BI Rstt'!$A$7:$S$2000,$C$1,FALSE)),0,IF(OR(LEFT($A1526,1)="1",LEFT($A1526,1)="2"),0,VLOOKUP($A1526,'TCD-BI Rstt'!$A$7:$S$2000,$C$1,FALSE))))-D1526</f>
        <v>0</v>
      </c>
      <c r="G1526" s="8">
        <f t="shared" si="51"/>
        <v>0</v>
      </c>
    </row>
    <row r="1527" spans="1:7" x14ac:dyDescent="0.35">
      <c r="A1527" s="11">
        <f>'TCD-BI Rstt'!A1523</f>
        <v>0</v>
      </c>
      <c r="B1527" s="8">
        <f>IF($A1527="Total général",0,IF(ISERROR(-VLOOKUP($A1527,'TCD-BI CA'!$A$7:$S$2000,$C$1,FALSE)),0,-VLOOKUP($A1527,'TCD-BI CA'!$A$7:$S$2000,$C$1,FALSE)))</f>
        <v>0</v>
      </c>
      <c r="C1527" s="8">
        <f t="shared" si="50"/>
        <v>0</v>
      </c>
      <c r="D1527" s="8">
        <f>IF($A1527="Total général",0,IF(ISERROR(VLOOKUP($A1527,'TCD-BI Rstt'!$A$7:$S$2000,$C$1,FALSE)),0,IF(OR(LEFT($A1527,3)="DIR",$A1527="INDSPACAMA",$A1527="INDSPACKRU"),VLOOKUP($A1527,'TCD-BI Rstt'!$A$7:$S$2000,$C$1,FALSE),0)))</f>
        <v>0</v>
      </c>
      <c r="E1527" s="8">
        <f>IF(OR(LEFT($A1527,1)="1",LEFT($A1527,1)="2"),-VLOOKUP($A1527,'TCD-BI Rstt'!$A$7:$S$2000,$C$1,FALSE),0)-D1527</f>
        <v>0</v>
      </c>
      <c r="F1527" s="8">
        <f>IF($A1527="Total général",0,IF(ISERROR(VLOOKUP($A1527,'TCD-BI Rstt'!$A$7:$S$2000,$C$1,FALSE)),0,IF(OR(LEFT($A1527,1)="1",LEFT($A1527,1)="2"),0,VLOOKUP($A1527,'TCD-BI Rstt'!$A$7:$S$2000,$C$1,FALSE))))-D1527</f>
        <v>0</v>
      </c>
      <c r="G1527" s="8">
        <f t="shared" si="51"/>
        <v>0</v>
      </c>
    </row>
    <row r="1528" spans="1:7" x14ac:dyDescent="0.35">
      <c r="A1528" s="11">
        <f>'TCD-BI Rstt'!A1524</f>
        <v>0</v>
      </c>
      <c r="B1528" s="8">
        <f>IF($A1528="Total général",0,IF(ISERROR(-VLOOKUP($A1528,'TCD-BI CA'!$A$7:$S$2000,$C$1,FALSE)),0,-VLOOKUP($A1528,'TCD-BI CA'!$A$7:$S$2000,$C$1,FALSE)))</f>
        <v>0</v>
      </c>
      <c r="C1528" s="8">
        <f t="shared" si="50"/>
        <v>0</v>
      </c>
      <c r="D1528" s="8">
        <f>IF($A1528="Total général",0,IF(ISERROR(VLOOKUP($A1528,'TCD-BI Rstt'!$A$7:$S$2000,$C$1,FALSE)),0,IF(OR(LEFT($A1528,3)="DIR",$A1528="INDSPACAMA",$A1528="INDSPACKRU"),VLOOKUP($A1528,'TCD-BI Rstt'!$A$7:$S$2000,$C$1,FALSE),0)))</f>
        <v>0</v>
      </c>
      <c r="E1528" s="8">
        <f>IF(OR(LEFT($A1528,1)="1",LEFT($A1528,1)="2"),-VLOOKUP($A1528,'TCD-BI Rstt'!$A$7:$S$2000,$C$1,FALSE),0)-D1528</f>
        <v>0</v>
      </c>
      <c r="F1528" s="8">
        <f>IF($A1528="Total général",0,IF(ISERROR(VLOOKUP($A1528,'TCD-BI Rstt'!$A$7:$S$2000,$C$1,FALSE)),0,IF(OR(LEFT($A1528,1)="1",LEFT($A1528,1)="2"),0,VLOOKUP($A1528,'TCD-BI Rstt'!$A$7:$S$2000,$C$1,FALSE))))-D1528</f>
        <v>0</v>
      </c>
      <c r="G1528" s="8">
        <f t="shared" si="51"/>
        <v>0</v>
      </c>
    </row>
    <row r="1529" spans="1:7" x14ac:dyDescent="0.35">
      <c r="A1529" s="11">
        <f>'TCD-BI Rstt'!A1525</f>
        <v>0</v>
      </c>
      <c r="B1529" s="8">
        <f>IF($A1529="Total général",0,IF(ISERROR(-VLOOKUP($A1529,'TCD-BI CA'!$A$7:$S$2000,$C$1,FALSE)),0,-VLOOKUP($A1529,'TCD-BI CA'!$A$7:$S$2000,$C$1,FALSE)))</f>
        <v>0</v>
      </c>
      <c r="C1529" s="8">
        <f t="shared" si="50"/>
        <v>0</v>
      </c>
      <c r="D1529" s="8">
        <f>IF($A1529="Total général",0,IF(ISERROR(VLOOKUP($A1529,'TCD-BI Rstt'!$A$7:$S$2000,$C$1,FALSE)),0,IF(OR(LEFT($A1529,3)="DIR",$A1529="INDSPACAMA",$A1529="INDSPACKRU"),VLOOKUP($A1529,'TCD-BI Rstt'!$A$7:$S$2000,$C$1,FALSE),0)))</f>
        <v>0</v>
      </c>
      <c r="E1529" s="8">
        <f>IF(OR(LEFT($A1529,1)="1",LEFT($A1529,1)="2"),-VLOOKUP($A1529,'TCD-BI Rstt'!$A$7:$S$2000,$C$1,FALSE),0)-D1529</f>
        <v>0</v>
      </c>
      <c r="F1529" s="8">
        <f>IF($A1529="Total général",0,IF(ISERROR(VLOOKUP($A1529,'TCD-BI Rstt'!$A$7:$S$2000,$C$1,FALSE)),0,IF(OR(LEFT($A1529,1)="1",LEFT($A1529,1)="2"),0,VLOOKUP($A1529,'TCD-BI Rstt'!$A$7:$S$2000,$C$1,FALSE))))-D1529</f>
        <v>0</v>
      </c>
      <c r="G1529" s="8">
        <f t="shared" si="51"/>
        <v>0</v>
      </c>
    </row>
    <row r="1530" spans="1:7" x14ac:dyDescent="0.35">
      <c r="A1530" s="11">
        <f>'TCD-BI Rstt'!A1526</f>
        <v>0</v>
      </c>
      <c r="B1530" s="8">
        <f>IF($A1530="Total général",0,IF(ISERROR(-VLOOKUP($A1530,'TCD-BI CA'!$A$7:$S$2000,$C$1,FALSE)),0,-VLOOKUP($A1530,'TCD-BI CA'!$A$7:$S$2000,$C$1,FALSE)))</f>
        <v>0</v>
      </c>
      <c r="C1530" s="8">
        <f t="shared" si="50"/>
        <v>0</v>
      </c>
      <c r="D1530" s="8">
        <f>IF($A1530="Total général",0,IF(ISERROR(VLOOKUP($A1530,'TCD-BI Rstt'!$A$7:$S$2000,$C$1,FALSE)),0,IF(OR(LEFT($A1530,3)="DIR",$A1530="INDSPACAMA",$A1530="INDSPACKRU"),VLOOKUP($A1530,'TCD-BI Rstt'!$A$7:$S$2000,$C$1,FALSE),0)))</f>
        <v>0</v>
      </c>
      <c r="E1530" s="8">
        <f>IF(OR(LEFT($A1530,1)="1",LEFT($A1530,1)="2"),-VLOOKUP($A1530,'TCD-BI Rstt'!$A$7:$S$2000,$C$1,FALSE),0)-D1530</f>
        <v>0</v>
      </c>
      <c r="F1530" s="8">
        <f>IF($A1530="Total général",0,IF(ISERROR(VLOOKUP($A1530,'TCD-BI Rstt'!$A$7:$S$2000,$C$1,FALSE)),0,IF(OR(LEFT($A1530,1)="1",LEFT($A1530,1)="2"),0,VLOOKUP($A1530,'TCD-BI Rstt'!$A$7:$S$2000,$C$1,FALSE))))-D1530</f>
        <v>0</v>
      </c>
      <c r="G1530" s="8">
        <f t="shared" si="51"/>
        <v>0</v>
      </c>
    </row>
    <row r="1531" spans="1:7" x14ac:dyDescent="0.35">
      <c r="A1531" s="11">
        <f>'TCD-BI Rstt'!A1527</f>
        <v>0</v>
      </c>
      <c r="B1531" s="8">
        <f>IF($A1531="Total général",0,IF(ISERROR(-VLOOKUP($A1531,'TCD-BI CA'!$A$7:$S$2000,$C$1,FALSE)),0,-VLOOKUP($A1531,'TCD-BI CA'!$A$7:$S$2000,$C$1,FALSE)))</f>
        <v>0</v>
      </c>
      <c r="C1531" s="8">
        <f t="shared" si="50"/>
        <v>0</v>
      </c>
      <c r="D1531" s="8">
        <f>IF($A1531="Total général",0,IF(ISERROR(VLOOKUP($A1531,'TCD-BI Rstt'!$A$7:$S$2000,$C$1,FALSE)),0,IF(OR(LEFT($A1531,3)="DIR",$A1531="INDSPACAMA",$A1531="INDSPACKRU"),VLOOKUP($A1531,'TCD-BI Rstt'!$A$7:$S$2000,$C$1,FALSE),0)))</f>
        <v>0</v>
      </c>
      <c r="E1531" s="8">
        <f>IF(OR(LEFT($A1531,1)="1",LEFT($A1531,1)="2"),-VLOOKUP($A1531,'TCD-BI Rstt'!$A$7:$S$2000,$C$1,FALSE),0)-D1531</f>
        <v>0</v>
      </c>
      <c r="F1531" s="8">
        <f>IF($A1531="Total général",0,IF(ISERROR(VLOOKUP($A1531,'TCD-BI Rstt'!$A$7:$S$2000,$C$1,FALSE)),0,IF(OR(LEFT($A1531,1)="1",LEFT($A1531,1)="2"),0,VLOOKUP($A1531,'TCD-BI Rstt'!$A$7:$S$2000,$C$1,FALSE))))-D1531</f>
        <v>0</v>
      </c>
      <c r="G1531" s="8">
        <f t="shared" si="51"/>
        <v>0</v>
      </c>
    </row>
    <row r="1532" spans="1:7" x14ac:dyDescent="0.35">
      <c r="A1532" s="11">
        <f>'TCD-BI Rstt'!A1528</f>
        <v>0</v>
      </c>
      <c r="B1532" s="8">
        <f>IF($A1532="Total général",0,IF(ISERROR(-VLOOKUP($A1532,'TCD-BI CA'!$A$7:$S$2000,$C$1,FALSE)),0,-VLOOKUP($A1532,'TCD-BI CA'!$A$7:$S$2000,$C$1,FALSE)))</f>
        <v>0</v>
      </c>
      <c r="C1532" s="8">
        <f t="shared" si="50"/>
        <v>0</v>
      </c>
      <c r="D1532" s="8">
        <f>IF($A1532="Total général",0,IF(ISERROR(VLOOKUP($A1532,'TCD-BI Rstt'!$A$7:$S$2000,$C$1,FALSE)),0,IF(OR(LEFT($A1532,3)="DIR",$A1532="INDSPACAMA",$A1532="INDSPACKRU"),VLOOKUP($A1532,'TCD-BI Rstt'!$A$7:$S$2000,$C$1,FALSE),0)))</f>
        <v>0</v>
      </c>
      <c r="E1532" s="8">
        <f>IF(OR(LEFT($A1532,1)="1",LEFT($A1532,1)="2"),-VLOOKUP($A1532,'TCD-BI Rstt'!$A$7:$S$2000,$C$1,FALSE),0)-D1532</f>
        <v>0</v>
      </c>
      <c r="F1532" s="8">
        <f>IF($A1532="Total général",0,IF(ISERROR(VLOOKUP($A1532,'TCD-BI Rstt'!$A$7:$S$2000,$C$1,FALSE)),0,IF(OR(LEFT($A1532,1)="1",LEFT($A1532,1)="2"),0,VLOOKUP($A1532,'TCD-BI Rstt'!$A$7:$S$2000,$C$1,FALSE))))-D1532</f>
        <v>0</v>
      </c>
      <c r="G1532" s="8">
        <f t="shared" si="51"/>
        <v>0</v>
      </c>
    </row>
    <row r="1533" spans="1:7" x14ac:dyDescent="0.35">
      <c r="A1533" s="11">
        <f>'TCD-BI Rstt'!A1529</f>
        <v>0</v>
      </c>
      <c r="B1533" s="8">
        <f>IF($A1533="Total général",0,IF(ISERROR(-VLOOKUP($A1533,'TCD-BI CA'!$A$7:$S$2000,$C$1,FALSE)),0,-VLOOKUP($A1533,'TCD-BI CA'!$A$7:$S$2000,$C$1,FALSE)))</f>
        <v>0</v>
      </c>
      <c r="C1533" s="8">
        <f t="shared" ref="C1533:C1596" si="52">B1533-E1533-D1533</f>
        <v>0</v>
      </c>
      <c r="D1533" s="8">
        <f>IF($A1533="Total général",0,IF(ISERROR(VLOOKUP($A1533,'TCD-BI Rstt'!$A$7:$S$2000,$C$1,FALSE)),0,IF(OR(LEFT($A1533,3)="DIR",$A1533="INDSPACAMA",$A1533="INDSPACKRU"),VLOOKUP($A1533,'TCD-BI Rstt'!$A$7:$S$2000,$C$1,FALSE),0)))</f>
        <v>0</v>
      </c>
      <c r="E1533" s="8">
        <f>IF(OR(LEFT($A1533,1)="1",LEFT($A1533,1)="2"),-VLOOKUP($A1533,'TCD-BI Rstt'!$A$7:$S$2000,$C$1,FALSE),0)-D1533</f>
        <v>0</v>
      </c>
      <c r="F1533" s="8">
        <f>IF($A1533="Total général",0,IF(ISERROR(VLOOKUP($A1533,'TCD-BI Rstt'!$A$7:$S$2000,$C$1,FALSE)),0,IF(OR(LEFT($A1533,1)="1",LEFT($A1533,1)="2"),0,VLOOKUP($A1533,'TCD-BI Rstt'!$A$7:$S$2000,$C$1,FALSE))))-D1533</f>
        <v>0</v>
      </c>
      <c r="G1533" s="8">
        <f t="shared" si="51"/>
        <v>0</v>
      </c>
    </row>
    <row r="1534" spans="1:7" x14ac:dyDescent="0.35">
      <c r="A1534" s="11">
        <f>'TCD-BI Rstt'!A1530</f>
        <v>0</v>
      </c>
      <c r="B1534" s="8">
        <f>IF($A1534="Total général",0,IF(ISERROR(-VLOOKUP($A1534,'TCD-BI CA'!$A$7:$S$2000,$C$1,FALSE)),0,-VLOOKUP($A1534,'TCD-BI CA'!$A$7:$S$2000,$C$1,FALSE)))</f>
        <v>0</v>
      </c>
      <c r="C1534" s="8">
        <f t="shared" si="52"/>
        <v>0</v>
      </c>
      <c r="D1534" s="8">
        <f>IF($A1534="Total général",0,IF(ISERROR(VLOOKUP($A1534,'TCD-BI Rstt'!$A$7:$S$2000,$C$1,FALSE)),0,IF(OR(LEFT($A1534,3)="DIR",$A1534="INDSPACAMA",$A1534="INDSPACKRU"),VLOOKUP($A1534,'TCD-BI Rstt'!$A$7:$S$2000,$C$1,FALSE),0)))</f>
        <v>0</v>
      </c>
      <c r="E1534" s="8">
        <f>IF(OR(LEFT($A1534,1)="1",LEFT($A1534,1)="2"),-VLOOKUP($A1534,'TCD-BI Rstt'!$A$7:$S$2000,$C$1,FALSE),0)-D1534</f>
        <v>0</v>
      </c>
      <c r="F1534" s="8">
        <f>IF($A1534="Total général",0,IF(ISERROR(VLOOKUP($A1534,'TCD-BI Rstt'!$A$7:$S$2000,$C$1,FALSE)),0,IF(OR(LEFT($A1534,1)="1",LEFT($A1534,1)="2"),0,VLOOKUP($A1534,'TCD-BI Rstt'!$A$7:$S$2000,$C$1,FALSE))))-D1534</f>
        <v>0</v>
      </c>
      <c r="G1534" s="8">
        <f t="shared" si="51"/>
        <v>0</v>
      </c>
    </row>
    <row r="1535" spans="1:7" x14ac:dyDescent="0.35">
      <c r="A1535" s="11">
        <f>'TCD-BI Rstt'!A1531</f>
        <v>0</v>
      </c>
      <c r="B1535" s="8">
        <f>IF($A1535="Total général",0,IF(ISERROR(-VLOOKUP($A1535,'TCD-BI CA'!$A$7:$S$2000,$C$1,FALSE)),0,-VLOOKUP($A1535,'TCD-BI CA'!$A$7:$S$2000,$C$1,FALSE)))</f>
        <v>0</v>
      </c>
      <c r="C1535" s="8">
        <f t="shared" si="52"/>
        <v>0</v>
      </c>
      <c r="D1535" s="8">
        <f>IF($A1535="Total général",0,IF(ISERROR(VLOOKUP($A1535,'TCD-BI Rstt'!$A$7:$S$2000,$C$1,FALSE)),0,IF(OR(LEFT($A1535,3)="DIR",$A1535="INDSPACAMA",$A1535="INDSPACKRU"),VLOOKUP($A1535,'TCD-BI Rstt'!$A$7:$S$2000,$C$1,FALSE),0)))</f>
        <v>0</v>
      </c>
      <c r="E1535" s="8">
        <f>IF(OR(LEFT($A1535,1)="1",LEFT($A1535,1)="2"),-VLOOKUP($A1535,'TCD-BI Rstt'!$A$7:$S$2000,$C$1,FALSE),0)-D1535</f>
        <v>0</v>
      </c>
      <c r="F1535" s="8">
        <f>IF($A1535="Total général",0,IF(ISERROR(VLOOKUP($A1535,'TCD-BI Rstt'!$A$7:$S$2000,$C$1,FALSE)),0,IF(OR(LEFT($A1535,1)="1",LEFT($A1535,1)="2"),0,VLOOKUP($A1535,'TCD-BI Rstt'!$A$7:$S$2000,$C$1,FALSE))))-D1535</f>
        <v>0</v>
      </c>
      <c r="G1535" s="8">
        <f t="shared" si="51"/>
        <v>0</v>
      </c>
    </row>
    <row r="1536" spans="1:7" x14ac:dyDescent="0.35">
      <c r="A1536" s="11">
        <f>'TCD-BI Rstt'!A1532</f>
        <v>0</v>
      </c>
      <c r="B1536" s="8">
        <f>IF($A1536="Total général",0,IF(ISERROR(-VLOOKUP($A1536,'TCD-BI CA'!$A$7:$S$2000,$C$1,FALSE)),0,-VLOOKUP($A1536,'TCD-BI CA'!$A$7:$S$2000,$C$1,FALSE)))</f>
        <v>0</v>
      </c>
      <c r="C1536" s="8">
        <f t="shared" si="52"/>
        <v>0</v>
      </c>
      <c r="D1536" s="8">
        <f>IF($A1536="Total général",0,IF(ISERROR(VLOOKUP($A1536,'TCD-BI Rstt'!$A$7:$S$2000,$C$1,FALSE)),0,IF(OR(LEFT($A1536,3)="DIR",$A1536="INDSPACAMA",$A1536="INDSPACKRU"),VLOOKUP($A1536,'TCD-BI Rstt'!$A$7:$S$2000,$C$1,FALSE),0)))</f>
        <v>0</v>
      </c>
      <c r="E1536" s="8">
        <f>IF(OR(LEFT($A1536,1)="1",LEFT($A1536,1)="2"),-VLOOKUP($A1536,'TCD-BI Rstt'!$A$7:$S$2000,$C$1,FALSE),0)-D1536</f>
        <v>0</v>
      </c>
      <c r="F1536" s="8">
        <f>IF($A1536="Total général",0,IF(ISERROR(VLOOKUP($A1536,'TCD-BI Rstt'!$A$7:$S$2000,$C$1,FALSE)),0,IF(OR(LEFT($A1536,1)="1",LEFT($A1536,1)="2"),0,VLOOKUP($A1536,'TCD-BI Rstt'!$A$7:$S$2000,$C$1,FALSE))))-D1536</f>
        <v>0</v>
      </c>
      <c r="G1536" s="8">
        <f t="shared" si="51"/>
        <v>0</v>
      </c>
    </row>
    <row r="1537" spans="1:7" x14ac:dyDescent="0.35">
      <c r="A1537" s="11">
        <f>'TCD-BI Rstt'!A1533</f>
        <v>0</v>
      </c>
      <c r="B1537" s="8">
        <f>IF($A1537="Total général",0,IF(ISERROR(-VLOOKUP($A1537,'TCD-BI CA'!$A$7:$S$2000,$C$1,FALSE)),0,-VLOOKUP($A1537,'TCD-BI CA'!$A$7:$S$2000,$C$1,FALSE)))</f>
        <v>0</v>
      </c>
      <c r="C1537" s="8">
        <f t="shared" si="52"/>
        <v>0</v>
      </c>
      <c r="D1537" s="8">
        <f>IF($A1537="Total général",0,IF(ISERROR(VLOOKUP($A1537,'TCD-BI Rstt'!$A$7:$S$2000,$C$1,FALSE)),0,IF(OR(LEFT($A1537,3)="DIR",$A1537="INDSPACAMA",$A1537="INDSPACKRU"),VLOOKUP($A1537,'TCD-BI Rstt'!$A$7:$S$2000,$C$1,FALSE),0)))</f>
        <v>0</v>
      </c>
      <c r="E1537" s="8">
        <f>IF(OR(LEFT($A1537,1)="1",LEFT($A1537,1)="2"),-VLOOKUP($A1537,'TCD-BI Rstt'!$A$7:$S$2000,$C$1,FALSE),0)-D1537</f>
        <v>0</v>
      </c>
      <c r="F1537" s="8">
        <f>IF($A1537="Total général",0,IF(ISERROR(VLOOKUP($A1537,'TCD-BI Rstt'!$A$7:$S$2000,$C$1,FALSE)),0,IF(OR(LEFT($A1537,1)="1",LEFT($A1537,1)="2"),0,VLOOKUP($A1537,'TCD-BI Rstt'!$A$7:$S$2000,$C$1,FALSE))))-D1537</f>
        <v>0</v>
      </c>
      <c r="G1537" s="8">
        <f t="shared" si="51"/>
        <v>0</v>
      </c>
    </row>
    <row r="1538" spans="1:7" x14ac:dyDescent="0.35">
      <c r="A1538" s="11">
        <f>'TCD-BI Rstt'!A1534</f>
        <v>0</v>
      </c>
      <c r="B1538" s="8">
        <f>IF($A1538="Total général",0,IF(ISERROR(-VLOOKUP($A1538,'TCD-BI CA'!$A$7:$S$2000,$C$1,FALSE)),0,-VLOOKUP($A1538,'TCD-BI CA'!$A$7:$S$2000,$C$1,FALSE)))</f>
        <v>0</v>
      </c>
      <c r="C1538" s="8">
        <f t="shared" si="52"/>
        <v>0</v>
      </c>
      <c r="D1538" s="8">
        <f>IF($A1538="Total général",0,IF(ISERROR(VLOOKUP($A1538,'TCD-BI Rstt'!$A$7:$S$2000,$C$1,FALSE)),0,IF(OR(LEFT($A1538,3)="DIR",$A1538="INDSPACAMA",$A1538="INDSPACKRU"),VLOOKUP($A1538,'TCD-BI Rstt'!$A$7:$S$2000,$C$1,FALSE),0)))</f>
        <v>0</v>
      </c>
      <c r="E1538" s="8">
        <f>IF(OR(LEFT($A1538,1)="1",LEFT($A1538,1)="2"),-VLOOKUP($A1538,'TCD-BI Rstt'!$A$7:$S$2000,$C$1,FALSE),0)-D1538</f>
        <v>0</v>
      </c>
      <c r="F1538" s="8">
        <f>IF($A1538="Total général",0,IF(ISERROR(VLOOKUP($A1538,'TCD-BI Rstt'!$A$7:$S$2000,$C$1,FALSE)),0,IF(OR(LEFT($A1538,1)="1",LEFT($A1538,1)="2"),0,VLOOKUP($A1538,'TCD-BI Rstt'!$A$7:$S$2000,$C$1,FALSE))))-D1538</f>
        <v>0</v>
      </c>
      <c r="G1538" s="8">
        <f t="shared" si="51"/>
        <v>0</v>
      </c>
    </row>
    <row r="1539" spans="1:7" x14ac:dyDescent="0.35">
      <c r="A1539" s="11">
        <f>'TCD-BI Rstt'!A1535</f>
        <v>0</v>
      </c>
      <c r="B1539" s="8">
        <f>IF($A1539="Total général",0,IF(ISERROR(-VLOOKUP($A1539,'TCD-BI CA'!$A$7:$S$2000,$C$1,FALSE)),0,-VLOOKUP($A1539,'TCD-BI CA'!$A$7:$S$2000,$C$1,FALSE)))</f>
        <v>0</v>
      </c>
      <c r="C1539" s="8">
        <f t="shared" si="52"/>
        <v>0</v>
      </c>
      <c r="D1539" s="8">
        <f>IF($A1539="Total général",0,IF(ISERROR(VLOOKUP($A1539,'TCD-BI Rstt'!$A$7:$S$2000,$C$1,FALSE)),0,IF(OR(LEFT($A1539,3)="DIR",$A1539="INDSPACAMA",$A1539="INDSPACKRU"),VLOOKUP($A1539,'TCD-BI Rstt'!$A$7:$S$2000,$C$1,FALSE),0)))</f>
        <v>0</v>
      </c>
      <c r="E1539" s="8">
        <f>IF(OR(LEFT($A1539,1)="1",LEFT($A1539,1)="2"),-VLOOKUP($A1539,'TCD-BI Rstt'!$A$7:$S$2000,$C$1,FALSE),0)-D1539</f>
        <v>0</v>
      </c>
      <c r="F1539" s="8">
        <f>IF($A1539="Total général",0,IF(ISERROR(VLOOKUP($A1539,'TCD-BI Rstt'!$A$7:$S$2000,$C$1,FALSE)),0,IF(OR(LEFT($A1539,1)="1",LEFT($A1539,1)="2"),0,VLOOKUP($A1539,'TCD-BI Rstt'!$A$7:$S$2000,$C$1,FALSE))))-D1539</f>
        <v>0</v>
      </c>
      <c r="G1539" s="8">
        <f t="shared" si="51"/>
        <v>0</v>
      </c>
    </row>
    <row r="1540" spans="1:7" x14ac:dyDescent="0.35">
      <c r="A1540" s="11">
        <f>'TCD-BI Rstt'!A1536</f>
        <v>0</v>
      </c>
      <c r="B1540" s="8">
        <f>IF($A1540="Total général",0,IF(ISERROR(-VLOOKUP($A1540,'TCD-BI CA'!$A$7:$S$2000,$C$1,FALSE)),0,-VLOOKUP($A1540,'TCD-BI CA'!$A$7:$S$2000,$C$1,FALSE)))</f>
        <v>0</v>
      </c>
      <c r="C1540" s="8">
        <f t="shared" si="52"/>
        <v>0</v>
      </c>
      <c r="D1540" s="8">
        <f>IF($A1540="Total général",0,IF(ISERROR(VLOOKUP($A1540,'TCD-BI Rstt'!$A$7:$S$2000,$C$1,FALSE)),0,IF(OR(LEFT($A1540,3)="DIR",$A1540="INDSPACAMA",$A1540="INDSPACKRU"),VLOOKUP($A1540,'TCD-BI Rstt'!$A$7:$S$2000,$C$1,FALSE),0)))</f>
        <v>0</v>
      </c>
      <c r="E1540" s="8">
        <f>IF(OR(LEFT($A1540,1)="1",LEFT($A1540,1)="2"),-VLOOKUP($A1540,'TCD-BI Rstt'!$A$7:$S$2000,$C$1,FALSE),0)-D1540</f>
        <v>0</v>
      </c>
      <c r="F1540" s="8">
        <f>IF($A1540="Total général",0,IF(ISERROR(VLOOKUP($A1540,'TCD-BI Rstt'!$A$7:$S$2000,$C$1,FALSE)),0,IF(OR(LEFT($A1540,1)="1",LEFT($A1540,1)="2"),0,VLOOKUP($A1540,'TCD-BI Rstt'!$A$7:$S$2000,$C$1,FALSE))))-D1540</f>
        <v>0</v>
      </c>
      <c r="G1540" s="8">
        <f t="shared" si="51"/>
        <v>0</v>
      </c>
    </row>
    <row r="1541" spans="1:7" x14ac:dyDescent="0.35">
      <c r="A1541" s="11">
        <f>'TCD-BI Rstt'!A1537</f>
        <v>0</v>
      </c>
      <c r="B1541" s="8">
        <f>IF($A1541="Total général",0,IF(ISERROR(-VLOOKUP($A1541,'TCD-BI CA'!$A$7:$S$2000,$C$1,FALSE)),0,-VLOOKUP($A1541,'TCD-BI CA'!$A$7:$S$2000,$C$1,FALSE)))</f>
        <v>0</v>
      </c>
      <c r="C1541" s="8">
        <f t="shared" si="52"/>
        <v>0</v>
      </c>
      <c r="D1541" s="8">
        <f>IF($A1541="Total général",0,IF(ISERROR(VLOOKUP($A1541,'TCD-BI Rstt'!$A$7:$S$2000,$C$1,FALSE)),0,IF(OR(LEFT($A1541,3)="DIR",$A1541="INDSPACAMA",$A1541="INDSPACKRU"),VLOOKUP($A1541,'TCD-BI Rstt'!$A$7:$S$2000,$C$1,FALSE),0)))</f>
        <v>0</v>
      </c>
      <c r="E1541" s="8">
        <f>IF(OR(LEFT($A1541,1)="1",LEFT($A1541,1)="2"),-VLOOKUP($A1541,'TCD-BI Rstt'!$A$7:$S$2000,$C$1,FALSE),0)-D1541</f>
        <v>0</v>
      </c>
      <c r="F1541" s="8">
        <f>IF($A1541="Total général",0,IF(ISERROR(VLOOKUP($A1541,'TCD-BI Rstt'!$A$7:$S$2000,$C$1,FALSE)),0,IF(OR(LEFT($A1541,1)="1",LEFT($A1541,1)="2"),0,VLOOKUP($A1541,'TCD-BI Rstt'!$A$7:$S$2000,$C$1,FALSE))))-D1541</f>
        <v>0</v>
      </c>
      <c r="G1541" s="8">
        <f t="shared" si="51"/>
        <v>0</v>
      </c>
    </row>
    <row r="1542" spans="1:7" x14ac:dyDescent="0.35">
      <c r="A1542" s="11">
        <f>'TCD-BI Rstt'!A1538</f>
        <v>0</v>
      </c>
      <c r="B1542" s="8">
        <f>IF($A1542="Total général",0,IF(ISERROR(-VLOOKUP($A1542,'TCD-BI CA'!$A$7:$S$2000,$C$1,FALSE)),0,-VLOOKUP($A1542,'TCD-BI CA'!$A$7:$S$2000,$C$1,FALSE)))</f>
        <v>0</v>
      </c>
      <c r="C1542" s="8">
        <f t="shared" si="52"/>
        <v>0</v>
      </c>
      <c r="D1542" s="8">
        <f>IF($A1542="Total général",0,IF(ISERROR(VLOOKUP($A1542,'TCD-BI Rstt'!$A$7:$S$2000,$C$1,FALSE)),0,IF(OR(LEFT($A1542,3)="DIR",$A1542="INDSPACAMA",$A1542="INDSPACKRU"),VLOOKUP($A1542,'TCD-BI Rstt'!$A$7:$S$2000,$C$1,FALSE),0)))</f>
        <v>0</v>
      </c>
      <c r="E1542" s="8">
        <f>IF(OR(LEFT($A1542,1)="1",LEFT($A1542,1)="2"),-VLOOKUP($A1542,'TCD-BI Rstt'!$A$7:$S$2000,$C$1,FALSE),0)-D1542</f>
        <v>0</v>
      </c>
      <c r="F1542" s="8">
        <f>IF($A1542="Total général",0,IF(ISERROR(VLOOKUP($A1542,'TCD-BI Rstt'!$A$7:$S$2000,$C$1,FALSE)),0,IF(OR(LEFT($A1542,1)="1",LEFT($A1542,1)="2"),0,VLOOKUP($A1542,'TCD-BI Rstt'!$A$7:$S$2000,$C$1,FALSE))))-D1542</f>
        <v>0</v>
      </c>
      <c r="G1542" s="8">
        <f t="shared" si="51"/>
        <v>0</v>
      </c>
    </row>
    <row r="1543" spans="1:7" x14ac:dyDescent="0.35">
      <c r="A1543" s="11">
        <f>'TCD-BI Rstt'!A1539</f>
        <v>0</v>
      </c>
      <c r="B1543" s="8">
        <f>IF($A1543="Total général",0,IF(ISERROR(-VLOOKUP($A1543,'TCD-BI CA'!$A$7:$S$2000,$C$1,FALSE)),0,-VLOOKUP($A1543,'TCD-BI CA'!$A$7:$S$2000,$C$1,FALSE)))</f>
        <v>0</v>
      </c>
      <c r="C1543" s="8">
        <f t="shared" si="52"/>
        <v>0</v>
      </c>
      <c r="D1543" s="8">
        <f>IF($A1543="Total général",0,IF(ISERROR(VLOOKUP($A1543,'TCD-BI Rstt'!$A$7:$S$2000,$C$1,FALSE)),0,IF(OR(LEFT($A1543,3)="DIR",$A1543="INDSPACAMA",$A1543="INDSPACKRU"),VLOOKUP($A1543,'TCD-BI Rstt'!$A$7:$S$2000,$C$1,FALSE),0)))</f>
        <v>0</v>
      </c>
      <c r="E1543" s="8">
        <f>IF(OR(LEFT($A1543,1)="1",LEFT($A1543,1)="2"),-VLOOKUP($A1543,'TCD-BI Rstt'!$A$7:$S$2000,$C$1,FALSE),0)-D1543</f>
        <v>0</v>
      </c>
      <c r="F1543" s="8">
        <f>IF($A1543="Total général",0,IF(ISERROR(VLOOKUP($A1543,'TCD-BI Rstt'!$A$7:$S$2000,$C$1,FALSE)),0,IF(OR(LEFT($A1543,1)="1",LEFT($A1543,1)="2"),0,VLOOKUP($A1543,'TCD-BI Rstt'!$A$7:$S$2000,$C$1,FALSE))))-D1543</f>
        <v>0</v>
      </c>
      <c r="G1543" s="8">
        <f t="shared" si="51"/>
        <v>0</v>
      </c>
    </row>
    <row r="1544" spans="1:7" x14ac:dyDescent="0.35">
      <c r="A1544" s="11">
        <f>'TCD-BI Rstt'!A1540</f>
        <v>0</v>
      </c>
      <c r="B1544" s="8">
        <f>IF($A1544="Total général",0,IF(ISERROR(-VLOOKUP($A1544,'TCD-BI CA'!$A$7:$S$2000,$C$1,FALSE)),0,-VLOOKUP($A1544,'TCD-BI CA'!$A$7:$S$2000,$C$1,FALSE)))</f>
        <v>0</v>
      </c>
      <c r="C1544" s="8">
        <f t="shared" si="52"/>
        <v>0</v>
      </c>
      <c r="D1544" s="8">
        <f>IF($A1544="Total général",0,IF(ISERROR(VLOOKUP($A1544,'TCD-BI Rstt'!$A$7:$S$2000,$C$1,FALSE)),0,IF(OR(LEFT($A1544,3)="DIR",$A1544="INDSPACAMA",$A1544="INDSPACKRU"),VLOOKUP($A1544,'TCD-BI Rstt'!$A$7:$S$2000,$C$1,FALSE),0)))</f>
        <v>0</v>
      </c>
      <c r="E1544" s="8">
        <f>IF(OR(LEFT($A1544,1)="1",LEFT($A1544,1)="2"),-VLOOKUP($A1544,'TCD-BI Rstt'!$A$7:$S$2000,$C$1,FALSE),0)-D1544</f>
        <v>0</v>
      </c>
      <c r="F1544" s="8">
        <f>IF($A1544="Total général",0,IF(ISERROR(VLOOKUP($A1544,'TCD-BI Rstt'!$A$7:$S$2000,$C$1,FALSE)),0,IF(OR(LEFT($A1544,1)="1",LEFT($A1544,1)="2"),0,VLOOKUP($A1544,'TCD-BI Rstt'!$A$7:$S$2000,$C$1,FALSE))))-D1544</f>
        <v>0</v>
      </c>
      <c r="G1544" s="8">
        <f t="shared" si="51"/>
        <v>0</v>
      </c>
    </row>
    <row r="1545" spans="1:7" x14ac:dyDescent="0.35">
      <c r="A1545" s="11">
        <f>'TCD-BI Rstt'!A1541</f>
        <v>0</v>
      </c>
      <c r="B1545" s="8">
        <f>IF($A1545="Total général",0,IF(ISERROR(-VLOOKUP($A1545,'TCD-BI CA'!$A$7:$S$2000,$C$1,FALSE)),0,-VLOOKUP($A1545,'TCD-BI CA'!$A$7:$S$2000,$C$1,FALSE)))</f>
        <v>0</v>
      </c>
      <c r="C1545" s="8">
        <f t="shared" si="52"/>
        <v>0</v>
      </c>
      <c r="D1545" s="8">
        <f>IF($A1545="Total général",0,IF(ISERROR(VLOOKUP($A1545,'TCD-BI Rstt'!$A$7:$S$2000,$C$1,FALSE)),0,IF(OR(LEFT($A1545,3)="DIR",$A1545="INDSPACAMA",$A1545="INDSPACKRU"),VLOOKUP($A1545,'TCD-BI Rstt'!$A$7:$S$2000,$C$1,FALSE),0)))</f>
        <v>0</v>
      </c>
      <c r="E1545" s="8">
        <f>IF(OR(LEFT($A1545,1)="1",LEFT($A1545,1)="2"),-VLOOKUP($A1545,'TCD-BI Rstt'!$A$7:$S$2000,$C$1,FALSE),0)-D1545</f>
        <v>0</v>
      </c>
      <c r="F1545" s="8">
        <f>IF($A1545="Total général",0,IF(ISERROR(VLOOKUP($A1545,'TCD-BI Rstt'!$A$7:$S$2000,$C$1,FALSE)),0,IF(OR(LEFT($A1545,1)="1",LEFT($A1545,1)="2"),0,VLOOKUP($A1545,'TCD-BI Rstt'!$A$7:$S$2000,$C$1,FALSE))))-D1545</f>
        <v>0</v>
      </c>
      <c r="G1545" s="8">
        <f t="shared" si="51"/>
        <v>0</v>
      </c>
    </row>
    <row r="1546" spans="1:7" x14ac:dyDescent="0.35">
      <c r="A1546" s="11">
        <f>'TCD-BI Rstt'!A1542</f>
        <v>0</v>
      </c>
      <c r="B1546" s="8">
        <f>IF($A1546="Total général",0,IF(ISERROR(-VLOOKUP($A1546,'TCD-BI CA'!$A$7:$S$2000,$C$1,FALSE)),0,-VLOOKUP($A1546,'TCD-BI CA'!$A$7:$S$2000,$C$1,FALSE)))</f>
        <v>0</v>
      </c>
      <c r="C1546" s="8">
        <f t="shared" si="52"/>
        <v>0</v>
      </c>
      <c r="D1546" s="8">
        <f>IF($A1546="Total général",0,IF(ISERROR(VLOOKUP($A1546,'TCD-BI Rstt'!$A$7:$S$2000,$C$1,FALSE)),0,IF(OR(LEFT($A1546,3)="DIR",$A1546="INDSPACAMA",$A1546="INDSPACKRU"),VLOOKUP($A1546,'TCD-BI Rstt'!$A$7:$S$2000,$C$1,FALSE),0)))</f>
        <v>0</v>
      </c>
      <c r="E1546" s="8">
        <f>IF(OR(LEFT($A1546,1)="1",LEFT($A1546,1)="2"),-VLOOKUP($A1546,'TCD-BI Rstt'!$A$7:$S$2000,$C$1,FALSE),0)-D1546</f>
        <v>0</v>
      </c>
      <c r="F1546" s="8">
        <f>IF($A1546="Total général",0,IF(ISERROR(VLOOKUP($A1546,'TCD-BI Rstt'!$A$7:$S$2000,$C$1,FALSE)),0,IF(OR(LEFT($A1546,1)="1",LEFT($A1546,1)="2"),0,VLOOKUP($A1546,'TCD-BI Rstt'!$A$7:$S$2000,$C$1,FALSE))))-D1546</f>
        <v>0</v>
      </c>
      <c r="G1546" s="8">
        <f t="shared" si="51"/>
        <v>0</v>
      </c>
    </row>
    <row r="1547" spans="1:7" x14ac:dyDescent="0.35">
      <c r="A1547" s="11">
        <f>'TCD-BI Rstt'!A1543</f>
        <v>0</v>
      </c>
      <c r="B1547" s="8">
        <f>IF($A1547="Total général",0,IF(ISERROR(-VLOOKUP($A1547,'TCD-BI CA'!$A$7:$S$2000,$C$1,FALSE)),0,-VLOOKUP($A1547,'TCD-BI CA'!$A$7:$S$2000,$C$1,FALSE)))</f>
        <v>0</v>
      </c>
      <c r="C1547" s="8">
        <f t="shared" si="52"/>
        <v>0</v>
      </c>
      <c r="D1547" s="8">
        <f>IF($A1547="Total général",0,IF(ISERROR(VLOOKUP($A1547,'TCD-BI Rstt'!$A$7:$S$2000,$C$1,FALSE)),0,IF(OR(LEFT($A1547,3)="DIR",$A1547="INDSPACAMA",$A1547="INDSPACKRU"),VLOOKUP($A1547,'TCD-BI Rstt'!$A$7:$S$2000,$C$1,FALSE),0)))</f>
        <v>0</v>
      </c>
      <c r="E1547" s="8">
        <f>IF(OR(LEFT($A1547,1)="1",LEFT($A1547,1)="2"),-VLOOKUP($A1547,'TCD-BI Rstt'!$A$7:$S$2000,$C$1,FALSE),0)-D1547</f>
        <v>0</v>
      </c>
      <c r="F1547" s="8">
        <f>IF($A1547="Total général",0,IF(ISERROR(VLOOKUP($A1547,'TCD-BI Rstt'!$A$7:$S$2000,$C$1,FALSE)),0,IF(OR(LEFT($A1547,1)="1",LEFT($A1547,1)="2"),0,VLOOKUP($A1547,'TCD-BI Rstt'!$A$7:$S$2000,$C$1,FALSE))))-D1547</f>
        <v>0</v>
      </c>
      <c r="G1547" s="8">
        <f t="shared" ref="G1547:G1610" si="53">E1547-F1547</f>
        <v>0</v>
      </c>
    </row>
    <row r="1548" spans="1:7" x14ac:dyDescent="0.35">
      <c r="A1548" s="11">
        <f>'TCD-BI Rstt'!A1544</f>
        <v>0</v>
      </c>
      <c r="B1548" s="8">
        <f>IF($A1548="Total général",0,IF(ISERROR(-VLOOKUP($A1548,'TCD-BI CA'!$A$7:$S$2000,$C$1,FALSE)),0,-VLOOKUP($A1548,'TCD-BI CA'!$A$7:$S$2000,$C$1,FALSE)))</f>
        <v>0</v>
      </c>
      <c r="C1548" s="8">
        <f t="shared" si="52"/>
        <v>0</v>
      </c>
      <c r="D1548" s="8">
        <f>IF($A1548="Total général",0,IF(ISERROR(VLOOKUP($A1548,'TCD-BI Rstt'!$A$7:$S$2000,$C$1,FALSE)),0,IF(OR(LEFT($A1548,3)="DIR",$A1548="INDSPACAMA",$A1548="INDSPACKRU"),VLOOKUP($A1548,'TCD-BI Rstt'!$A$7:$S$2000,$C$1,FALSE),0)))</f>
        <v>0</v>
      </c>
      <c r="E1548" s="8">
        <f>IF(OR(LEFT($A1548,1)="1",LEFT($A1548,1)="2"),-VLOOKUP($A1548,'TCD-BI Rstt'!$A$7:$S$2000,$C$1,FALSE),0)-D1548</f>
        <v>0</v>
      </c>
      <c r="F1548" s="8">
        <f>IF($A1548="Total général",0,IF(ISERROR(VLOOKUP($A1548,'TCD-BI Rstt'!$A$7:$S$2000,$C$1,FALSE)),0,IF(OR(LEFT($A1548,1)="1",LEFT($A1548,1)="2"),0,VLOOKUP($A1548,'TCD-BI Rstt'!$A$7:$S$2000,$C$1,FALSE))))-D1548</f>
        <v>0</v>
      </c>
      <c r="G1548" s="8">
        <f t="shared" si="53"/>
        <v>0</v>
      </c>
    </row>
    <row r="1549" spans="1:7" x14ac:dyDescent="0.35">
      <c r="A1549" s="11">
        <f>'TCD-BI Rstt'!A1545</f>
        <v>0</v>
      </c>
      <c r="B1549" s="8">
        <f>IF($A1549="Total général",0,IF(ISERROR(-VLOOKUP($A1549,'TCD-BI CA'!$A$7:$S$2000,$C$1,FALSE)),0,-VLOOKUP($A1549,'TCD-BI CA'!$A$7:$S$2000,$C$1,FALSE)))</f>
        <v>0</v>
      </c>
      <c r="C1549" s="8">
        <f t="shared" si="52"/>
        <v>0</v>
      </c>
      <c r="D1549" s="8">
        <f>IF($A1549="Total général",0,IF(ISERROR(VLOOKUP($A1549,'TCD-BI Rstt'!$A$7:$S$2000,$C$1,FALSE)),0,IF(OR(LEFT($A1549,3)="DIR",$A1549="INDSPACAMA",$A1549="INDSPACKRU"),VLOOKUP($A1549,'TCD-BI Rstt'!$A$7:$S$2000,$C$1,FALSE),0)))</f>
        <v>0</v>
      </c>
      <c r="E1549" s="8">
        <f>IF(OR(LEFT($A1549,1)="1",LEFT($A1549,1)="2"),-VLOOKUP($A1549,'TCD-BI Rstt'!$A$7:$S$2000,$C$1,FALSE),0)-D1549</f>
        <v>0</v>
      </c>
      <c r="F1549" s="8">
        <f>IF($A1549="Total général",0,IF(ISERROR(VLOOKUP($A1549,'TCD-BI Rstt'!$A$7:$S$2000,$C$1,FALSE)),0,IF(OR(LEFT($A1549,1)="1",LEFT($A1549,1)="2"),0,VLOOKUP($A1549,'TCD-BI Rstt'!$A$7:$S$2000,$C$1,FALSE))))-D1549</f>
        <v>0</v>
      </c>
      <c r="G1549" s="8">
        <f t="shared" si="53"/>
        <v>0</v>
      </c>
    </row>
    <row r="1550" spans="1:7" x14ac:dyDescent="0.35">
      <c r="A1550" s="11">
        <f>'TCD-BI Rstt'!A1546</f>
        <v>0</v>
      </c>
      <c r="B1550" s="8">
        <f>IF($A1550="Total général",0,IF(ISERROR(-VLOOKUP($A1550,'TCD-BI CA'!$A$7:$S$2000,$C$1,FALSE)),0,-VLOOKUP($A1550,'TCD-BI CA'!$A$7:$S$2000,$C$1,FALSE)))</f>
        <v>0</v>
      </c>
      <c r="C1550" s="8">
        <f t="shared" si="52"/>
        <v>0</v>
      </c>
      <c r="D1550" s="8">
        <f>IF($A1550="Total général",0,IF(ISERROR(VLOOKUP($A1550,'TCD-BI Rstt'!$A$7:$S$2000,$C$1,FALSE)),0,IF(OR(LEFT($A1550,3)="DIR",$A1550="INDSPACAMA",$A1550="INDSPACKRU"),VLOOKUP($A1550,'TCD-BI Rstt'!$A$7:$S$2000,$C$1,FALSE),0)))</f>
        <v>0</v>
      </c>
      <c r="E1550" s="8">
        <f>IF(OR(LEFT($A1550,1)="1",LEFT($A1550,1)="2"),-VLOOKUP($A1550,'TCD-BI Rstt'!$A$7:$S$2000,$C$1,FALSE),0)-D1550</f>
        <v>0</v>
      </c>
      <c r="F1550" s="8">
        <f>IF($A1550="Total général",0,IF(ISERROR(VLOOKUP($A1550,'TCD-BI Rstt'!$A$7:$S$2000,$C$1,FALSE)),0,IF(OR(LEFT($A1550,1)="1",LEFT($A1550,1)="2"),0,VLOOKUP($A1550,'TCD-BI Rstt'!$A$7:$S$2000,$C$1,FALSE))))-D1550</f>
        <v>0</v>
      </c>
      <c r="G1550" s="8">
        <f t="shared" si="53"/>
        <v>0</v>
      </c>
    </row>
    <row r="1551" spans="1:7" x14ac:dyDescent="0.35">
      <c r="A1551" s="11">
        <f>'TCD-BI Rstt'!A1547</f>
        <v>0</v>
      </c>
      <c r="B1551" s="8">
        <f>IF($A1551="Total général",0,IF(ISERROR(-VLOOKUP($A1551,'TCD-BI CA'!$A$7:$S$2000,$C$1,FALSE)),0,-VLOOKUP($A1551,'TCD-BI CA'!$A$7:$S$2000,$C$1,FALSE)))</f>
        <v>0</v>
      </c>
      <c r="C1551" s="8">
        <f t="shared" si="52"/>
        <v>0</v>
      </c>
      <c r="D1551" s="8">
        <f>IF($A1551="Total général",0,IF(ISERROR(VLOOKUP($A1551,'TCD-BI Rstt'!$A$7:$S$2000,$C$1,FALSE)),0,IF(OR(LEFT($A1551,3)="DIR",$A1551="INDSPACAMA",$A1551="INDSPACKRU"),VLOOKUP($A1551,'TCD-BI Rstt'!$A$7:$S$2000,$C$1,FALSE),0)))</f>
        <v>0</v>
      </c>
      <c r="E1551" s="8">
        <f>IF(OR(LEFT($A1551,1)="1",LEFT($A1551,1)="2"),-VLOOKUP($A1551,'TCD-BI Rstt'!$A$7:$S$2000,$C$1,FALSE),0)-D1551</f>
        <v>0</v>
      </c>
      <c r="F1551" s="8">
        <f>IF($A1551="Total général",0,IF(ISERROR(VLOOKUP($A1551,'TCD-BI Rstt'!$A$7:$S$2000,$C$1,FALSE)),0,IF(OR(LEFT($A1551,1)="1",LEFT($A1551,1)="2"),0,VLOOKUP($A1551,'TCD-BI Rstt'!$A$7:$S$2000,$C$1,FALSE))))-D1551</f>
        <v>0</v>
      </c>
      <c r="G1551" s="8">
        <f t="shared" si="53"/>
        <v>0</v>
      </c>
    </row>
    <row r="1552" spans="1:7" x14ac:dyDescent="0.35">
      <c r="A1552" s="11">
        <f>'TCD-BI Rstt'!A1548</f>
        <v>0</v>
      </c>
      <c r="B1552" s="8">
        <f>IF($A1552="Total général",0,IF(ISERROR(-VLOOKUP($A1552,'TCD-BI CA'!$A$7:$S$2000,$C$1,FALSE)),0,-VLOOKUP($A1552,'TCD-BI CA'!$A$7:$S$2000,$C$1,FALSE)))</f>
        <v>0</v>
      </c>
      <c r="C1552" s="8">
        <f t="shared" si="52"/>
        <v>0</v>
      </c>
      <c r="D1552" s="8">
        <f>IF($A1552="Total général",0,IF(ISERROR(VLOOKUP($A1552,'TCD-BI Rstt'!$A$7:$S$2000,$C$1,FALSE)),0,IF(OR(LEFT($A1552,3)="DIR",$A1552="INDSPACAMA",$A1552="INDSPACKRU"),VLOOKUP($A1552,'TCD-BI Rstt'!$A$7:$S$2000,$C$1,FALSE),0)))</f>
        <v>0</v>
      </c>
      <c r="E1552" s="8">
        <f>IF(OR(LEFT($A1552,1)="1",LEFT($A1552,1)="2"),-VLOOKUP($A1552,'TCD-BI Rstt'!$A$7:$S$2000,$C$1,FALSE),0)-D1552</f>
        <v>0</v>
      </c>
      <c r="F1552" s="8">
        <f>IF($A1552="Total général",0,IF(ISERROR(VLOOKUP($A1552,'TCD-BI Rstt'!$A$7:$S$2000,$C$1,FALSE)),0,IF(OR(LEFT($A1552,1)="1",LEFT($A1552,1)="2"),0,VLOOKUP($A1552,'TCD-BI Rstt'!$A$7:$S$2000,$C$1,FALSE))))-D1552</f>
        <v>0</v>
      </c>
      <c r="G1552" s="8">
        <f t="shared" si="53"/>
        <v>0</v>
      </c>
    </row>
    <row r="1553" spans="1:7" x14ac:dyDescent="0.35">
      <c r="A1553" s="11">
        <f>'TCD-BI Rstt'!A1549</f>
        <v>0</v>
      </c>
      <c r="B1553" s="8">
        <f>IF($A1553="Total général",0,IF(ISERROR(-VLOOKUP($A1553,'TCD-BI CA'!$A$7:$S$2000,$C$1,FALSE)),0,-VLOOKUP($A1553,'TCD-BI CA'!$A$7:$S$2000,$C$1,FALSE)))</f>
        <v>0</v>
      </c>
      <c r="C1553" s="8">
        <f t="shared" si="52"/>
        <v>0</v>
      </c>
      <c r="D1553" s="8">
        <f>IF($A1553="Total général",0,IF(ISERROR(VLOOKUP($A1553,'TCD-BI Rstt'!$A$7:$S$2000,$C$1,FALSE)),0,IF(OR(LEFT($A1553,3)="DIR",$A1553="INDSPACAMA",$A1553="INDSPACKRU"),VLOOKUP($A1553,'TCD-BI Rstt'!$A$7:$S$2000,$C$1,FALSE),0)))</f>
        <v>0</v>
      </c>
      <c r="E1553" s="8">
        <f>IF(OR(LEFT($A1553,1)="1",LEFT($A1553,1)="2"),-VLOOKUP($A1553,'TCD-BI Rstt'!$A$7:$S$2000,$C$1,FALSE),0)-D1553</f>
        <v>0</v>
      </c>
      <c r="F1553" s="8">
        <f>IF($A1553="Total général",0,IF(ISERROR(VLOOKUP($A1553,'TCD-BI Rstt'!$A$7:$S$2000,$C$1,FALSE)),0,IF(OR(LEFT($A1553,1)="1",LEFT($A1553,1)="2"),0,VLOOKUP($A1553,'TCD-BI Rstt'!$A$7:$S$2000,$C$1,FALSE))))-D1553</f>
        <v>0</v>
      </c>
      <c r="G1553" s="8">
        <f t="shared" si="53"/>
        <v>0</v>
      </c>
    </row>
    <row r="1554" spans="1:7" x14ac:dyDescent="0.35">
      <c r="A1554" s="11">
        <f>'TCD-BI Rstt'!A1550</f>
        <v>0</v>
      </c>
      <c r="B1554" s="8">
        <f>IF($A1554="Total général",0,IF(ISERROR(-VLOOKUP($A1554,'TCD-BI CA'!$A$7:$S$2000,$C$1,FALSE)),0,-VLOOKUP($A1554,'TCD-BI CA'!$A$7:$S$2000,$C$1,FALSE)))</f>
        <v>0</v>
      </c>
      <c r="C1554" s="8">
        <f t="shared" si="52"/>
        <v>0</v>
      </c>
      <c r="D1554" s="8">
        <f>IF($A1554="Total général",0,IF(ISERROR(VLOOKUP($A1554,'TCD-BI Rstt'!$A$7:$S$2000,$C$1,FALSE)),0,IF(OR(LEFT($A1554,3)="DIR",$A1554="INDSPACAMA",$A1554="INDSPACKRU"),VLOOKUP($A1554,'TCD-BI Rstt'!$A$7:$S$2000,$C$1,FALSE),0)))</f>
        <v>0</v>
      </c>
      <c r="E1554" s="8">
        <f>IF(OR(LEFT($A1554,1)="1",LEFT($A1554,1)="2"),-VLOOKUP($A1554,'TCD-BI Rstt'!$A$7:$S$2000,$C$1,FALSE),0)-D1554</f>
        <v>0</v>
      </c>
      <c r="F1554" s="8">
        <f>IF($A1554="Total général",0,IF(ISERROR(VLOOKUP($A1554,'TCD-BI Rstt'!$A$7:$S$2000,$C$1,FALSE)),0,IF(OR(LEFT($A1554,1)="1",LEFT($A1554,1)="2"),0,VLOOKUP($A1554,'TCD-BI Rstt'!$A$7:$S$2000,$C$1,FALSE))))-D1554</f>
        <v>0</v>
      </c>
      <c r="G1554" s="8">
        <f t="shared" si="53"/>
        <v>0</v>
      </c>
    </row>
    <row r="1555" spans="1:7" x14ac:dyDescent="0.35">
      <c r="A1555" s="11">
        <f>'TCD-BI Rstt'!A1551</f>
        <v>0</v>
      </c>
      <c r="B1555" s="8">
        <f>IF($A1555="Total général",0,IF(ISERROR(-VLOOKUP($A1555,'TCD-BI CA'!$A$7:$S$2000,$C$1,FALSE)),0,-VLOOKUP($A1555,'TCD-BI CA'!$A$7:$S$2000,$C$1,FALSE)))</f>
        <v>0</v>
      </c>
      <c r="C1555" s="8">
        <f t="shared" si="52"/>
        <v>0</v>
      </c>
      <c r="D1555" s="8">
        <f>IF($A1555="Total général",0,IF(ISERROR(VLOOKUP($A1555,'TCD-BI Rstt'!$A$7:$S$2000,$C$1,FALSE)),0,IF(OR(LEFT($A1555,3)="DIR",$A1555="INDSPACAMA",$A1555="INDSPACKRU"),VLOOKUP($A1555,'TCD-BI Rstt'!$A$7:$S$2000,$C$1,FALSE),0)))</f>
        <v>0</v>
      </c>
      <c r="E1555" s="8">
        <f>IF(OR(LEFT($A1555,1)="1",LEFT($A1555,1)="2"),-VLOOKUP($A1555,'TCD-BI Rstt'!$A$7:$S$2000,$C$1,FALSE),0)-D1555</f>
        <v>0</v>
      </c>
      <c r="F1555" s="8">
        <f>IF($A1555="Total général",0,IF(ISERROR(VLOOKUP($A1555,'TCD-BI Rstt'!$A$7:$S$2000,$C$1,FALSE)),0,IF(OR(LEFT($A1555,1)="1",LEFT($A1555,1)="2"),0,VLOOKUP($A1555,'TCD-BI Rstt'!$A$7:$S$2000,$C$1,FALSE))))-D1555</f>
        <v>0</v>
      </c>
      <c r="G1555" s="8">
        <f t="shared" si="53"/>
        <v>0</v>
      </c>
    </row>
    <row r="1556" spans="1:7" x14ac:dyDescent="0.35">
      <c r="A1556" s="11">
        <f>'TCD-BI Rstt'!A1552</f>
        <v>0</v>
      </c>
      <c r="B1556" s="8">
        <f>IF($A1556="Total général",0,IF(ISERROR(-VLOOKUP($A1556,'TCD-BI CA'!$A$7:$S$2000,$C$1,FALSE)),0,-VLOOKUP($A1556,'TCD-BI CA'!$A$7:$S$2000,$C$1,FALSE)))</f>
        <v>0</v>
      </c>
      <c r="C1556" s="8">
        <f t="shared" si="52"/>
        <v>0</v>
      </c>
      <c r="D1556" s="8">
        <f>IF($A1556="Total général",0,IF(ISERROR(VLOOKUP($A1556,'TCD-BI Rstt'!$A$7:$S$2000,$C$1,FALSE)),0,IF(OR(LEFT($A1556,3)="DIR",$A1556="INDSPACAMA",$A1556="INDSPACKRU"),VLOOKUP($A1556,'TCD-BI Rstt'!$A$7:$S$2000,$C$1,FALSE),0)))</f>
        <v>0</v>
      </c>
      <c r="E1556" s="8">
        <f>IF(OR(LEFT($A1556,1)="1",LEFT($A1556,1)="2"),-VLOOKUP($A1556,'TCD-BI Rstt'!$A$7:$S$2000,$C$1,FALSE),0)-D1556</f>
        <v>0</v>
      </c>
      <c r="F1556" s="8">
        <f>IF($A1556="Total général",0,IF(ISERROR(VLOOKUP($A1556,'TCD-BI Rstt'!$A$7:$S$2000,$C$1,FALSE)),0,IF(OR(LEFT($A1556,1)="1",LEFT($A1556,1)="2"),0,VLOOKUP($A1556,'TCD-BI Rstt'!$A$7:$S$2000,$C$1,FALSE))))-D1556</f>
        <v>0</v>
      </c>
      <c r="G1556" s="8">
        <f t="shared" si="53"/>
        <v>0</v>
      </c>
    </row>
    <row r="1557" spans="1:7" x14ac:dyDescent="0.35">
      <c r="A1557" s="11">
        <f>'TCD-BI Rstt'!A1553</f>
        <v>0</v>
      </c>
      <c r="B1557" s="8">
        <f>IF($A1557="Total général",0,IF(ISERROR(-VLOOKUP($A1557,'TCD-BI CA'!$A$7:$S$2000,$C$1,FALSE)),0,-VLOOKUP($A1557,'TCD-BI CA'!$A$7:$S$2000,$C$1,FALSE)))</f>
        <v>0</v>
      </c>
      <c r="C1557" s="8">
        <f t="shared" si="52"/>
        <v>0</v>
      </c>
      <c r="D1557" s="8">
        <f>IF($A1557="Total général",0,IF(ISERROR(VLOOKUP($A1557,'TCD-BI Rstt'!$A$7:$S$2000,$C$1,FALSE)),0,IF(OR(LEFT($A1557,3)="DIR",$A1557="INDSPACAMA",$A1557="INDSPACKRU"),VLOOKUP($A1557,'TCD-BI Rstt'!$A$7:$S$2000,$C$1,FALSE),0)))</f>
        <v>0</v>
      </c>
      <c r="E1557" s="8">
        <f>IF(OR(LEFT($A1557,1)="1",LEFT($A1557,1)="2"),-VLOOKUP($A1557,'TCD-BI Rstt'!$A$7:$S$2000,$C$1,FALSE),0)-D1557</f>
        <v>0</v>
      </c>
      <c r="F1557" s="8">
        <f>IF($A1557="Total général",0,IF(ISERROR(VLOOKUP($A1557,'TCD-BI Rstt'!$A$7:$S$2000,$C$1,FALSE)),0,IF(OR(LEFT($A1557,1)="1",LEFT($A1557,1)="2"),0,VLOOKUP($A1557,'TCD-BI Rstt'!$A$7:$S$2000,$C$1,FALSE))))-D1557</f>
        <v>0</v>
      </c>
      <c r="G1557" s="8">
        <f t="shared" si="53"/>
        <v>0</v>
      </c>
    </row>
    <row r="1558" spans="1:7" x14ac:dyDescent="0.35">
      <c r="A1558" s="11">
        <f>'TCD-BI Rstt'!A1554</f>
        <v>0</v>
      </c>
      <c r="B1558" s="8">
        <f>IF($A1558="Total général",0,IF(ISERROR(-VLOOKUP($A1558,'TCD-BI CA'!$A$7:$S$2000,$C$1,FALSE)),0,-VLOOKUP($A1558,'TCD-BI CA'!$A$7:$S$2000,$C$1,FALSE)))</f>
        <v>0</v>
      </c>
      <c r="C1558" s="8">
        <f t="shared" si="52"/>
        <v>0</v>
      </c>
      <c r="D1558" s="8">
        <f>IF($A1558="Total général",0,IF(ISERROR(VLOOKUP($A1558,'TCD-BI Rstt'!$A$7:$S$2000,$C$1,FALSE)),0,IF(OR(LEFT($A1558,3)="DIR",$A1558="INDSPACAMA",$A1558="INDSPACKRU"),VLOOKUP($A1558,'TCD-BI Rstt'!$A$7:$S$2000,$C$1,FALSE),0)))</f>
        <v>0</v>
      </c>
      <c r="E1558" s="8">
        <f>IF(OR(LEFT($A1558,1)="1",LEFT($A1558,1)="2"),-VLOOKUP($A1558,'TCD-BI Rstt'!$A$7:$S$2000,$C$1,FALSE),0)-D1558</f>
        <v>0</v>
      </c>
      <c r="F1558" s="8">
        <f>IF($A1558="Total général",0,IF(ISERROR(VLOOKUP($A1558,'TCD-BI Rstt'!$A$7:$S$2000,$C$1,FALSE)),0,IF(OR(LEFT($A1558,1)="1",LEFT($A1558,1)="2"),0,VLOOKUP($A1558,'TCD-BI Rstt'!$A$7:$S$2000,$C$1,FALSE))))-D1558</f>
        <v>0</v>
      </c>
      <c r="G1558" s="8">
        <f t="shared" si="53"/>
        <v>0</v>
      </c>
    </row>
    <row r="1559" spans="1:7" x14ac:dyDescent="0.35">
      <c r="A1559" s="11">
        <f>'TCD-BI Rstt'!A1555</f>
        <v>0</v>
      </c>
      <c r="B1559" s="8">
        <f>IF($A1559="Total général",0,IF(ISERROR(-VLOOKUP($A1559,'TCD-BI CA'!$A$7:$S$2000,$C$1,FALSE)),0,-VLOOKUP($A1559,'TCD-BI CA'!$A$7:$S$2000,$C$1,FALSE)))</f>
        <v>0</v>
      </c>
      <c r="C1559" s="8">
        <f t="shared" si="52"/>
        <v>0</v>
      </c>
      <c r="D1559" s="8">
        <f>IF($A1559="Total général",0,IF(ISERROR(VLOOKUP($A1559,'TCD-BI Rstt'!$A$7:$S$2000,$C$1,FALSE)),0,IF(OR(LEFT($A1559,3)="DIR",$A1559="INDSPACAMA",$A1559="INDSPACKRU"),VLOOKUP($A1559,'TCD-BI Rstt'!$A$7:$S$2000,$C$1,FALSE),0)))</f>
        <v>0</v>
      </c>
      <c r="E1559" s="8">
        <f>IF(OR(LEFT($A1559,1)="1",LEFT($A1559,1)="2"),-VLOOKUP($A1559,'TCD-BI Rstt'!$A$7:$S$2000,$C$1,FALSE),0)-D1559</f>
        <v>0</v>
      </c>
      <c r="F1559" s="8">
        <f>IF($A1559="Total général",0,IF(ISERROR(VLOOKUP($A1559,'TCD-BI Rstt'!$A$7:$S$2000,$C$1,FALSE)),0,IF(OR(LEFT($A1559,1)="1",LEFT($A1559,1)="2"),0,VLOOKUP($A1559,'TCD-BI Rstt'!$A$7:$S$2000,$C$1,FALSE))))-D1559</f>
        <v>0</v>
      </c>
      <c r="G1559" s="8">
        <f t="shared" si="53"/>
        <v>0</v>
      </c>
    </row>
    <row r="1560" spans="1:7" x14ac:dyDescent="0.35">
      <c r="A1560" s="11">
        <f>'TCD-BI Rstt'!A1556</f>
        <v>0</v>
      </c>
      <c r="B1560" s="8">
        <f>IF($A1560="Total général",0,IF(ISERROR(-VLOOKUP($A1560,'TCD-BI CA'!$A$7:$S$2000,$C$1,FALSE)),0,-VLOOKUP($A1560,'TCD-BI CA'!$A$7:$S$2000,$C$1,FALSE)))</f>
        <v>0</v>
      </c>
      <c r="C1560" s="8">
        <f t="shared" si="52"/>
        <v>0</v>
      </c>
      <c r="D1560" s="8">
        <f>IF($A1560="Total général",0,IF(ISERROR(VLOOKUP($A1560,'TCD-BI Rstt'!$A$7:$S$2000,$C$1,FALSE)),0,IF(OR(LEFT($A1560,3)="DIR",$A1560="INDSPACAMA",$A1560="INDSPACKRU"),VLOOKUP($A1560,'TCD-BI Rstt'!$A$7:$S$2000,$C$1,FALSE),0)))</f>
        <v>0</v>
      </c>
      <c r="E1560" s="8">
        <f>IF(OR(LEFT($A1560,1)="1",LEFT($A1560,1)="2"),-VLOOKUP($A1560,'TCD-BI Rstt'!$A$7:$S$2000,$C$1,FALSE),0)-D1560</f>
        <v>0</v>
      </c>
      <c r="F1560" s="8">
        <f>IF($A1560="Total général",0,IF(ISERROR(VLOOKUP($A1560,'TCD-BI Rstt'!$A$7:$S$2000,$C$1,FALSE)),0,IF(OR(LEFT($A1560,1)="1",LEFT($A1560,1)="2"),0,VLOOKUP($A1560,'TCD-BI Rstt'!$A$7:$S$2000,$C$1,FALSE))))-D1560</f>
        <v>0</v>
      </c>
      <c r="G1560" s="8">
        <f t="shared" si="53"/>
        <v>0</v>
      </c>
    </row>
    <row r="1561" spans="1:7" x14ac:dyDescent="0.35">
      <c r="A1561" s="11">
        <f>'TCD-BI Rstt'!A1557</f>
        <v>0</v>
      </c>
      <c r="B1561" s="8">
        <f>IF($A1561="Total général",0,IF(ISERROR(-VLOOKUP($A1561,'TCD-BI CA'!$A$7:$S$2000,$C$1,FALSE)),0,-VLOOKUP($A1561,'TCD-BI CA'!$A$7:$S$2000,$C$1,FALSE)))</f>
        <v>0</v>
      </c>
      <c r="C1561" s="8">
        <f t="shared" si="52"/>
        <v>0</v>
      </c>
      <c r="D1561" s="8">
        <f>IF($A1561="Total général",0,IF(ISERROR(VLOOKUP($A1561,'TCD-BI Rstt'!$A$7:$S$2000,$C$1,FALSE)),0,IF(OR(LEFT($A1561,3)="DIR",$A1561="INDSPACAMA",$A1561="INDSPACKRU"),VLOOKUP($A1561,'TCD-BI Rstt'!$A$7:$S$2000,$C$1,FALSE),0)))</f>
        <v>0</v>
      </c>
      <c r="E1561" s="8">
        <f>IF(OR(LEFT($A1561,1)="1",LEFT($A1561,1)="2"),-VLOOKUP($A1561,'TCD-BI Rstt'!$A$7:$S$2000,$C$1,FALSE),0)-D1561</f>
        <v>0</v>
      </c>
      <c r="F1561" s="8">
        <f>IF($A1561="Total général",0,IF(ISERROR(VLOOKUP($A1561,'TCD-BI Rstt'!$A$7:$S$2000,$C$1,FALSE)),0,IF(OR(LEFT($A1561,1)="1",LEFT($A1561,1)="2"),0,VLOOKUP($A1561,'TCD-BI Rstt'!$A$7:$S$2000,$C$1,FALSE))))-D1561</f>
        <v>0</v>
      </c>
      <c r="G1561" s="8">
        <f t="shared" si="53"/>
        <v>0</v>
      </c>
    </row>
    <row r="1562" spans="1:7" x14ac:dyDescent="0.35">
      <c r="A1562" s="11">
        <f>'TCD-BI Rstt'!A1558</f>
        <v>0</v>
      </c>
      <c r="B1562" s="8">
        <f>IF($A1562="Total général",0,IF(ISERROR(-VLOOKUP($A1562,'TCD-BI CA'!$A$7:$S$2000,$C$1,FALSE)),0,-VLOOKUP($A1562,'TCD-BI CA'!$A$7:$S$2000,$C$1,FALSE)))</f>
        <v>0</v>
      </c>
      <c r="C1562" s="8">
        <f t="shared" si="52"/>
        <v>0</v>
      </c>
      <c r="D1562" s="8">
        <f>IF($A1562="Total général",0,IF(ISERROR(VLOOKUP($A1562,'TCD-BI Rstt'!$A$7:$S$2000,$C$1,FALSE)),0,IF(OR(LEFT($A1562,3)="DIR",$A1562="INDSPACAMA",$A1562="INDSPACKRU"),VLOOKUP($A1562,'TCD-BI Rstt'!$A$7:$S$2000,$C$1,FALSE),0)))</f>
        <v>0</v>
      </c>
      <c r="E1562" s="8">
        <f>IF(OR(LEFT($A1562,1)="1",LEFT($A1562,1)="2"),-VLOOKUP($A1562,'TCD-BI Rstt'!$A$7:$S$2000,$C$1,FALSE),0)-D1562</f>
        <v>0</v>
      </c>
      <c r="F1562" s="8">
        <f>IF($A1562="Total général",0,IF(ISERROR(VLOOKUP($A1562,'TCD-BI Rstt'!$A$7:$S$2000,$C$1,FALSE)),0,IF(OR(LEFT($A1562,1)="1",LEFT($A1562,1)="2"),0,VLOOKUP($A1562,'TCD-BI Rstt'!$A$7:$S$2000,$C$1,FALSE))))-D1562</f>
        <v>0</v>
      </c>
      <c r="G1562" s="8">
        <f t="shared" si="53"/>
        <v>0</v>
      </c>
    </row>
    <row r="1563" spans="1:7" x14ac:dyDescent="0.35">
      <c r="A1563" s="11">
        <f>'TCD-BI Rstt'!A1559</f>
        <v>0</v>
      </c>
      <c r="B1563" s="8">
        <f>IF($A1563="Total général",0,IF(ISERROR(-VLOOKUP($A1563,'TCD-BI CA'!$A$7:$S$2000,$C$1,FALSE)),0,-VLOOKUP($A1563,'TCD-BI CA'!$A$7:$S$2000,$C$1,FALSE)))</f>
        <v>0</v>
      </c>
      <c r="C1563" s="8">
        <f t="shared" si="52"/>
        <v>0</v>
      </c>
      <c r="D1563" s="8">
        <f>IF($A1563="Total général",0,IF(ISERROR(VLOOKUP($A1563,'TCD-BI Rstt'!$A$7:$S$2000,$C$1,FALSE)),0,IF(OR(LEFT($A1563,3)="DIR",$A1563="INDSPACAMA",$A1563="INDSPACKRU"),VLOOKUP($A1563,'TCD-BI Rstt'!$A$7:$S$2000,$C$1,FALSE),0)))</f>
        <v>0</v>
      </c>
      <c r="E1563" s="8">
        <f>IF(OR(LEFT($A1563,1)="1",LEFT($A1563,1)="2"),-VLOOKUP($A1563,'TCD-BI Rstt'!$A$7:$S$2000,$C$1,FALSE),0)-D1563</f>
        <v>0</v>
      </c>
      <c r="F1563" s="8">
        <f>IF($A1563="Total général",0,IF(ISERROR(VLOOKUP($A1563,'TCD-BI Rstt'!$A$7:$S$2000,$C$1,FALSE)),0,IF(OR(LEFT($A1563,1)="1",LEFT($A1563,1)="2"),0,VLOOKUP($A1563,'TCD-BI Rstt'!$A$7:$S$2000,$C$1,FALSE))))-D1563</f>
        <v>0</v>
      </c>
      <c r="G1563" s="8">
        <f t="shared" si="53"/>
        <v>0</v>
      </c>
    </row>
    <row r="1564" spans="1:7" x14ac:dyDescent="0.35">
      <c r="A1564" s="11">
        <f>'TCD-BI Rstt'!A1560</f>
        <v>0</v>
      </c>
      <c r="B1564" s="8">
        <f>IF($A1564="Total général",0,IF(ISERROR(-VLOOKUP($A1564,'TCD-BI CA'!$A$7:$S$2000,$C$1,FALSE)),0,-VLOOKUP($A1564,'TCD-BI CA'!$A$7:$S$2000,$C$1,FALSE)))</f>
        <v>0</v>
      </c>
      <c r="C1564" s="8">
        <f t="shared" si="52"/>
        <v>0</v>
      </c>
      <c r="D1564" s="8">
        <f>IF($A1564="Total général",0,IF(ISERROR(VLOOKUP($A1564,'TCD-BI Rstt'!$A$7:$S$2000,$C$1,FALSE)),0,IF(OR(LEFT($A1564,3)="DIR",$A1564="INDSPACAMA",$A1564="INDSPACKRU"),VLOOKUP($A1564,'TCD-BI Rstt'!$A$7:$S$2000,$C$1,FALSE),0)))</f>
        <v>0</v>
      </c>
      <c r="E1564" s="8">
        <f>IF(OR(LEFT($A1564,1)="1",LEFT($A1564,1)="2"),-VLOOKUP($A1564,'TCD-BI Rstt'!$A$7:$S$2000,$C$1,FALSE),0)-D1564</f>
        <v>0</v>
      </c>
      <c r="F1564" s="8">
        <f>IF($A1564="Total général",0,IF(ISERROR(VLOOKUP($A1564,'TCD-BI Rstt'!$A$7:$S$2000,$C$1,FALSE)),0,IF(OR(LEFT($A1564,1)="1",LEFT($A1564,1)="2"),0,VLOOKUP($A1564,'TCD-BI Rstt'!$A$7:$S$2000,$C$1,FALSE))))-D1564</f>
        <v>0</v>
      </c>
      <c r="G1564" s="8">
        <f t="shared" si="53"/>
        <v>0</v>
      </c>
    </row>
    <row r="1565" spans="1:7" x14ac:dyDescent="0.35">
      <c r="A1565" s="11">
        <f>'TCD-BI Rstt'!A1561</f>
        <v>0</v>
      </c>
      <c r="B1565" s="8">
        <f>IF($A1565="Total général",0,IF(ISERROR(-VLOOKUP($A1565,'TCD-BI CA'!$A$7:$S$2000,$C$1,FALSE)),0,-VLOOKUP($A1565,'TCD-BI CA'!$A$7:$S$2000,$C$1,FALSE)))</f>
        <v>0</v>
      </c>
      <c r="C1565" s="8">
        <f t="shared" si="52"/>
        <v>0</v>
      </c>
      <c r="D1565" s="8">
        <f>IF($A1565="Total général",0,IF(ISERROR(VLOOKUP($A1565,'TCD-BI Rstt'!$A$7:$S$2000,$C$1,FALSE)),0,IF(OR(LEFT($A1565,3)="DIR",$A1565="INDSPACAMA",$A1565="INDSPACKRU"),VLOOKUP($A1565,'TCD-BI Rstt'!$A$7:$S$2000,$C$1,FALSE),0)))</f>
        <v>0</v>
      </c>
      <c r="E1565" s="8">
        <f>IF(OR(LEFT($A1565,1)="1",LEFT($A1565,1)="2"),-VLOOKUP($A1565,'TCD-BI Rstt'!$A$7:$S$2000,$C$1,FALSE),0)-D1565</f>
        <v>0</v>
      </c>
      <c r="F1565" s="8">
        <f>IF($A1565="Total général",0,IF(ISERROR(VLOOKUP($A1565,'TCD-BI Rstt'!$A$7:$S$2000,$C$1,FALSE)),0,IF(OR(LEFT($A1565,1)="1",LEFT($A1565,1)="2"),0,VLOOKUP($A1565,'TCD-BI Rstt'!$A$7:$S$2000,$C$1,FALSE))))-D1565</f>
        <v>0</v>
      </c>
      <c r="G1565" s="8">
        <f t="shared" si="53"/>
        <v>0</v>
      </c>
    </row>
    <row r="1566" spans="1:7" x14ac:dyDescent="0.35">
      <c r="A1566" s="11">
        <f>'TCD-BI Rstt'!A1562</f>
        <v>0</v>
      </c>
      <c r="B1566" s="8">
        <f>IF($A1566="Total général",0,IF(ISERROR(-VLOOKUP($A1566,'TCD-BI CA'!$A$7:$S$2000,$C$1,FALSE)),0,-VLOOKUP($A1566,'TCD-BI CA'!$A$7:$S$2000,$C$1,FALSE)))</f>
        <v>0</v>
      </c>
      <c r="C1566" s="8">
        <f t="shared" si="52"/>
        <v>0</v>
      </c>
      <c r="D1566" s="8">
        <f>IF($A1566="Total général",0,IF(ISERROR(VLOOKUP($A1566,'TCD-BI Rstt'!$A$7:$S$2000,$C$1,FALSE)),0,IF(OR(LEFT($A1566,3)="DIR",$A1566="INDSPACAMA",$A1566="INDSPACKRU"),VLOOKUP($A1566,'TCD-BI Rstt'!$A$7:$S$2000,$C$1,FALSE),0)))</f>
        <v>0</v>
      </c>
      <c r="E1566" s="8">
        <f>IF(OR(LEFT($A1566,1)="1",LEFT($A1566,1)="2"),-VLOOKUP($A1566,'TCD-BI Rstt'!$A$7:$S$2000,$C$1,FALSE),0)-D1566</f>
        <v>0</v>
      </c>
      <c r="F1566" s="8">
        <f>IF($A1566="Total général",0,IF(ISERROR(VLOOKUP($A1566,'TCD-BI Rstt'!$A$7:$S$2000,$C$1,FALSE)),0,IF(OR(LEFT($A1566,1)="1",LEFT($A1566,1)="2"),0,VLOOKUP($A1566,'TCD-BI Rstt'!$A$7:$S$2000,$C$1,FALSE))))-D1566</f>
        <v>0</v>
      </c>
      <c r="G1566" s="8">
        <f t="shared" si="53"/>
        <v>0</v>
      </c>
    </row>
    <row r="1567" spans="1:7" x14ac:dyDescent="0.35">
      <c r="A1567" s="11">
        <f>'TCD-BI Rstt'!A1563</f>
        <v>0</v>
      </c>
      <c r="B1567" s="8">
        <f>IF($A1567="Total général",0,IF(ISERROR(-VLOOKUP($A1567,'TCD-BI CA'!$A$7:$S$2000,$C$1,FALSE)),0,-VLOOKUP($A1567,'TCD-BI CA'!$A$7:$S$2000,$C$1,FALSE)))</f>
        <v>0</v>
      </c>
      <c r="C1567" s="8">
        <f t="shared" si="52"/>
        <v>0</v>
      </c>
      <c r="D1567" s="8">
        <f>IF($A1567="Total général",0,IF(ISERROR(VLOOKUP($A1567,'TCD-BI Rstt'!$A$7:$S$2000,$C$1,FALSE)),0,IF(OR(LEFT($A1567,3)="DIR",$A1567="INDSPACAMA",$A1567="INDSPACKRU"),VLOOKUP($A1567,'TCD-BI Rstt'!$A$7:$S$2000,$C$1,FALSE),0)))</f>
        <v>0</v>
      </c>
      <c r="E1567" s="8">
        <f>IF(OR(LEFT($A1567,1)="1",LEFT($A1567,1)="2"),-VLOOKUP($A1567,'TCD-BI Rstt'!$A$7:$S$2000,$C$1,FALSE),0)-D1567</f>
        <v>0</v>
      </c>
      <c r="F1567" s="8">
        <f>IF($A1567="Total général",0,IF(ISERROR(VLOOKUP($A1567,'TCD-BI Rstt'!$A$7:$S$2000,$C$1,FALSE)),0,IF(OR(LEFT($A1567,1)="1",LEFT($A1567,1)="2"),0,VLOOKUP($A1567,'TCD-BI Rstt'!$A$7:$S$2000,$C$1,FALSE))))-D1567</f>
        <v>0</v>
      </c>
      <c r="G1567" s="8">
        <f t="shared" si="53"/>
        <v>0</v>
      </c>
    </row>
    <row r="1568" spans="1:7" x14ac:dyDescent="0.35">
      <c r="A1568" s="11">
        <f>'TCD-BI Rstt'!A1564</f>
        <v>0</v>
      </c>
      <c r="B1568" s="8">
        <f>IF($A1568="Total général",0,IF(ISERROR(-VLOOKUP($A1568,'TCD-BI CA'!$A$7:$S$2000,$C$1,FALSE)),0,-VLOOKUP($A1568,'TCD-BI CA'!$A$7:$S$2000,$C$1,FALSE)))</f>
        <v>0</v>
      </c>
      <c r="C1568" s="8">
        <f t="shared" si="52"/>
        <v>0</v>
      </c>
      <c r="D1568" s="8">
        <f>IF($A1568="Total général",0,IF(ISERROR(VLOOKUP($A1568,'TCD-BI Rstt'!$A$7:$S$2000,$C$1,FALSE)),0,IF(OR(LEFT($A1568,3)="DIR",$A1568="INDSPACAMA",$A1568="INDSPACKRU"),VLOOKUP($A1568,'TCD-BI Rstt'!$A$7:$S$2000,$C$1,FALSE),0)))</f>
        <v>0</v>
      </c>
      <c r="E1568" s="8">
        <f>IF(OR(LEFT($A1568,1)="1",LEFT($A1568,1)="2"),-VLOOKUP($A1568,'TCD-BI Rstt'!$A$7:$S$2000,$C$1,FALSE),0)-D1568</f>
        <v>0</v>
      </c>
      <c r="F1568" s="8">
        <f>IF($A1568="Total général",0,IF(ISERROR(VLOOKUP($A1568,'TCD-BI Rstt'!$A$7:$S$2000,$C$1,FALSE)),0,IF(OR(LEFT($A1568,1)="1",LEFT($A1568,1)="2"),0,VLOOKUP($A1568,'TCD-BI Rstt'!$A$7:$S$2000,$C$1,FALSE))))-D1568</f>
        <v>0</v>
      </c>
      <c r="G1568" s="8">
        <f t="shared" si="53"/>
        <v>0</v>
      </c>
    </row>
    <row r="1569" spans="1:7" x14ac:dyDescent="0.35">
      <c r="A1569" s="11">
        <f>'TCD-BI Rstt'!A1565</f>
        <v>0</v>
      </c>
      <c r="B1569" s="8">
        <f>IF($A1569="Total général",0,IF(ISERROR(-VLOOKUP($A1569,'TCD-BI CA'!$A$7:$S$2000,$C$1,FALSE)),0,-VLOOKUP($A1569,'TCD-BI CA'!$A$7:$S$2000,$C$1,FALSE)))</f>
        <v>0</v>
      </c>
      <c r="C1569" s="8">
        <f t="shared" si="52"/>
        <v>0</v>
      </c>
      <c r="D1569" s="8">
        <f>IF($A1569="Total général",0,IF(ISERROR(VLOOKUP($A1569,'TCD-BI Rstt'!$A$7:$S$2000,$C$1,FALSE)),0,IF(OR(LEFT($A1569,3)="DIR",$A1569="INDSPACAMA",$A1569="INDSPACKRU"),VLOOKUP($A1569,'TCD-BI Rstt'!$A$7:$S$2000,$C$1,FALSE),0)))</f>
        <v>0</v>
      </c>
      <c r="E1569" s="8">
        <f>IF(OR(LEFT($A1569,1)="1",LEFT($A1569,1)="2"),-VLOOKUP($A1569,'TCD-BI Rstt'!$A$7:$S$2000,$C$1,FALSE),0)-D1569</f>
        <v>0</v>
      </c>
      <c r="F1569" s="8">
        <f>IF($A1569="Total général",0,IF(ISERROR(VLOOKUP($A1569,'TCD-BI Rstt'!$A$7:$S$2000,$C$1,FALSE)),0,IF(OR(LEFT($A1569,1)="1",LEFT($A1569,1)="2"),0,VLOOKUP($A1569,'TCD-BI Rstt'!$A$7:$S$2000,$C$1,FALSE))))-D1569</f>
        <v>0</v>
      </c>
      <c r="G1569" s="8">
        <f t="shared" si="53"/>
        <v>0</v>
      </c>
    </row>
    <row r="1570" spans="1:7" x14ac:dyDescent="0.35">
      <c r="A1570" s="11">
        <f>'TCD-BI Rstt'!A1566</f>
        <v>0</v>
      </c>
      <c r="B1570" s="8">
        <f>IF($A1570="Total général",0,IF(ISERROR(-VLOOKUP($A1570,'TCD-BI CA'!$A$7:$S$2000,$C$1,FALSE)),0,-VLOOKUP($A1570,'TCD-BI CA'!$A$7:$S$2000,$C$1,FALSE)))</f>
        <v>0</v>
      </c>
      <c r="C1570" s="8">
        <f t="shared" si="52"/>
        <v>0</v>
      </c>
      <c r="D1570" s="8">
        <f>IF($A1570="Total général",0,IF(ISERROR(VLOOKUP($A1570,'TCD-BI Rstt'!$A$7:$S$2000,$C$1,FALSE)),0,IF(OR(LEFT($A1570,3)="DIR",$A1570="INDSPACAMA",$A1570="INDSPACKRU"),VLOOKUP($A1570,'TCD-BI Rstt'!$A$7:$S$2000,$C$1,FALSE),0)))</f>
        <v>0</v>
      </c>
      <c r="E1570" s="8">
        <f>IF(OR(LEFT($A1570,1)="1",LEFT($A1570,1)="2"),-VLOOKUP($A1570,'TCD-BI Rstt'!$A$7:$S$2000,$C$1,FALSE),0)-D1570</f>
        <v>0</v>
      </c>
      <c r="F1570" s="8">
        <f>IF($A1570="Total général",0,IF(ISERROR(VLOOKUP($A1570,'TCD-BI Rstt'!$A$7:$S$2000,$C$1,FALSE)),0,IF(OR(LEFT($A1570,1)="1",LEFT($A1570,1)="2"),0,VLOOKUP($A1570,'TCD-BI Rstt'!$A$7:$S$2000,$C$1,FALSE))))-D1570</f>
        <v>0</v>
      </c>
      <c r="G1570" s="8">
        <f t="shared" si="53"/>
        <v>0</v>
      </c>
    </row>
    <row r="1571" spans="1:7" x14ac:dyDescent="0.35">
      <c r="A1571" s="11">
        <f>'TCD-BI Rstt'!A1567</f>
        <v>0</v>
      </c>
      <c r="B1571" s="8">
        <f>IF($A1571="Total général",0,IF(ISERROR(-VLOOKUP($A1571,'TCD-BI CA'!$A$7:$S$2000,$C$1,FALSE)),0,-VLOOKUP($A1571,'TCD-BI CA'!$A$7:$S$2000,$C$1,FALSE)))</f>
        <v>0</v>
      </c>
      <c r="C1571" s="8">
        <f t="shared" si="52"/>
        <v>0</v>
      </c>
      <c r="D1571" s="8">
        <f>IF($A1571="Total général",0,IF(ISERROR(VLOOKUP($A1571,'TCD-BI Rstt'!$A$7:$S$2000,$C$1,FALSE)),0,IF(OR(LEFT($A1571,3)="DIR",$A1571="INDSPACAMA",$A1571="INDSPACKRU"),VLOOKUP($A1571,'TCD-BI Rstt'!$A$7:$S$2000,$C$1,FALSE),0)))</f>
        <v>0</v>
      </c>
      <c r="E1571" s="8">
        <f>IF(OR(LEFT($A1571,1)="1",LEFT($A1571,1)="2"),-VLOOKUP($A1571,'TCD-BI Rstt'!$A$7:$S$2000,$C$1,FALSE),0)-D1571</f>
        <v>0</v>
      </c>
      <c r="F1571" s="8">
        <f>IF($A1571="Total général",0,IF(ISERROR(VLOOKUP($A1571,'TCD-BI Rstt'!$A$7:$S$2000,$C$1,FALSE)),0,IF(OR(LEFT($A1571,1)="1",LEFT($A1571,1)="2"),0,VLOOKUP($A1571,'TCD-BI Rstt'!$A$7:$S$2000,$C$1,FALSE))))-D1571</f>
        <v>0</v>
      </c>
      <c r="G1571" s="8">
        <f t="shared" si="53"/>
        <v>0</v>
      </c>
    </row>
    <row r="1572" spans="1:7" x14ac:dyDescent="0.35">
      <c r="A1572" s="11">
        <f>'TCD-BI Rstt'!A1568</f>
        <v>0</v>
      </c>
      <c r="B1572" s="8">
        <f>IF($A1572="Total général",0,IF(ISERROR(-VLOOKUP($A1572,'TCD-BI CA'!$A$7:$S$2000,$C$1,FALSE)),0,-VLOOKUP($A1572,'TCD-BI CA'!$A$7:$S$2000,$C$1,FALSE)))</f>
        <v>0</v>
      </c>
      <c r="C1572" s="8">
        <f t="shared" si="52"/>
        <v>0</v>
      </c>
      <c r="D1572" s="8">
        <f>IF($A1572="Total général",0,IF(ISERROR(VLOOKUP($A1572,'TCD-BI Rstt'!$A$7:$S$2000,$C$1,FALSE)),0,IF(OR(LEFT($A1572,3)="DIR",$A1572="INDSPACAMA",$A1572="INDSPACKRU"),VLOOKUP($A1572,'TCD-BI Rstt'!$A$7:$S$2000,$C$1,FALSE),0)))</f>
        <v>0</v>
      </c>
      <c r="E1572" s="8">
        <f>IF(OR(LEFT($A1572,1)="1",LEFT($A1572,1)="2"),-VLOOKUP($A1572,'TCD-BI Rstt'!$A$7:$S$2000,$C$1,FALSE),0)-D1572</f>
        <v>0</v>
      </c>
      <c r="F1572" s="8">
        <f>IF($A1572="Total général",0,IF(ISERROR(VLOOKUP($A1572,'TCD-BI Rstt'!$A$7:$S$2000,$C$1,FALSE)),0,IF(OR(LEFT($A1572,1)="1",LEFT($A1572,1)="2"),0,VLOOKUP($A1572,'TCD-BI Rstt'!$A$7:$S$2000,$C$1,FALSE))))-D1572</f>
        <v>0</v>
      </c>
      <c r="G1572" s="8">
        <f t="shared" si="53"/>
        <v>0</v>
      </c>
    </row>
    <row r="1573" spans="1:7" x14ac:dyDescent="0.35">
      <c r="A1573" s="11">
        <f>'TCD-BI Rstt'!A1569</f>
        <v>0</v>
      </c>
      <c r="B1573" s="8">
        <f>IF($A1573="Total général",0,IF(ISERROR(-VLOOKUP($A1573,'TCD-BI CA'!$A$7:$S$2000,$C$1,FALSE)),0,-VLOOKUP($A1573,'TCD-BI CA'!$A$7:$S$2000,$C$1,FALSE)))</f>
        <v>0</v>
      </c>
      <c r="C1573" s="8">
        <f t="shared" si="52"/>
        <v>0</v>
      </c>
      <c r="D1573" s="8">
        <f>IF($A1573="Total général",0,IF(ISERROR(VLOOKUP($A1573,'TCD-BI Rstt'!$A$7:$S$2000,$C$1,FALSE)),0,IF(OR(LEFT($A1573,3)="DIR",$A1573="INDSPACAMA",$A1573="INDSPACKRU"),VLOOKUP($A1573,'TCD-BI Rstt'!$A$7:$S$2000,$C$1,FALSE),0)))</f>
        <v>0</v>
      </c>
      <c r="E1573" s="8">
        <f>IF(OR(LEFT($A1573,1)="1",LEFT($A1573,1)="2"),-VLOOKUP($A1573,'TCD-BI Rstt'!$A$7:$S$2000,$C$1,FALSE),0)-D1573</f>
        <v>0</v>
      </c>
      <c r="F1573" s="8">
        <f>IF($A1573="Total général",0,IF(ISERROR(VLOOKUP($A1573,'TCD-BI Rstt'!$A$7:$S$2000,$C$1,FALSE)),0,IF(OR(LEFT($A1573,1)="1",LEFT($A1573,1)="2"),0,VLOOKUP($A1573,'TCD-BI Rstt'!$A$7:$S$2000,$C$1,FALSE))))-D1573</f>
        <v>0</v>
      </c>
      <c r="G1573" s="8">
        <f t="shared" si="53"/>
        <v>0</v>
      </c>
    </row>
    <row r="1574" spans="1:7" x14ac:dyDescent="0.35">
      <c r="A1574" s="11">
        <f>'TCD-BI Rstt'!A1570</f>
        <v>0</v>
      </c>
      <c r="B1574" s="8">
        <f>IF($A1574="Total général",0,IF(ISERROR(-VLOOKUP($A1574,'TCD-BI CA'!$A$7:$S$2000,$C$1,FALSE)),0,-VLOOKUP($A1574,'TCD-BI CA'!$A$7:$S$2000,$C$1,FALSE)))</f>
        <v>0</v>
      </c>
      <c r="C1574" s="8">
        <f t="shared" si="52"/>
        <v>0</v>
      </c>
      <c r="D1574" s="8">
        <f>IF($A1574="Total général",0,IF(ISERROR(VLOOKUP($A1574,'TCD-BI Rstt'!$A$7:$S$2000,$C$1,FALSE)),0,IF(OR(LEFT($A1574,3)="DIR",$A1574="INDSPACAMA",$A1574="INDSPACKRU"),VLOOKUP($A1574,'TCD-BI Rstt'!$A$7:$S$2000,$C$1,FALSE),0)))</f>
        <v>0</v>
      </c>
      <c r="E1574" s="8">
        <f>IF(OR(LEFT($A1574,1)="1",LEFT($A1574,1)="2"),-VLOOKUP($A1574,'TCD-BI Rstt'!$A$7:$S$2000,$C$1,FALSE),0)-D1574</f>
        <v>0</v>
      </c>
      <c r="F1574" s="8">
        <f>IF($A1574="Total général",0,IF(ISERROR(VLOOKUP($A1574,'TCD-BI Rstt'!$A$7:$S$2000,$C$1,FALSE)),0,IF(OR(LEFT($A1574,1)="1",LEFT($A1574,1)="2"),0,VLOOKUP($A1574,'TCD-BI Rstt'!$A$7:$S$2000,$C$1,FALSE))))-D1574</f>
        <v>0</v>
      </c>
      <c r="G1574" s="8">
        <f t="shared" si="53"/>
        <v>0</v>
      </c>
    </row>
    <row r="1575" spans="1:7" x14ac:dyDescent="0.35">
      <c r="A1575" s="11">
        <f>'TCD-BI Rstt'!A1571</f>
        <v>0</v>
      </c>
      <c r="B1575" s="8">
        <f>IF($A1575="Total général",0,IF(ISERROR(-VLOOKUP($A1575,'TCD-BI CA'!$A$7:$S$2000,$C$1,FALSE)),0,-VLOOKUP($A1575,'TCD-BI CA'!$A$7:$S$2000,$C$1,FALSE)))</f>
        <v>0</v>
      </c>
      <c r="C1575" s="8">
        <f t="shared" si="52"/>
        <v>0</v>
      </c>
      <c r="D1575" s="8">
        <f>IF($A1575="Total général",0,IF(ISERROR(VLOOKUP($A1575,'TCD-BI Rstt'!$A$7:$S$2000,$C$1,FALSE)),0,IF(OR(LEFT($A1575,3)="DIR",$A1575="INDSPACAMA",$A1575="INDSPACKRU"),VLOOKUP($A1575,'TCD-BI Rstt'!$A$7:$S$2000,$C$1,FALSE),0)))</f>
        <v>0</v>
      </c>
      <c r="E1575" s="8">
        <f>IF(OR(LEFT($A1575,1)="1",LEFT($A1575,1)="2"),-VLOOKUP($A1575,'TCD-BI Rstt'!$A$7:$S$2000,$C$1,FALSE),0)-D1575</f>
        <v>0</v>
      </c>
      <c r="F1575" s="8">
        <f>IF($A1575="Total général",0,IF(ISERROR(VLOOKUP($A1575,'TCD-BI Rstt'!$A$7:$S$2000,$C$1,FALSE)),0,IF(OR(LEFT($A1575,1)="1",LEFT($A1575,1)="2"),0,VLOOKUP($A1575,'TCD-BI Rstt'!$A$7:$S$2000,$C$1,FALSE))))-D1575</f>
        <v>0</v>
      </c>
      <c r="G1575" s="8">
        <f t="shared" si="53"/>
        <v>0</v>
      </c>
    </row>
    <row r="1576" spans="1:7" x14ac:dyDescent="0.35">
      <c r="A1576" s="11">
        <f>'TCD-BI Rstt'!A1572</f>
        <v>0</v>
      </c>
      <c r="B1576" s="8">
        <f>IF($A1576="Total général",0,IF(ISERROR(-VLOOKUP($A1576,'TCD-BI CA'!$A$7:$S$2000,$C$1,FALSE)),0,-VLOOKUP($A1576,'TCD-BI CA'!$A$7:$S$2000,$C$1,FALSE)))</f>
        <v>0</v>
      </c>
      <c r="C1576" s="8">
        <f t="shared" si="52"/>
        <v>0</v>
      </c>
      <c r="D1576" s="8">
        <f>IF($A1576="Total général",0,IF(ISERROR(VLOOKUP($A1576,'TCD-BI Rstt'!$A$7:$S$2000,$C$1,FALSE)),0,IF(OR(LEFT($A1576,3)="DIR",$A1576="INDSPACAMA",$A1576="INDSPACKRU"),VLOOKUP($A1576,'TCD-BI Rstt'!$A$7:$S$2000,$C$1,FALSE),0)))</f>
        <v>0</v>
      </c>
      <c r="E1576" s="8">
        <f>IF(OR(LEFT($A1576,1)="1",LEFT($A1576,1)="2"),-VLOOKUP($A1576,'TCD-BI Rstt'!$A$7:$S$2000,$C$1,FALSE),0)-D1576</f>
        <v>0</v>
      </c>
      <c r="F1576" s="8">
        <f>IF($A1576="Total général",0,IF(ISERROR(VLOOKUP($A1576,'TCD-BI Rstt'!$A$7:$S$2000,$C$1,FALSE)),0,IF(OR(LEFT($A1576,1)="1",LEFT($A1576,1)="2"),0,VLOOKUP($A1576,'TCD-BI Rstt'!$A$7:$S$2000,$C$1,FALSE))))-D1576</f>
        <v>0</v>
      </c>
      <c r="G1576" s="8">
        <f t="shared" si="53"/>
        <v>0</v>
      </c>
    </row>
    <row r="1577" spans="1:7" x14ac:dyDescent="0.35">
      <c r="A1577" s="11">
        <f>'TCD-BI Rstt'!A1573</f>
        <v>0</v>
      </c>
      <c r="B1577" s="8">
        <f>IF($A1577="Total général",0,IF(ISERROR(-VLOOKUP($A1577,'TCD-BI CA'!$A$7:$S$2000,$C$1,FALSE)),0,-VLOOKUP($A1577,'TCD-BI CA'!$A$7:$S$2000,$C$1,FALSE)))</f>
        <v>0</v>
      </c>
      <c r="C1577" s="8">
        <f t="shared" si="52"/>
        <v>0</v>
      </c>
      <c r="D1577" s="8">
        <f>IF($A1577="Total général",0,IF(ISERROR(VLOOKUP($A1577,'TCD-BI Rstt'!$A$7:$S$2000,$C$1,FALSE)),0,IF(OR(LEFT($A1577,3)="DIR",$A1577="INDSPACAMA",$A1577="INDSPACKRU"),VLOOKUP($A1577,'TCD-BI Rstt'!$A$7:$S$2000,$C$1,FALSE),0)))</f>
        <v>0</v>
      </c>
      <c r="E1577" s="8">
        <f>IF(OR(LEFT($A1577,1)="1",LEFT($A1577,1)="2"),-VLOOKUP($A1577,'TCD-BI Rstt'!$A$7:$S$2000,$C$1,FALSE),0)-D1577</f>
        <v>0</v>
      </c>
      <c r="F1577" s="8">
        <f>IF($A1577="Total général",0,IF(ISERROR(VLOOKUP($A1577,'TCD-BI Rstt'!$A$7:$S$2000,$C$1,FALSE)),0,IF(OR(LEFT($A1577,1)="1",LEFT($A1577,1)="2"),0,VLOOKUP($A1577,'TCD-BI Rstt'!$A$7:$S$2000,$C$1,FALSE))))-D1577</f>
        <v>0</v>
      </c>
      <c r="G1577" s="8">
        <f t="shared" si="53"/>
        <v>0</v>
      </c>
    </row>
    <row r="1578" spans="1:7" x14ac:dyDescent="0.35">
      <c r="A1578" s="11">
        <f>'TCD-BI Rstt'!A1574</f>
        <v>0</v>
      </c>
      <c r="B1578" s="8">
        <f>IF($A1578="Total général",0,IF(ISERROR(-VLOOKUP($A1578,'TCD-BI CA'!$A$7:$S$2000,$C$1,FALSE)),0,-VLOOKUP($A1578,'TCD-BI CA'!$A$7:$S$2000,$C$1,FALSE)))</f>
        <v>0</v>
      </c>
      <c r="C1578" s="8">
        <f t="shared" si="52"/>
        <v>0</v>
      </c>
      <c r="D1578" s="8">
        <f>IF($A1578="Total général",0,IF(ISERROR(VLOOKUP($A1578,'TCD-BI Rstt'!$A$7:$S$2000,$C$1,FALSE)),0,IF(OR(LEFT($A1578,3)="DIR",$A1578="INDSPACAMA",$A1578="INDSPACKRU"),VLOOKUP($A1578,'TCD-BI Rstt'!$A$7:$S$2000,$C$1,FALSE),0)))</f>
        <v>0</v>
      </c>
      <c r="E1578" s="8">
        <f>IF(OR(LEFT($A1578,1)="1",LEFT($A1578,1)="2"),-VLOOKUP($A1578,'TCD-BI Rstt'!$A$7:$S$2000,$C$1,FALSE),0)-D1578</f>
        <v>0</v>
      </c>
      <c r="F1578" s="8">
        <f>IF($A1578="Total général",0,IF(ISERROR(VLOOKUP($A1578,'TCD-BI Rstt'!$A$7:$S$2000,$C$1,FALSE)),0,IF(OR(LEFT($A1578,1)="1",LEFT($A1578,1)="2"),0,VLOOKUP($A1578,'TCD-BI Rstt'!$A$7:$S$2000,$C$1,FALSE))))-D1578</f>
        <v>0</v>
      </c>
      <c r="G1578" s="8">
        <f t="shared" si="53"/>
        <v>0</v>
      </c>
    </row>
    <row r="1579" spans="1:7" x14ac:dyDescent="0.35">
      <c r="A1579" s="11">
        <f>'TCD-BI Rstt'!A1575</f>
        <v>0</v>
      </c>
      <c r="B1579" s="8">
        <f>IF($A1579="Total général",0,IF(ISERROR(-VLOOKUP($A1579,'TCD-BI CA'!$A$7:$S$2000,$C$1,FALSE)),0,-VLOOKUP($A1579,'TCD-BI CA'!$A$7:$S$2000,$C$1,FALSE)))</f>
        <v>0</v>
      </c>
      <c r="C1579" s="8">
        <f t="shared" si="52"/>
        <v>0</v>
      </c>
      <c r="D1579" s="8">
        <f>IF($A1579="Total général",0,IF(ISERROR(VLOOKUP($A1579,'TCD-BI Rstt'!$A$7:$S$2000,$C$1,FALSE)),0,IF(OR(LEFT($A1579,3)="DIR",$A1579="INDSPACAMA",$A1579="INDSPACKRU"),VLOOKUP($A1579,'TCD-BI Rstt'!$A$7:$S$2000,$C$1,FALSE),0)))</f>
        <v>0</v>
      </c>
      <c r="E1579" s="8">
        <f>IF(OR(LEFT($A1579,1)="1",LEFT($A1579,1)="2"),-VLOOKUP($A1579,'TCD-BI Rstt'!$A$7:$S$2000,$C$1,FALSE),0)-D1579</f>
        <v>0</v>
      </c>
      <c r="F1579" s="8">
        <f>IF($A1579="Total général",0,IF(ISERROR(VLOOKUP($A1579,'TCD-BI Rstt'!$A$7:$S$2000,$C$1,FALSE)),0,IF(OR(LEFT($A1579,1)="1",LEFT($A1579,1)="2"),0,VLOOKUP($A1579,'TCD-BI Rstt'!$A$7:$S$2000,$C$1,FALSE))))-D1579</f>
        <v>0</v>
      </c>
      <c r="G1579" s="8">
        <f t="shared" si="53"/>
        <v>0</v>
      </c>
    </row>
    <row r="1580" spans="1:7" x14ac:dyDescent="0.35">
      <c r="A1580" s="11">
        <f>'TCD-BI Rstt'!A1576</f>
        <v>0</v>
      </c>
      <c r="B1580" s="8">
        <f>IF($A1580="Total général",0,IF(ISERROR(-VLOOKUP($A1580,'TCD-BI CA'!$A$7:$S$2000,$C$1,FALSE)),0,-VLOOKUP($A1580,'TCD-BI CA'!$A$7:$S$2000,$C$1,FALSE)))</f>
        <v>0</v>
      </c>
      <c r="C1580" s="8">
        <f t="shared" si="52"/>
        <v>0</v>
      </c>
      <c r="D1580" s="8">
        <f>IF($A1580="Total général",0,IF(ISERROR(VLOOKUP($A1580,'TCD-BI Rstt'!$A$7:$S$2000,$C$1,FALSE)),0,IF(OR(LEFT($A1580,3)="DIR",$A1580="INDSPACAMA",$A1580="INDSPACKRU"),VLOOKUP($A1580,'TCD-BI Rstt'!$A$7:$S$2000,$C$1,FALSE),0)))</f>
        <v>0</v>
      </c>
      <c r="E1580" s="8">
        <f>IF(OR(LEFT($A1580,1)="1",LEFT($A1580,1)="2"),-VLOOKUP($A1580,'TCD-BI Rstt'!$A$7:$S$2000,$C$1,FALSE),0)-D1580</f>
        <v>0</v>
      </c>
      <c r="F1580" s="8">
        <f>IF($A1580="Total général",0,IF(ISERROR(VLOOKUP($A1580,'TCD-BI Rstt'!$A$7:$S$2000,$C$1,FALSE)),0,IF(OR(LEFT($A1580,1)="1",LEFT($A1580,1)="2"),0,VLOOKUP($A1580,'TCD-BI Rstt'!$A$7:$S$2000,$C$1,FALSE))))-D1580</f>
        <v>0</v>
      </c>
      <c r="G1580" s="8">
        <f t="shared" si="53"/>
        <v>0</v>
      </c>
    </row>
    <row r="1581" spans="1:7" x14ac:dyDescent="0.35">
      <c r="A1581" s="11">
        <f>'TCD-BI Rstt'!A1577</f>
        <v>0</v>
      </c>
      <c r="B1581" s="8">
        <f>IF($A1581="Total général",0,IF(ISERROR(-VLOOKUP($A1581,'TCD-BI CA'!$A$7:$S$2000,$C$1,FALSE)),0,-VLOOKUP($A1581,'TCD-BI CA'!$A$7:$S$2000,$C$1,FALSE)))</f>
        <v>0</v>
      </c>
      <c r="C1581" s="8">
        <f t="shared" si="52"/>
        <v>0</v>
      </c>
      <c r="D1581" s="8">
        <f>IF($A1581="Total général",0,IF(ISERROR(VLOOKUP($A1581,'TCD-BI Rstt'!$A$7:$S$2000,$C$1,FALSE)),0,IF(OR(LEFT($A1581,3)="DIR",$A1581="INDSPACAMA",$A1581="INDSPACKRU"),VLOOKUP($A1581,'TCD-BI Rstt'!$A$7:$S$2000,$C$1,FALSE),0)))</f>
        <v>0</v>
      </c>
      <c r="E1581" s="8">
        <f>IF(OR(LEFT($A1581,1)="1",LEFT($A1581,1)="2"),-VLOOKUP($A1581,'TCD-BI Rstt'!$A$7:$S$2000,$C$1,FALSE),0)-D1581</f>
        <v>0</v>
      </c>
      <c r="F1581" s="8">
        <f>IF($A1581="Total général",0,IF(ISERROR(VLOOKUP($A1581,'TCD-BI Rstt'!$A$7:$S$2000,$C$1,FALSE)),0,IF(OR(LEFT($A1581,1)="1",LEFT($A1581,1)="2"),0,VLOOKUP($A1581,'TCD-BI Rstt'!$A$7:$S$2000,$C$1,FALSE))))-D1581</f>
        <v>0</v>
      </c>
      <c r="G1581" s="8">
        <f t="shared" si="53"/>
        <v>0</v>
      </c>
    </row>
    <row r="1582" spans="1:7" x14ac:dyDescent="0.35">
      <c r="A1582" s="11">
        <f>'TCD-BI Rstt'!A1578</f>
        <v>0</v>
      </c>
      <c r="B1582" s="8">
        <f>IF($A1582="Total général",0,IF(ISERROR(-VLOOKUP($A1582,'TCD-BI CA'!$A$7:$S$2000,$C$1,FALSE)),0,-VLOOKUP($A1582,'TCD-BI CA'!$A$7:$S$2000,$C$1,FALSE)))</f>
        <v>0</v>
      </c>
      <c r="C1582" s="8">
        <f t="shared" si="52"/>
        <v>0</v>
      </c>
      <c r="D1582" s="8">
        <f>IF($A1582="Total général",0,IF(ISERROR(VLOOKUP($A1582,'TCD-BI Rstt'!$A$7:$S$2000,$C$1,FALSE)),0,IF(OR(LEFT($A1582,3)="DIR",$A1582="INDSPACAMA",$A1582="INDSPACKRU"),VLOOKUP($A1582,'TCD-BI Rstt'!$A$7:$S$2000,$C$1,FALSE),0)))</f>
        <v>0</v>
      </c>
      <c r="E1582" s="8">
        <f>IF(OR(LEFT($A1582,1)="1",LEFT($A1582,1)="2"),-VLOOKUP($A1582,'TCD-BI Rstt'!$A$7:$S$2000,$C$1,FALSE),0)-D1582</f>
        <v>0</v>
      </c>
      <c r="F1582" s="8">
        <f>IF($A1582="Total général",0,IF(ISERROR(VLOOKUP($A1582,'TCD-BI Rstt'!$A$7:$S$2000,$C$1,FALSE)),0,IF(OR(LEFT($A1582,1)="1",LEFT($A1582,1)="2"),0,VLOOKUP($A1582,'TCD-BI Rstt'!$A$7:$S$2000,$C$1,FALSE))))-D1582</f>
        <v>0</v>
      </c>
      <c r="G1582" s="8">
        <f t="shared" si="53"/>
        <v>0</v>
      </c>
    </row>
    <row r="1583" spans="1:7" x14ac:dyDescent="0.35">
      <c r="A1583" s="11">
        <f>'TCD-BI Rstt'!A1579</f>
        <v>0</v>
      </c>
      <c r="B1583" s="8">
        <f>IF($A1583="Total général",0,IF(ISERROR(-VLOOKUP($A1583,'TCD-BI CA'!$A$7:$S$2000,$C$1,FALSE)),0,-VLOOKUP($A1583,'TCD-BI CA'!$A$7:$S$2000,$C$1,FALSE)))</f>
        <v>0</v>
      </c>
      <c r="C1583" s="8">
        <f t="shared" si="52"/>
        <v>0</v>
      </c>
      <c r="D1583" s="8">
        <f>IF($A1583="Total général",0,IF(ISERROR(VLOOKUP($A1583,'TCD-BI Rstt'!$A$7:$S$2000,$C$1,FALSE)),0,IF(OR(LEFT($A1583,3)="DIR",$A1583="INDSPACAMA",$A1583="INDSPACKRU"),VLOOKUP($A1583,'TCD-BI Rstt'!$A$7:$S$2000,$C$1,FALSE),0)))</f>
        <v>0</v>
      </c>
      <c r="E1583" s="8">
        <f>IF(OR(LEFT($A1583,1)="1",LEFT($A1583,1)="2"),-VLOOKUP($A1583,'TCD-BI Rstt'!$A$7:$S$2000,$C$1,FALSE),0)-D1583</f>
        <v>0</v>
      </c>
      <c r="F1583" s="8">
        <f>IF($A1583="Total général",0,IF(ISERROR(VLOOKUP($A1583,'TCD-BI Rstt'!$A$7:$S$2000,$C$1,FALSE)),0,IF(OR(LEFT($A1583,1)="1",LEFT($A1583,1)="2"),0,VLOOKUP($A1583,'TCD-BI Rstt'!$A$7:$S$2000,$C$1,FALSE))))-D1583</f>
        <v>0</v>
      </c>
      <c r="G1583" s="8">
        <f t="shared" si="53"/>
        <v>0</v>
      </c>
    </row>
    <row r="1584" spans="1:7" x14ac:dyDescent="0.35">
      <c r="A1584" s="11">
        <f>'TCD-BI Rstt'!A1580</f>
        <v>0</v>
      </c>
      <c r="B1584" s="8">
        <f>IF($A1584="Total général",0,IF(ISERROR(-VLOOKUP($A1584,'TCD-BI CA'!$A$7:$S$2000,$C$1,FALSE)),0,-VLOOKUP($A1584,'TCD-BI CA'!$A$7:$S$2000,$C$1,FALSE)))</f>
        <v>0</v>
      </c>
      <c r="C1584" s="8">
        <f t="shared" si="52"/>
        <v>0</v>
      </c>
      <c r="D1584" s="8">
        <f>IF($A1584="Total général",0,IF(ISERROR(VLOOKUP($A1584,'TCD-BI Rstt'!$A$7:$S$2000,$C$1,FALSE)),0,IF(OR(LEFT($A1584,3)="DIR",$A1584="INDSPACAMA",$A1584="INDSPACKRU"),VLOOKUP($A1584,'TCD-BI Rstt'!$A$7:$S$2000,$C$1,FALSE),0)))</f>
        <v>0</v>
      </c>
      <c r="E1584" s="8">
        <f>IF(OR(LEFT($A1584,1)="1",LEFT($A1584,1)="2"),-VLOOKUP($A1584,'TCD-BI Rstt'!$A$7:$S$2000,$C$1,FALSE),0)-D1584</f>
        <v>0</v>
      </c>
      <c r="F1584" s="8">
        <f>IF($A1584="Total général",0,IF(ISERROR(VLOOKUP($A1584,'TCD-BI Rstt'!$A$7:$S$2000,$C$1,FALSE)),0,IF(OR(LEFT($A1584,1)="1",LEFT($A1584,1)="2"),0,VLOOKUP($A1584,'TCD-BI Rstt'!$A$7:$S$2000,$C$1,FALSE))))-D1584</f>
        <v>0</v>
      </c>
      <c r="G1584" s="8">
        <f t="shared" si="53"/>
        <v>0</v>
      </c>
    </row>
    <row r="1585" spans="1:7" x14ac:dyDescent="0.35">
      <c r="A1585" s="11">
        <f>'TCD-BI Rstt'!A1581</f>
        <v>0</v>
      </c>
      <c r="B1585" s="8">
        <f>IF($A1585="Total général",0,IF(ISERROR(-VLOOKUP($A1585,'TCD-BI CA'!$A$7:$S$2000,$C$1,FALSE)),0,-VLOOKUP($A1585,'TCD-BI CA'!$A$7:$S$2000,$C$1,FALSE)))</f>
        <v>0</v>
      </c>
      <c r="C1585" s="8">
        <f t="shared" si="52"/>
        <v>0</v>
      </c>
      <c r="D1585" s="8">
        <f>IF($A1585="Total général",0,IF(ISERROR(VLOOKUP($A1585,'TCD-BI Rstt'!$A$7:$S$2000,$C$1,FALSE)),0,IF(OR(LEFT($A1585,3)="DIR",$A1585="INDSPACAMA",$A1585="INDSPACKRU"),VLOOKUP($A1585,'TCD-BI Rstt'!$A$7:$S$2000,$C$1,FALSE),0)))</f>
        <v>0</v>
      </c>
      <c r="E1585" s="8">
        <f>IF(OR(LEFT($A1585,1)="1",LEFT($A1585,1)="2"),-VLOOKUP($A1585,'TCD-BI Rstt'!$A$7:$S$2000,$C$1,FALSE),0)-D1585</f>
        <v>0</v>
      </c>
      <c r="F1585" s="8">
        <f>IF($A1585="Total général",0,IF(ISERROR(VLOOKUP($A1585,'TCD-BI Rstt'!$A$7:$S$2000,$C$1,FALSE)),0,IF(OR(LEFT($A1585,1)="1",LEFT($A1585,1)="2"),0,VLOOKUP($A1585,'TCD-BI Rstt'!$A$7:$S$2000,$C$1,FALSE))))-D1585</f>
        <v>0</v>
      </c>
      <c r="G1585" s="8">
        <f t="shared" si="53"/>
        <v>0</v>
      </c>
    </row>
    <row r="1586" spans="1:7" x14ac:dyDescent="0.35">
      <c r="A1586" s="11">
        <f>'TCD-BI Rstt'!A1582</f>
        <v>0</v>
      </c>
      <c r="B1586" s="8">
        <f>IF($A1586="Total général",0,IF(ISERROR(-VLOOKUP($A1586,'TCD-BI CA'!$A$7:$S$2000,$C$1,FALSE)),0,-VLOOKUP($A1586,'TCD-BI CA'!$A$7:$S$2000,$C$1,FALSE)))</f>
        <v>0</v>
      </c>
      <c r="C1586" s="8">
        <f t="shared" si="52"/>
        <v>0</v>
      </c>
      <c r="D1586" s="8">
        <f>IF($A1586="Total général",0,IF(ISERROR(VLOOKUP($A1586,'TCD-BI Rstt'!$A$7:$S$2000,$C$1,FALSE)),0,IF(OR(LEFT($A1586,3)="DIR",$A1586="INDSPACAMA",$A1586="INDSPACKRU"),VLOOKUP($A1586,'TCD-BI Rstt'!$A$7:$S$2000,$C$1,FALSE),0)))</f>
        <v>0</v>
      </c>
      <c r="E1586" s="8">
        <f>IF(OR(LEFT($A1586,1)="1",LEFT($A1586,1)="2"),-VLOOKUP($A1586,'TCD-BI Rstt'!$A$7:$S$2000,$C$1,FALSE),0)-D1586</f>
        <v>0</v>
      </c>
      <c r="F1586" s="8">
        <f>IF($A1586="Total général",0,IF(ISERROR(VLOOKUP($A1586,'TCD-BI Rstt'!$A$7:$S$2000,$C$1,FALSE)),0,IF(OR(LEFT($A1586,1)="1",LEFT($A1586,1)="2"),0,VLOOKUP($A1586,'TCD-BI Rstt'!$A$7:$S$2000,$C$1,FALSE))))-D1586</f>
        <v>0</v>
      </c>
      <c r="G1586" s="8">
        <f t="shared" si="53"/>
        <v>0</v>
      </c>
    </row>
    <row r="1587" spans="1:7" x14ac:dyDescent="0.35">
      <c r="A1587" s="11">
        <f>'TCD-BI Rstt'!A1583</f>
        <v>0</v>
      </c>
      <c r="B1587" s="8">
        <f>IF($A1587="Total général",0,IF(ISERROR(-VLOOKUP($A1587,'TCD-BI CA'!$A$7:$S$2000,$C$1,FALSE)),0,-VLOOKUP($A1587,'TCD-BI CA'!$A$7:$S$2000,$C$1,FALSE)))</f>
        <v>0</v>
      </c>
      <c r="C1587" s="8">
        <f t="shared" si="52"/>
        <v>0</v>
      </c>
      <c r="D1587" s="8">
        <f>IF($A1587="Total général",0,IF(ISERROR(VLOOKUP($A1587,'TCD-BI Rstt'!$A$7:$S$2000,$C$1,FALSE)),0,IF(OR(LEFT($A1587,3)="DIR",$A1587="INDSPACAMA",$A1587="INDSPACKRU"),VLOOKUP($A1587,'TCD-BI Rstt'!$A$7:$S$2000,$C$1,FALSE),0)))</f>
        <v>0</v>
      </c>
      <c r="E1587" s="8">
        <f>IF(OR(LEFT($A1587,1)="1",LEFT($A1587,1)="2"),-VLOOKUP($A1587,'TCD-BI Rstt'!$A$7:$S$2000,$C$1,FALSE),0)-D1587</f>
        <v>0</v>
      </c>
      <c r="F1587" s="8">
        <f>IF($A1587="Total général",0,IF(ISERROR(VLOOKUP($A1587,'TCD-BI Rstt'!$A$7:$S$2000,$C$1,FALSE)),0,IF(OR(LEFT($A1587,1)="1",LEFT($A1587,1)="2"),0,VLOOKUP($A1587,'TCD-BI Rstt'!$A$7:$S$2000,$C$1,FALSE))))-D1587</f>
        <v>0</v>
      </c>
      <c r="G1587" s="8">
        <f t="shared" si="53"/>
        <v>0</v>
      </c>
    </row>
    <row r="1588" spans="1:7" x14ac:dyDescent="0.35">
      <c r="A1588" s="11">
        <f>'TCD-BI Rstt'!A1584</f>
        <v>0</v>
      </c>
      <c r="B1588" s="8">
        <f>IF($A1588="Total général",0,IF(ISERROR(-VLOOKUP($A1588,'TCD-BI CA'!$A$7:$S$2000,$C$1,FALSE)),0,-VLOOKUP($A1588,'TCD-BI CA'!$A$7:$S$2000,$C$1,FALSE)))</f>
        <v>0</v>
      </c>
      <c r="C1588" s="8">
        <f t="shared" si="52"/>
        <v>0</v>
      </c>
      <c r="D1588" s="8">
        <f>IF($A1588="Total général",0,IF(ISERROR(VLOOKUP($A1588,'TCD-BI Rstt'!$A$7:$S$2000,$C$1,FALSE)),0,IF(OR(LEFT($A1588,3)="DIR",$A1588="INDSPACAMA",$A1588="INDSPACKRU"),VLOOKUP($A1588,'TCD-BI Rstt'!$A$7:$S$2000,$C$1,FALSE),0)))</f>
        <v>0</v>
      </c>
      <c r="E1588" s="8">
        <f>IF(OR(LEFT($A1588,1)="1",LEFT($A1588,1)="2"),-VLOOKUP($A1588,'TCD-BI Rstt'!$A$7:$S$2000,$C$1,FALSE),0)-D1588</f>
        <v>0</v>
      </c>
      <c r="F1588" s="8">
        <f>IF($A1588="Total général",0,IF(ISERROR(VLOOKUP($A1588,'TCD-BI Rstt'!$A$7:$S$2000,$C$1,FALSE)),0,IF(OR(LEFT($A1588,1)="1",LEFT($A1588,1)="2"),0,VLOOKUP($A1588,'TCD-BI Rstt'!$A$7:$S$2000,$C$1,FALSE))))-D1588</f>
        <v>0</v>
      </c>
      <c r="G1588" s="8">
        <f t="shared" si="53"/>
        <v>0</v>
      </c>
    </row>
    <row r="1589" spans="1:7" x14ac:dyDescent="0.35">
      <c r="A1589" s="11">
        <f>'TCD-BI Rstt'!A1585</f>
        <v>0</v>
      </c>
      <c r="B1589" s="8">
        <f>IF($A1589="Total général",0,IF(ISERROR(-VLOOKUP($A1589,'TCD-BI CA'!$A$7:$S$2000,$C$1,FALSE)),0,-VLOOKUP($A1589,'TCD-BI CA'!$A$7:$S$2000,$C$1,FALSE)))</f>
        <v>0</v>
      </c>
      <c r="C1589" s="8">
        <f t="shared" si="52"/>
        <v>0</v>
      </c>
      <c r="D1589" s="8">
        <f>IF($A1589="Total général",0,IF(ISERROR(VLOOKUP($A1589,'TCD-BI Rstt'!$A$7:$S$2000,$C$1,FALSE)),0,IF(OR(LEFT($A1589,3)="DIR",$A1589="INDSPACAMA",$A1589="INDSPACKRU"),VLOOKUP($A1589,'TCD-BI Rstt'!$A$7:$S$2000,$C$1,FALSE),0)))</f>
        <v>0</v>
      </c>
      <c r="E1589" s="8">
        <f>IF(OR(LEFT($A1589,1)="1",LEFT($A1589,1)="2"),-VLOOKUP($A1589,'TCD-BI Rstt'!$A$7:$S$2000,$C$1,FALSE),0)-D1589</f>
        <v>0</v>
      </c>
      <c r="F1589" s="8">
        <f>IF($A1589="Total général",0,IF(ISERROR(VLOOKUP($A1589,'TCD-BI Rstt'!$A$7:$S$2000,$C$1,FALSE)),0,IF(OR(LEFT($A1589,1)="1",LEFT($A1589,1)="2"),0,VLOOKUP($A1589,'TCD-BI Rstt'!$A$7:$S$2000,$C$1,FALSE))))-D1589</f>
        <v>0</v>
      </c>
      <c r="G1589" s="8">
        <f t="shared" si="53"/>
        <v>0</v>
      </c>
    </row>
    <row r="1590" spans="1:7" x14ac:dyDescent="0.35">
      <c r="A1590" s="11">
        <f>'TCD-BI Rstt'!A1586</f>
        <v>0</v>
      </c>
      <c r="B1590" s="8">
        <f>IF($A1590="Total général",0,IF(ISERROR(-VLOOKUP($A1590,'TCD-BI CA'!$A$7:$S$2000,$C$1,FALSE)),0,-VLOOKUP($A1590,'TCD-BI CA'!$A$7:$S$2000,$C$1,FALSE)))</f>
        <v>0</v>
      </c>
      <c r="C1590" s="8">
        <f t="shared" si="52"/>
        <v>0</v>
      </c>
      <c r="D1590" s="8">
        <f>IF($A1590="Total général",0,IF(ISERROR(VLOOKUP($A1590,'TCD-BI Rstt'!$A$7:$S$2000,$C$1,FALSE)),0,IF(OR(LEFT($A1590,3)="DIR",$A1590="INDSPACAMA",$A1590="INDSPACKRU"),VLOOKUP($A1590,'TCD-BI Rstt'!$A$7:$S$2000,$C$1,FALSE),0)))</f>
        <v>0</v>
      </c>
      <c r="E1590" s="8">
        <f>IF(OR(LEFT($A1590,1)="1",LEFT($A1590,1)="2"),-VLOOKUP($A1590,'TCD-BI Rstt'!$A$7:$S$2000,$C$1,FALSE),0)-D1590</f>
        <v>0</v>
      </c>
      <c r="F1590" s="8">
        <f>IF($A1590="Total général",0,IF(ISERROR(VLOOKUP($A1590,'TCD-BI Rstt'!$A$7:$S$2000,$C$1,FALSE)),0,IF(OR(LEFT($A1590,1)="1",LEFT($A1590,1)="2"),0,VLOOKUP($A1590,'TCD-BI Rstt'!$A$7:$S$2000,$C$1,FALSE))))-D1590</f>
        <v>0</v>
      </c>
      <c r="G1590" s="8">
        <f t="shared" si="53"/>
        <v>0</v>
      </c>
    </row>
    <row r="1591" spans="1:7" x14ac:dyDescent="0.35">
      <c r="A1591" s="11">
        <f>'TCD-BI Rstt'!A1587</f>
        <v>0</v>
      </c>
      <c r="B1591" s="8">
        <f>IF($A1591="Total général",0,IF(ISERROR(-VLOOKUP($A1591,'TCD-BI CA'!$A$7:$S$2000,$C$1,FALSE)),0,-VLOOKUP($A1591,'TCD-BI CA'!$A$7:$S$2000,$C$1,FALSE)))</f>
        <v>0</v>
      </c>
      <c r="C1591" s="8">
        <f t="shared" si="52"/>
        <v>0</v>
      </c>
      <c r="D1591" s="8">
        <f>IF($A1591="Total général",0,IF(ISERROR(VLOOKUP($A1591,'TCD-BI Rstt'!$A$7:$S$2000,$C$1,FALSE)),0,IF(OR(LEFT($A1591,3)="DIR",$A1591="INDSPACAMA",$A1591="INDSPACKRU"),VLOOKUP($A1591,'TCD-BI Rstt'!$A$7:$S$2000,$C$1,FALSE),0)))</f>
        <v>0</v>
      </c>
      <c r="E1591" s="8">
        <f>IF(OR(LEFT($A1591,1)="1",LEFT($A1591,1)="2"),-VLOOKUP($A1591,'TCD-BI Rstt'!$A$7:$S$2000,$C$1,FALSE),0)-D1591</f>
        <v>0</v>
      </c>
      <c r="F1591" s="8">
        <f>IF($A1591="Total général",0,IF(ISERROR(VLOOKUP($A1591,'TCD-BI Rstt'!$A$7:$S$2000,$C$1,FALSE)),0,IF(OR(LEFT($A1591,1)="1",LEFT($A1591,1)="2"),0,VLOOKUP($A1591,'TCD-BI Rstt'!$A$7:$S$2000,$C$1,FALSE))))-D1591</f>
        <v>0</v>
      </c>
      <c r="G1591" s="8">
        <f t="shared" si="53"/>
        <v>0</v>
      </c>
    </row>
    <row r="1592" spans="1:7" x14ac:dyDescent="0.35">
      <c r="A1592" s="11">
        <f>'TCD-BI Rstt'!A1588</f>
        <v>0</v>
      </c>
      <c r="B1592" s="8">
        <f>IF($A1592="Total général",0,IF(ISERROR(-VLOOKUP($A1592,'TCD-BI CA'!$A$7:$S$2000,$C$1,FALSE)),0,-VLOOKUP($A1592,'TCD-BI CA'!$A$7:$S$2000,$C$1,FALSE)))</f>
        <v>0</v>
      </c>
      <c r="C1592" s="8">
        <f t="shared" si="52"/>
        <v>0</v>
      </c>
      <c r="D1592" s="8">
        <f>IF($A1592="Total général",0,IF(ISERROR(VLOOKUP($A1592,'TCD-BI Rstt'!$A$7:$S$2000,$C$1,FALSE)),0,IF(OR(LEFT($A1592,3)="DIR",$A1592="INDSPACAMA",$A1592="INDSPACKRU"),VLOOKUP($A1592,'TCD-BI Rstt'!$A$7:$S$2000,$C$1,FALSE),0)))</f>
        <v>0</v>
      </c>
      <c r="E1592" s="8">
        <f>IF(OR(LEFT($A1592,1)="1",LEFT($A1592,1)="2"),-VLOOKUP($A1592,'TCD-BI Rstt'!$A$7:$S$2000,$C$1,FALSE),0)-D1592</f>
        <v>0</v>
      </c>
      <c r="F1592" s="8">
        <f>IF($A1592="Total général",0,IF(ISERROR(VLOOKUP($A1592,'TCD-BI Rstt'!$A$7:$S$2000,$C$1,FALSE)),0,IF(OR(LEFT($A1592,1)="1",LEFT($A1592,1)="2"),0,VLOOKUP($A1592,'TCD-BI Rstt'!$A$7:$S$2000,$C$1,FALSE))))-D1592</f>
        <v>0</v>
      </c>
      <c r="G1592" s="8">
        <f t="shared" si="53"/>
        <v>0</v>
      </c>
    </row>
    <row r="1593" spans="1:7" x14ac:dyDescent="0.35">
      <c r="A1593" s="11">
        <f>'TCD-BI Rstt'!A1589</f>
        <v>0</v>
      </c>
      <c r="B1593" s="8">
        <f>IF($A1593="Total général",0,IF(ISERROR(-VLOOKUP($A1593,'TCD-BI CA'!$A$7:$S$2000,$C$1,FALSE)),0,-VLOOKUP($A1593,'TCD-BI CA'!$A$7:$S$2000,$C$1,FALSE)))</f>
        <v>0</v>
      </c>
      <c r="C1593" s="8">
        <f t="shared" si="52"/>
        <v>0</v>
      </c>
      <c r="D1593" s="8">
        <f>IF($A1593="Total général",0,IF(ISERROR(VLOOKUP($A1593,'TCD-BI Rstt'!$A$7:$S$2000,$C$1,FALSE)),0,IF(OR(LEFT($A1593,3)="DIR",$A1593="INDSPACAMA",$A1593="INDSPACKRU"),VLOOKUP($A1593,'TCD-BI Rstt'!$A$7:$S$2000,$C$1,FALSE),0)))</f>
        <v>0</v>
      </c>
      <c r="E1593" s="8">
        <f>IF(OR(LEFT($A1593,1)="1",LEFT($A1593,1)="2"),-VLOOKUP($A1593,'TCD-BI Rstt'!$A$7:$S$2000,$C$1,FALSE),0)-D1593</f>
        <v>0</v>
      </c>
      <c r="F1593" s="8">
        <f>IF($A1593="Total général",0,IF(ISERROR(VLOOKUP($A1593,'TCD-BI Rstt'!$A$7:$S$2000,$C$1,FALSE)),0,IF(OR(LEFT($A1593,1)="1",LEFT($A1593,1)="2"),0,VLOOKUP($A1593,'TCD-BI Rstt'!$A$7:$S$2000,$C$1,FALSE))))-D1593</f>
        <v>0</v>
      </c>
      <c r="G1593" s="8">
        <f t="shared" si="53"/>
        <v>0</v>
      </c>
    </row>
    <row r="1594" spans="1:7" x14ac:dyDescent="0.35">
      <c r="A1594" s="11">
        <f>'TCD-BI Rstt'!A1590</f>
        <v>0</v>
      </c>
      <c r="B1594" s="8">
        <f>IF($A1594="Total général",0,IF(ISERROR(-VLOOKUP($A1594,'TCD-BI CA'!$A$7:$S$2000,$C$1,FALSE)),0,-VLOOKUP($A1594,'TCD-BI CA'!$A$7:$S$2000,$C$1,FALSE)))</f>
        <v>0</v>
      </c>
      <c r="C1594" s="8">
        <f t="shared" si="52"/>
        <v>0</v>
      </c>
      <c r="D1594" s="8">
        <f>IF($A1594="Total général",0,IF(ISERROR(VLOOKUP($A1594,'TCD-BI Rstt'!$A$7:$S$2000,$C$1,FALSE)),0,IF(OR(LEFT($A1594,3)="DIR",$A1594="INDSPACAMA",$A1594="INDSPACKRU"),VLOOKUP($A1594,'TCD-BI Rstt'!$A$7:$S$2000,$C$1,FALSE),0)))</f>
        <v>0</v>
      </c>
      <c r="E1594" s="8">
        <f>IF(OR(LEFT($A1594,1)="1",LEFT($A1594,1)="2"),-VLOOKUP($A1594,'TCD-BI Rstt'!$A$7:$S$2000,$C$1,FALSE),0)-D1594</f>
        <v>0</v>
      </c>
      <c r="F1594" s="8">
        <f>IF($A1594="Total général",0,IF(ISERROR(VLOOKUP($A1594,'TCD-BI Rstt'!$A$7:$S$2000,$C$1,FALSE)),0,IF(OR(LEFT($A1594,1)="1",LEFT($A1594,1)="2"),0,VLOOKUP($A1594,'TCD-BI Rstt'!$A$7:$S$2000,$C$1,FALSE))))-D1594</f>
        <v>0</v>
      </c>
      <c r="G1594" s="8">
        <f t="shared" si="53"/>
        <v>0</v>
      </c>
    </row>
    <row r="1595" spans="1:7" x14ac:dyDescent="0.35">
      <c r="A1595" s="11">
        <f>'TCD-BI Rstt'!A1591</f>
        <v>0</v>
      </c>
      <c r="B1595" s="8">
        <f>IF($A1595="Total général",0,IF(ISERROR(-VLOOKUP($A1595,'TCD-BI CA'!$A$7:$S$2000,$C$1,FALSE)),0,-VLOOKUP($A1595,'TCD-BI CA'!$A$7:$S$2000,$C$1,FALSE)))</f>
        <v>0</v>
      </c>
      <c r="C1595" s="8">
        <f t="shared" si="52"/>
        <v>0</v>
      </c>
      <c r="D1595" s="8">
        <f>IF($A1595="Total général",0,IF(ISERROR(VLOOKUP($A1595,'TCD-BI Rstt'!$A$7:$S$2000,$C$1,FALSE)),0,IF(OR(LEFT($A1595,3)="DIR",$A1595="INDSPACAMA",$A1595="INDSPACKRU"),VLOOKUP($A1595,'TCD-BI Rstt'!$A$7:$S$2000,$C$1,FALSE),0)))</f>
        <v>0</v>
      </c>
      <c r="E1595" s="8">
        <f>IF(OR(LEFT($A1595,1)="1",LEFT($A1595,1)="2"),-VLOOKUP($A1595,'TCD-BI Rstt'!$A$7:$S$2000,$C$1,FALSE),0)-D1595</f>
        <v>0</v>
      </c>
      <c r="F1595" s="8">
        <f>IF($A1595="Total général",0,IF(ISERROR(VLOOKUP($A1595,'TCD-BI Rstt'!$A$7:$S$2000,$C$1,FALSE)),0,IF(OR(LEFT($A1595,1)="1",LEFT($A1595,1)="2"),0,VLOOKUP($A1595,'TCD-BI Rstt'!$A$7:$S$2000,$C$1,FALSE))))-D1595</f>
        <v>0</v>
      </c>
      <c r="G1595" s="8">
        <f t="shared" si="53"/>
        <v>0</v>
      </c>
    </row>
    <row r="1596" spans="1:7" x14ac:dyDescent="0.35">
      <c r="A1596" s="11">
        <f>'TCD-BI Rstt'!A1592</f>
        <v>0</v>
      </c>
      <c r="B1596" s="8">
        <f>IF($A1596="Total général",0,IF(ISERROR(-VLOOKUP($A1596,'TCD-BI CA'!$A$7:$S$2000,$C$1,FALSE)),0,-VLOOKUP($A1596,'TCD-BI CA'!$A$7:$S$2000,$C$1,FALSE)))</f>
        <v>0</v>
      </c>
      <c r="C1596" s="8">
        <f t="shared" si="52"/>
        <v>0</v>
      </c>
      <c r="D1596" s="8">
        <f>IF($A1596="Total général",0,IF(ISERROR(VLOOKUP($A1596,'TCD-BI Rstt'!$A$7:$S$2000,$C$1,FALSE)),0,IF(OR(LEFT($A1596,3)="DIR",$A1596="INDSPACAMA",$A1596="INDSPACKRU"),VLOOKUP($A1596,'TCD-BI Rstt'!$A$7:$S$2000,$C$1,FALSE),0)))</f>
        <v>0</v>
      </c>
      <c r="E1596" s="8">
        <f>IF(OR(LEFT($A1596,1)="1",LEFT($A1596,1)="2"),-VLOOKUP($A1596,'TCD-BI Rstt'!$A$7:$S$2000,$C$1,FALSE),0)-D1596</f>
        <v>0</v>
      </c>
      <c r="F1596" s="8">
        <f>IF($A1596="Total général",0,IF(ISERROR(VLOOKUP($A1596,'TCD-BI Rstt'!$A$7:$S$2000,$C$1,FALSE)),0,IF(OR(LEFT($A1596,1)="1",LEFT($A1596,1)="2"),0,VLOOKUP($A1596,'TCD-BI Rstt'!$A$7:$S$2000,$C$1,FALSE))))-D1596</f>
        <v>0</v>
      </c>
      <c r="G1596" s="8">
        <f t="shared" si="53"/>
        <v>0</v>
      </c>
    </row>
    <row r="1597" spans="1:7" x14ac:dyDescent="0.35">
      <c r="A1597" s="11">
        <f>'TCD-BI Rstt'!A1593</f>
        <v>0</v>
      </c>
      <c r="B1597" s="8">
        <f>IF($A1597="Total général",0,IF(ISERROR(-VLOOKUP($A1597,'TCD-BI CA'!$A$7:$S$2000,$C$1,FALSE)),0,-VLOOKUP($A1597,'TCD-BI CA'!$A$7:$S$2000,$C$1,FALSE)))</f>
        <v>0</v>
      </c>
      <c r="C1597" s="8">
        <f t="shared" ref="C1597:C1660" si="54">B1597-E1597-D1597</f>
        <v>0</v>
      </c>
      <c r="D1597" s="8">
        <f>IF($A1597="Total général",0,IF(ISERROR(VLOOKUP($A1597,'TCD-BI Rstt'!$A$7:$S$2000,$C$1,FALSE)),0,IF(OR(LEFT($A1597,3)="DIR",$A1597="INDSPACAMA",$A1597="INDSPACKRU"),VLOOKUP($A1597,'TCD-BI Rstt'!$A$7:$S$2000,$C$1,FALSE),0)))</f>
        <v>0</v>
      </c>
      <c r="E1597" s="8">
        <f>IF(OR(LEFT($A1597,1)="1",LEFT($A1597,1)="2"),-VLOOKUP($A1597,'TCD-BI Rstt'!$A$7:$S$2000,$C$1,FALSE),0)-D1597</f>
        <v>0</v>
      </c>
      <c r="F1597" s="8">
        <f>IF($A1597="Total général",0,IF(ISERROR(VLOOKUP($A1597,'TCD-BI Rstt'!$A$7:$S$2000,$C$1,FALSE)),0,IF(OR(LEFT($A1597,1)="1",LEFT($A1597,1)="2"),0,VLOOKUP($A1597,'TCD-BI Rstt'!$A$7:$S$2000,$C$1,FALSE))))-D1597</f>
        <v>0</v>
      </c>
      <c r="G1597" s="8">
        <f t="shared" si="53"/>
        <v>0</v>
      </c>
    </row>
    <row r="1598" spans="1:7" x14ac:dyDescent="0.35">
      <c r="A1598" s="11">
        <f>'TCD-BI Rstt'!A1594</f>
        <v>0</v>
      </c>
      <c r="B1598" s="8">
        <f>IF($A1598="Total général",0,IF(ISERROR(-VLOOKUP($A1598,'TCD-BI CA'!$A$7:$S$2000,$C$1,FALSE)),0,-VLOOKUP($A1598,'TCD-BI CA'!$A$7:$S$2000,$C$1,FALSE)))</f>
        <v>0</v>
      </c>
      <c r="C1598" s="8">
        <f t="shared" si="54"/>
        <v>0</v>
      </c>
      <c r="D1598" s="8">
        <f>IF($A1598="Total général",0,IF(ISERROR(VLOOKUP($A1598,'TCD-BI Rstt'!$A$7:$S$2000,$C$1,FALSE)),0,IF(OR(LEFT($A1598,3)="DIR",$A1598="INDSPACAMA",$A1598="INDSPACKRU"),VLOOKUP($A1598,'TCD-BI Rstt'!$A$7:$S$2000,$C$1,FALSE),0)))</f>
        <v>0</v>
      </c>
      <c r="E1598" s="8">
        <f>IF(OR(LEFT($A1598,1)="1",LEFT($A1598,1)="2"),-VLOOKUP($A1598,'TCD-BI Rstt'!$A$7:$S$2000,$C$1,FALSE),0)-D1598</f>
        <v>0</v>
      </c>
      <c r="F1598" s="8">
        <f>IF($A1598="Total général",0,IF(ISERROR(VLOOKUP($A1598,'TCD-BI Rstt'!$A$7:$S$2000,$C$1,FALSE)),0,IF(OR(LEFT($A1598,1)="1",LEFT($A1598,1)="2"),0,VLOOKUP($A1598,'TCD-BI Rstt'!$A$7:$S$2000,$C$1,FALSE))))-D1598</f>
        <v>0</v>
      </c>
      <c r="G1598" s="8">
        <f t="shared" si="53"/>
        <v>0</v>
      </c>
    </row>
    <row r="1599" spans="1:7" x14ac:dyDescent="0.35">
      <c r="A1599" s="11">
        <f>'TCD-BI Rstt'!A1595</f>
        <v>0</v>
      </c>
      <c r="B1599" s="8">
        <f>IF($A1599="Total général",0,IF(ISERROR(-VLOOKUP($A1599,'TCD-BI CA'!$A$7:$S$2000,$C$1,FALSE)),0,-VLOOKUP($A1599,'TCD-BI CA'!$A$7:$S$2000,$C$1,FALSE)))</f>
        <v>0</v>
      </c>
      <c r="C1599" s="8">
        <f t="shared" si="54"/>
        <v>0</v>
      </c>
      <c r="D1599" s="8">
        <f>IF($A1599="Total général",0,IF(ISERROR(VLOOKUP($A1599,'TCD-BI Rstt'!$A$7:$S$2000,$C$1,FALSE)),0,IF(OR(LEFT($A1599,3)="DIR",$A1599="INDSPACAMA",$A1599="INDSPACKRU"),VLOOKUP($A1599,'TCD-BI Rstt'!$A$7:$S$2000,$C$1,FALSE),0)))</f>
        <v>0</v>
      </c>
      <c r="E1599" s="8">
        <f>IF(OR(LEFT($A1599,1)="1",LEFT($A1599,1)="2"),-VLOOKUP($A1599,'TCD-BI Rstt'!$A$7:$S$2000,$C$1,FALSE),0)-D1599</f>
        <v>0</v>
      </c>
      <c r="F1599" s="8">
        <f>IF($A1599="Total général",0,IF(ISERROR(VLOOKUP($A1599,'TCD-BI Rstt'!$A$7:$S$2000,$C$1,FALSE)),0,IF(OR(LEFT($A1599,1)="1",LEFT($A1599,1)="2"),0,VLOOKUP($A1599,'TCD-BI Rstt'!$A$7:$S$2000,$C$1,FALSE))))-D1599</f>
        <v>0</v>
      </c>
      <c r="G1599" s="8">
        <f t="shared" si="53"/>
        <v>0</v>
      </c>
    </row>
    <row r="1600" spans="1:7" x14ac:dyDescent="0.35">
      <c r="A1600" s="11">
        <f>'TCD-BI Rstt'!A1596</f>
        <v>0</v>
      </c>
      <c r="B1600" s="8">
        <f>IF($A1600="Total général",0,IF(ISERROR(-VLOOKUP($A1600,'TCD-BI CA'!$A$7:$S$2000,$C$1,FALSE)),0,-VLOOKUP($A1600,'TCD-BI CA'!$A$7:$S$2000,$C$1,FALSE)))</f>
        <v>0</v>
      </c>
      <c r="C1600" s="8">
        <f t="shared" si="54"/>
        <v>0</v>
      </c>
      <c r="D1600" s="8">
        <f>IF($A1600="Total général",0,IF(ISERROR(VLOOKUP($A1600,'TCD-BI Rstt'!$A$7:$S$2000,$C$1,FALSE)),0,IF(OR(LEFT($A1600,3)="DIR",$A1600="INDSPACAMA",$A1600="INDSPACKRU"),VLOOKUP($A1600,'TCD-BI Rstt'!$A$7:$S$2000,$C$1,FALSE),0)))</f>
        <v>0</v>
      </c>
      <c r="E1600" s="8">
        <f>IF(OR(LEFT($A1600,1)="1",LEFT($A1600,1)="2"),-VLOOKUP($A1600,'TCD-BI Rstt'!$A$7:$S$2000,$C$1,FALSE),0)-D1600</f>
        <v>0</v>
      </c>
      <c r="F1600" s="8">
        <f>IF($A1600="Total général",0,IF(ISERROR(VLOOKUP($A1600,'TCD-BI Rstt'!$A$7:$S$2000,$C$1,FALSE)),0,IF(OR(LEFT($A1600,1)="1",LEFT($A1600,1)="2"),0,VLOOKUP($A1600,'TCD-BI Rstt'!$A$7:$S$2000,$C$1,FALSE))))-D1600</f>
        <v>0</v>
      </c>
      <c r="G1600" s="8">
        <f t="shared" si="53"/>
        <v>0</v>
      </c>
    </row>
    <row r="1601" spans="1:7" x14ac:dyDescent="0.35">
      <c r="A1601" s="11">
        <f>'TCD-BI Rstt'!A1597</f>
        <v>0</v>
      </c>
      <c r="B1601" s="8">
        <f>IF($A1601="Total général",0,IF(ISERROR(-VLOOKUP($A1601,'TCD-BI CA'!$A$7:$S$2000,$C$1,FALSE)),0,-VLOOKUP($A1601,'TCD-BI CA'!$A$7:$S$2000,$C$1,FALSE)))</f>
        <v>0</v>
      </c>
      <c r="C1601" s="8">
        <f t="shared" si="54"/>
        <v>0</v>
      </c>
      <c r="D1601" s="8">
        <f>IF($A1601="Total général",0,IF(ISERROR(VLOOKUP($A1601,'TCD-BI Rstt'!$A$7:$S$2000,$C$1,FALSE)),0,IF(OR(LEFT($A1601,3)="DIR",$A1601="INDSPACAMA",$A1601="INDSPACKRU"),VLOOKUP($A1601,'TCD-BI Rstt'!$A$7:$S$2000,$C$1,FALSE),0)))</f>
        <v>0</v>
      </c>
      <c r="E1601" s="8">
        <f>IF(OR(LEFT($A1601,1)="1",LEFT($A1601,1)="2"),-VLOOKUP($A1601,'TCD-BI Rstt'!$A$7:$S$2000,$C$1,FALSE),0)-D1601</f>
        <v>0</v>
      </c>
      <c r="F1601" s="8">
        <f>IF($A1601="Total général",0,IF(ISERROR(VLOOKUP($A1601,'TCD-BI Rstt'!$A$7:$S$2000,$C$1,FALSE)),0,IF(OR(LEFT($A1601,1)="1",LEFT($A1601,1)="2"),0,VLOOKUP($A1601,'TCD-BI Rstt'!$A$7:$S$2000,$C$1,FALSE))))-D1601</f>
        <v>0</v>
      </c>
      <c r="G1601" s="8">
        <f t="shared" si="53"/>
        <v>0</v>
      </c>
    </row>
    <row r="1602" spans="1:7" x14ac:dyDescent="0.35">
      <c r="A1602" s="11">
        <f>'TCD-BI Rstt'!A1598</f>
        <v>0</v>
      </c>
      <c r="B1602" s="8">
        <f>IF($A1602="Total général",0,IF(ISERROR(-VLOOKUP($A1602,'TCD-BI CA'!$A$7:$S$2000,$C$1,FALSE)),0,-VLOOKUP($A1602,'TCD-BI CA'!$A$7:$S$2000,$C$1,FALSE)))</f>
        <v>0</v>
      </c>
      <c r="C1602" s="8">
        <f t="shared" si="54"/>
        <v>0</v>
      </c>
      <c r="D1602" s="8">
        <f>IF($A1602="Total général",0,IF(ISERROR(VLOOKUP($A1602,'TCD-BI Rstt'!$A$7:$S$2000,$C$1,FALSE)),0,IF(OR(LEFT($A1602,3)="DIR",$A1602="INDSPACAMA",$A1602="INDSPACKRU"),VLOOKUP($A1602,'TCD-BI Rstt'!$A$7:$S$2000,$C$1,FALSE),0)))</f>
        <v>0</v>
      </c>
      <c r="E1602" s="8">
        <f>IF(OR(LEFT($A1602,1)="1",LEFT($A1602,1)="2"),-VLOOKUP($A1602,'TCD-BI Rstt'!$A$7:$S$2000,$C$1,FALSE),0)-D1602</f>
        <v>0</v>
      </c>
      <c r="F1602" s="8">
        <f>IF($A1602="Total général",0,IF(ISERROR(VLOOKUP($A1602,'TCD-BI Rstt'!$A$7:$S$2000,$C$1,FALSE)),0,IF(OR(LEFT($A1602,1)="1",LEFT($A1602,1)="2"),0,VLOOKUP($A1602,'TCD-BI Rstt'!$A$7:$S$2000,$C$1,FALSE))))-D1602</f>
        <v>0</v>
      </c>
      <c r="G1602" s="8">
        <f t="shared" si="53"/>
        <v>0</v>
      </c>
    </row>
    <row r="1603" spans="1:7" x14ac:dyDescent="0.35">
      <c r="A1603" s="11">
        <f>'TCD-BI Rstt'!A1599</f>
        <v>0</v>
      </c>
      <c r="B1603" s="8">
        <f>IF($A1603="Total général",0,IF(ISERROR(-VLOOKUP($A1603,'TCD-BI CA'!$A$7:$S$2000,$C$1,FALSE)),0,-VLOOKUP($A1603,'TCD-BI CA'!$A$7:$S$2000,$C$1,FALSE)))</f>
        <v>0</v>
      </c>
      <c r="C1603" s="8">
        <f t="shared" si="54"/>
        <v>0</v>
      </c>
      <c r="D1603" s="8">
        <f>IF($A1603="Total général",0,IF(ISERROR(VLOOKUP($A1603,'TCD-BI Rstt'!$A$7:$S$2000,$C$1,FALSE)),0,IF(OR(LEFT($A1603,3)="DIR",$A1603="INDSPACAMA",$A1603="INDSPACKRU"),VLOOKUP($A1603,'TCD-BI Rstt'!$A$7:$S$2000,$C$1,FALSE),0)))</f>
        <v>0</v>
      </c>
      <c r="E1603" s="8">
        <f>IF(OR(LEFT($A1603,1)="1",LEFT($A1603,1)="2"),-VLOOKUP($A1603,'TCD-BI Rstt'!$A$7:$S$2000,$C$1,FALSE),0)-D1603</f>
        <v>0</v>
      </c>
      <c r="F1603" s="8">
        <f>IF($A1603="Total général",0,IF(ISERROR(VLOOKUP($A1603,'TCD-BI Rstt'!$A$7:$S$2000,$C$1,FALSE)),0,IF(OR(LEFT($A1603,1)="1",LEFT($A1603,1)="2"),0,VLOOKUP($A1603,'TCD-BI Rstt'!$A$7:$S$2000,$C$1,FALSE))))-D1603</f>
        <v>0</v>
      </c>
      <c r="G1603" s="8">
        <f t="shared" si="53"/>
        <v>0</v>
      </c>
    </row>
    <row r="1604" spans="1:7" x14ac:dyDescent="0.35">
      <c r="A1604" s="11">
        <f>'TCD-BI Rstt'!A1600</f>
        <v>0</v>
      </c>
      <c r="B1604" s="8">
        <f>IF($A1604="Total général",0,IF(ISERROR(-VLOOKUP($A1604,'TCD-BI CA'!$A$7:$S$2000,$C$1,FALSE)),0,-VLOOKUP($A1604,'TCD-BI CA'!$A$7:$S$2000,$C$1,FALSE)))</f>
        <v>0</v>
      </c>
      <c r="C1604" s="8">
        <f t="shared" si="54"/>
        <v>0</v>
      </c>
      <c r="D1604" s="8">
        <f>IF($A1604="Total général",0,IF(ISERROR(VLOOKUP($A1604,'TCD-BI Rstt'!$A$7:$S$2000,$C$1,FALSE)),0,IF(OR(LEFT($A1604,3)="DIR",$A1604="INDSPACAMA",$A1604="INDSPACKRU"),VLOOKUP($A1604,'TCD-BI Rstt'!$A$7:$S$2000,$C$1,FALSE),0)))</f>
        <v>0</v>
      </c>
      <c r="E1604" s="8">
        <f>IF(OR(LEFT($A1604,1)="1",LEFT($A1604,1)="2"),-VLOOKUP($A1604,'TCD-BI Rstt'!$A$7:$S$2000,$C$1,FALSE),0)-D1604</f>
        <v>0</v>
      </c>
      <c r="F1604" s="8">
        <f>IF($A1604="Total général",0,IF(ISERROR(VLOOKUP($A1604,'TCD-BI Rstt'!$A$7:$S$2000,$C$1,FALSE)),0,IF(OR(LEFT($A1604,1)="1",LEFT($A1604,1)="2"),0,VLOOKUP($A1604,'TCD-BI Rstt'!$A$7:$S$2000,$C$1,FALSE))))-D1604</f>
        <v>0</v>
      </c>
      <c r="G1604" s="8">
        <f t="shared" si="53"/>
        <v>0</v>
      </c>
    </row>
    <row r="1605" spans="1:7" x14ac:dyDescent="0.35">
      <c r="A1605" s="11">
        <f>'TCD-BI Rstt'!A1601</f>
        <v>0</v>
      </c>
      <c r="B1605" s="8">
        <f>IF($A1605="Total général",0,IF(ISERROR(-VLOOKUP($A1605,'TCD-BI CA'!$A$7:$S$2000,$C$1,FALSE)),0,-VLOOKUP($A1605,'TCD-BI CA'!$A$7:$S$2000,$C$1,FALSE)))</f>
        <v>0</v>
      </c>
      <c r="C1605" s="8">
        <f t="shared" si="54"/>
        <v>0</v>
      </c>
      <c r="D1605" s="8">
        <f>IF($A1605="Total général",0,IF(ISERROR(VLOOKUP($A1605,'TCD-BI Rstt'!$A$7:$S$2000,$C$1,FALSE)),0,IF(OR(LEFT($A1605,3)="DIR",$A1605="INDSPACAMA",$A1605="INDSPACKRU"),VLOOKUP($A1605,'TCD-BI Rstt'!$A$7:$S$2000,$C$1,FALSE),0)))</f>
        <v>0</v>
      </c>
      <c r="E1605" s="8">
        <f>IF(OR(LEFT($A1605,1)="1",LEFT($A1605,1)="2"),-VLOOKUP($A1605,'TCD-BI Rstt'!$A$7:$S$2000,$C$1,FALSE),0)-D1605</f>
        <v>0</v>
      </c>
      <c r="F1605" s="8">
        <f>IF($A1605="Total général",0,IF(ISERROR(VLOOKUP($A1605,'TCD-BI Rstt'!$A$7:$S$2000,$C$1,FALSE)),0,IF(OR(LEFT($A1605,1)="1",LEFT($A1605,1)="2"),0,VLOOKUP($A1605,'TCD-BI Rstt'!$A$7:$S$2000,$C$1,FALSE))))-D1605</f>
        <v>0</v>
      </c>
      <c r="G1605" s="8">
        <f t="shared" si="53"/>
        <v>0</v>
      </c>
    </row>
    <row r="1606" spans="1:7" x14ac:dyDescent="0.35">
      <c r="A1606" s="11">
        <f>'TCD-BI Rstt'!A1602</f>
        <v>0</v>
      </c>
      <c r="B1606" s="8">
        <f>IF($A1606="Total général",0,IF(ISERROR(-VLOOKUP($A1606,'TCD-BI CA'!$A$7:$S$2000,$C$1,FALSE)),0,-VLOOKUP($A1606,'TCD-BI CA'!$A$7:$S$2000,$C$1,FALSE)))</f>
        <v>0</v>
      </c>
      <c r="C1606" s="8">
        <f t="shared" si="54"/>
        <v>0</v>
      </c>
      <c r="D1606" s="8">
        <f>IF($A1606="Total général",0,IF(ISERROR(VLOOKUP($A1606,'TCD-BI Rstt'!$A$7:$S$2000,$C$1,FALSE)),0,IF(OR(LEFT($A1606,3)="DIR",$A1606="INDSPACAMA",$A1606="INDSPACKRU"),VLOOKUP($A1606,'TCD-BI Rstt'!$A$7:$S$2000,$C$1,FALSE),0)))</f>
        <v>0</v>
      </c>
      <c r="E1606" s="8">
        <f>IF(OR(LEFT($A1606,1)="1",LEFT($A1606,1)="2"),-VLOOKUP($A1606,'TCD-BI Rstt'!$A$7:$S$2000,$C$1,FALSE),0)-D1606</f>
        <v>0</v>
      </c>
      <c r="F1606" s="8">
        <f>IF($A1606="Total général",0,IF(ISERROR(VLOOKUP($A1606,'TCD-BI Rstt'!$A$7:$S$2000,$C$1,FALSE)),0,IF(OR(LEFT($A1606,1)="1",LEFT($A1606,1)="2"),0,VLOOKUP($A1606,'TCD-BI Rstt'!$A$7:$S$2000,$C$1,FALSE))))-D1606</f>
        <v>0</v>
      </c>
      <c r="G1606" s="8">
        <f t="shared" si="53"/>
        <v>0</v>
      </c>
    </row>
    <row r="1607" spans="1:7" x14ac:dyDescent="0.35">
      <c r="A1607" s="11">
        <f>'TCD-BI Rstt'!A1603</f>
        <v>0</v>
      </c>
      <c r="B1607" s="8">
        <f>IF($A1607="Total général",0,IF(ISERROR(-VLOOKUP($A1607,'TCD-BI CA'!$A$7:$S$2000,$C$1,FALSE)),0,-VLOOKUP($A1607,'TCD-BI CA'!$A$7:$S$2000,$C$1,FALSE)))</f>
        <v>0</v>
      </c>
      <c r="C1607" s="8">
        <f t="shared" si="54"/>
        <v>0</v>
      </c>
      <c r="D1607" s="8">
        <f>IF($A1607="Total général",0,IF(ISERROR(VLOOKUP($A1607,'TCD-BI Rstt'!$A$7:$S$2000,$C$1,FALSE)),0,IF(OR(LEFT($A1607,3)="DIR",$A1607="INDSPACAMA",$A1607="INDSPACKRU"),VLOOKUP($A1607,'TCD-BI Rstt'!$A$7:$S$2000,$C$1,FALSE),0)))</f>
        <v>0</v>
      </c>
      <c r="E1607" s="8">
        <f>IF(OR(LEFT($A1607,1)="1",LEFT($A1607,1)="2"),-VLOOKUP($A1607,'TCD-BI Rstt'!$A$7:$S$2000,$C$1,FALSE),0)-D1607</f>
        <v>0</v>
      </c>
      <c r="F1607" s="8">
        <f>IF($A1607="Total général",0,IF(ISERROR(VLOOKUP($A1607,'TCD-BI Rstt'!$A$7:$S$2000,$C$1,FALSE)),0,IF(OR(LEFT($A1607,1)="1",LEFT($A1607,1)="2"),0,VLOOKUP($A1607,'TCD-BI Rstt'!$A$7:$S$2000,$C$1,FALSE))))-D1607</f>
        <v>0</v>
      </c>
      <c r="G1607" s="8">
        <f t="shared" si="53"/>
        <v>0</v>
      </c>
    </row>
    <row r="1608" spans="1:7" x14ac:dyDescent="0.35">
      <c r="A1608" s="11">
        <f>'TCD-BI Rstt'!A1604</f>
        <v>0</v>
      </c>
      <c r="B1608" s="8">
        <f>IF($A1608="Total général",0,IF(ISERROR(-VLOOKUP($A1608,'TCD-BI CA'!$A$7:$S$2000,$C$1,FALSE)),0,-VLOOKUP($A1608,'TCD-BI CA'!$A$7:$S$2000,$C$1,FALSE)))</f>
        <v>0</v>
      </c>
      <c r="C1608" s="8">
        <f t="shared" si="54"/>
        <v>0</v>
      </c>
      <c r="D1608" s="8">
        <f>IF($A1608="Total général",0,IF(ISERROR(VLOOKUP($A1608,'TCD-BI Rstt'!$A$7:$S$2000,$C$1,FALSE)),0,IF(OR(LEFT($A1608,3)="DIR",$A1608="INDSPACAMA",$A1608="INDSPACKRU"),VLOOKUP($A1608,'TCD-BI Rstt'!$A$7:$S$2000,$C$1,FALSE),0)))</f>
        <v>0</v>
      </c>
      <c r="E1608" s="8">
        <f>IF(OR(LEFT($A1608,1)="1",LEFT($A1608,1)="2"),-VLOOKUP($A1608,'TCD-BI Rstt'!$A$7:$S$2000,$C$1,FALSE),0)-D1608</f>
        <v>0</v>
      </c>
      <c r="F1608" s="8">
        <f>IF($A1608="Total général",0,IF(ISERROR(VLOOKUP($A1608,'TCD-BI Rstt'!$A$7:$S$2000,$C$1,FALSE)),0,IF(OR(LEFT($A1608,1)="1",LEFT($A1608,1)="2"),0,VLOOKUP($A1608,'TCD-BI Rstt'!$A$7:$S$2000,$C$1,FALSE))))-D1608</f>
        <v>0</v>
      </c>
      <c r="G1608" s="8">
        <f t="shared" si="53"/>
        <v>0</v>
      </c>
    </row>
    <row r="1609" spans="1:7" x14ac:dyDescent="0.35">
      <c r="A1609" s="11">
        <f>'TCD-BI Rstt'!A1605</f>
        <v>0</v>
      </c>
      <c r="B1609" s="8">
        <f>IF($A1609="Total général",0,IF(ISERROR(-VLOOKUP($A1609,'TCD-BI CA'!$A$7:$S$2000,$C$1,FALSE)),0,-VLOOKUP($A1609,'TCD-BI CA'!$A$7:$S$2000,$C$1,FALSE)))</f>
        <v>0</v>
      </c>
      <c r="C1609" s="8">
        <f t="shared" si="54"/>
        <v>0</v>
      </c>
      <c r="D1609" s="8">
        <f>IF($A1609="Total général",0,IF(ISERROR(VLOOKUP($A1609,'TCD-BI Rstt'!$A$7:$S$2000,$C$1,FALSE)),0,IF(OR(LEFT($A1609,3)="DIR",$A1609="INDSPACAMA",$A1609="INDSPACKRU"),VLOOKUP($A1609,'TCD-BI Rstt'!$A$7:$S$2000,$C$1,FALSE),0)))</f>
        <v>0</v>
      </c>
      <c r="E1609" s="8">
        <f>IF(OR(LEFT($A1609,1)="1",LEFT($A1609,1)="2"),-VLOOKUP($A1609,'TCD-BI Rstt'!$A$7:$S$2000,$C$1,FALSE),0)-D1609</f>
        <v>0</v>
      </c>
      <c r="F1609" s="8">
        <f>IF($A1609="Total général",0,IF(ISERROR(VLOOKUP($A1609,'TCD-BI Rstt'!$A$7:$S$2000,$C$1,FALSE)),0,IF(OR(LEFT($A1609,1)="1",LEFT($A1609,1)="2"),0,VLOOKUP($A1609,'TCD-BI Rstt'!$A$7:$S$2000,$C$1,FALSE))))-D1609</f>
        <v>0</v>
      </c>
      <c r="G1609" s="8">
        <f t="shared" si="53"/>
        <v>0</v>
      </c>
    </row>
    <row r="1610" spans="1:7" x14ac:dyDescent="0.35">
      <c r="A1610" s="11">
        <f>'TCD-BI Rstt'!A1606</f>
        <v>0</v>
      </c>
      <c r="B1610" s="8">
        <f>IF($A1610="Total général",0,IF(ISERROR(-VLOOKUP($A1610,'TCD-BI CA'!$A$7:$S$2000,$C$1,FALSE)),0,-VLOOKUP($A1610,'TCD-BI CA'!$A$7:$S$2000,$C$1,FALSE)))</f>
        <v>0</v>
      </c>
      <c r="C1610" s="8">
        <f t="shared" si="54"/>
        <v>0</v>
      </c>
      <c r="D1610" s="8">
        <f>IF($A1610="Total général",0,IF(ISERROR(VLOOKUP($A1610,'TCD-BI Rstt'!$A$7:$S$2000,$C$1,FALSE)),0,IF(OR(LEFT($A1610,3)="DIR",$A1610="INDSPACAMA",$A1610="INDSPACKRU"),VLOOKUP($A1610,'TCD-BI Rstt'!$A$7:$S$2000,$C$1,FALSE),0)))</f>
        <v>0</v>
      </c>
      <c r="E1610" s="8">
        <f>IF(OR(LEFT($A1610,1)="1",LEFT($A1610,1)="2"),-VLOOKUP($A1610,'TCD-BI Rstt'!$A$7:$S$2000,$C$1,FALSE),0)-D1610</f>
        <v>0</v>
      </c>
      <c r="F1610" s="8">
        <f>IF($A1610="Total général",0,IF(ISERROR(VLOOKUP($A1610,'TCD-BI Rstt'!$A$7:$S$2000,$C$1,FALSE)),0,IF(OR(LEFT($A1610,1)="1",LEFT($A1610,1)="2"),0,VLOOKUP($A1610,'TCD-BI Rstt'!$A$7:$S$2000,$C$1,FALSE))))-D1610</f>
        <v>0</v>
      </c>
      <c r="G1610" s="8">
        <f t="shared" si="53"/>
        <v>0</v>
      </c>
    </row>
    <row r="1611" spans="1:7" x14ac:dyDescent="0.35">
      <c r="A1611" s="11">
        <f>'TCD-BI Rstt'!A1607</f>
        <v>0</v>
      </c>
      <c r="B1611" s="8">
        <f>IF($A1611="Total général",0,IF(ISERROR(-VLOOKUP($A1611,'TCD-BI CA'!$A$7:$S$2000,$C$1,FALSE)),0,-VLOOKUP($A1611,'TCD-BI CA'!$A$7:$S$2000,$C$1,FALSE)))</f>
        <v>0</v>
      </c>
      <c r="C1611" s="8">
        <f t="shared" si="54"/>
        <v>0</v>
      </c>
      <c r="D1611" s="8">
        <f>IF($A1611="Total général",0,IF(ISERROR(VLOOKUP($A1611,'TCD-BI Rstt'!$A$7:$S$2000,$C$1,FALSE)),0,IF(OR(LEFT($A1611,3)="DIR",$A1611="INDSPACAMA",$A1611="INDSPACKRU"),VLOOKUP($A1611,'TCD-BI Rstt'!$A$7:$S$2000,$C$1,FALSE),0)))</f>
        <v>0</v>
      </c>
      <c r="E1611" s="8">
        <f>IF(OR(LEFT($A1611,1)="1",LEFT($A1611,1)="2"),-VLOOKUP($A1611,'TCD-BI Rstt'!$A$7:$S$2000,$C$1,FALSE),0)-D1611</f>
        <v>0</v>
      </c>
      <c r="F1611" s="8">
        <f>IF($A1611="Total général",0,IF(ISERROR(VLOOKUP($A1611,'TCD-BI Rstt'!$A$7:$S$2000,$C$1,FALSE)),0,IF(OR(LEFT($A1611,1)="1",LEFT($A1611,1)="2"),0,VLOOKUP($A1611,'TCD-BI Rstt'!$A$7:$S$2000,$C$1,FALSE))))-D1611</f>
        <v>0</v>
      </c>
      <c r="G1611" s="8">
        <f t="shared" ref="G1611:G1674" si="55">E1611-F1611</f>
        <v>0</v>
      </c>
    </row>
    <row r="1612" spans="1:7" x14ac:dyDescent="0.35">
      <c r="A1612" s="11">
        <f>'TCD-BI Rstt'!A1608</f>
        <v>0</v>
      </c>
      <c r="B1612" s="8">
        <f>IF($A1612="Total général",0,IF(ISERROR(-VLOOKUP($A1612,'TCD-BI CA'!$A$7:$S$2000,$C$1,FALSE)),0,-VLOOKUP($A1612,'TCD-BI CA'!$A$7:$S$2000,$C$1,FALSE)))</f>
        <v>0</v>
      </c>
      <c r="C1612" s="8">
        <f t="shared" si="54"/>
        <v>0</v>
      </c>
      <c r="D1612" s="8">
        <f>IF($A1612="Total général",0,IF(ISERROR(VLOOKUP($A1612,'TCD-BI Rstt'!$A$7:$S$2000,$C$1,FALSE)),0,IF(OR(LEFT($A1612,3)="DIR",$A1612="INDSPACAMA",$A1612="INDSPACKRU"),VLOOKUP($A1612,'TCD-BI Rstt'!$A$7:$S$2000,$C$1,FALSE),0)))</f>
        <v>0</v>
      </c>
      <c r="E1612" s="8">
        <f>IF(OR(LEFT($A1612,1)="1",LEFT($A1612,1)="2"),-VLOOKUP($A1612,'TCD-BI Rstt'!$A$7:$S$2000,$C$1,FALSE),0)-D1612</f>
        <v>0</v>
      </c>
      <c r="F1612" s="8">
        <f>IF($A1612="Total général",0,IF(ISERROR(VLOOKUP($A1612,'TCD-BI Rstt'!$A$7:$S$2000,$C$1,FALSE)),0,IF(OR(LEFT($A1612,1)="1",LEFT($A1612,1)="2"),0,VLOOKUP($A1612,'TCD-BI Rstt'!$A$7:$S$2000,$C$1,FALSE))))-D1612</f>
        <v>0</v>
      </c>
      <c r="G1612" s="8">
        <f t="shared" si="55"/>
        <v>0</v>
      </c>
    </row>
    <row r="1613" spans="1:7" x14ac:dyDescent="0.35">
      <c r="A1613" s="11">
        <f>'TCD-BI Rstt'!A1609</f>
        <v>0</v>
      </c>
      <c r="B1613" s="8">
        <f>IF($A1613="Total général",0,IF(ISERROR(-VLOOKUP($A1613,'TCD-BI CA'!$A$7:$S$2000,$C$1,FALSE)),0,-VLOOKUP($A1613,'TCD-BI CA'!$A$7:$S$2000,$C$1,FALSE)))</f>
        <v>0</v>
      </c>
      <c r="C1613" s="8">
        <f t="shared" si="54"/>
        <v>0</v>
      </c>
      <c r="D1613" s="8">
        <f>IF($A1613="Total général",0,IF(ISERROR(VLOOKUP($A1613,'TCD-BI Rstt'!$A$7:$S$2000,$C$1,FALSE)),0,IF(OR(LEFT($A1613,3)="DIR",$A1613="INDSPACAMA",$A1613="INDSPACKRU"),VLOOKUP($A1613,'TCD-BI Rstt'!$A$7:$S$2000,$C$1,FALSE),0)))</f>
        <v>0</v>
      </c>
      <c r="E1613" s="8">
        <f>IF(OR(LEFT($A1613,1)="1",LEFT($A1613,1)="2"),-VLOOKUP($A1613,'TCD-BI Rstt'!$A$7:$S$2000,$C$1,FALSE),0)-D1613</f>
        <v>0</v>
      </c>
      <c r="F1613" s="8">
        <f>IF($A1613="Total général",0,IF(ISERROR(VLOOKUP($A1613,'TCD-BI Rstt'!$A$7:$S$2000,$C$1,FALSE)),0,IF(OR(LEFT($A1613,1)="1",LEFT($A1613,1)="2"),0,VLOOKUP($A1613,'TCD-BI Rstt'!$A$7:$S$2000,$C$1,FALSE))))-D1613</f>
        <v>0</v>
      </c>
      <c r="G1613" s="8">
        <f t="shared" si="55"/>
        <v>0</v>
      </c>
    </row>
    <row r="1614" spans="1:7" x14ac:dyDescent="0.35">
      <c r="A1614" s="11">
        <f>'TCD-BI Rstt'!A1610</f>
        <v>0</v>
      </c>
      <c r="B1614" s="8">
        <f>IF($A1614="Total général",0,IF(ISERROR(-VLOOKUP($A1614,'TCD-BI CA'!$A$7:$S$2000,$C$1,FALSE)),0,-VLOOKUP($A1614,'TCD-BI CA'!$A$7:$S$2000,$C$1,FALSE)))</f>
        <v>0</v>
      </c>
      <c r="C1614" s="8">
        <f t="shared" si="54"/>
        <v>0</v>
      </c>
      <c r="D1614" s="8">
        <f>IF($A1614="Total général",0,IF(ISERROR(VLOOKUP($A1614,'TCD-BI Rstt'!$A$7:$S$2000,$C$1,FALSE)),0,IF(OR(LEFT($A1614,3)="DIR",$A1614="INDSPACAMA",$A1614="INDSPACKRU"),VLOOKUP($A1614,'TCD-BI Rstt'!$A$7:$S$2000,$C$1,FALSE),0)))</f>
        <v>0</v>
      </c>
      <c r="E1614" s="8">
        <f>IF(OR(LEFT($A1614,1)="1",LEFT($A1614,1)="2"),-VLOOKUP($A1614,'TCD-BI Rstt'!$A$7:$S$2000,$C$1,FALSE),0)-D1614</f>
        <v>0</v>
      </c>
      <c r="F1614" s="8">
        <f>IF($A1614="Total général",0,IF(ISERROR(VLOOKUP($A1614,'TCD-BI Rstt'!$A$7:$S$2000,$C$1,FALSE)),0,IF(OR(LEFT($A1614,1)="1",LEFT($A1614,1)="2"),0,VLOOKUP($A1614,'TCD-BI Rstt'!$A$7:$S$2000,$C$1,FALSE))))-D1614</f>
        <v>0</v>
      </c>
      <c r="G1614" s="8">
        <f t="shared" si="55"/>
        <v>0</v>
      </c>
    </row>
    <row r="1615" spans="1:7" x14ac:dyDescent="0.35">
      <c r="A1615" s="11">
        <f>'TCD-BI Rstt'!A1611</f>
        <v>0</v>
      </c>
      <c r="B1615" s="8">
        <f>IF($A1615="Total général",0,IF(ISERROR(-VLOOKUP($A1615,'TCD-BI CA'!$A$7:$S$2000,$C$1,FALSE)),0,-VLOOKUP($A1615,'TCD-BI CA'!$A$7:$S$2000,$C$1,FALSE)))</f>
        <v>0</v>
      </c>
      <c r="C1615" s="8">
        <f t="shared" si="54"/>
        <v>0</v>
      </c>
      <c r="D1615" s="8">
        <f>IF($A1615="Total général",0,IF(ISERROR(VLOOKUP($A1615,'TCD-BI Rstt'!$A$7:$S$2000,$C$1,FALSE)),0,IF(OR(LEFT($A1615,3)="DIR",$A1615="INDSPACAMA",$A1615="INDSPACKRU"),VLOOKUP($A1615,'TCD-BI Rstt'!$A$7:$S$2000,$C$1,FALSE),0)))</f>
        <v>0</v>
      </c>
      <c r="E1615" s="8">
        <f>IF(OR(LEFT($A1615,1)="1",LEFT($A1615,1)="2"),-VLOOKUP($A1615,'TCD-BI Rstt'!$A$7:$S$2000,$C$1,FALSE),0)-D1615</f>
        <v>0</v>
      </c>
      <c r="F1615" s="8">
        <f>IF($A1615="Total général",0,IF(ISERROR(VLOOKUP($A1615,'TCD-BI Rstt'!$A$7:$S$2000,$C$1,FALSE)),0,IF(OR(LEFT($A1615,1)="1",LEFT($A1615,1)="2"),0,VLOOKUP($A1615,'TCD-BI Rstt'!$A$7:$S$2000,$C$1,FALSE))))-D1615</f>
        <v>0</v>
      </c>
      <c r="G1615" s="8">
        <f t="shared" si="55"/>
        <v>0</v>
      </c>
    </row>
    <row r="1616" spans="1:7" x14ac:dyDescent="0.35">
      <c r="A1616" s="11">
        <f>'TCD-BI Rstt'!A1612</f>
        <v>0</v>
      </c>
      <c r="B1616" s="8">
        <f>IF($A1616="Total général",0,IF(ISERROR(-VLOOKUP($A1616,'TCD-BI CA'!$A$7:$S$2000,$C$1,FALSE)),0,-VLOOKUP($A1616,'TCD-BI CA'!$A$7:$S$2000,$C$1,FALSE)))</f>
        <v>0</v>
      </c>
      <c r="C1616" s="8">
        <f t="shared" si="54"/>
        <v>0</v>
      </c>
      <c r="D1616" s="8">
        <f>IF($A1616="Total général",0,IF(ISERROR(VLOOKUP($A1616,'TCD-BI Rstt'!$A$7:$S$2000,$C$1,FALSE)),0,IF(OR(LEFT($A1616,3)="DIR",$A1616="INDSPACAMA",$A1616="INDSPACKRU"),VLOOKUP($A1616,'TCD-BI Rstt'!$A$7:$S$2000,$C$1,FALSE),0)))</f>
        <v>0</v>
      </c>
      <c r="E1616" s="8">
        <f>IF(OR(LEFT($A1616,1)="1",LEFT($A1616,1)="2"),-VLOOKUP($A1616,'TCD-BI Rstt'!$A$7:$S$2000,$C$1,FALSE),0)-D1616</f>
        <v>0</v>
      </c>
      <c r="F1616" s="8">
        <f>IF($A1616="Total général",0,IF(ISERROR(VLOOKUP($A1616,'TCD-BI Rstt'!$A$7:$S$2000,$C$1,FALSE)),0,IF(OR(LEFT($A1616,1)="1",LEFT($A1616,1)="2"),0,VLOOKUP($A1616,'TCD-BI Rstt'!$A$7:$S$2000,$C$1,FALSE))))-D1616</f>
        <v>0</v>
      </c>
      <c r="G1616" s="8">
        <f t="shared" si="55"/>
        <v>0</v>
      </c>
    </row>
    <row r="1617" spans="1:7" x14ac:dyDescent="0.35">
      <c r="A1617" s="11">
        <f>'TCD-BI Rstt'!A1613</f>
        <v>0</v>
      </c>
      <c r="B1617" s="8">
        <f>IF($A1617="Total général",0,IF(ISERROR(-VLOOKUP($A1617,'TCD-BI CA'!$A$7:$S$2000,$C$1,FALSE)),0,-VLOOKUP($A1617,'TCD-BI CA'!$A$7:$S$2000,$C$1,FALSE)))</f>
        <v>0</v>
      </c>
      <c r="C1617" s="8">
        <f t="shared" si="54"/>
        <v>0</v>
      </c>
      <c r="D1617" s="8">
        <f>IF($A1617="Total général",0,IF(ISERROR(VLOOKUP($A1617,'TCD-BI Rstt'!$A$7:$S$2000,$C$1,FALSE)),0,IF(OR(LEFT($A1617,3)="DIR",$A1617="INDSPACAMA",$A1617="INDSPACKRU"),VLOOKUP($A1617,'TCD-BI Rstt'!$A$7:$S$2000,$C$1,FALSE),0)))</f>
        <v>0</v>
      </c>
      <c r="E1617" s="8">
        <f>IF(OR(LEFT($A1617,1)="1",LEFT($A1617,1)="2"),-VLOOKUP($A1617,'TCD-BI Rstt'!$A$7:$S$2000,$C$1,FALSE),0)-D1617</f>
        <v>0</v>
      </c>
      <c r="F1617" s="8">
        <f>IF($A1617="Total général",0,IF(ISERROR(VLOOKUP($A1617,'TCD-BI Rstt'!$A$7:$S$2000,$C$1,FALSE)),0,IF(OR(LEFT($A1617,1)="1",LEFT($A1617,1)="2"),0,VLOOKUP($A1617,'TCD-BI Rstt'!$A$7:$S$2000,$C$1,FALSE))))-D1617</f>
        <v>0</v>
      </c>
      <c r="G1617" s="8">
        <f t="shared" si="55"/>
        <v>0</v>
      </c>
    </row>
    <row r="1618" spans="1:7" x14ac:dyDescent="0.35">
      <c r="A1618" s="11">
        <f>'TCD-BI Rstt'!A1614</f>
        <v>0</v>
      </c>
      <c r="B1618" s="8">
        <f>IF($A1618="Total général",0,IF(ISERROR(-VLOOKUP($A1618,'TCD-BI CA'!$A$7:$S$2000,$C$1,FALSE)),0,-VLOOKUP($A1618,'TCD-BI CA'!$A$7:$S$2000,$C$1,FALSE)))</f>
        <v>0</v>
      </c>
      <c r="C1618" s="8">
        <f t="shared" si="54"/>
        <v>0</v>
      </c>
      <c r="D1618" s="8">
        <f>IF($A1618="Total général",0,IF(ISERROR(VLOOKUP($A1618,'TCD-BI Rstt'!$A$7:$S$2000,$C$1,FALSE)),0,IF(OR(LEFT($A1618,3)="DIR",$A1618="INDSPACAMA",$A1618="INDSPACKRU"),VLOOKUP($A1618,'TCD-BI Rstt'!$A$7:$S$2000,$C$1,FALSE),0)))</f>
        <v>0</v>
      </c>
      <c r="E1618" s="8">
        <f>IF(OR(LEFT($A1618,1)="1",LEFT($A1618,1)="2"),-VLOOKUP($A1618,'TCD-BI Rstt'!$A$7:$S$2000,$C$1,FALSE),0)-D1618</f>
        <v>0</v>
      </c>
      <c r="F1618" s="8">
        <f>IF($A1618="Total général",0,IF(ISERROR(VLOOKUP($A1618,'TCD-BI Rstt'!$A$7:$S$2000,$C$1,FALSE)),0,IF(OR(LEFT($A1618,1)="1",LEFT($A1618,1)="2"),0,VLOOKUP($A1618,'TCD-BI Rstt'!$A$7:$S$2000,$C$1,FALSE))))-D1618</f>
        <v>0</v>
      </c>
      <c r="G1618" s="8">
        <f t="shared" si="55"/>
        <v>0</v>
      </c>
    </row>
    <row r="1619" spans="1:7" x14ac:dyDescent="0.35">
      <c r="A1619" s="11">
        <f>'TCD-BI Rstt'!A1615</f>
        <v>0</v>
      </c>
      <c r="B1619" s="8">
        <f>IF($A1619="Total général",0,IF(ISERROR(-VLOOKUP($A1619,'TCD-BI CA'!$A$7:$S$2000,$C$1,FALSE)),0,-VLOOKUP($A1619,'TCD-BI CA'!$A$7:$S$2000,$C$1,FALSE)))</f>
        <v>0</v>
      </c>
      <c r="C1619" s="8">
        <f t="shared" si="54"/>
        <v>0</v>
      </c>
      <c r="D1619" s="8">
        <f>IF($A1619="Total général",0,IF(ISERROR(VLOOKUP($A1619,'TCD-BI Rstt'!$A$7:$S$2000,$C$1,FALSE)),0,IF(OR(LEFT($A1619,3)="DIR",$A1619="INDSPACAMA",$A1619="INDSPACKRU"),VLOOKUP($A1619,'TCD-BI Rstt'!$A$7:$S$2000,$C$1,FALSE),0)))</f>
        <v>0</v>
      </c>
      <c r="E1619" s="8">
        <f>IF(OR(LEFT($A1619,1)="1",LEFT($A1619,1)="2"),-VLOOKUP($A1619,'TCD-BI Rstt'!$A$7:$S$2000,$C$1,FALSE),0)-D1619</f>
        <v>0</v>
      </c>
      <c r="F1619" s="8">
        <f>IF($A1619="Total général",0,IF(ISERROR(VLOOKUP($A1619,'TCD-BI Rstt'!$A$7:$S$2000,$C$1,FALSE)),0,IF(OR(LEFT($A1619,1)="1",LEFT($A1619,1)="2"),0,VLOOKUP($A1619,'TCD-BI Rstt'!$A$7:$S$2000,$C$1,FALSE))))-D1619</f>
        <v>0</v>
      </c>
      <c r="G1619" s="8">
        <f t="shared" si="55"/>
        <v>0</v>
      </c>
    </row>
    <row r="1620" spans="1:7" x14ac:dyDescent="0.35">
      <c r="A1620" s="11">
        <f>'TCD-BI Rstt'!A1616</f>
        <v>0</v>
      </c>
      <c r="B1620" s="8">
        <f>IF($A1620="Total général",0,IF(ISERROR(-VLOOKUP($A1620,'TCD-BI CA'!$A$7:$S$2000,$C$1,FALSE)),0,-VLOOKUP($A1620,'TCD-BI CA'!$A$7:$S$2000,$C$1,FALSE)))</f>
        <v>0</v>
      </c>
      <c r="C1620" s="8">
        <f t="shared" si="54"/>
        <v>0</v>
      </c>
      <c r="D1620" s="8">
        <f>IF($A1620="Total général",0,IF(ISERROR(VLOOKUP($A1620,'TCD-BI Rstt'!$A$7:$S$2000,$C$1,FALSE)),0,IF(OR(LEFT($A1620,3)="DIR",$A1620="INDSPACAMA",$A1620="INDSPACKRU"),VLOOKUP($A1620,'TCD-BI Rstt'!$A$7:$S$2000,$C$1,FALSE),0)))</f>
        <v>0</v>
      </c>
      <c r="E1620" s="8">
        <f>IF(OR(LEFT($A1620,1)="1",LEFT($A1620,1)="2"),-VLOOKUP($A1620,'TCD-BI Rstt'!$A$7:$S$2000,$C$1,FALSE),0)-D1620</f>
        <v>0</v>
      </c>
      <c r="F1620" s="8">
        <f>IF($A1620="Total général",0,IF(ISERROR(VLOOKUP($A1620,'TCD-BI Rstt'!$A$7:$S$2000,$C$1,FALSE)),0,IF(OR(LEFT($A1620,1)="1",LEFT($A1620,1)="2"),0,VLOOKUP($A1620,'TCD-BI Rstt'!$A$7:$S$2000,$C$1,FALSE))))-D1620</f>
        <v>0</v>
      </c>
      <c r="G1620" s="8">
        <f t="shared" si="55"/>
        <v>0</v>
      </c>
    </row>
    <row r="1621" spans="1:7" x14ac:dyDescent="0.35">
      <c r="A1621" s="11">
        <f>'TCD-BI Rstt'!A1617</f>
        <v>0</v>
      </c>
      <c r="B1621" s="8">
        <f>IF($A1621="Total général",0,IF(ISERROR(-VLOOKUP($A1621,'TCD-BI CA'!$A$7:$S$2000,$C$1,FALSE)),0,-VLOOKUP($A1621,'TCD-BI CA'!$A$7:$S$2000,$C$1,FALSE)))</f>
        <v>0</v>
      </c>
      <c r="C1621" s="8">
        <f t="shared" si="54"/>
        <v>0</v>
      </c>
      <c r="D1621" s="8">
        <f>IF($A1621="Total général",0,IF(ISERROR(VLOOKUP($A1621,'TCD-BI Rstt'!$A$7:$S$2000,$C$1,FALSE)),0,IF(OR(LEFT($A1621,3)="DIR",$A1621="INDSPACAMA",$A1621="INDSPACKRU"),VLOOKUP($A1621,'TCD-BI Rstt'!$A$7:$S$2000,$C$1,FALSE),0)))</f>
        <v>0</v>
      </c>
      <c r="E1621" s="8">
        <f>IF(OR(LEFT($A1621,1)="1",LEFT($A1621,1)="2"),-VLOOKUP($A1621,'TCD-BI Rstt'!$A$7:$S$2000,$C$1,FALSE),0)-D1621</f>
        <v>0</v>
      </c>
      <c r="F1621" s="8">
        <f>IF($A1621="Total général",0,IF(ISERROR(VLOOKUP($A1621,'TCD-BI Rstt'!$A$7:$S$2000,$C$1,FALSE)),0,IF(OR(LEFT($A1621,1)="1",LEFT($A1621,1)="2"),0,VLOOKUP($A1621,'TCD-BI Rstt'!$A$7:$S$2000,$C$1,FALSE))))-D1621</f>
        <v>0</v>
      </c>
      <c r="G1621" s="8">
        <f t="shared" si="55"/>
        <v>0</v>
      </c>
    </row>
    <row r="1622" spans="1:7" x14ac:dyDescent="0.35">
      <c r="A1622" s="11">
        <f>'TCD-BI Rstt'!A1618</f>
        <v>0</v>
      </c>
      <c r="B1622" s="8">
        <f>IF($A1622="Total général",0,IF(ISERROR(-VLOOKUP($A1622,'TCD-BI CA'!$A$7:$S$2000,$C$1,FALSE)),0,-VLOOKUP($A1622,'TCD-BI CA'!$A$7:$S$2000,$C$1,FALSE)))</f>
        <v>0</v>
      </c>
      <c r="C1622" s="8">
        <f t="shared" si="54"/>
        <v>0</v>
      </c>
      <c r="D1622" s="8">
        <f>IF($A1622="Total général",0,IF(ISERROR(VLOOKUP($A1622,'TCD-BI Rstt'!$A$7:$S$2000,$C$1,FALSE)),0,IF(OR(LEFT($A1622,3)="DIR",$A1622="INDSPACAMA",$A1622="INDSPACKRU"),VLOOKUP($A1622,'TCD-BI Rstt'!$A$7:$S$2000,$C$1,FALSE),0)))</f>
        <v>0</v>
      </c>
      <c r="E1622" s="8">
        <f>IF(OR(LEFT($A1622,1)="1",LEFT($A1622,1)="2"),-VLOOKUP($A1622,'TCD-BI Rstt'!$A$7:$S$2000,$C$1,FALSE),0)-D1622</f>
        <v>0</v>
      </c>
      <c r="F1622" s="8">
        <f>IF($A1622="Total général",0,IF(ISERROR(VLOOKUP($A1622,'TCD-BI Rstt'!$A$7:$S$2000,$C$1,FALSE)),0,IF(OR(LEFT($A1622,1)="1",LEFT($A1622,1)="2"),0,VLOOKUP($A1622,'TCD-BI Rstt'!$A$7:$S$2000,$C$1,FALSE))))-D1622</f>
        <v>0</v>
      </c>
      <c r="G1622" s="8">
        <f t="shared" si="55"/>
        <v>0</v>
      </c>
    </row>
    <row r="1623" spans="1:7" x14ac:dyDescent="0.35">
      <c r="A1623" s="11">
        <f>'TCD-BI Rstt'!A1619</f>
        <v>0</v>
      </c>
      <c r="B1623" s="8">
        <f>IF($A1623="Total général",0,IF(ISERROR(-VLOOKUP($A1623,'TCD-BI CA'!$A$7:$S$2000,$C$1,FALSE)),0,-VLOOKUP($A1623,'TCD-BI CA'!$A$7:$S$2000,$C$1,FALSE)))</f>
        <v>0</v>
      </c>
      <c r="C1623" s="8">
        <f t="shared" si="54"/>
        <v>0</v>
      </c>
      <c r="D1623" s="8">
        <f>IF($A1623="Total général",0,IF(ISERROR(VLOOKUP($A1623,'TCD-BI Rstt'!$A$7:$S$2000,$C$1,FALSE)),0,IF(OR(LEFT($A1623,3)="DIR",$A1623="INDSPACAMA",$A1623="INDSPACKRU"),VLOOKUP($A1623,'TCD-BI Rstt'!$A$7:$S$2000,$C$1,FALSE),0)))</f>
        <v>0</v>
      </c>
      <c r="E1623" s="8">
        <f>IF(OR(LEFT($A1623,1)="1",LEFT($A1623,1)="2"),-VLOOKUP($A1623,'TCD-BI Rstt'!$A$7:$S$2000,$C$1,FALSE),0)-D1623</f>
        <v>0</v>
      </c>
      <c r="F1623" s="8">
        <f>IF($A1623="Total général",0,IF(ISERROR(VLOOKUP($A1623,'TCD-BI Rstt'!$A$7:$S$2000,$C$1,FALSE)),0,IF(OR(LEFT($A1623,1)="1",LEFT($A1623,1)="2"),0,VLOOKUP($A1623,'TCD-BI Rstt'!$A$7:$S$2000,$C$1,FALSE))))-D1623</f>
        <v>0</v>
      </c>
      <c r="G1623" s="8">
        <f t="shared" si="55"/>
        <v>0</v>
      </c>
    </row>
    <row r="1624" spans="1:7" x14ac:dyDescent="0.35">
      <c r="A1624" s="11">
        <f>'TCD-BI Rstt'!A1620</f>
        <v>0</v>
      </c>
      <c r="B1624" s="8">
        <f>IF($A1624="Total général",0,IF(ISERROR(-VLOOKUP($A1624,'TCD-BI CA'!$A$7:$S$2000,$C$1,FALSE)),0,-VLOOKUP($A1624,'TCD-BI CA'!$A$7:$S$2000,$C$1,FALSE)))</f>
        <v>0</v>
      </c>
      <c r="C1624" s="8">
        <f t="shared" si="54"/>
        <v>0</v>
      </c>
      <c r="D1624" s="8">
        <f>IF($A1624="Total général",0,IF(ISERROR(VLOOKUP($A1624,'TCD-BI Rstt'!$A$7:$S$2000,$C$1,FALSE)),0,IF(OR(LEFT($A1624,3)="DIR",$A1624="INDSPACAMA",$A1624="INDSPACKRU"),VLOOKUP($A1624,'TCD-BI Rstt'!$A$7:$S$2000,$C$1,FALSE),0)))</f>
        <v>0</v>
      </c>
      <c r="E1624" s="8">
        <f>IF(OR(LEFT($A1624,1)="1",LEFT($A1624,1)="2"),-VLOOKUP($A1624,'TCD-BI Rstt'!$A$7:$S$2000,$C$1,FALSE),0)-D1624</f>
        <v>0</v>
      </c>
      <c r="F1624" s="8">
        <f>IF($A1624="Total général",0,IF(ISERROR(VLOOKUP($A1624,'TCD-BI Rstt'!$A$7:$S$2000,$C$1,FALSE)),0,IF(OR(LEFT($A1624,1)="1",LEFT($A1624,1)="2"),0,VLOOKUP($A1624,'TCD-BI Rstt'!$A$7:$S$2000,$C$1,FALSE))))-D1624</f>
        <v>0</v>
      </c>
      <c r="G1624" s="8">
        <f t="shared" si="55"/>
        <v>0</v>
      </c>
    </row>
    <row r="1625" spans="1:7" x14ac:dyDescent="0.35">
      <c r="A1625" s="11">
        <f>'TCD-BI Rstt'!A1621</f>
        <v>0</v>
      </c>
      <c r="B1625" s="8">
        <f>IF($A1625="Total général",0,IF(ISERROR(-VLOOKUP($A1625,'TCD-BI CA'!$A$7:$S$2000,$C$1,FALSE)),0,-VLOOKUP($A1625,'TCD-BI CA'!$A$7:$S$2000,$C$1,FALSE)))</f>
        <v>0</v>
      </c>
      <c r="C1625" s="8">
        <f t="shared" si="54"/>
        <v>0</v>
      </c>
      <c r="D1625" s="8">
        <f>IF($A1625="Total général",0,IF(ISERROR(VLOOKUP($A1625,'TCD-BI Rstt'!$A$7:$S$2000,$C$1,FALSE)),0,IF(OR(LEFT($A1625,3)="DIR",$A1625="INDSPACAMA",$A1625="INDSPACKRU"),VLOOKUP($A1625,'TCD-BI Rstt'!$A$7:$S$2000,$C$1,FALSE),0)))</f>
        <v>0</v>
      </c>
      <c r="E1625" s="8">
        <f>IF(OR(LEFT($A1625,1)="1",LEFT($A1625,1)="2"),-VLOOKUP($A1625,'TCD-BI Rstt'!$A$7:$S$2000,$C$1,FALSE),0)-D1625</f>
        <v>0</v>
      </c>
      <c r="F1625" s="8">
        <f>IF($A1625="Total général",0,IF(ISERROR(VLOOKUP($A1625,'TCD-BI Rstt'!$A$7:$S$2000,$C$1,FALSE)),0,IF(OR(LEFT($A1625,1)="1",LEFT($A1625,1)="2"),0,VLOOKUP($A1625,'TCD-BI Rstt'!$A$7:$S$2000,$C$1,FALSE))))-D1625</f>
        <v>0</v>
      </c>
      <c r="G1625" s="8">
        <f t="shared" si="55"/>
        <v>0</v>
      </c>
    </row>
    <row r="1626" spans="1:7" x14ac:dyDescent="0.35">
      <c r="A1626" s="11">
        <f>'TCD-BI Rstt'!A1622</f>
        <v>0</v>
      </c>
      <c r="B1626" s="8">
        <f>IF($A1626="Total général",0,IF(ISERROR(-VLOOKUP($A1626,'TCD-BI CA'!$A$7:$S$2000,$C$1,FALSE)),0,-VLOOKUP($A1626,'TCD-BI CA'!$A$7:$S$2000,$C$1,FALSE)))</f>
        <v>0</v>
      </c>
      <c r="C1626" s="8">
        <f t="shared" si="54"/>
        <v>0</v>
      </c>
      <c r="D1626" s="8">
        <f>IF($A1626="Total général",0,IF(ISERROR(VLOOKUP($A1626,'TCD-BI Rstt'!$A$7:$S$2000,$C$1,FALSE)),0,IF(OR(LEFT($A1626,3)="DIR",$A1626="INDSPACAMA",$A1626="INDSPACKRU"),VLOOKUP($A1626,'TCD-BI Rstt'!$A$7:$S$2000,$C$1,FALSE),0)))</f>
        <v>0</v>
      </c>
      <c r="E1626" s="8">
        <f>IF(OR(LEFT($A1626,1)="1",LEFT($A1626,1)="2"),-VLOOKUP($A1626,'TCD-BI Rstt'!$A$7:$S$2000,$C$1,FALSE),0)-D1626</f>
        <v>0</v>
      </c>
      <c r="F1626" s="8">
        <f>IF($A1626="Total général",0,IF(ISERROR(VLOOKUP($A1626,'TCD-BI Rstt'!$A$7:$S$2000,$C$1,FALSE)),0,IF(OR(LEFT($A1626,1)="1",LEFT($A1626,1)="2"),0,VLOOKUP($A1626,'TCD-BI Rstt'!$A$7:$S$2000,$C$1,FALSE))))-D1626</f>
        <v>0</v>
      </c>
      <c r="G1626" s="8">
        <f t="shared" si="55"/>
        <v>0</v>
      </c>
    </row>
    <row r="1627" spans="1:7" x14ac:dyDescent="0.35">
      <c r="A1627" s="11">
        <f>'TCD-BI Rstt'!A1623</f>
        <v>0</v>
      </c>
      <c r="B1627" s="8">
        <f>IF($A1627="Total général",0,IF(ISERROR(-VLOOKUP($A1627,'TCD-BI CA'!$A$7:$S$2000,$C$1,FALSE)),0,-VLOOKUP($A1627,'TCD-BI CA'!$A$7:$S$2000,$C$1,FALSE)))</f>
        <v>0</v>
      </c>
      <c r="C1627" s="8">
        <f t="shared" si="54"/>
        <v>0</v>
      </c>
      <c r="D1627" s="8">
        <f>IF($A1627="Total général",0,IF(ISERROR(VLOOKUP($A1627,'TCD-BI Rstt'!$A$7:$S$2000,$C$1,FALSE)),0,IF(OR(LEFT($A1627,3)="DIR",$A1627="INDSPACAMA",$A1627="INDSPACKRU"),VLOOKUP($A1627,'TCD-BI Rstt'!$A$7:$S$2000,$C$1,FALSE),0)))</f>
        <v>0</v>
      </c>
      <c r="E1627" s="8">
        <f>IF(OR(LEFT($A1627,1)="1",LEFT($A1627,1)="2"),-VLOOKUP($A1627,'TCD-BI Rstt'!$A$7:$S$2000,$C$1,FALSE),0)-D1627</f>
        <v>0</v>
      </c>
      <c r="F1627" s="8">
        <f>IF($A1627="Total général",0,IF(ISERROR(VLOOKUP($A1627,'TCD-BI Rstt'!$A$7:$S$2000,$C$1,FALSE)),0,IF(OR(LEFT($A1627,1)="1",LEFT($A1627,1)="2"),0,VLOOKUP($A1627,'TCD-BI Rstt'!$A$7:$S$2000,$C$1,FALSE))))-D1627</f>
        <v>0</v>
      </c>
      <c r="G1627" s="8">
        <f t="shared" si="55"/>
        <v>0</v>
      </c>
    </row>
    <row r="1628" spans="1:7" x14ac:dyDescent="0.35">
      <c r="A1628" s="11">
        <f>'TCD-BI Rstt'!A1624</f>
        <v>0</v>
      </c>
      <c r="B1628" s="8">
        <f>IF($A1628="Total général",0,IF(ISERROR(-VLOOKUP($A1628,'TCD-BI CA'!$A$7:$S$2000,$C$1,FALSE)),0,-VLOOKUP($A1628,'TCD-BI CA'!$A$7:$S$2000,$C$1,FALSE)))</f>
        <v>0</v>
      </c>
      <c r="C1628" s="8">
        <f t="shared" si="54"/>
        <v>0</v>
      </c>
      <c r="D1628" s="8">
        <f>IF($A1628="Total général",0,IF(ISERROR(VLOOKUP($A1628,'TCD-BI Rstt'!$A$7:$S$2000,$C$1,FALSE)),0,IF(OR(LEFT($A1628,3)="DIR",$A1628="INDSPACAMA",$A1628="INDSPACKRU"),VLOOKUP($A1628,'TCD-BI Rstt'!$A$7:$S$2000,$C$1,FALSE),0)))</f>
        <v>0</v>
      </c>
      <c r="E1628" s="8">
        <f>IF(OR(LEFT($A1628,1)="1",LEFT($A1628,1)="2"),-VLOOKUP($A1628,'TCD-BI Rstt'!$A$7:$S$2000,$C$1,FALSE),0)-D1628</f>
        <v>0</v>
      </c>
      <c r="F1628" s="8">
        <f>IF($A1628="Total général",0,IF(ISERROR(VLOOKUP($A1628,'TCD-BI Rstt'!$A$7:$S$2000,$C$1,FALSE)),0,IF(OR(LEFT($A1628,1)="1",LEFT($A1628,1)="2"),0,VLOOKUP($A1628,'TCD-BI Rstt'!$A$7:$S$2000,$C$1,FALSE))))-D1628</f>
        <v>0</v>
      </c>
      <c r="G1628" s="8">
        <f t="shared" si="55"/>
        <v>0</v>
      </c>
    </row>
    <row r="1629" spans="1:7" x14ac:dyDescent="0.35">
      <c r="A1629" s="11">
        <f>'TCD-BI Rstt'!A1625</f>
        <v>0</v>
      </c>
      <c r="B1629" s="8">
        <f>IF($A1629="Total général",0,IF(ISERROR(-VLOOKUP($A1629,'TCD-BI CA'!$A$7:$S$2000,$C$1,FALSE)),0,-VLOOKUP($A1629,'TCD-BI CA'!$A$7:$S$2000,$C$1,FALSE)))</f>
        <v>0</v>
      </c>
      <c r="C1629" s="8">
        <f t="shared" si="54"/>
        <v>0</v>
      </c>
      <c r="D1629" s="8">
        <f>IF($A1629="Total général",0,IF(ISERROR(VLOOKUP($A1629,'TCD-BI Rstt'!$A$7:$S$2000,$C$1,FALSE)),0,IF(OR(LEFT($A1629,3)="DIR",$A1629="INDSPACAMA",$A1629="INDSPACKRU"),VLOOKUP($A1629,'TCD-BI Rstt'!$A$7:$S$2000,$C$1,FALSE),0)))</f>
        <v>0</v>
      </c>
      <c r="E1629" s="8">
        <f>IF(OR(LEFT($A1629,1)="1",LEFT($A1629,1)="2"),-VLOOKUP($A1629,'TCD-BI Rstt'!$A$7:$S$2000,$C$1,FALSE),0)-D1629</f>
        <v>0</v>
      </c>
      <c r="F1629" s="8">
        <f>IF($A1629="Total général",0,IF(ISERROR(VLOOKUP($A1629,'TCD-BI Rstt'!$A$7:$S$2000,$C$1,FALSE)),0,IF(OR(LEFT($A1629,1)="1",LEFT($A1629,1)="2"),0,VLOOKUP($A1629,'TCD-BI Rstt'!$A$7:$S$2000,$C$1,FALSE))))-D1629</f>
        <v>0</v>
      </c>
      <c r="G1629" s="8">
        <f t="shared" si="55"/>
        <v>0</v>
      </c>
    </row>
    <row r="1630" spans="1:7" x14ac:dyDescent="0.35">
      <c r="A1630" s="11">
        <f>'TCD-BI Rstt'!A1626</f>
        <v>0</v>
      </c>
      <c r="B1630" s="8">
        <f>IF($A1630="Total général",0,IF(ISERROR(-VLOOKUP($A1630,'TCD-BI CA'!$A$7:$S$2000,$C$1,FALSE)),0,-VLOOKUP($A1630,'TCD-BI CA'!$A$7:$S$2000,$C$1,FALSE)))</f>
        <v>0</v>
      </c>
      <c r="C1630" s="8">
        <f t="shared" si="54"/>
        <v>0</v>
      </c>
      <c r="D1630" s="8">
        <f>IF($A1630="Total général",0,IF(ISERROR(VLOOKUP($A1630,'TCD-BI Rstt'!$A$7:$S$2000,$C$1,FALSE)),0,IF(OR(LEFT($A1630,3)="DIR",$A1630="INDSPACAMA",$A1630="INDSPACKRU"),VLOOKUP($A1630,'TCD-BI Rstt'!$A$7:$S$2000,$C$1,FALSE),0)))</f>
        <v>0</v>
      </c>
      <c r="E1630" s="8">
        <f>IF(OR(LEFT($A1630,1)="1",LEFT($A1630,1)="2"),-VLOOKUP($A1630,'TCD-BI Rstt'!$A$7:$S$2000,$C$1,FALSE),0)-D1630</f>
        <v>0</v>
      </c>
      <c r="F1630" s="8">
        <f>IF($A1630="Total général",0,IF(ISERROR(VLOOKUP($A1630,'TCD-BI Rstt'!$A$7:$S$2000,$C$1,FALSE)),0,IF(OR(LEFT($A1630,1)="1",LEFT($A1630,1)="2"),0,VLOOKUP($A1630,'TCD-BI Rstt'!$A$7:$S$2000,$C$1,FALSE))))-D1630</f>
        <v>0</v>
      </c>
      <c r="G1630" s="8">
        <f t="shared" si="55"/>
        <v>0</v>
      </c>
    </row>
    <row r="1631" spans="1:7" x14ac:dyDescent="0.35">
      <c r="A1631" s="11">
        <f>'TCD-BI Rstt'!A1627</f>
        <v>0</v>
      </c>
      <c r="B1631" s="8">
        <f>IF($A1631="Total général",0,IF(ISERROR(-VLOOKUP($A1631,'TCD-BI CA'!$A$7:$S$2000,$C$1,FALSE)),0,-VLOOKUP($A1631,'TCD-BI CA'!$A$7:$S$2000,$C$1,FALSE)))</f>
        <v>0</v>
      </c>
      <c r="C1631" s="8">
        <f t="shared" si="54"/>
        <v>0</v>
      </c>
      <c r="D1631" s="8">
        <f>IF($A1631="Total général",0,IF(ISERROR(VLOOKUP($A1631,'TCD-BI Rstt'!$A$7:$S$2000,$C$1,FALSE)),0,IF(OR(LEFT($A1631,3)="DIR",$A1631="INDSPACAMA",$A1631="INDSPACKRU"),VLOOKUP($A1631,'TCD-BI Rstt'!$A$7:$S$2000,$C$1,FALSE),0)))</f>
        <v>0</v>
      </c>
      <c r="E1631" s="8">
        <f>IF(OR(LEFT($A1631,1)="1",LEFT($A1631,1)="2"),-VLOOKUP($A1631,'TCD-BI Rstt'!$A$7:$S$2000,$C$1,FALSE),0)-D1631</f>
        <v>0</v>
      </c>
      <c r="F1631" s="8">
        <f>IF($A1631="Total général",0,IF(ISERROR(VLOOKUP($A1631,'TCD-BI Rstt'!$A$7:$S$2000,$C$1,FALSE)),0,IF(OR(LEFT($A1631,1)="1",LEFT($A1631,1)="2"),0,VLOOKUP($A1631,'TCD-BI Rstt'!$A$7:$S$2000,$C$1,FALSE))))-D1631</f>
        <v>0</v>
      </c>
      <c r="G1631" s="8">
        <f t="shared" si="55"/>
        <v>0</v>
      </c>
    </row>
    <row r="1632" spans="1:7" x14ac:dyDescent="0.35">
      <c r="A1632" s="11">
        <f>'TCD-BI Rstt'!A1628</f>
        <v>0</v>
      </c>
      <c r="B1632" s="8">
        <f>IF($A1632="Total général",0,IF(ISERROR(-VLOOKUP($A1632,'TCD-BI CA'!$A$7:$S$2000,$C$1,FALSE)),0,-VLOOKUP($A1632,'TCD-BI CA'!$A$7:$S$2000,$C$1,FALSE)))</f>
        <v>0</v>
      </c>
      <c r="C1632" s="8">
        <f t="shared" si="54"/>
        <v>0</v>
      </c>
      <c r="D1632" s="8">
        <f>IF($A1632="Total général",0,IF(ISERROR(VLOOKUP($A1632,'TCD-BI Rstt'!$A$7:$S$2000,$C$1,FALSE)),0,IF(OR(LEFT($A1632,3)="DIR",$A1632="INDSPACAMA",$A1632="INDSPACKRU"),VLOOKUP($A1632,'TCD-BI Rstt'!$A$7:$S$2000,$C$1,FALSE),0)))</f>
        <v>0</v>
      </c>
      <c r="E1632" s="8">
        <f>IF(OR(LEFT($A1632,1)="1",LEFT($A1632,1)="2"),-VLOOKUP($A1632,'TCD-BI Rstt'!$A$7:$S$2000,$C$1,FALSE),0)-D1632</f>
        <v>0</v>
      </c>
      <c r="F1632" s="8">
        <f>IF($A1632="Total général",0,IF(ISERROR(VLOOKUP($A1632,'TCD-BI Rstt'!$A$7:$S$2000,$C$1,FALSE)),0,IF(OR(LEFT($A1632,1)="1",LEFT($A1632,1)="2"),0,VLOOKUP($A1632,'TCD-BI Rstt'!$A$7:$S$2000,$C$1,FALSE))))-D1632</f>
        <v>0</v>
      </c>
      <c r="G1632" s="8">
        <f t="shared" si="55"/>
        <v>0</v>
      </c>
    </row>
    <row r="1633" spans="1:7" x14ac:dyDescent="0.35">
      <c r="A1633" s="11">
        <f>'TCD-BI Rstt'!A1629</f>
        <v>0</v>
      </c>
      <c r="B1633" s="8">
        <f>IF($A1633="Total général",0,IF(ISERROR(-VLOOKUP($A1633,'TCD-BI CA'!$A$7:$S$2000,$C$1,FALSE)),0,-VLOOKUP($A1633,'TCD-BI CA'!$A$7:$S$2000,$C$1,FALSE)))</f>
        <v>0</v>
      </c>
      <c r="C1633" s="8">
        <f t="shared" si="54"/>
        <v>0</v>
      </c>
      <c r="D1633" s="8">
        <f>IF($A1633="Total général",0,IF(ISERROR(VLOOKUP($A1633,'TCD-BI Rstt'!$A$7:$S$2000,$C$1,FALSE)),0,IF(OR(LEFT($A1633,3)="DIR",$A1633="INDSPACAMA",$A1633="INDSPACKRU"),VLOOKUP($A1633,'TCD-BI Rstt'!$A$7:$S$2000,$C$1,FALSE),0)))</f>
        <v>0</v>
      </c>
      <c r="E1633" s="8">
        <f>IF(OR(LEFT($A1633,1)="1",LEFT($A1633,1)="2"),-VLOOKUP($A1633,'TCD-BI Rstt'!$A$7:$S$2000,$C$1,FALSE),0)-D1633</f>
        <v>0</v>
      </c>
      <c r="F1633" s="8">
        <f>IF($A1633="Total général",0,IF(ISERROR(VLOOKUP($A1633,'TCD-BI Rstt'!$A$7:$S$2000,$C$1,FALSE)),0,IF(OR(LEFT($A1633,1)="1",LEFT($A1633,1)="2"),0,VLOOKUP($A1633,'TCD-BI Rstt'!$A$7:$S$2000,$C$1,FALSE))))-D1633</f>
        <v>0</v>
      </c>
      <c r="G1633" s="8">
        <f t="shared" si="55"/>
        <v>0</v>
      </c>
    </row>
    <row r="1634" spans="1:7" x14ac:dyDescent="0.35">
      <c r="A1634" s="11">
        <f>'TCD-BI Rstt'!A1630</f>
        <v>0</v>
      </c>
      <c r="B1634" s="8">
        <f>IF($A1634="Total général",0,IF(ISERROR(-VLOOKUP($A1634,'TCD-BI CA'!$A$7:$S$2000,$C$1,FALSE)),0,-VLOOKUP($A1634,'TCD-BI CA'!$A$7:$S$2000,$C$1,FALSE)))</f>
        <v>0</v>
      </c>
      <c r="C1634" s="8">
        <f t="shared" si="54"/>
        <v>0</v>
      </c>
      <c r="D1634" s="8">
        <f>IF($A1634="Total général",0,IF(ISERROR(VLOOKUP($A1634,'TCD-BI Rstt'!$A$7:$S$2000,$C$1,FALSE)),0,IF(OR(LEFT($A1634,3)="DIR",$A1634="INDSPACAMA",$A1634="INDSPACKRU"),VLOOKUP($A1634,'TCD-BI Rstt'!$A$7:$S$2000,$C$1,FALSE),0)))</f>
        <v>0</v>
      </c>
      <c r="E1634" s="8">
        <f>IF(OR(LEFT($A1634,1)="1",LEFT($A1634,1)="2"),-VLOOKUP($A1634,'TCD-BI Rstt'!$A$7:$S$2000,$C$1,FALSE),0)-D1634</f>
        <v>0</v>
      </c>
      <c r="F1634" s="8">
        <f>IF($A1634="Total général",0,IF(ISERROR(VLOOKUP($A1634,'TCD-BI Rstt'!$A$7:$S$2000,$C$1,FALSE)),0,IF(OR(LEFT($A1634,1)="1",LEFT($A1634,1)="2"),0,VLOOKUP($A1634,'TCD-BI Rstt'!$A$7:$S$2000,$C$1,FALSE))))-D1634</f>
        <v>0</v>
      </c>
      <c r="G1634" s="8">
        <f t="shared" si="55"/>
        <v>0</v>
      </c>
    </row>
    <row r="1635" spans="1:7" x14ac:dyDescent="0.35">
      <c r="A1635" s="11">
        <f>'TCD-BI Rstt'!A1631</f>
        <v>0</v>
      </c>
      <c r="B1635" s="8">
        <f>IF($A1635="Total général",0,IF(ISERROR(-VLOOKUP($A1635,'TCD-BI CA'!$A$7:$S$2000,$C$1,FALSE)),0,-VLOOKUP($A1635,'TCD-BI CA'!$A$7:$S$2000,$C$1,FALSE)))</f>
        <v>0</v>
      </c>
      <c r="C1635" s="8">
        <f t="shared" si="54"/>
        <v>0</v>
      </c>
      <c r="D1635" s="8">
        <f>IF($A1635="Total général",0,IF(ISERROR(VLOOKUP($A1635,'TCD-BI Rstt'!$A$7:$S$2000,$C$1,FALSE)),0,IF(OR(LEFT($A1635,3)="DIR",$A1635="INDSPACAMA",$A1635="INDSPACKRU"),VLOOKUP($A1635,'TCD-BI Rstt'!$A$7:$S$2000,$C$1,FALSE),0)))</f>
        <v>0</v>
      </c>
      <c r="E1635" s="8">
        <f>IF(OR(LEFT($A1635,1)="1",LEFT($A1635,1)="2"),-VLOOKUP($A1635,'TCD-BI Rstt'!$A$7:$S$2000,$C$1,FALSE),0)-D1635</f>
        <v>0</v>
      </c>
      <c r="F1635" s="8">
        <f>IF($A1635="Total général",0,IF(ISERROR(VLOOKUP($A1635,'TCD-BI Rstt'!$A$7:$S$2000,$C$1,FALSE)),0,IF(OR(LEFT($A1635,1)="1",LEFT($A1635,1)="2"),0,VLOOKUP($A1635,'TCD-BI Rstt'!$A$7:$S$2000,$C$1,FALSE))))-D1635</f>
        <v>0</v>
      </c>
      <c r="G1635" s="8">
        <f t="shared" si="55"/>
        <v>0</v>
      </c>
    </row>
    <row r="1636" spans="1:7" x14ac:dyDescent="0.35">
      <c r="A1636" s="11">
        <f>'TCD-BI Rstt'!A1632</f>
        <v>0</v>
      </c>
      <c r="B1636" s="8">
        <f>IF($A1636="Total général",0,IF(ISERROR(-VLOOKUP($A1636,'TCD-BI CA'!$A$7:$S$2000,$C$1,FALSE)),0,-VLOOKUP($A1636,'TCD-BI CA'!$A$7:$S$2000,$C$1,FALSE)))</f>
        <v>0</v>
      </c>
      <c r="C1636" s="8">
        <f t="shared" si="54"/>
        <v>0</v>
      </c>
      <c r="D1636" s="8">
        <f>IF($A1636="Total général",0,IF(ISERROR(VLOOKUP($A1636,'TCD-BI Rstt'!$A$7:$S$2000,$C$1,FALSE)),0,IF(OR(LEFT($A1636,3)="DIR",$A1636="INDSPACAMA",$A1636="INDSPACKRU"),VLOOKUP($A1636,'TCD-BI Rstt'!$A$7:$S$2000,$C$1,FALSE),0)))</f>
        <v>0</v>
      </c>
      <c r="E1636" s="8">
        <f>IF(OR(LEFT($A1636,1)="1",LEFT($A1636,1)="2"),-VLOOKUP($A1636,'TCD-BI Rstt'!$A$7:$S$2000,$C$1,FALSE),0)-D1636</f>
        <v>0</v>
      </c>
      <c r="F1636" s="8">
        <f>IF($A1636="Total général",0,IF(ISERROR(VLOOKUP($A1636,'TCD-BI Rstt'!$A$7:$S$2000,$C$1,FALSE)),0,IF(OR(LEFT($A1636,1)="1",LEFT($A1636,1)="2"),0,VLOOKUP($A1636,'TCD-BI Rstt'!$A$7:$S$2000,$C$1,FALSE))))-D1636</f>
        <v>0</v>
      </c>
      <c r="G1636" s="8">
        <f t="shared" si="55"/>
        <v>0</v>
      </c>
    </row>
    <row r="1637" spans="1:7" x14ac:dyDescent="0.35">
      <c r="A1637" s="11">
        <f>'TCD-BI Rstt'!A1633</f>
        <v>0</v>
      </c>
      <c r="B1637" s="8">
        <f>IF($A1637="Total général",0,IF(ISERROR(-VLOOKUP($A1637,'TCD-BI CA'!$A$7:$S$2000,$C$1,FALSE)),0,-VLOOKUP($A1637,'TCD-BI CA'!$A$7:$S$2000,$C$1,FALSE)))</f>
        <v>0</v>
      </c>
      <c r="C1637" s="8">
        <f t="shared" si="54"/>
        <v>0</v>
      </c>
      <c r="D1637" s="8">
        <f>IF($A1637="Total général",0,IF(ISERROR(VLOOKUP($A1637,'TCD-BI Rstt'!$A$7:$S$2000,$C$1,FALSE)),0,IF(OR(LEFT($A1637,3)="DIR",$A1637="INDSPACAMA",$A1637="INDSPACKRU"),VLOOKUP($A1637,'TCD-BI Rstt'!$A$7:$S$2000,$C$1,FALSE),0)))</f>
        <v>0</v>
      </c>
      <c r="E1637" s="8">
        <f>IF(OR(LEFT($A1637,1)="1",LEFT($A1637,1)="2"),-VLOOKUP($A1637,'TCD-BI Rstt'!$A$7:$S$2000,$C$1,FALSE),0)-D1637</f>
        <v>0</v>
      </c>
      <c r="F1637" s="8">
        <f>IF($A1637="Total général",0,IF(ISERROR(VLOOKUP($A1637,'TCD-BI Rstt'!$A$7:$S$2000,$C$1,FALSE)),0,IF(OR(LEFT($A1637,1)="1",LEFT($A1637,1)="2"),0,VLOOKUP($A1637,'TCD-BI Rstt'!$A$7:$S$2000,$C$1,FALSE))))-D1637</f>
        <v>0</v>
      </c>
      <c r="G1637" s="8">
        <f t="shared" si="55"/>
        <v>0</v>
      </c>
    </row>
    <row r="1638" spans="1:7" x14ac:dyDescent="0.35">
      <c r="A1638" s="11">
        <f>'TCD-BI Rstt'!A1634</f>
        <v>0</v>
      </c>
      <c r="B1638" s="8">
        <f>IF($A1638="Total général",0,IF(ISERROR(-VLOOKUP($A1638,'TCD-BI CA'!$A$7:$S$2000,$C$1,FALSE)),0,-VLOOKUP($A1638,'TCD-BI CA'!$A$7:$S$2000,$C$1,FALSE)))</f>
        <v>0</v>
      </c>
      <c r="C1638" s="8">
        <f t="shared" si="54"/>
        <v>0</v>
      </c>
      <c r="D1638" s="8">
        <f>IF($A1638="Total général",0,IF(ISERROR(VLOOKUP($A1638,'TCD-BI Rstt'!$A$7:$S$2000,$C$1,FALSE)),0,IF(OR(LEFT($A1638,3)="DIR",$A1638="INDSPACAMA",$A1638="INDSPACKRU"),VLOOKUP($A1638,'TCD-BI Rstt'!$A$7:$S$2000,$C$1,FALSE),0)))</f>
        <v>0</v>
      </c>
      <c r="E1638" s="8">
        <f>IF(OR(LEFT($A1638,1)="1",LEFT($A1638,1)="2"),-VLOOKUP($A1638,'TCD-BI Rstt'!$A$7:$S$2000,$C$1,FALSE),0)-D1638</f>
        <v>0</v>
      </c>
      <c r="F1638" s="8">
        <f>IF($A1638="Total général",0,IF(ISERROR(VLOOKUP($A1638,'TCD-BI Rstt'!$A$7:$S$2000,$C$1,FALSE)),0,IF(OR(LEFT($A1638,1)="1",LEFT($A1638,1)="2"),0,VLOOKUP($A1638,'TCD-BI Rstt'!$A$7:$S$2000,$C$1,FALSE))))-D1638</f>
        <v>0</v>
      </c>
      <c r="G1638" s="8">
        <f t="shared" si="55"/>
        <v>0</v>
      </c>
    </row>
    <row r="1639" spans="1:7" x14ac:dyDescent="0.35">
      <c r="A1639" s="11">
        <f>'TCD-BI Rstt'!A1635</f>
        <v>0</v>
      </c>
      <c r="B1639" s="8">
        <f>IF($A1639="Total général",0,IF(ISERROR(-VLOOKUP($A1639,'TCD-BI CA'!$A$7:$S$2000,$C$1,FALSE)),0,-VLOOKUP($A1639,'TCD-BI CA'!$A$7:$S$2000,$C$1,FALSE)))</f>
        <v>0</v>
      </c>
      <c r="C1639" s="8">
        <f t="shared" si="54"/>
        <v>0</v>
      </c>
      <c r="D1639" s="8">
        <f>IF($A1639="Total général",0,IF(ISERROR(VLOOKUP($A1639,'TCD-BI Rstt'!$A$7:$S$2000,$C$1,FALSE)),0,IF(OR(LEFT($A1639,3)="DIR",$A1639="INDSPACAMA",$A1639="INDSPACKRU"),VLOOKUP($A1639,'TCD-BI Rstt'!$A$7:$S$2000,$C$1,FALSE),0)))</f>
        <v>0</v>
      </c>
      <c r="E1639" s="8">
        <f>IF(OR(LEFT($A1639,1)="1",LEFT($A1639,1)="2"),-VLOOKUP($A1639,'TCD-BI Rstt'!$A$7:$S$2000,$C$1,FALSE),0)-D1639</f>
        <v>0</v>
      </c>
      <c r="F1639" s="8">
        <f>IF($A1639="Total général",0,IF(ISERROR(VLOOKUP($A1639,'TCD-BI Rstt'!$A$7:$S$2000,$C$1,FALSE)),0,IF(OR(LEFT($A1639,1)="1",LEFT($A1639,1)="2"),0,VLOOKUP($A1639,'TCD-BI Rstt'!$A$7:$S$2000,$C$1,FALSE))))-D1639</f>
        <v>0</v>
      </c>
      <c r="G1639" s="8">
        <f t="shared" si="55"/>
        <v>0</v>
      </c>
    </row>
    <row r="1640" spans="1:7" x14ac:dyDescent="0.35">
      <c r="A1640" s="11">
        <f>'TCD-BI Rstt'!A1636</f>
        <v>0</v>
      </c>
      <c r="B1640" s="8">
        <f>IF($A1640="Total général",0,IF(ISERROR(-VLOOKUP($A1640,'TCD-BI CA'!$A$7:$S$2000,$C$1,FALSE)),0,-VLOOKUP($A1640,'TCD-BI CA'!$A$7:$S$2000,$C$1,FALSE)))</f>
        <v>0</v>
      </c>
      <c r="C1640" s="8">
        <f t="shared" si="54"/>
        <v>0</v>
      </c>
      <c r="D1640" s="8">
        <f>IF($A1640="Total général",0,IF(ISERROR(VLOOKUP($A1640,'TCD-BI Rstt'!$A$7:$S$2000,$C$1,FALSE)),0,IF(OR(LEFT($A1640,3)="DIR",$A1640="INDSPACAMA",$A1640="INDSPACKRU"),VLOOKUP($A1640,'TCD-BI Rstt'!$A$7:$S$2000,$C$1,FALSE),0)))</f>
        <v>0</v>
      </c>
      <c r="E1640" s="8">
        <f>IF(OR(LEFT($A1640,1)="1",LEFT($A1640,1)="2"),-VLOOKUP($A1640,'TCD-BI Rstt'!$A$7:$S$2000,$C$1,FALSE),0)-D1640</f>
        <v>0</v>
      </c>
      <c r="F1640" s="8">
        <f>IF($A1640="Total général",0,IF(ISERROR(VLOOKUP($A1640,'TCD-BI Rstt'!$A$7:$S$2000,$C$1,FALSE)),0,IF(OR(LEFT($A1640,1)="1",LEFT($A1640,1)="2"),0,VLOOKUP($A1640,'TCD-BI Rstt'!$A$7:$S$2000,$C$1,FALSE))))-D1640</f>
        <v>0</v>
      </c>
      <c r="G1640" s="8">
        <f t="shared" si="55"/>
        <v>0</v>
      </c>
    </row>
    <row r="1641" spans="1:7" x14ac:dyDescent="0.35">
      <c r="A1641" s="11">
        <f>'TCD-BI Rstt'!A1637</f>
        <v>0</v>
      </c>
      <c r="B1641" s="8">
        <f>IF($A1641="Total général",0,IF(ISERROR(-VLOOKUP($A1641,'TCD-BI CA'!$A$7:$S$2000,$C$1,FALSE)),0,-VLOOKUP($A1641,'TCD-BI CA'!$A$7:$S$2000,$C$1,FALSE)))</f>
        <v>0</v>
      </c>
      <c r="C1641" s="8">
        <f t="shared" si="54"/>
        <v>0</v>
      </c>
      <c r="D1641" s="8">
        <f>IF($A1641="Total général",0,IF(ISERROR(VLOOKUP($A1641,'TCD-BI Rstt'!$A$7:$S$2000,$C$1,FALSE)),0,IF(OR(LEFT($A1641,3)="DIR",$A1641="INDSPACAMA",$A1641="INDSPACKRU"),VLOOKUP($A1641,'TCD-BI Rstt'!$A$7:$S$2000,$C$1,FALSE),0)))</f>
        <v>0</v>
      </c>
      <c r="E1641" s="8">
        <f>IF(OR(LEFT($A1641,1)="1",LEFT($A1641,1)="2"),-VLOOKUP($A1641,'TCD-BI Rstt'!$A$7:$S$2000,$C$1,FALSE),0)-D1641</f>
        <v>0</v>
      </c>
      <c r="F1641" s="8">
        <f>IF($A1641="Total général",0,IF(ISERROR(VLOOKUP($A1641,'TCD-BI Rstt'!$A$7:$S$2000,$C$1,FALSE)),0,IF(OR(LEFT($A1641,1)="1",LEFT($A1641,1)="2"),0,VLOOKUP($A1641,'TCD-BI Rstt'!$A$7:$S$2000,$C$1,FALSE))))-D1641</f>
        <v>0</v>
      </c>
      <c r="G1641" s="8">
        <f t="shared" si="55"/>
        <v>0</v>
      </c>
    </row>
    <row r="1642" spans="1:7" x14ac:dyDescent="0.35">
      <c r="A1642" s="11">
        <f>'TCD-BI Rstt'!A1638</f>
        <v>0</v>
      </c>
      <c r="B1642" s="8">
        <f>IF($A1642="Total général",0,IF(ISERROR(-VLOOKUP($A1642,'TCD-BI CA'!$A$7:$S$2000,$C$1,FALSE)),0,-VLOOKUP($A1642,'TCD-BI CA'!$A$7:$S$2000,$C$1,FALSE)))</f>
        <v>0</v>
      </c>
      <c r="C1642" s="8">
        <f t="shared" si="54"/>
        <v>0</v>
      </c>
      <c r="D1642" s="8">
        <f>IF($A1642="Total général",0,IF(ISERROR(VLOOKUP($A1642,'TCD-BI Rstt'!$A$7:$S$2000,$C$1,FALSE)),0,IF(OR(LEFT($A1642,3)="DIR",$A1642="INDSPACAMA",$A1642="INDSPACKRU"),VLOOKUP($A1642,'TCD-BI Rstt'!$A$7:$S$2000,$C$1,FALSE),0)))</f>
        <v>0</v>
      </c>
      <c r="E1642" s="8">
        <f>IF(OR(LEFT($A1642,1)="1",LEFT($A1642,1)="2"),-VLOOKUP($A1642,'TCD-BI Rstt'!$A$7:$S$2000,$C$1,FALSE),0)-D1642</f>
        <v>0</v>
      </c>
      <c r="F1642" s="8">
        <f>IF($A1642="Total général",0,IF(ISERROR(VLOOKUP($A1642,'TCD-BI Rstt'!$A$7:$S$2000,$C$1,FALSE)),0,IF(OR(LEFT($A1642,1)="1",LEFT($A1642,1)="2"),0,VLOOKUP($A1642,'TCD-BI Rstt'!$A$7:$S$2000,$C$1,FALSE))))-D1642</f>
        <v>0</v>
      </c>
      <c r="G1642" s="8">
        <f t="shared" si="55"/>
        <v>0</v>
      </c>
    </row>
    <row r="1643" spans="1:7" x14ac:dyDescent="0.35">
      <c r="A1643" s="11">
        <f>'TCD-BI Rstt'!A1639</f>
        <v>0</v>
      </c>
      <c r="B1643" s="8">
        <f>IF($A1643="Total général",0,IF(ISERROR(-VLOOKUP($A1643,'TCD-BI CA'!$A$7:$S$2000,$C$1,FALSE)),0,-VLOOKUP($A1643,'TCD-BI CA'!$A$7:$S$2000,$C$1,FALSE)))</f>
        <v>0</v>
      </c>
      <c r="C1643" s="8">
        <f t="shared" si="54"/>
        <v>0</v>
      </c>
      <c r="D1643" s="8">
        <f>IF($A1643="Total général",0,IF(ISERROR(VLOOKUP($A1643,'TCD-BI Rstt'!$A$7:$S$2000,$C$1,FALSE)),0,IF(OR(LEFT($A1643,3)="DIR",$A1643="INDSPACAMA",$A1643="INDSPACKRU"),VLOOKUP($A1643,'TCD-BI Rstt'!$A$7:$S$2000,$C$1,FALSE),0)))</f>
        <v>0</v>
      </c>
      <c r="E1643" s="8">
        <f>IF(OR(LEFT($A1643,1)="1",LEFT($A1643,1)="2"),-VLOOKUP($A1643,'TCD-BI Rstt'!$A$7:$S$2000,$C$1,FALSE),0)-D1643</f>
        <v>0</v>
      </c>
      <c r="F1643" s="8">
        <f>IF($A1643="Total général",0,IF(ISERROR(VLOOKUP($A1643,'TCD-BI Rstt'!$A$7:$S$2000,$C$1,FALSE)),0,IF(OR(LEFT($A1643,1)="1",LEFT($A1643,1)="2"),0,VLOOKUP($A1643,'TCD-BI Rstt'!$A$7:$S$2000,$C$1,FALSE))))-D1643</f>
        <v>0</v>
      </c>
      <c r="G1643" s="8">
        <f t="shared" si="55"/>
        <v>0</v>
      </c>
    </row>
    <row r="1644" spans="1:7" x14ac:dyDescent="0.35">
      <c r="A1644" s="11">
        <f>'TCD-BI Rstt'!A1640</f>
        <v>0</v>
      </c>
      <c r="B1644" s="8">
        <f>IF($A1644="Total général",0,IF(ISERROR(-VLOOKUP($A1644,'TCD-BI CA'!$A$7:$S$2000,$C$1,FALSE)),0,-VLOOKUP($A1644,'TCD-BI CA'!$A$7:$S$2000,$C$1,FALSE)))</f>
        <v>0</v>
      </c>
      <c r="C1644" s="8">
        <f t="shared" si="54"/>
        <v>0</v>
      </c>
      <c r="D1644" s="8">
        <f>IF($A1644="Total général",0,IF(ISERROR(VLOOKUP($A1644,'TCD-BI Rstt'!$A$7:$S$2000,$C$1,FALSE)),0,IF(OR(LEFT($A1644,3)="DIR",$A1644="INDSPACAMA",$A1644="INDSPACKRU"),VLOOKUP($A1644,'TCD-BI Rstt'!$A$7:$S$2000,$C$1,FALSE),0)))</f>
        <v>0</v>
      </c>
      <c r="E1644" s="8">
        <f>IF(OR(LEFT($A1644,1)="1",LEFT($A1644,1)="2"),-VLOOKUP($A1644,'TCD-BI Rstt'!$A$7:$S$2000,$C$1,FALSE),0)-D1644</f>
        <v>0</v>
      </c>
      <c r="F1644" s="8">
        <f>IF($A1644="Total général",0,IF(ISERROR(VLOOKUP($A1644,'TCD-BI Rstt'!$A$7:$S$2000,$C$1,FALSE)),0,IF(OR(LEFT($A1644,1)="1",LEFT($A1644,1)="2"),0,VLOOKUP($A1644,'TCD-BI Rstt'!$A$7:$S$2000,$C$1,FALSE))))-D1644</f>
        <v>0</v>
      </c>
      <c r="G1644" s="8">
        <f t="shared" si="55"/>
        <v>0</v>
      </c>
    </row>
    <row r="1645" spans="1:7" x14ac:dyDescent="0.35">
      <c r="A1645" s="11">
        <f>'TCD-BI Rstt'!A1641</f>
        <v>0</v>
      </c>
      <c r="B1645" s="8">
        <f>IF($A1645="Total général",0,IF(ISERROR(-VLOOKUP($A1645,'TCD-BI CA'!$A$7:$S$2000,$C$1,FALSE)),0,-VLOOKUP($A1645,'TCD-BI CA'!$A$7:$S$2000,$C$1,FALSE)))</f>
        <v>0</v>
      </c>
      <c r="C1645" s="8">
        <f t="shared" si="54"/>
        <v>0</v>
      </c>
      <c r="D1645" s="8">
        <f>IF($A1645="Total général",0,IF(ISERROR(VLOOKUP($A1645,'TCD-BI Rstt'!$A$7:$S$2000,$C$1,FALSE)),0,IF(OR(LEFT($A1645,3)="DIR",$A1645="INDSPACAMA",$A1645="INDSPACKRU"),VLOOKUP($A1645,'TCD-BI Rstt'!$A$7:$S$2000,$C$1,FALSE),0)))</f>
        <v>0</v>
      </c>
      <c r="E1645" s="8">
        <f>IF(OR(LEFT($A1645,1)="1",LEFT($A1645,1)="2"),-VLOOKUP($A1645,'TCD-BI Rstt'!$A$7:$S$2000,$C$1,FALSE),0)-D1645</f>
        <v>0</v>
      </c>
      <c r="F1645" s="8">
        <f>IF($A1645="Total général",0,IF(ISERROR(VLOOKUP($A1645,'TCD-BI Rstt'!$A$7:$S$2000,$C$1,FALSE)),0,IF(OR(LEFT($A1645,1)="1",LEFT($A1645,1)="2"),0,VLOOKUP($A1645,'TCD-BI Rstt'!$A$7:$S$2000,$C$1,FALSE))))-D1645</f>
        <v>0</v>
      </c>
      <c r="G1645" s="8">
        <f t="shared" si="55"/>
        <v>0</v>
      </c>
    </row>
    <row r="1646" spans="1:7" x14ac:dyDescent="0.35">
      <c r="A1646" s="11">
        <f>'TCD-BI Rstt'!A1642</f>
        <v>0</v>
      </c>
      <c r="B1646" s="8">
        <f>IF($A1646="Total général",0,IF(ISERROR(-VLOOKUP($A1646,'TCD-BI CA'!$A$7:$S$2000,$C$1,FALSE)),0,-VLOOKUP($A1646,'TCD-BI CA'!$A$7:$S$2000,$C$1,FALSE)))</f>
        <v>0</v>
      </c>
      <c r="C1646" s="8">
        <f t="shared" si="54"/>
        <v>0</v>
      </c>
      <c r="D1646" s="8">
        <f>IF($A1646="Total général",0,IF(ISERROR(VLOOKUP($A1646,'TCD-BI Rstt'!$A$7:$S$2000,$C$1,FALSE)),0,IF(OR(LEFT($A1646,3)="DIR",$A1646="INDSPACAMA",$A1646="INDSPACKRU"),VLOOKUP($A1646,'TCD-BI Rstt'!$A$7:$S$2000,$C$1,FALSE),0)))</f>
        <v>0</v>
      </c>
      <c r="E1646" s="8">
        <f>IF(OR(LEFT($A1646,1)="1",LEFT($A1646,1)="2"),-VLOOKUP($A1646,'TCD-BI Rstt'!$A$7:$S$2000,$C$1,FALSE),0)-D1646</f>
        <v>0</v>
      </c>
      <c r="F1646" s="8">
        <f>IF($A1646="Total général",0,IF(ISERROR(VLOOKUP($A1646,'TCD-BI Rstt'!$A$7:$S$2000,$C$1,FALSE)),0,IF(OR(LEFT($A1646,1)="1",LEFT($A1646,1)="2"),0,VLOOKUP($A1646,'TCD-BI Rstt'!$A$7:$S$2000,$C$1,FALSE))))-D1646</f>
        <v>0</v>
      </c>
      <c r="G1646" s="8">
        <f t="shared" si="55"/>
        <v>0</v>
      </c>
    </row>
    <row r="1647" spans="1:7" x14ac:dyDescent="0.35">
      <c r="A1647" s="11">
        <f>'TCD-BI Rstt'!A1643</f>
        <v>0</v>
      </c>
      <c r="B1647" s="8">
        <f>IF($A1647="Total général",0,IF(ISERROR(-VLOOKUP($A1647,'TCD-BI CA'!$A$7:$S$2000,$C$1,FALSE)),0,-VLOOKUP($A1647,'TCD-BI CA'!$A$7:$S$2000,$C$1,FALSE)))</f>
        <v>0</v>
      </c>
      <c r="C1647" s="8">
        <f t="shared" si="54"/>
        <v>0</v>
      </c>
      <c r="D1647" s="8">
        <f>IF($A1647="Total général",0,IF(ISERROR(VLOOKUP($A1647,'TCD-BI Rstt'!$A$7:$S$2000,$C$1,FALSE)),0,IF(OR(LEFT($A1647,3)="DIR",$A1647="INDSPACAMA",$A1647="INDSPACKRU"),VLOOKUP($A1647,'TCD-BI Rstt'!$A$7:$S$2000,$C$1,FALSE),0)))</f>
        <v>0</v>
      </c>
      <c r="E1647" s="8">
        <f>IF(OR(LEFT($A1647,1)="1",LEFT($A1647,1)="2"),-VLOOKUP($A1647,'TCD-BI Rstt'!$A$7:$S$2000,$C$1,FALSE),0)-D1647</f>
        <v>0</v>
      </c>
      <c r="F1647" s="8">
        <f>IF($A1647="Total général",0,IF(ISERROR(VLOOKUP($A1647,'TCD-BI Rstt'!$A$7:$S$2000,$C$1,FALSE)),0,IF(OR(LEFT($A1647,1)="1",LEFT($A1647,1)="2"),0,VLOOKUP($A1647,'TCD-BI Rstt'!$A$7:$S$2000,$C$1,FALSE))))-D1647</f>
        <v>0</v>
      </c>
      <c r="G1647" s="8">
        <f t="shared" si="55"/>
        <v>0</v>
      </c>
    </row>
    <row r="1648" spans="1:7" x14ac:dyDescent="0.35">
      <c r="A1648" s="11">
        <f>'TCD-BI Rstt'!A1644</f>
        <v>0</v>
      </c>
      <c r="B1648" s="8">
        <f>IF($A1648="Total général",0,IF(ISERROR(-VLOOKUP($A1648,'TCD-BI CA'!$A$7:$S$2000,$C$1,FALSE)),0,-VLOOKUP($A1648,'TCD-BI CA'!$A$7:$S$2000,$C$1,FALSE)))</f>
        <v>0</v>
      </c>
      <c r="C1648" s="8">
        <f t="shared" si="54"/>
        <v>0</v>
      </c>
      <c r="D1648" s="8">
        <f>IF($A1648="Total général",0,IF(ISERROR(VLOOKUP($A1648,'TCD-BI Rstt'!$A$7:$S$2000,$C$1,FALSE)),0,IF(OR(LEFT($A1648,3)="DIR",$A1648="INDSPACAMA",$A1648="INDSPACKRU"),VLOOKUP($A1648,'TCD-BI Rstt'!$A$7:$S$2000,$C$1,FALSE),0)))</f>
        <v>0</v>
      </c>
      <c r="E1648" s="8">
        <f>IF(OR(LEFT($A1648,1)="1",LEFT($A1648,1)="2"),-VLOOKUP($A1648,'TCD-BI Rstt'!$A$7:$S$2000,$C$1,FALSE),0)-D1648</f>
        <v>0</v>
      </c>
      <c r="F1648" s="8">
        <f>IF($A1648="Total général",0,IF(ISERROR(VLOOKUP($A1648,'TCD-BI Rstt'!$A$7:$S$2000,$C$1,FALSE)),0,IF(OR(LEFT($A1648,1)="1",LEFT($A1648,1)="2"),0,VLOOKUP($A1648,'TCD-BI Rstt'!$A$7:$S$2000,$C$1,FALSE))))-D1648</f>
        <v>0</v>
      </c>
      <c r="G1648" s="8">
        <f t="shared" si="55"/>
        <v>0</v>
      </c>
    </row>
    <row r="1649" spans="1:7" x14ac:dyDescent="0.35">
      <c r="A1649" s="11">
        <f>'TCD-BI Rstt'!A1645</f>
        <v>0</v>
      </c>
      <c r="B1649" s="8">
        <f>IF($A1649="Total général",0,IF(ISERROR(-VLOOKUP($A1649,'TCD-BI CA'!$A$7:$S$2000,$C$1,FALSE)),0,-VLOOKUP($A1649,'TCD-BI CA'!$A$7:$S$2000,$C$1,FALSE)))</f>
        <v>0</v>
      </c>
      <c r="C1649" s="8">
        <f t="shared" si="54"/>
        <v>0</v>
      </c>
      <c r="D1649" s="8">
        <f>IF($A1649="Total général",0,IF(ISERROR(VLOOKUP($A1649,'TCD-BI Rstt'!$A$7:$S$2000,$C$1,FALSE)),0,IF(OR(LEFT($A1649,3)="DIR",$A1649="INDSPACAMA",$A1649="INDSPACKRU"),VLOOKUP($A1649,'TCD-BI Rstt'!$A$7:$S$2000,$C$1,FALSE),0)))</f>
        <v>0</v>
      </c>
      <c r="E1649" s="8">
        <f>IF(OR(LEFT($A1649,1)="1",LEFT($A1649,1)="2"),-VLOOKUP($A1649,'TCD-BI Rstt'!$A$7:$S$2000,$C$1,FALSE),0)-D1649</f>
        <v>0</v>
      </c>
      <c r="F1649" s="8">
        <f>IF($A1649="Total général",0,IF(ISERROR(VLOOKUP($A1649,'TCD-BI Rstt'!$A$7:$S$2000,$C$1,FALSE)),0,IF(OR(LEFT($A1649,1)="1",LEFT($A1649,1)="2"),0,VLOOKUP($A1649,'TCD-BI Rstt'!$A$7:$S$2000,$C$1,FALSE))))-D1649</f>
        <v>0</v>
      </c>
      <c r="G1649" s="8">
        <f t="shared" si="55"/>
        <v>0</v>
      </c>
    </row>
    <row r="1650" spans="1:7" x14ac:dyDescent="0.35">
      <c r="A1650" s="11">
        <f>'TCD-BI Rstt'!A1646</f>
        <v>0</v>
      </c>
      <c r="B1650" s="8">
        <f>IF($A1650="Total général",0,IF(ISERROR(-VLOOKUP($A1650,'TCD-BI CA'!$A$7:$S$2000,$C$1,FALSE)),0,-VLOOKUP($A1650,'TCD-BI CA'!$A$7:$S$2000,$C$1,FALSE)))</f>
        <v>0</v>
      </c>
      <c r="C1650" s="8">
        <f t="shared" si="54"/>
        <v>0</v>
      </c>
      <c r="D1650" s="8">
        <f>IF($A1650="Total général",0,IF(ISERROR(VLOOKUP($A1650,'TCD-BI Rstt'!$A$7:$S$2000,$C$1,FALSE)),0,IF(OR(LEFT($A1650,3)="DIR",$A1650="INDSPACAMA",$A1650="INDSPACKRU"),VLOOKUP($A1650,'TCD-BI Rstt'!$A$7:$S$2000,$C$1,FALSE),0)))</f>
        <v>0</v>
      </c>
      <c r="E1650" s="8">
        <f>IF(OR(LEFT($A1650,1)="1",LEFT($A1650,1)="2"),-VLOOKUP($A1650,'TCD-BI Rstt'!$A$7:$S$2000,$C$1,FALSE),0)-D1650</f>
        <v>0</v>
      </c>
      <c r="F1650" s="8">
        <f>IF($A1650="Total général",0,IF(ISERROR(VLOOKUP($A1650,'TCD-BI Rstt'!$A$7:$S$2000,$C$1,FALSE)),0,IF(OR(LEFT($A1650,1)="1",LEFT($A1650,1)="2"),0,VLOOKUP($A1650,'TCD-BI Rstt'!$A$7:$S$2000,$C$1,FALSE))))-D1650</f>
        <v>0</v>
      </c>
      <c r="G1650" s="8">
        <f t="shared" si="55"/>
        <v>0</v>
      </c>
    </row>
    <row r="1651" spans="1:7" x14ac:dyDescent="0.35">
      <c r="A1651" s="11">
        <f>'TCD-BI Rstt'!A1647</f>
        <v>0</v>
      </c>
      <c r="B1651" s="8">
        <f>IF($A1651="Total général",0,IF(ISERROR(-VLOOKUP($A1651,'TCD-BI CA'!$A$7:$S$2000,$C$1,FALSE)),0,-VLOOKUP($A1651,'TCD-BI CA'!$A$7:$S$2000,$C$1,FALSE)))</f>
        <v>0</v>
      </c>
      <c r="C1651" s="8">
        <f t="shared" si="54"/>
        <v>0</v>
      </c>
      <c r="D1651" s="8">
        <f>IF($A1651="Total général",0,IF(ISERROR(VLOOKUP($A1651,'TCD-BI Rstt'!$A$7:$S$2000,$C$1,FALSE)),0,IF(OR(LEFT($A1651,3)="DIR",$A1651="INDSPACAMA",$A1651="INDSPACKRU"),VLOOKUP($A1651,'TCD-BI Rstt'!$A$7:$S$2000,$C$1,FALSE),0)))</f>
        <v>0</v>
      </c>
      <c r="E1651" s="8">
        <f>IF(OR(LEFT($A1651,1)="1",LEFT($A1651,1)="2"),-VLOOKUP($A1651,'TCD-BI Rstt'!$A$7:$S$2000,$C$1,FALSE),0)-D1651</f>
        <v>0</v>
      </c>
      <c r="F1651" s="8">
        <f>IF($A1651="Total général",0,IF(ISERROR(VLOOKUP($A1651,'TCD-BI Rstt'!$A$7:$S$2000,$C$1,FALSE)),0,IF(OR(LEFT($A1651,1)="1",LEFT($A1651,1)="2"),0,VLOOKUP($A1651,'TCD-BI Rstt'!$A$7:$S$2000,$C$1,FALSE))))-D1651</f>
        <v>0</v>
      </c>
      <c r="G1651" s="8">
        <f t="shared" si="55"/>
        <v>0</v>
      </c>
    </row>
    <row r="1652" spans="1:7" x14ac:dyDescent="0.35">
      <c r="A1652" s="11">
        <f>'TCD-BI Rstt'!A1648</f>
        <v>0</v>
      </c>
      <c r="B1652" s="8">
        <f>IF($A1652="Total général",0,IF(ISERROR(-VLOOKUP($A1652,'TCD-BI CA'!$A$7:$S$2000,$C$1,FALSE)),0,-VLOOKUP($A1652,'TCD-BI CA'!$A$7:$S$2000,$C$1,FALSE)))</f>
        <v>0</v>
      </c>
      <c r="C1652" s="8">
        <f t="shared" si="54"/>
        <v>0</v>
      </c>
      <c r="D1652" s="8">
        <f>IF($A1652="Total général",0,IF(ISERROR(VLOOKUP($A1652,'TCD-BI Rstt'!$A$7:$S$2000,$C$1,FALSE)),0,IF(OR(LEFT($A1652,3)="DIR",$A1652="INDSPACAMA",$A1652="INDSPACKRU"),VLOOKUP($A1652,'TCD-BI Rstt'!$A$7:$S$2000,$C$1,FALSE),0)))</f>
        <v>0</v>
      </c>
      <c r="E1652" s="8">
        <f>IF(OR(LEFT($A1652,1)="1",LEFT($A1652,1)="2"),-VLOOKUP($A1652,'TCD-BI Rstt'!$A$7:$S$2000,$C$1,FALSE),0)-D1652</f>
        <v>0</v>
      </c>
      <c r="F1652" s="8">
        <f>IF($A1652="Total général",0,IF(ISERROR(VLOOKUP($A1652,'TCD-BI Rstt'!$A$7:$S$2000,$C$1,FALSE)),0,IF(OR(LEFT($A1652,1)="1",LEFT($A1652,1)="2"),0,VLOOKUP($A1652,'TCD-BI Rstt'!$A$7:$S$2000,$C$1,FALSE))))-D1652</f>
        <v>0</v>
      </c>
      <c r="G1652" s="8">
        <f t="shared" si="55"/>
        <v>0</v>
      </c>
    </row>
    <row r="1653" spans="1:7" x14ac:dyDescent="0.35">
      <c r="A1653" s="11">
        <f>'TCD-BI Rstt'!A1649</f>
        <v>0</v>
      </c>
      <c r="B1653" s="8">
        <f>IF($A1653="Total général",0,IF(ISERROR(-VLOOKUP($A1653,'TCD-BI CA'!$A$7:$S$2000,$C$1,FALSE)),0,-VLOOKUP($A1653,'TCD-BI CA'!$A$7:$S$2000,$C$1,FALSE)))</f>
        <v>0</v>
      </c>
      <c r="C1653" s="8">
        <f t="shared" si="54"/>
        <v>0</v>
      </c>
      <c r="D1653" s="8">
        <f>IF($A1653="Total général",0,IF(ISERROR(VLOOKUP($A1653,'TCD-BI Rstt'!$A$7:$S$2000,$C$1,FALSE)),0,IF(OR(LEFT($A1653,3)="DIR",$A1653="INDSPACAMA",$A1653="INDSPACKRU"),VLOOKUP($A1653,'TCD-BI Rstt'!$A$7:$S$2000,$C$1,FALSE),0)))</f>
        <v>0</v>
      </c>
      <c r="E1653" s="8">
        <f>IF(OR(LEFT($A1653,1)="1",LEFT($A1653,1)="2"),-VLOOKUP($A1653,'TCD-BI Rstt'!$A$7:$S$2000,$C$1,FALSE),0)-D1653</f>
        <v>0</v>
      </c>
      <c r="F1653" s="8">
        <f>IF($A1653="Total général",0,IF(ISERROR(VLOOKUP($A1653,'TCD-BI Rstt'!$A$7:$S$2000,$C$1,FALSE)),0,IF(OR(LEFT($A1653,1)="1",LEFT($A1653,1)="2"),0,VLOOKUP($A1653,'TCD-BI Rstt'!$A$7:$S$2000,$C$1,FALSE))))-D1653</f>
        <v>0</v>
      </c>
      <c r="G1653" s="8">
        <f t="shared" si="55"/>
        <v>0</v>
      </c>
    </row>
    <row r="1654" spans="1:7" x14ac:dyDescent="0.35">
      <c r="A1654" s="11">
        <f>'TCD-BI Rstt'!A1650</f>
        <v>0</v>
      </c>
      <c r="B1654" s="8">
        <f>IF($A1654="Total général",0,IF(ISERROR(-VLOOKUP($A1654,'TCD-BI CA'!$A$7:$S$2000,$C$1,FALSE)),0,-VLOOKUP($A1654,'TCD-BI CA'!$A$7:$S$2000,$C$1,FALSE)))</f>
        <v>0</v>
      </c>
      <c r="C1654" s="8">
        <f t="shared" si="54"/>
        <v>0</v>
      </c>
      <c r="D1654" s="8">
        <f>IF($A1654="Total général",0,IF(ISERROR(VLOOKUP($A1654,'TCD-BI Rstt'!$A$7:$S$2000,$C$1,FALSE)),0,IF(OR(LEFT($A1654,3)="DIR",$A1654="INDSPACAMA",$A1654="INDSPACKRU"),VLOOKUP($A1654,'TCD-BI Rstt'!$A$7:$S$2000,$C$1,FALSE),0)))</f>
        <v>0</v>
      </c>
      <c r="E1654" s="8">
        <f>IF(OR(LEFT($A1654,1)="1",LEFT($A1654,1)="2"),-VLOOKUP($A1654,'TCD-BI Rstt'!$A$7:$S$2000,$C$1,FALSE),0)-D1654</f>
        <v>0</v>
      </c>
      <c r="F1654" s="8">
        <f>IF($A1654="Total général",0,IF(ISERROR(VLOOKUP($A1654,'TCD-BI Rstt'!$A$7:$S$2000,$C$1,FALSE)),0,IF(OR(LEFT($A1654,1)="1",LEFT($A1654,1)="2"),0,VLOOKUP($A1654,'TCD-BI Rstt'!$A$7:$S$2000,$C$1,FALSE))))-D1654</f>
        <v>0</v>
      </c>
      <c r="G1654" s="8">
        <f t="shared" si="55"/>
        <v>0</v>
      </c>
    </row>
    <row r="1655" spans="1:7" x14ac:dyDescent="0.35">
      <c r="A1655" s="11">
        <f>'TCD-BI Rstt'!A1651</f>
        <v>0</v>
      </c>
      <c r="B1655" s="8">
        <f>IF($A1655="Total général",0,IF(ISERROR(-VLOOKUP($A1655,'TCD-BI CA'!$A$7:$S$2000,$C$1,FALSE)),0,-VLOOKUP($A1655,'TCD-BI CA'!$A$7:$S$2000,$C$1,FALSE)))</f>
        <v>0</v>
      </c>
      <c r="C1655" s="8">
        <f t="shared" si="54"/>
        <v>0</v>
      </c>
      <c r="D1655" s="8">
        <f>IF($A1655="Total général",0,IF(ISERROR(VLOOKUP($A1655,'TCD-BI Rstt'!$A$7:$S$2000,$C$1,FALSE)),0,IF(OR(LEFT($A1655,3)="DIR",$A1655="INDSPACAMA",$A1655="INDSPACKRU"),VLOOKUP($A1655,'TCD-BI Rstt'!$A$7:$S$2000,$C$1,FALSE),0)))</f>
        <v>0</v>
      </c>
      <c r="E1655" s="8">
        <f>IF(OR(LEFT($A1655,1)="1",LEFT($A1655,1)="2"),-VLOOKUP($A1655,'TCD-BI Rstt'!$A$7:$S$2000,$C$1,FALSE),0)-D1655</f>
        <v>0</v>
      </c>
      <c r="F1655" s="8">
        <f>IF($A1655="Total général",0,IF(ISERROR(VLOOKUP($A1655,'TCD-BI Rstt'!$A$7:$S$2000,$C$1,FALSE)),0,IF(OR(LEFT($A1655,1)="1",LEFT($A1655,1)="2"),0,VLOOKUP($A1655,'TCD-BI Rstt'!$A$7:$S$2000,$C$1,FALSE))))-D1655</f>
        <v>0</v>
      </c>
      <c r="G1655" s="8">
        <f t="shared" si="55"/>
        <v>0</v>
      </c>
    </row>
    <row r="1656" spans="1:7" x14ac:dyDescent="0.35">
      <c r="A1656" s="11">
        <f>'TCD-BI Rstt'!A1652</f>
        <v>0</v>
      </c>
      <c r="B1656" s="8">
        <f>IF($A1656="Total général",0,IF(ISERROR(-VLOOKUP($A1656,'TCD-BI CA'!$A$7:$S$2000,$C$1,FALSE)),0,-VLOOKUP($A1656,'TCD-BI CA'!$A$7:$S$2000,$C$1,FALSE)))</f>
        <v>0</v>
      </c>
      <c r="C1656" s="8">
        <f t="shared" si="54"/>
        <v>0</v>
      </c>
      <c r="D1656" s="8">
        <f>IF($A1656="Total général",0,IF(ISERROR(VLOOKUP($A1656,'TCD-BI Rstt'!$A$7:$S$2000,$C$1,FALSE)),0,IF(OR(LEFT($A1656,3)="DIR",$A1656="INDSPACAMA",$A1656="INDSPACKRU"),VLOOKUP($A1656,'TCD-BI Rstt'!$A$7:$S$2000,$C$1,FALSE),0)))</f>
        <v>0</v>
      </c>
      <c r="E1656" s="8">
        <f>IF(OR(LEFT($A1656,1)="1",LEFT($A1656,1)="2"),-VLOOKUP($A1656,'TCD-BI Rstt'!$A$7:$S$2000,$C$1,FALSE),0)-D1656</f>
        <v>0</v>
      </c>
      <c r="F1656" s="8">
        <f>IF($A1656="Total général",0,IF(ISERROR(VLOOKUP($A1656,'TCD-BI Rstt'!$A$7:$S$2000,$C$1,FALSE)),0,IF(OR(LEFT($A1656,1)="1",LEFT($A1656,1)="2"),0,VLOOKUP($A1656,'TCD-BI Rstt'!$A$7:$S$2000,$C$1,FALSE))))-D1656</f>
        <v>0</v>
      </c>
      <c r="G1656" s="8">
        <f t="shared" si="55"/>
        <v>0</v>
      </c>
    </row>
    <row r="1657" spans="1:7" x14ac:dyDescent="0.35">
      <c r="A1657" s="11">
        <f>'TCD-BI Rstt'!A1653</f>
        <v>0</v>
      </c>
      <c r="B1657" s="8">
        <f>IF($A1657="Total général",0,IF(ISERROR(-VLOOKUP($A1657,'TCD-BI CA'!$A$7:$S$2000,$C$1,FALSE)),0,-VLOOKUP($A1657,'TCD-BI CA'!$A$7:$S$2000,$C$1,FALSE)))</f>
        <v>0</v>
      </c>
      <c r="C1657" s="8">
        <f t="shared" si="54"/>
        <v>0</v>
      </c>
      <c r="D1657" s="8">
        <f>IF($A1657="Total général",0,IF(ISERROR(VLOOKUP($A1657,'TCD-BI Rstt'!$A$7:$S$2000,$C$1,FALSE)),0,IF(OR(LEFT($A1657,3)="DIR",$A1657="INDSPACAMA",$A1657="INDSPACKRU"),VLOOKUP($A1657,'TCD-BI Rstt'!$A$7:$S$2000,$C$1,FALSE),0)))</f>
        <v>0</v>
      </c>
      <c r="E1657" s="8">
        <f>IF(OR(LEFT($A1657,1)="1",LEFT($A1657,1)="2"),-VLOOKUP($A1657,'TCD-BI Rstt'!$A$7:$S$2000,$C$1,FALSE),0)-D1657</f>
        <v>0</v>
      </c>
      <c r="F1657" s="8">
        <f>IF($A1657="Total général",0,IF(ISERROR(VLOOKUP($A1657,'TCD-BI Rstt'!$A$7:$S$2000,$C$1,FALSE)),0,IF(OR(LEFT($A1657,1)="1",LEFT($A1657,1)="2"),0,VLOOKUP($A1657,'TCD-BI Rstt'!$A$7:$S$2000,$C$1,FALSE))))-D1657</f>
        <v>0</v>
      </c>
      <c r="G1657" s="8">
        <f t="shared" si="55"/>
        <v>0</v>
      </c>
    </row>
    <row r="1658" spans="1:7" x14ac:dyDescent="0.35">
      <c r="A1658" s="11">
        <f>'TCD-BI Rstt'!A1654</f>
        <v>0</v>
      </c>
      <c r="B1658" s="8">
        <f>IF($A1658="Total général",0,IF(ISERROR(-VLOOKUP($A1658,'TCD-BI CA'!$A$7:$S$2000,$C$1,FALSE)),0,-VLOOKUP($A1658,'TCD-BI CA'!$A$7:$S$2000,$C$1,FALSE)))</f>
        <v>0</v>
      </c>
      <c r="C1658" s="8">
        <f t="shared" si="54"/>
        <v>0</v>
      </c>
      <c r="D1658" s="8">
        <f>IF($A1658="Total général",0,IF(ISERROR(VLOOKUP($A1658,'TCD-BI Rstt'!$A$7:$S$2000,$C$1,FALSE)),0,IF(OR(LEFT($A1658,3)="DIR",$A1658="INDSPACAMA",$A1658="INDSPACKRU"),VLOOKUP($A1658,'TCD-BI Rstt'!$A$7:$S$2000,$C$1,FALSE),0)))</f>
        <v>0</v>
      </c>
      <c r="E1658" s="8">
        <f>IF(OR(LEFT($A1658,1)="1",LEFT($A1658,1)="2"),-VLOOKUP($A1658,'TCD-BI Rstt'!$A$7:$S$2000,$C$1,FALSE),0)-D1658</f>
        <v>0</v>
      </c>
      <c r="F1658" s="8">
        <f>IF($A1658="Total général",0,IF(ISERROR(VLOOKUP($A1658,'TCD-BI Rstt'!$A$7:$S$2000,$C$1,FALSE)),0,IF(OR(LEFT($A1658,1)="1",LEFT($A1658,1)="2"),0,VLOOKUP($A1658,'TCD-BI Rstt'!$A$7:$S$2000,$C$1,FALSE))))-D1658</f>
        <v>0</v>
      </c>
      <c r="G1658" s="8">
        <f t="shared" si="55"/>
        <v>0</v>
      </c>
    </row>
    <row r="1659" spans="1:7" x14ac:dyDescent="0.35">
      <c r="A1659" s="11">
        <f>'TCD-BI Rstt'!A1655</f>
        <v>0</v>
      </c>
      <c r="B1659" s="8">
        <f>IF($A1659="Total général",0,IF(ISERROR(-VLOOKUP($A1659,'TCD-BI CA'!$A$7:$S$2000,$C$1,FALSE)),0,-VLOOKUP($A1659,'TCD-BI CA'!$A$7:$S$2000,$C$1,FALSE)))</f>
        <v>0</v>
      </c>
      <c r="C1659" s="8">
        <f t="shared" si="54"/>
        <v>0</v>
      </c>
      <c r="D1659" s="8">
        <f>IF($A1659="Total général",0,IF(ISERROR(VLOOKUP($A1659,'TCD-BI Rstt'!$A$7:$S$2000,$C$1,FALSE)),0,IF(OR(LEFT($A1659,3)="DIR",$A1659="INDSPACAMA",$A1659="INDSPACKRU"),VLOOKUP($A1659,'TCD-BI Rstt'!$A$7:$S$2000,$C$1,FALSE),0)))</f>
        <v>0</v>
      </c>
      <c r="E1659" s="8">
        <f>IF(OR(LEFT($A1659,1)="1",LEFT($A1659,1)="2"),-VLOOKUP($A1659,'TCD-BI Rstt'!$A$7:$S$2000,$C$1,FALSE),0)-D1659</f>
        <v>0</v>
      </c>
      <c r="F1659" s="8">
        <f>IF($A1659="Total général",0,IF(ISERROR(VLOOKUP($A1659,'TCD-BI Rstt'!$A$7:$S$2000,$C$1,FALSE)),0,IF(OR(LEFT($A1659,1)="1",LEFT($A1659,1)="2"),0,VLOOKUP($A1659,'TCD-BI Rstt'!$A$7:$S$2000,$C$1,FALSE))))-D1659</f>
        <v>0</v>
      </c>
      <c r="G1659" s="8">
        <f t="shared" si="55"/>
        <v>0</v>
      </c>
    </row>
    <row r="1660" spans="1:7" x14ac:dyDescent="0.35">
      <c r="A1660" s="11">
        <f>'TCD-BI Rstt'!A1656</f>
        <v>0</v>
      </c>
      <c r="B1660" s="8">
        <f>IF($A1660="Total général",0,IF(ISERROR(-VLOOKUP($A1660,'TCD-BI CA'!$A$7:$S$2000,$C$1,FALSE)),0,-VLOOKUP($A1660,'TCD-BI CA'!$A$7:$S$2000,$C$1,FALSE)))</f>
        <v>0</v>
      </c>
      <c r="C1660" s="8">
        <f t="shared" si="54"/>
        <v>0</v>
      </c>
      <c r="D1660" s="8">
        <f>IF($A1660="Total général",0,IF(ISERROR(VLOOKUP($A1660,'TCD-BI Rstt'!$A$7:$S$2000,$C$1,FALSE)),0,IF(OR(LEFT($A1660,3)="DIR",$A1660="INDSPACAMA",$A1660="INDSPACKRU"),VLOOKUP($A1660,'TCD-BI Rstt'!$A$7:$S$2000,$C$1,FALSE),0)))</f>
        <v>0</v>
      </c>
      <c r="E1660" s="8">
        <f>IF(OR(LEFT($A1660,1)="1",LEFT($A1660,1)="2"),-VLOOKUP($A1660,'TCD-BI Rstt'!$A$7:$S$2000,$C$1,FALSE),0)-D1660</f>
        <v>0</v>
      </c>
      <c r="F1660" s="8">
        <f>IF($A1660="Total général",0,IF(ISERROR(VLOOKUP($A1660,'TCD-BI Rstt'!$A$7:$S$2000,$C$1,FALSE)),0,IF(OR(LEFT($A1660,1)="1",LEFT($A1660,1)="2"),0,VLOOKUP($A1660,'TCD-BI Rstt'!$A$7:$S$2000,$C$1,FALSE))))-D1660</f>
        <v>0</v>
      </c>
      <c r="G1660" s="8">
        <f t="shared" si="55"/>
        <v>0</v>
      </c>
    </row>
    <row r="1661" spans="1:7" x14ac:dyDescent="0.35">
      <c r="A1661" s="11">
        <f>'TCD-BI Rstt'!A1657</f>
        <v>0</v>
      </c>
      <c r="B1661" s="8">
        <f>IF($A1661="Total général",0,IF(ISERROR(-VLOOKUP($A1661,'TCD-BI CA'!$A$7:$S$2000,$C$1,FALSE)),0,-VLOOKUP($A1661,'TCD-BI CA'!$A$7:$S$2000,$C$1,FALSE)))</f>
        <v>0</v>
      </c>
      <c r="C1661" s="8">
        <f t="shared" ref="C1661:C1724" si="56">B1661-E1661-D1661</f>
        <v>0</v>
      </c>
      <c r="D1661" s="8">
        <f>IF($A1661="Total général",0,IF(ISERROR(VLOOKUP($A1661,'TCD-BI Rstt'!$A$7:$S$2000,$C$1,FALSE)),0,IF(OR(LEFT($A1661,3)="DIR",$A1661="INDSPACAMA",$A1661="INDSPACKRU"),VLOOKUP($A1661,'TCD-BI Rstt'!$A$7:$S$2000,$C$1,FALSE),0)))</f>
        <v>0</v>
      </c>
      <c r="E1661" s="8">
        <f>IF(OR(LEFT($A1661,1)="1",LEFT($A1661,1)="2"),-VLOOKUP($A1661,'TCD-BI Rstt'!$A$7:$S$2000,$C$1,FALSE),0)-D1661</f>
        <v>0</v>
      </c>
      <c r="F1661" s="8">
        <f>IF($A1661="Total général",0,IF(ISERROR(VLOOKUP($A1661,'TCD-BI Rstt'!$A$7:$S$2000,$C$1,FALSE)),0,IF(OR(LEFT($A1661,1)="1",LEFT($A1661,1)="2"),0,VLOOKUP($A1661,'TCD-BI Rstt'!$A$7:$S$2000,$C$1,FALSE))))-D1661</f>
        <v>0</v>
      </c>
      <c r="G1661" s="8">
        <f t="shared" si="55"/>
        <v>0</v>
      </c>
    </row>
    <row r="1662" spans="1:7" x14ac:dyDescent="0.35">
      <c r="A1662" s="11">
        <f>'TCD-BI Rstt'!A1658</f>
        <v>0</v>
      </c>
      <c r="B1662" s="8">
        <f>IF($A1662="Total général",0,IF(ISERROR(-VLOOKUP($A1662,'TCD-BI CA'!$A$7:$S$2000,$C$1,FALSE)),0,-VLOOKUP($A1662,'TCD-BI CA'!$A$7:$S$2000,$C$1,FALSE)))</f>
        <v>0</v>
      </c>
      <c r="C1662" s="8">
        <f t="shared" si="56"/>
        <v>0</v>
      </c>
      <c r="D1662" s="8">
        <f>IF($A1662="Total général",0,IF(ISERROR(VLOOKUP($A1662,'TCD-BI Rstt'!$A$7:$S$2000,$C$1,FALSE)),0,IF(OR(LEFT($A1662,3)="DIR",$A1662="INDSPACAMA",$A1662="INDSPACKRU"),VLOOKUP($A1662,'TCD-BI Rstt'!$A$7:$S$2000,$C$1,FALSE),0)))</f>
        <v>0</v>
      </c>
      <c r="E1662" s="8">
        <f>IF(OR(LEFT($A1662,1)="1",LEFT($A1662,1)="2"),-VLOOKUP($A1662,'TCD-BI Rstt'!$A$7:$S$2000,$C$1,FALSE),0)-D1662</f>
        <v>0</v>
      </c>
      <c r="F1662" s="8">
        <f>IF($A1662="Total général",0,IF(ISERROR(VLOOKUP($A1662,'TCD-BI Rstt'!$A$7:$S$2000,$C$1,FALSE)),0,IF(OR(LEFT($A1662,1)="1",LEFT($A1662,1)="2"),0,VLOOKUP($A1662,'TCD-BI Rstt'!$A$7:$S$2000,$C$1,FALSE))))-D1662</f>
        <v>0</v>
      </c>
      <c r="G1662" s="8">
        <f t="shared" si="55"/>
        <v>0</v>
      </c>
    </row>
    <row r="1663" spans="1:7" x14ac:dyDescent="0.35">
      <c r="A1663" s="11">
        <f>'TCD-BI Rstt'!A1659</f>
        <v>0</v>
      </c>
      <c r="B1663" s="8">
        <f>IF($A1663="Total général",0,IF(ISERROR(-VLOOKUP($A1663,'TCD-BI CA'!$A$7:$S$2000,$C$1,FALSE)),0,-VLOOKUP($A1663,'TCD-BI CA'!$A$7:$S$2000,$C$1,FALSE)))</f>
        <v>0</v>
      </c>
      <c r="C1663" s="8">
        <f t="shared" si="56"/>
        <v>0</v>
      </c>
      <c r="D1663" s="8">
        <f>IF($A1663="Total général",0,IF(ISERROR(VLOOKUP($A1663,'TCD-BI Rstt'!$A$7:$S$2000,$C$1,FALSE)),0,IF(OR(LEFT($A1663,3)="DIR",$A1663="INDSPACAMA",$A1663="INDSPACKRU"),VLOOKUP($A1663,'TCD-BI Rstt'!$A$7:$S$2000,$C$1,FALSE),0)))</f>
        <v>0</v>
      </c>
      <c r="E1663" s="8">
        <f>IF(OR(LEFT($A1663,1)="1",LEFT($A1663,1)="2"),-VLOOKUP($A1663,'TCD-BI Rstt'!$A$7:$S$2000,$C$1,FALSE),0)-D1663</f>
        <v>0</v>
      </c>
      <c r="F1663" s="8">
        <f>IF($A1663="Total général",0,IF(ISERROR(VLOOKUP($A1663,'TCD-BI Rstt'!$A$7:$S$2000,$C$1,FALSE)),0,IF(OR(LEFT($A1663,1)="1",LEFT($A1663,1)="2"),0,VLOOKUP($A1663,'TCD-BI Rstt'!$A$7:$S$2000,$C$1,FALSE))))-D1663</f>
        <v>0</v>
      </c>
      <c r="G1663" s="8">
        <f t="shared" si="55"/>
        <v>0</v>
      </c>
    </row>
    <row r="1664" spans="1:7" x14ac:dyDescent="0.35">
      <c r="A1664" s="11">
        <f>'TCD-BI Rstt'!A1660</f>
        <v>0</v>
      </c>
      <c r="B1664" s="8">
        <f>IF($A1664="Total général",0,IF(ISERROR(-VLOOKUP($A1664,'TCD-BI CA'!$A$7:$S$2000,$C$1,FALSE)),0,-VLOOKUP($A1664,'TCD-BI CA'!$A$7:$S$2000,$C$1,FALSE)))</f>
        <v>0</v>
      </c>
      <c r="C1664" s="8">
        <f t="shared" si="56"/>
        <v>0</v>
      </c>
      <c r="D1664" s="8">
        <f>IF($A1664="Total général",0,IF(ISERROR(VLOOKUP($A1664,'TCD-BI Rstt'!$A$7:$S$2000,$C$1,FALSE)),0,IF(OR(LEFT($A1664,3)="DIR",$A1664="INDSPACAMA",$A1664="INDSPACKRU"),VLOOKUP($A1664,'TCD-BI Rstt'!$A$7:$S$2000,$C$1,FALSE),0)))</f>
        <v>0</v>
      </c>
      <c r="E1664" s="8">
        <f>IF(OR(LEFT($A1664,1)="1",LEFT($A1664,1)="2"),-VLOOKUP($A1664,'TCD-BI Rstt'!$A$7:$S$2000,$C$1,FALSE),0)-D1664</f>
        <v>0</v>
      </c>
      <c r="F1664" s="8">
        <f>IF($A1664="Total général",0,IF(ISERROR(VLOOKUP($A1664,'TCD-BI Rstt'!$A$7:$S$2000,$C$1,FALSE)),0,IF(OR(LEFT($A1664,1)="1",LEFT($A1664,1)="2"),0,VLOOKUP($A1664,'TCD-BI Rstt'!$A$7:$S$2000,$C$1,FALSE))))-D1664</f>
        <v>0</v>
      </c>
      <c r="G1664" s="8">
        <f t="shared" si="55"/>
        <v>0</v>
      </c>
    </row>
    <row r="1665" spans="1:7" x14ac:dyDescent="0.35">
      <c r="A1665" s="11">
        <f>'TCD-BI Rstt'!A1661</f>
        <v>0</v>
      </c>
      <c r="B1665" s="8">
        <f>IF($A1665="Total général",0,IF(ISERROR(-VLOOKUP($A1665,'TCD-BI CA'!$A$7:$S$2000,$C$1,FALSE)),0,-VLOOKUP($A1665,'TCD-BI CA'!$A$7:$S$2000,$C$1,FALSE)))</f>
        <v>0</v>
      </c>
      <c r="C1665" s="8">
        <f t="shared" si="56"/>
        <v>0</v>
      </c>
      <c r="D1665" s="8">
        <f>IF($A1665="Total général",0,IF(ISERROR(VLOOKUP($A1665,'TCD-BI Rstt'!$A$7:$S$2000,$C$1,FALSE)),0,IF(OR(LEFT($A1665,3)="DIR",$A1665="INDSPACAMA",$A1665="INDSPACKRU"),VLOOKUP($A1665,'TCD-BI Rstt'!$A$7:$S$2000,$C$1,FALSE),0)))</f>
        <v>0</v>
      </c>
      <c r="E1665" s="8">
        <f>IF(OR(LEFT($A1665,1)="1",LEFT($A1665,1)="2"),-VLOOKUP($A1665,'TCD-BI Rstt'!$A$7:$S$2000,$C$1,FALSE),0)-D1665</f>
        <v>0</v>
      </c>
      <c r="F1665" s="8">
        <f>IF($A1665="Total général",0,IF(ISERROR(VLOOKUP($A1665,'TCD-BI Rstt'!$A$7:$S$2000,$C$1,FALSE)),0,IF(OR(LEFT($A1665,1)="1",LEFT($A1665,1)="2"),0,VLOOKUP($A1665,'TCD-BI Rstt'!$A$7:$S$2000,$C$1,FALSE))))-D1665</f>
        <v>0</v>
      </c>
      <c r="G1665" s="8">
        <f t="shared" si="55"/>
        <v>0</v>
      </c>
    </row>
    <row r="1666" spans="1:7" x14ac:dyDescent="0.35">
      <c r="A1666" s="11">
        <f>'TCD-BI Rstt'!A1662</f>
        <v>0</v>
      </c>
      <c r="B1666" s="8">
        <f>IF($A1666="Total général",0,IF(ISERROR(-VLOOKUP($A1666,'TCD-BI CA'!$A$7:$S$2000,$C$1,FALSE)),0,-VLOOKUP($A1666,'TCD-BI CA'!$A$7:$S$2000,$C$1,FALSE)))</f>
        <v>0</v>
      </c>
      <c r="C1666" s="8">
        <f t="shared" si="56"/>
        <v>0</v>
      </c>
      <c r="D1666" s="8">
        <f>IF($A1666="Total général",0,IF(ISERROR(VLOOKUP($A1666,'TCD-BI Rstt'!$A$7:$S$2000,$C$1,FALSE)),0,IF(OR(LEFT($A1666,3)="DIR",$A1666="INDSPACAMA",$A1666="INDSPACKRU"),VLOOKUP($A1666,'TCD-BI Rstt'!$A$7:$S$2000,$C$1,FALSE),0)))</f>
        <v>0</v>
      </c>
      <c r="E1666" s="8">
        <f>IF(OR(LEFT($A1666,1)="1",LEFT($A1666,1)="2"),-VLOOKUP($A1666,'TCD-BI Rstt'!$A$7:$S$2000,$C$1,FALSE),0)-D1666</f>
        <v>0</v>
      </c>
      <c r="F1666" s="8">
        <f>IF($A1666="Total général",0,IF(ISERROR(VLOOKUP($A1666,'TCD-BI Rstt'!$A$7:$S$2000,$C$1,FALSE)),0,IF(OR(LEFT($A1666,1)="1",LEFT($A1666,1)="2"),0,VLOOKUP($A1666,'TCD-BI Rstt'!$A$7:$S$2000,$C$1,FALSE))))-D1666</f>
        <v>0</v>
      </c>
      <c r="G1666" s="8">
        <f t="shared" si="55"/>
        <v>0</v>
      </c>
    </row>
    <row r="1667" spans="1:7" x14ac:dyDescent="0.35">
      <c r="A1667" s="11">
        <f>'TCD-BI Rstt'!A1663</f>
        <v>0</v>
      </c>
      <c r="B1667" s="8">
        <f>IF($A1667="Total général",0,IF(ISERROR(-VLOOKUP($A1667,'TCD-BI CA'!$A$7:$S$2000,$C$1,FALSE)),0,-VLOOKUP($A1667,'TCD-BI CA'!$A$7:$S$2000,$C$1,FALSE)))</f>
        <v>0</v>
      </c>
      <c r="C1667" s="8">
        <f t="shared" si="56"/>
        <v>0</v>
      </c>
      <c r="D1667" s="8">
        <f>IF($A1667="Total général",0,IF(ISERROR(VLOOKUP($A1667,'TCD-BI Rstt'!$A$7:$S$2000,$C$1,FALSE)),0,IF(OR(LEFT($A1667,3)="DIR",$A1667="INDSPACAMA",$A1667="INDSPACKRU"),VLOOKUP($A1667,'TCD-BI Rstt'!$A$7:$S$2000,$C$1,FALSE),0)))</f>
        <v>0</v>
      </c>
      <c r="E1667" s="8">
        <f>IF(OR(LEFT($A1667,1)="1",LEFT($A1667,1)="2"),-VLOOKUP($A1667,'TCD-BI Rstt'!$A$7:$S$2000,$C$1,FALSE),0)-D1667</f>
        <v>0</v>
      </c>
      <c r="F1667" s="8">
        <f>IF($A1667="Total général",0,IF(ISERROR(VLOOKUP($A1667,'TCD-BI Rstt'!$A$7:$S$2000,$C$1,FALSE)),0,IF(OR(LEFT($A1667,1)="1",LEFT($A1667,1)="2"),0,VLOOKUP($A1667,'TCD-BI Rstt'!$A$7:$S$2000,$C$1,FALSE))))-D1667</f>
        <v>0</v>
      </c>
      <c r="G1667" s="8">
        <f t="shared" si="55"/>
        <v>0</v>
      </c>
    </row>
    <row r="1668" spans="1:7" x14ac:dyDescent="0.35">
      <c r="A1668" s="11">
        <f>'TCD-BI Rstt'!A1664</f>
        <v>0</v>
      </c>
      <c r="B1668" s="8">
        <f>IF($A1668="Total général",0,IF(ISERROR(-VLOOKUP($A1668,'TCD-BI CA'!$A$7:$S$2000,$C$1,FALSE)),0,-VLOOKUP($A1668,'TCD-BI CA'!$A$7:$S$2000,$C$1,FALSE)))</f>
        <v>0</v>
      </c>
      <c r="C1668" s="8">
        <f t="shared" si="56"/>
        <v>0</v>
      </c>
      <c r="D1668" s="8">
        <f>IF($A1668="Total général",0,IF(ISERROR(VLOOKUP($A1668,'TCD-BI Rstt'!$A$7:$S$2000,$C$1,FALSE)),0,IF(OR(LEFT($A1668,3)="DIR",$A1668="INDSPACAMA",$A1668="INDSPACKRU"),VLOOKUP($A1668,'TCD-BI Rstt'!$A$7:$S$2000,$C$1,FALSE),0)))</f>
        <v>0</v>
      </c>
      <c r="E1668" s="8">
        <f>IF(OR(LEFT($A1668,1)="1",LEFT($A1668,1)="2"),-VLOOKUP($A1668,'TCD-BI Rstt'!$A$7:$S$2000,$C$1,FALSE),0)-D1668</f>
        <v>0</v>
      </c>
      <c r="F1668" s="8">
        <f>IF($A1668="Total général",0,IF(ISERROR(VLOOKUP($A1668,'TCD-BI Rstt'!$A$7:$S$2000,$C$1,FALSE)),0,IF(OR(LEFT($A1668,1)="1",LEFT($A1668,1)="2"),0,VLOOKUP($A1668,'TCD-BI Rstt'!$A$7:$S$2000,$C$1,FALSE))))-D1668</f>
        <v>0</v>
      </c>
      <c r="G1668" s="8">
        <f t="shared" si="55"/>
        <v>0</v>
      </c>
    </row>
    <row r="1669" spans="1:7" x14ac:dyDescent="0.35">
      <c r="A1669" s="11">
        <f>'TCD-BI Rstt'!A1665</f>
        <v>0</v>
      </c>
      <c r="B1669" s="8">
        <f>IF($A1669="Total général",0,IF(ISERROR(-VLOOKUP($A1669,'TCD-BI CA'!$A$7:$S$2000,$C$1,FALSE)),0,-VLOOKUP($A1669,'TCD-BI CA'!$A$7:$S$2000,$C$1,FALSE)))</f>
        <v>0</v>
      </c>
      <c r="C1669" s="8">
        <f t="shared" si="56"/>
        <v>0</v>
      </c>
      <c r="D1669" s="8">
        <f>IF($A1669="Total général",0,IF(ISERROR(VLOOKUP($A1669,'TCD-BI Rstt'!$A$7:$S$2000,$C$1,FALSE)),0,IF(OR(LEFT($A1669,3)="DIR",$A1669="INDSPACAMA",$A1669="INDSPACKRU"),VLOOKUP($A1669,'TCD-BI Rstt'!$A$7:$S$2000,$C$1,FALSE),0)))</f>
        <v>0</v>
      </c>
      <c r="E1669" s="8">
        <f>IF(OR(LEFT($A1669,1)="1",LEFT($A1669,1)="2"),-VLOOKUP($A1669,'TCD-BI Rstt'!$A$7:$S$2000,$C$1,FALSE),0)-D1669</f>
        <v>0</v>
      </c>
      <c r="F1669" s="8">
        <f>IF($A1669="Total général",0,IF(ISERROR(VLOOKUP($A1669,'TCD-BI Rstt'!$A$7:$S$2000,$C$1,FALSE)),0,IF(OR(LEFT($A1669,1)="1",LEFT($A1669,1)="2"),0,VLOOKUP($A1669,'TCD-BI Rstt'!$A$7:$S$2000,$C$1,FALSE))))-D1669</f>
        <v>0</v>
      </c>
      <c r="G1669" s="8">
        <f t="shared" si="55"/>
        <v>0</v>
      </c>
    </row>
    <row r="1670" spans="1:7" x14ac:dyDescent="0.35">
      <c r="A1670" s="11">
        <f>'TCD-BI Rstt'!A1666</f>
        <v>0</v>
      </c>
      <c r="B1670" s="8">
        <f>IF($A1670="Total général",0,IF(ISERROR(-VLOOKUP($A1670,'TCD-BI CA'!$A$7:$S$2000,$C$1,FALSE)),0,-VLOOKUP($A1670,'TCD-BI CA'!$A$7:$S$2000,$C$1,FALSE)))</f>
        <v>0</v>
      </c>
      <c r="C1670" s="8">
        <f t="shared" si="56"/>
        <v>0</v>
      </c>
      <c r="D1670" s="8">
        <f>IF($A1670="Total général",0,IF(ISERROR(VLOOKUP($A1670,'TCD-BI Rstt'!$A$7:$S$2000,$C$1,FALSE)),0,IF(OR(LEFT($A1670,3)="DIR",$A1670="INDSPACAMA",$A1670="INDSPACKRU"),VLOOKUP($A1670,'TCD-BI Rstt'!$A$7:$S$2000,$C$1,FALSE),0)))</f>
        <v>0</v>
      </c>
      <c r="E1670" s="8">
        <f>IF(OR(LEFT($A1670,1)="1",LEFT($A1670,1)="2"),-VLOOKUP($A1670,'TCD-BI Rstt'!$A$7:$S$2000,$C$1,FALSE),0)-D1670</f>
        <v>0</v>
      </c>
      <c r="F1670" s="8">
        <f>IF($A1670="Total général",0,IF(ISERROR(VLOOKUP($A1670,'TCD-BI Rstt'!$A$7:$S$2000,$C$1,FALSE)),0,IF(OR(LEFT($A1670,1)="1",LEFT($A1670,1)="2"),0,VLOOKUP($A1670,'TCD-BI Rstt'!$A$7:$S$2000,$C$1,FALSE))))-D1670</f>
        <v>0</v>
      </c>
      <c r="G1670" s="8">
        <f t="shared" si="55"/>
        <v>0</v>
      </c>
    </row>
    <row r="1671" spans="1:7" x14ac:dyDescent="0.35">
      <c r="A1671" s="11">
        <f>'TCD-BI Rstt'!A1667</f>
        <v>0</v>
      </c>
      <c r="B1671" s="8">
        <f>IF($A1671="Total général",0,IF(ISERROR(-VLOOKUP($A1671,'TCD-BI CA'!$A$7:$S$2000,$C$1,FALSE)),0,-VLOOKUP($A1671,'TCD-BI CA'!$A$7:$S$2000,$C$1,FALSE)))</f>
        <v>0</v>
      </c>
      <c r="C1671" s="8">
        <f t="shared" si="56"/>
        <v>0</v>
      </c>
      <c r="D1671" s="8">
        <f>IF($A1671="Total général",0,IF(ISERROR(VLOOKUP($A1671,'TCD-BI Rstt'!$A$7:$S$2000,$C$1,FALSE)),0,IF(OR(LEFT($A1671,3)="DIR",$A1671="INDSPACAMA",$A1671="INDSPACKRU"),VLOOKUP($A1671,'TCD-BI Rstt'!$A$7:$S$2000,$C$1,FALSE),0)))</f>
        <v>0</v>
      </c>
      <c r="E1671" s="8">
        <f>IF(OR(LEFT($A1671,1)="1",LEFT($A1671,1)="2"),-VLOOKUP($A1671,'TCD-BI Rstt'!$A$7:$S$2000,$C$1,FALSE),0)-D1671</f>
        <v>0</v>
      </c>
      <c r="F1671" s="8">
        <f>IF($A1671="Total général",0,IF(ISERROR(VLOOKUP($A1671,'TCD-BI Rstt'!$A$7:$S$2000,$C$1,FALSE)),0,IF(OR(LEFT($A1671,1)="1",LEFT($A1671,1)="2"),0,VLOOKUP($A1671,'TCD-BI Rstt'!$A$7:$S$2000,$C$1,FALSE))))-D1671</f>
        <v>0</v>
      </c>
      <c r="G1671" s="8">
        <f t="shared" si="55"/>
        <v>0</v>
      </c>
    </row>
    <row r="1672" spans="1:7" x14ac:dyDescent="0.35">
      <c r="A1672" s="11">
        <f>'TCD-BI Rstt'!A1668</f>
        <v>0</v>
      </c>
      <c r="B1672" s="8">
        <f>IF($A1672="Total général",0,IF(ISERROR(-VLOOKUP($A1672,'TCD-BI CA'!$A$7:$S$2000,$C$1,FALSE)),0,-VLOOKUP($A1672,'TCD-BI CA'!$A$7:$S$2000,$C$1,FALSE)))</f>
        <v>0</v>
      </c>
      <c r="C1672" s="8">
        <f t="shared" si="56"/>
        <v>0</v>
      </c>
      <c r="D1672" s="8">
        <f>IF($A1672="Total général",0,IF(ISERROR(VLOOKUP($A1672,'TCD-BI Rstt'!$A$7:$S$2000,$C$1,FALSE)),0,IF(OR(LEFT($A1672,3)="DIR",$A1672="INDSPACAMA",$A1672="INDSPACKRU"),VLOOKUP($A1672,'TCD-BI Rstt'!$A$7:$S$2000,$C$1,FALSE),0)))</f>
        <v>0</v>
      </c>
      <c r="E1672" s="8">
        <f>IF(OR(LEFT($A1672,1)="1",LEFT($A1672,1)="2"),-VLOOKUP($A1672,'TCD-BI Rstt'!$A$7:$S$2000,$C$1,FALSE),0)-D1672</f>
        <v>0</v>
      </c>
      <c r="F1672" s="8">
        <f>IF($A1672="Total général",0,IF(ISERROR(VLOOKUP($A1672,'TCD-BI Rstt'!$A$7:$S$2000,$C$1,FALSE)),0,IF(OR(LEFT($A1672,1)="1",LEFT($A1672,1)="2"),0,VLOOKUP($A1672,'TCD-BI Rstt'!$A$7:$S$2000,$C$1,FALSE))))-D1672</f>
        <v>0</v>
      </c>
      <c r="G1672" s="8">
        <f t="shared" si="55"/>
        <v>0</v>
      </c>
    </row>
    <row r="1673" spans="1:7" x14ac:dyDescent="0.35">
      <c r="A1673" s="11">
        <f>'TCD-BI Rstt'!A1669</f>
        <v>0</v>
      </c>
      <c r="B1673" s="8">
        <f>IF($A1673="Total général",0,IF(ISERROR(-VLOOKUP($A1673,'TCD-BI CA'!$A$7:$S$2000,$C$1,FALSE)),0,-VLOOKUP($A1673,'TCD-BI CA'!$A$7:$S$2000,$C$1,FALSE)))</f>
        <v>0</v>
      </c>
      <c r="C1673" s="8">
        <f t="shared" si="56"/>
        <v>0</v>
      </c>
      <c r="D1673" s="8">
        <f>IF($A1673="Total général",0,IF(ISERROR(VLOOKUP($A1673,'TCD-BI Rstt'!$A$7:$S$2000,$C$1,FALSE)),0,IF(OR(LEFT($A1673,3)="DIR",$A1673="INDSPACAMA",$A1673="INDSPACKRU"),VLOOKUP($A1673,'TCD-BI Rstt'!$A$7:$S$2000,$C$1,FALSE),0)))</f>
        <v>0</v>
      </c>
      <c r="E1673" s="8">
        <f>IF(OR(LEFT($A1673,1)="1",LEFT($A1673,1)="2"),-VLOOKUP($A1673,'TCD-BI Rstt'!$A$7:$S$2000,$C$1,FALSE),0)-D1673</f>
        <v>0</v>
      </c>
      <c r="F1673" s="8">
        <f>IF($A1673="Total général",0,IF(ISERROR(VLOOKUP($A1673,'TCD-BI Rstt'!$A$7:$S$2000,$C$1,FALSE)),0,IF(OR(LEFT($A1673,1)="1",LEFT($A1673,1)="2"),0,VLOOKUP($A1673,'TCD-BI Rstt'!$A$7:$S$2000,$C$1,FALSE))))-D1673</f>
        <v>0</v>
      </c>
      <c r="G1673" s="8">
        <f t="shared" si="55"/>
        <v>0</v>
      </c>
    </row>
    <row r="1674" spans="1:7" x14ac:dyDescent="0.35">
      <c r="A1674" s="11">
        <f>'TCD-BI Rstt'!A1670</f>
        <v>0</v>
      </c>
      <c r="B1674" s="8">
        <f>IF($A1674="Total général",0,IF(ISERROR(-VLOOKUP($A1674,'TCD-BI CA'!$A$7:$S$2000,$C$1,FALSE)),0,-VLOOKUP($A1674,'TCD-BI CA'!$A$7:$S$2000,$C$1,FALSE)))</f>
        <v>0</v>
      </c>
      <c r="C1674" s="8">
        <f t="shared" si="56"/>
        <v>0</v>
      </c>
      <c r="D1674" s="8">
        <f>IF($A1674="Total général",0,IF(ISERROR(VLOOKUP($A1674,'TCD-BI Rstt'!$A$7:$S$2000,$C$1,FALSE)),0,IF(OR(LEFT($A1674,3)="DIR",$A1674="INDSPACAMA",$A1674="INDSPACKRU"),VLOOKUP($A1674,'TCD-BI Rstt'!$A$7:$S$2000,$C$1,FALSE),0)))</f>
        <v>0</v>
      </c>
      <c r="E1674" s="8">
        <f>IF(OR(LEFT($A1674,1)="1",LEFT($A1674,1)="2"),-VLOOKUP($A1674,'TCD-BI Rstt'!$A$7:$S$2000,$C$1,FALSE),0)-D1674</f>
        <v>0</v>
      </c>
      <c r="F1674" s="8">
        <f>IF($A1674="Total général",0,IF(ISERROR(VLOOKUP($A1674,'TCD-BI Rstt'!$A$7:$S$2000,$C$1,FALSE)),0,IF(OR(LEFT($A1674,1)="1",LEFT($A1674,1)="2"),0,VLOOKUP($A1674,'TCD-BI Rstt'!$A$7:$S$2000,$C$1,FALSE))))-D1674</f>
        <v>0</v>
      </c>
      <c r="G1674" s="8">
        <f t="shared" si="55"/>
        <v>0</v>
      </c>
    </row>
    <row r="1675" spans="1:7" x14ac:dyDescent="0.35">
      <c r="A1675" s="11">
        <f>'TCD-BI Rstt'!A1671</f>
        <v>0</v>
      </c>
      <c r="B1675" s="8">
        <f>IF($A1675="Total général",0,IF(ISERROR(-VLOOKUP($A1675,'TCD-BI CA'!$A$7:$S$2000,$C$1,FALSE)),0,-VLOOKUP($A1675,'TCD-BI CA'!$A$7:$S$2000,$C$1,FALSE)))</f>
        <v>0</v>
      </c>
      <c r="C1675" s="8">
        <f t="shared" si="56"/>
        <v>0</v>
      </c>
      <c r="D1675" s="8">
        <f>IF($A1675="Total général",0,IF(ISERROR(VLOOKUP($A1675,'TCD-BI Rstt'!$A$7:$S$2000,$C$1,FALSE)),0,IF(OR(LEFT($A1675,3)="DIR",$A1675="INDSPACAMA",$A1675="INDSPACKRU"),VLOOKUP($A1675,'TCD-BI Rstt'!$A$7:$S$2000,$C$1,FALSE),0)))</f>
        <v>0</v>
      </c>
      <c r="E1675" s="8">
        <f>IF(OR(LEFT($A1675,1)="1",LEFT($A1675,1)="2"),-VLOOKUP($A1675,'TCD-BI Rstt'!$A$7:$S$2000,$C$1,FALSE),0)-D1675</f>
        <v>0</v>
      </c>
      <c r="F1675" s="8">
        <f>IF($A1675="Total général",0,IF(ISERROR(VLOOKUP($A1675,'TCD-BI Rstt'!$A$7:$S$2000,$C$1,FALSE)),0,IF(OR(LEFT($A1675,1)="1",LEFT($A1675,1)="2"),0,VLOOKUP($A1675,'TCD-BI Rstt'!$A$7:$S$2000,$C$1,FALSE))))-D1675</f>
        <v>0</v>
      </c>
      <c r="G1675" s="8">
        <f t="shared" ref="G1675:G1738" si="57">E1675-F1675</f>
        <v>0</v>
      </c>
    </row>
    <row r="1676" spans="1:7" x14ac:dyDescent="0.35">
      <c r="A1676" s="11">
        <f>'TCD-BI Rstt'!A1672</f>
        <v>0</v>
      </c>
      <c r="B1676" s="8">
        <f>IF($A1676="Total général",0,IF(ISERROR(-VLOOKUP($A1676,'TCD-BI CA'!$A$7:$S$2000,$C$1,FALSE)),0,-VLOOKUP($A1676,'TCD-BI CA'!$A$7:$S$2000,$C$1,FALSE)))</f>
        <v>0</v>
      </c>
      <c r="C1676" s="8">
        <f t="shared" si="56"/>
        <v>0</v>
      </c>
      <c r="D1676" s="8">
        <f>IF($A1676="Total général",0,IF(ISERROR(VLOOKUP($A1676,'TCD-BI Rstt'!$A$7:$S$2000,$C$1,FALSE)),0,IF(OR(LEFT($A1676,3)="DIR",$A1676="INDSPACAMA",$A1676="INDSPACKRU"),VLOOKUP($A1676,'TCD-BI Rstt'!$A$7:$S$2000,$C$1,FALSE),0)))</f>
        <v>0</v>
      </c>
      <c r="E1676" s="8">
        <f>IF(OR(LEFT($A1676,1)="1",LEFT($A1676,1)="2"),-VLOOKUP($A1676,'TCD-BI Rstt'!$A$7:$S$2000,$C$1,FALSE),0)-D1676</f>
        <v>0</v>
      </c>
      <c r="F1676" s="8">
        <f>IF($A1676="Total général",0,IF(ISERROR(VLOOKUP($A1676,'TCD-BI Rstt'!$A$7:$S$2000,$C$1,FALSE)),0,IF(OR(LEFT($A1676,1)="1",LEFT($A1676,1)="2"),0,VLOOKUP($A1676,'TCD-BI Rstt'!$A$7:$S$2000,$C$1,FALSE))))-D1676</f>
        <v>0</v>
      </c>
      <c r="G1676" s="8">
        <f t="shared" si="57"/>
        <v>0</v>
      </c>
    </row>
    <row r="1677" spans="1:7" x14ac:dyDescent="0.35">
      <c r="A1677" s="11">
        <f>'TCD-BI Rstt'!A1673</f>
        <v>0</v>
      </c>
      <c r="B1677" s="8">
        <f>IF($A1677="Total général",0,IF(ISERROR(-VLOOKUP($A1677,'TCD-BI CA'!$A$7:$S$2000,$C$1,FALSE)),0,-VLOOKUP($A1677,'TCD-BI CA'!$A$7:$S$2000,$C$1,FALSE)))</f>
        <v>0</v>
      </c>
      <c r="C1677" s="8">
        <f t="shared" si="56"/>
        <v>0</v>
      </c>
      <c r="D1677" s="8">
        <f>IF($A1677="Total général",0,IF(ISERROR(VLOOKUP($A1677,'TCD-BI Rstt'!$A$7:$S$2000,$C$1,FALSE)),0,IF(OR(LEFT($A1677,3)="DIR",$A1677="INDSPACAMA",$A1677="INDSPACKRU"),VLOOKUP($A1677,'TCD-BI Rstt'!$A$7:$S$2000,$C$1,FALSE),0)))</f>
        <v>0</v>
      </c>
      <c r="E1677" s="8">
        <f>IF(OR(LEFT($A1677,1)="1",LEFT($A1677,1)="2"),-VLOOKUP($A1677,'TCD-BI Rstt'!$A$7:$S$2000,$C$1,FALSE),0)-D1677</f>
        <v>0</v>
      </c>
      <c r="F1677" s="8">
        <f>IF($A1677="Total général",0,IF(ISERROR(VLOOKUP($A1677,'TCD-BI Rstt'!$A$7:$S$2000,$C$1,FALSE)),0,IF(OR(LEFT($A1677,1)="1",LEFT($A1677,1)="2"),0,VLOOKUP($A1677,'TCD-BI Rstt'!$A$7:$S$2000,$C$1,FALSE))))-D1677</f>
        <v>0</v>
      </c>
      <c r="G1677" s="8">
        <f t="shared" si="57"/>
        <v>0</v>
      </c>
    </row>
    <row r="1678" spans="1:7" x14ac:dyDescent="0.35">
      <c r="A1678" s="11">
        <f>'TCD-BI Rstt'!A1674</f>
        <v>0</v>
      </c>
      <c r="B1678" s="8">
        <f>IF($A1678="Total général",0,IF(ISERROR(-VLOOKUP($A1678,'TCD-BI CA'!$A$7:$S$2000,$C$1,FALSE)),0,-VLOOKUP($A1678,'TCD-BI CA'!$A$7:$S$2000,$C$1,FALSE)))</f>
        <v>0</v>
      </c>
      <c r="C1678" s="8">
        <f t="shared" si="56"/>
        <v>0</v>
      </c>
      <c r="D1678" s="8">
        <f>IF($A1678="Total général",0,IF(ISERROR(VLOOKUP($A1678,'TCD-BI Rstt'!$A$7:$S$2000,$C$1,FALSE)),0,IF(OR(LEFT($A1678,3)="DIR",$A1678="INDSPACAMA",$A1678="INDSPACKRU"),VLOOKUP($A1678,'TCD-BI Rstt'!$A$7:$S$2000,$C$1,FALSE),0)))</f>
        <v>0</v>
      </c>
      <c r="E1678" s="8">
        <f>IF(OR(LEFT($A1678,1)="1",LEFT($A1678,1)="2"),-VLOOKUP($A1678,'TCD-BI Rstt'!$A$7:$S$2000,$C$1,FALSE),0)-D1678</f>
        <v>0</v>
      </c>
      <c r="F1678" s="8">
        <f>IF($A1678="Total général",0,IF(ISERROR(VLOOKUP($A1678,'TCD-BI Rstt'!$A$7:$S$2000,$C$1,FALSE)),0,IF(OR(LEFT($A1678,1)="1",LEFT($A1678,1)="2"),0,VLOOKUP($A1678,'TCD-BI Rstt'!$A$7:$S$2000,$C$1,FALSE))))-D1678</f>
        <v>0</v>
      </c>
      <c r="G1678" s="8">
        <f t="shared" si="57"/>
        <v>0</v>
      </c>
    </row>
    <row r="1679" spans="1:7" x14ac:dyDescent="0.35">
      <c r="A1679" s="11">
        <f>'TCD-BI Rstt'!A1675</f>
        <v>0</v>
      </c>
      <c r="B1679" s="8">
        <f>IF($A1679="Total général",0,IF(ISERROR(-VLOOKUP($A1679,'TCD-BI CA'!$A$7:$S$2000,$C$1,FALSE)),0,-VLOOKUP($A1679,'TCD-BI CA'!$A$7:$S$2000,$C$1,FALSE)))</f>
        <v>0</v>
      </c>
      <c r="C1679" s="8">
        <f t="shared" si="56"/>
        <v>0</v>
      </c>
      <c r="D1679" s="8">
        <f>IF($A1679="Total général",0,IF(ISERROR(VLOOKUP($A1679,'TCD-BI Rstt'!$A$7:$S$2000,$C$1,FALSE)),0,IF(OR(LEFT($A1679,3)="DIR",$A1679="INDSPACAMA",$A1679="INDSPACKRU"),VLOOKUP($A1679,'TCD-BI Rstt'!$A$7:$S$2000,$C$1,FALSE),0)))</f>
        <v>0</v>
      </c>
      <c r="E1679" s="8">
        <f>IF(OR(LEFT($A1679,1)="1",LEFT($A1679,1)="2"),-VLOOKUP($A1679,'TCD-BI Rstt'!$A$7:$S$2000,$C$1,FALSE),0)-D1679</f>
        <v>0</v>
      </c>
      <c r="F1679" s="8">
        <f>IF($A1679="Total général",0,IF(ISERROR(VLOOKUP($A1679,'TCD-BI Rstt'!$A$7:$S$2000,$C$1,FALSE)),0,IF(OR(LEFT($A1679,1)="1",LEFT($A1679,1)="2"),0,VLOOKUP($A1679,'TCD-BI Rstt'!$A$7:$S$2000,$C$1,FALSE))))-D1679</f>
        <v>0</v>
      </c>
      <c r="G1679" s="8">
        <f t="shared" si="57"/>
        <v>0</v>
      </c>
    </row>
    <row r="1680" spans="1:7" x14ac:dyDescent="0.35">
      <c r="A1680" s="11">
        <f>'TCD-BI Rstt'!A1676</f>
        <v>0</v>
      </c>
      <c r="B1680" s="8">
        <f>IF($A1680="Total général",0,IF(ISERROR(-VLOOKUP($A1680,'TCD-BI CA'!$A$7:$S$2000,$C$1,FALSE)),0,-VLOOKUP($A1680,'TCD-BI CA'!$A$7:$S$2000,$C$1,FALSE)))</f>
        <v>0</v>
      </c>
      <c r="C1680" s="8">
        <f t="shared" si="56"/>
        <v>0</v>
      </c>
      <c r="D1680" s="8">
        <f>IF($A1680="Total général",0,IF(ISERROR(VLOOKUP($A1680,'TCD-BI Rstt'!$A$7:$S$2000,$C$1,FALSE)),0,IF(OR(LEFT($A1680,3)="DIR",$A1680="INDSPACAMA",$A1680="INDSPACKRU"),VLOOKUP($A1680,'TCD-BI Rstt'!$A$7:$S$2000,$C$1,FALSE),0)))</f>
        <v>0</v>
      </c>
      <c r="E1680" s="8">
        <f>IF(OR(LEFT($A1680,1)="1",LEFT($A1680,1)="2"),-VLOOKUP($A1680,'TCD-BI Rstt'!$A$7:$S$2000,$C$1,FALSE),0)-D1680</f>
        <v>0</v>
      </c>
      <c r="F1680" s="8">
        <f>IF($A1680="Total général",0,IF(ISERROR(VLOOKUP($A1680,'TCD-BI Rstt'!$A$7:$S$2000,$C$1,FALSE)),0,IF(OR(LEFT($A1680,1)="1",LEFT($A1680,1)="2"),0,VLOOKUP($A1680,'TCD-BI Rstt'!$A$7:$S$2000,$C$1,FALSE))))-D1680</f>
        <v>0</v>
      </c>
      <c r="G1680" s="8">
        <f t="shared" si="57"/>
        <v>0</v>
      </c>
    </row>
    <row r="1681" spans="1:7" x14ac:dyDescent="0.35">
      <c r="A1681" s="11">
        <f>'TCD-BI Rstt'!A1677</f>
        <v>0</v>
      </c>
      <c r="B1681" s="8">
        <f>IF($A1681="Total général",0,IF(ISERROR(-VLOOKUP($A1681,'TCD-BI CA'!$A$7:$S$2000,$C$1,FALSE)),0,-VLOOKUP($A1681,'TCD-BI CA'!$A$7:$S$2000,$C$1,FALSE)))</f>
        <v>0</v>
      </c>
      <c r="C1681" s="8">
        <f t="shared" si="56"/>
        <v>0</v>
      </c>
      <c r="D1681" s="8">
        <f>IF($A1681="Total général",0,IF(ISERROR(VLOOKUP($A1681,'TCD-BI Rstt'!$A$7:$S$2000,$C$1,FALSE)),0,IF(OR(LEFT($A1681,3)="DIR",$A1681="INDSPACAMA",$A1681="INDSPACKRU"),VLOOKUP($A1681,'TCD-BI Rstt'!$A$7:$S$2000,$C$1,FALSE),0)))</f>
        <v>0</v>
      </c>
      <c r="E1681" s="8">
        <f>IF(OR(LEFT($A1681,1)="1",LEFT($A1681,1)="2"),-VLOOKUP($A1681,'TCD-BI Rstt'!$A$7:$S$2000,$C$1,FALSE),0)-D1681</f>
        <v>0</v>
      </c>
      <c r="F1681" s="8">
        <f>IF($A1681="Total général",0,IF(ISERROR(VLOOKUP($A1681,'TCD-BI Rstt'!$A$7:$S$2000,$C$1,FALSE)),0,IF(OR(LEFT($A1681,1)="1",LEFT($A1681,1)="2"),0,VLOOKUP($A1681,'TCD-BI Rstt'!$A$7:$S$2000,$C$1,FALSE))))-D1681</f>
        <v>0</v>
      </c>
      <c r="G1681" s="8">
        <f t="shared" si="57"/>
        <v>0</v>
      </c>
    </row>
    <row r="1682" spans="1:7" x14ac:dyDescent="0.35">
      <c r="A1682" s="11">
        <f>'TCD-BI Rstt'!A1678</f>
        <v>0</v>
      </c>
      <c r="B1682" s="8">
        <f>IF($A1682="Total général",0,IF(ISERROR(-VLOOKUP($A1682,'TCD-BI CA'!$A$7:$S$2000,$C$1,FALSE)),0,-VLOOKUP($A1682,'TCD-BI CA'!$A$7:$S$2000,$C$1,FALSE)))</f>
        <v>0</v>
      </c>
      <c r="C1682" s="8">
        <f t="shared" si="56"/>
        <v>0</v>
      </c>
      <c r="D1682" s="8">
        <f>IF($A1682="Total général",0,IF(ISERROR(VLOOKUP($A1682,'TCD-BI Rstt'!$A$7:$S$2000,$C$1,FALSE)),0,IF(OR(LEFT($A1682,3)="DIR",$A1682="INDSPACAMA",$A1682="INDSPACKRU"),VLOOKUP($A1682,'TCD-BI Rstt'!$A$7:$S$2000,$C$1,FALSE),0)))</f>
        <v>0</v>
      </c>
      <c r="E1682" s="8">
        <f>IF(OR(LEFT($A1682,1)="1",LEFT($A1682,1)="2"),-VLOOKUP($A1682,'TCD-BI Rstt'!$A$7:$S$2000,$C$1,FALSE),0)-D1682</f>
        <v>0</v>
      </c>
      <c r="F1682" s="8">
        <f>IF($A1682="Total général",0,IF(ISERROR(VLOOKUP($A1682,'TCD-BI Rstt'!$A$7:$S$2000,$C$1,FALSE)),0,IF(OR(LEFT($A1682,1)="1",LEFT($A1682,1)="2"),0,VLOOKUP($A1682,'TCD-BI Rstt'!$A$7:$S$2000,$C$1,FALSE))))-D1682</f>
        <v>0</v>
      </c>
      <c r="G1682" s="8">
        <f t="shared" si="57"/>
        <v>0</v>
      </c>
    </row>
    <row r="1683" spans="1:7" x14ac:dyDescent="0.35">
      <c r="A1683" s="11">
        <f>'TCD-BI Rstt'!A1679</f>
        <v>0</v>
      </c>
      <c r="B1683" s="8">
        <f>IF($A1683="Total général",0,IF(ISERROR(-VLOOKUP($A1683,'TCD-BI CA'!$A$7:$S$2000,$C$1,FALSE)),0,-VLOOKUP($A1683,'TCD-BI CA'!$A$7:$S$2000,$C$1,FALSE)))</f>
        <v>0</v>
      </c>
      <c r="C1683" s="8">
        <f t="shared" si="56"/>
        <v>0</v>
      </c>
      <c r="D1683" s="8">
        <f>IF($A1683="Total général",0,IF(ISERROR(VLOOKUP($A1683,'TCD-BI Rstt'!$A$7:$S$2000,$C$1,FALSE)),0,IF(OR(LEFT($A1683,3)="DIR",$A1683="INDSPACAMA",$A1683="INDSPACKRU"),VLOOKUP($A1683,'TCD-BI Rstt'!$A$7:$S$2000,$C$1,FALSE),0)))</f>
        <v>0</v>
      </c>
      <c r="E1683" s="8">
        <f>IF(OR(LEFT($A1683,1)="1",LEFT($A1683,1)="2"),-VLOOKUP($A1683,'TCD-BI Rstt'!$A$7:$S$2000,$C$1,FALSE),0)-D1683</f>
        <v>0</v>
      </c>
      <c r="F1683" s="8">
        <f>IF($A1683="Total général",0,IF(ISERROR(VLOOKUP($A1683,'TCD-BI Rstt'!$A$7:$S$2000,$C$1,FALSE)),0,IF(OR(LEFT($A1683,1)="1",LEFT($A1683,1)="2"),0,VLOOKUP($A1683,'TCD-BI Rstt'!$A$7:$S$2000,$C$1,FALSE))))-D1683</f>
        <v>0</v>
      </c>
      <c r="G1683" s="8">
        <f t="shared" si="57"/>
        <v>0</v>
      </c>
    </row>
    <row r="1684" spans="1:7" x14ac:dyDescent="0.35">
      <c r="A1684" s="11">
        <f>'TCD-BI Rstt'!A1680</f>
        <v>0</v>
      </c>
      <c r="B1684" s="8">
        <f>IF($A1684="Total général",0,IF(ISERROR(-VLOOKUP($A1684,'TCD-BI CA'!$A$7:$S$2000,$C$1,FALSE)),0,-VLOOKUP($A1684,'TCD-BI CA'!$A$7:$S$2000,$C$1,FALSE)))</f>
        <v>0</v>
      </c>
      <c r="C1684" s="8">
        <f t="shared" si="56"/>
        <v>0</v>
      </c>
      <c r="D1684" s="8">
        <f>IF($A1684="Total général",0,IF(ISERROR(VLOOKUP($A1684,'TCD-BI Rstt'!$A$7:$S$2000,$C$1,FALSE)),0,IF(OR(LEFT($A1684,3)="DIR",$A1684="INDSPACAMA",$A1684="INDSPACKRU"),VLOOKUP($A1684,'TCD-BI Rstt'!$A$7:$S$2000,$C$1,FALSE),0)))</f>
        <v>0</v>
      </c>
      <c r="E1684" s="8">
        <f>IF(OR(LEFT($A1684,1)="1",LEFT($A1684,1)="2"),-VLOOKUP($A1684,'TCD-BI Rstt'!$A$7:$S$2000,$C$1,FALSE),0)-D1684</f>
        <v>0</v>
      </c>
      <c r="F1684" s="8">
        <f>IF($A1684="Total général",0,IF(ISERROR(VLOOKUP($A1684,'TCD-BI Rstt'!$A$7:$S$2000,$C$1,FALSE)),0,IF(OR(LEFT($A1684,1)="1",LEFT($A1684,1)="2"),0,VLOOKUP($A1684,'TCD-BI Rstt'!$A$7:$S$2000,$C$1,FALSE))))-D1684</f>
        <v>0</v>
      </c>
      <c r="G1684" s="8">
        <f t="shared" si="57"/>
        <v>0</v>
      </c>
    </row>
    <row r="1685" spans="1:7" x14ac:dyDescent="0.35">
      <c r="A1685" s="11">
        <f>'TCD-BI Rstt'!A1681</f>
        <v>0</v>
      </c>
      <c r="B1685" s="8">
        <f>IF($A1685="Total général",0,IF(ISERROR(-VLOOKUP($A1685,'TCD-BI CA'!$A$7:$S$2000,$C$1,FALSE)),0,-VLOOKUP($A1685,'TCD-BI CA'!$A$7:$S$2000,$C$1,FALSE)))</f>
        <v>0</v>
      </c>
      <c r="C1685" s="8">
        <f t="shared" si="56"/>
        <v>0</v>
      </c>
      <c r="D1685" s="8">
        <f>IF($A1685="Total général",0,IF(ISERROR(VLOOKUP($A1685,'TCD-BI Rstt'!$A$7:$S$2000,$C$1,FALSE)),0,IF(OR(LEFT($A1685,3)="DIR",$A1685="INDSPACAMA",$A1685="INDSPACKRU"),VLOOKUP($A1685,'TCD-BI Rstt'!$A$7:$S$2000,$C$1,FALSE),0)))</f>
        <v>0</v>
      </c>
      <c r="E1685" s="8">
        <f>IF(OR(LEFT($A1685,1)="1",LEFT($A1685,1)="2"),-VLOOKUP($A1685,'TCD-BI Rstt'!$A$7:$S$2000,$C$1,FALSE),0)-D1685</f>
        <v>0</v>
      </c>
      <c r="F1685" s="8">
        <f>IF($A1685="Total général",0,IF(ISERROR(VLOOKUP($A1685,'TCD-BI Rstt'!$A$7:$S$2000,$C$1,FALSE)),0,IF(OR(LEFT($A1685,1)="1",LEFT($A1685,1)="2"),0,VLOOKUP($A1685,'TCD-BI Rstt'!$A$7:$S$2000,$C$1,FALSE))))-D1685</f>
        <v>0</v>
      </c>
      <c r="G1685" s="8">
        <f t="shared" si="57"/>
        <v>0</v>
      </c>
    </row>
    <row r="1686" spans="1:7" x14ac:dyDescent="0.35">
      <c r="A1686" s="11">
        <f>'TCD-BI Rstt'!A1682</f>
        <v>0</v>
      </c>
      <c r="B1686" s="8">
        <f>IF($A1686="Total général",0,IF(ISERROR(-VLOOKUP($A1686,'TCD-BI CA'!$A$7:$S$2000,$C$1,FALSE)),0,-VLOOKUP($A1686,'TCD-BI CA'!$A$7:$S$2000,$C$1,FALSE)))</f>
        <v>0</v>
      </c>
      <c r="C1686" s="8">
        <f t="shared" si="56"/>
        <v>0</v>
      </c>
      <c r="D1686" s="8">
        <f>IF($A1686="Total général",0,IF(ISERROR(VLOOKUP($A1686,'TCD-BI Rstt'!$A$7:$S$2000,$C$1,FALSE)),0,IF(OR(LEFT($A1686,3)="DIR",$A1686="INDSPACAMA",$A1686="INDSPACKRU"),VLOOKUP($A1686,'TCD-BI Rstt'!$A$7:$S$2000,$C$1,FALSE),0)))</f>
        <v>0</v>
      </c>
      <c r="E1686" s="8">
        <f>IF(OR(LEFT($A1686,1)="1",LEFT($A1686,1)="2"),-VLOOKUP($A1686,'TCD-BI Rstt'!$A$7:$S$2000,$C$1,FALSE),0)-D1686</f>
        <v>0</v>
      </c>
      <c r="F1686" s="8">
        <f>IF($A1686="Total général",0,IF(ISERROR(VLOOKUP($A1686,'TCD-BI Rstt'!$A$7:$S$2000,$C$1,FALSE)),0,IF(OR(LEFT($A1686,1)="1",LEFT($A1686,1)="2"),0,VLOOKUP($A1686,'TCD-BI Rstt'!$A$7:$S$2000,$C$1,FALSE))))-D1686</f>
        <v>0</v>
      </c>
      <c r="G1686" s="8">
        <f t="shared" si="57"/>
        <v>0</v>
      </c>
    </row>
    <row r="1687" spans="1:7" x14ac:dyDescent="0.35">
      <c r="A1687" s="11">
        <f>'TCD-BI Rstt'!A1683</f>
        <v>0</v>
      </c>
      <c r="B1687" s="8">
        <f>IF($A1687="Total général",0,IF(ISERROR(-VLOOKUP($A1687,'TCD-BI CA'!$A$7:$S$2000,$C$1,FALSE)),0,-VLOOKUP($A1687,'TCD-BI CA'!$A$7:$S$2000,$C$1,FALSE)))</f>
        <v>0</v>
      </c>
      <c r="C1687" s="8">
        <f t="shared" si="56"/>
        <v>0</v>
      </c>
      <c r="D1687" s="8">
        <f>IF($A1687="Total général",0,IF(ISERROR(VLOOKUP($A1687,'TCD-BI Rstt'!$A$7:$S$2000,$C$1,FALSE)),0,IF(OR(LEFT($A1687,3)="DIR",$A1687="INDSPACAMA",$A1687="INDSPACKRU"),VLOOKUP($A1687,'TCD-BI Rstt'!$A$7:$S$2000,$C$1,FALSE),0)))</f>
        <v>0</v>
      </c>
      <c r="E1687" s="8">
        <f>IF(OR(LEFT($A1687,1)="1",LEFT($A1687,1)="2"),-VLOOKUP($A1687,'TCD-BI Rstt'!$A$7:$S$2000,$C$1,FALSE),0)-D1687</f>
        <v>0</v>
      </c>
      <c r="F1687" s="8">
        <f>IF($A1687="Total général",0,IF(ISERROR(VLOOKUP($A1687,'TCD-BI Rstt'!$A$7:$S$2000,$C$1,FALSE)),0,IF(OR(LEFT($A1687,1)="1",LEFT($A1687,1)="2"),0,VLOOKUP($A1687,'TCD-BI Rstt'!$A$7:$S$2000,$C$1,FALSE))))-D1687</f>
        <v>0</v>
      </c>
      <c r="G1687" s="8">
        <f t="shared" si="57"/>
        <v>0</v>
      </c>
    </row>
    <row r="1688" spans="1:7" x14ac:dyDescent="0.35">
      <c r="A1688" s="11">
        <f>'TCD-BI Rstt'!A1684</f>
        <v>0</v>
      </c>
      <c r="B1688" s="8">
        <f>IF($A1688="Total général",0,IF(ISERROR(-VLOOKUP($A1688,'TCD-BI CA'!$A$7:$S$2000,$C$1,FALSE)),0,-VLOOKUP($A1688,'TCD-BI CA'!$A$7:$S$2000,$C$1,FALSE)))</f>
        <v>0</v>
      </c>
      <c r="C1688" s="8">
        <f t="shared" si="56"/>
        <v>0</v>
      </c>
      <c r="D1688" s="8">
        <f>IF($A1688="Total général",0,IF(ISERROR(VLOOKUP($A1688,'TCD-BI Rstt'!$A$7:$S$2000,$C$1,FALSE)),0,IF(OR(LEFT($A1688,3)="DIR",$A1688="INDSPACAMA",$A1688="INDSPACKRU"),VLOOKUP($A1688,'TCD-BI Rstt'!$A$7:$S$2000,$C$1,FALSE),0)))</f>
        <v>0</v>
      </c>
      <c r="E1688" s="8">
        <f>IF(OR(LEFT($A1688,1)="1",LEFT($A1688,1)="2"),-VLOOKUP($A1688,'TCD-BI Rstt'!$A$7:$S$2000,$C$1,FALSE),0)-D1688</f>
        <v>0</v>
      </c>
      <c r="F1688" s="8">
        <f>IF($A1688="Total général",0,IF(ISERROR(VLOOKUP($A1688,'TCD-BI Rstt'!$A$7:$S$2000,$C$1,FALSE)),0,IF(OR(LEFT($A1688,1)="1",LEFT($A1688,1)="2"),0,VLOOKUP($A1688,'TCD-BI Rstt'!$A$7:$S$2000,$C$1,FALSE))))-D1688</f>
        <v>0</v>
      </c>
      <c r="G1688" s="8">
        <f t="shared" si="57"/>
        <v>0</v>
      </c>
    </row>
    <row r="1689" spans="1:7" x14ac:dyDescent="0.35">
      <c r="A1689" s="11">
        <f>'TCD-BI Rstt'!A1685</f>
        <v>0</v>
      </c>
      <c r="B1689" s="8">
        <f>IF($A1689="Total général",0,IF(ISERROR(-VLOOKUP($A1689,'TCD-BI CA'!$A$7:$S$2000,$C$1,FALSE)),0,-VLOOKUP($A1689,'TCD-BI CA'!$A$7:$S$2000,$C$1,FALSE)))</f>
        <v>0</v>
      </c>
      <c r="C1689" s="8">
        <f t="shared" si="56"/>
        <v>0</v>
      </c>
      <c r="D1689" s="8">
        <f>IF($A1689="Total général",0,IF(ISERROR(VLOOKUP($A1689,'TCD-BI Rstt'!$A$7:$S$2000,$C$1,FALSE)),0,IF(OR(LEFT($A1689,3)="DIR",$A1689="INDSPACAMA",$A1689="INDSPACKRU"),VLOOKUP($A1689,'TCD-BI Rstt'!$A$7:$S$2000,$C$1,FALSE),0)))</f>
        <v>0</v>
      </c>
      <c r="E1689" s="8">
        <f>IF(OR(LEFT($A1689,1)="1",LEFT($A1689,1)="2"),-VLOOKUP($A1689,'TCD-BI Rstt'!$A$7:$S$2000,$C$1,FALSE),0)-D1689</f>
        <v>0</v>
      </c>
      <c r="F1689" s="8">
        <f>IF($A1689="Total général",0,IF(ISERROR(VLOOKUP($A1689,'TCD-BI Rstt'!$A$7:$S$2000,$C$1,FALSE)),0,IF(OR(LEFT($A1689,1)="1",LEFT($A1689,1)="2"),0,VLOOKUP($A1689,'TCD-BI Rstt'!$A$7:$S$2000,$C$1,FALSE))))-D1689</f>
        <v>0</v>
      </c>
      <c r="G1689" s="8">
        <f t="shared" si="57"/>
        <v>0</v>
      </c>
    </row>
    <row r="1690" spans="1:7" x14ac:dyDescent="0.35">
      <c r="A1690" s="11">
        <f>'TCD-BI Rstt'!A1686</f>
        <v>0</v>
      </c>
      <c r="B1690" s="8">
        <f>IF($A1690="Total général",0,IF(ISERROR(-VLOOKUP($A1690,'TCD-BI CA'!$A$7:$S$2000,$C$1,FALSE)),0,-VLOOKUP($A1690,'TCD-BI CA'!$A$7:$S$2000,$C$1,FALSE)))</f>
        <v>0</v>
      </c>
      <c r="C1690" s="8">
        <f t="shared" si="56"/>
        <v>0</v>
      </c>
      <c r="D1690" s="8">
        <f>IF($A1690="Total général",0,IF(ISERROR(VLOOKUP($A1690,'TCD-BI Rstt'!$A$7:$S$2000,$C$1,FALSE)),0,IF(OR(LEFT($A1690,3)="DIR",$A1690="INDSPACAMA",$A1690="INDSPACKRU"),VLOOKUP($A1690,'TCD-BI Rstt'!$A$7:$S$2000,$C$1,FALSE),0)))</f>
        <v>0</v>
      </c>
      <c r="E1690" s="8">
        <f>IF(OR(LEFT($A1690,1)="1",LEFT($A1690,1)="2"),-VLOOKUP($A1690,'TCD-BI Rstt'!$A$7:$S$2000,$C$1,FALSE),0)-D1690</f>
        <v>0</v>
      </c>
      <c r="F1690" s="8">
        <f>IF($A1690="Total général",0,IF(ISERROR(VLOOKUP($A1690,'TCD-BI Rstt'!$A$7:$S$2000,$C$1,FALSE)),0,IF(OR(LEFT($A1690,1)="1",LEFT($A1690,1)="2"),0,VLOOKUP($A1690,'TCD-BI Rstt'!$A$7:$S$2000,$C$1,FALSE))))-D1690</f>
        <v>0</v>
      </c>
      <c r="G1690" s="8">
        <f t="shared" si="57"/>
        <v>0</v>
      </c>
    </row>
    <row r="1691" spans="1:7" x14ac:dyDescent="0.35">
      <c r="A1691" s="11">
        <f>'TCD-BI Rstt'!A1687</f>
        <v>0</v>
      </c>
      <c r="B1691" s="8">
        <f>IF($A1691="Total général",0,IF(ISERROR(-VLOOKUP($A1691,'TCD-BI CA'!$A$7:$S$2000,$C$1,FALSE)),0,-VLOOKUP($A1691,'TCD-BI CA'!$A$7:$S$2000,$C$1,FALSE)))</f>
        <v>0</v>
      </c>
      <c r="C1691" s="8">
        <f t="shared" si="56"/>
        <v>0</v>
      </c>
      <c r="D1691" s="8">
        <f>IF($A1691="Total général",0,IF(ISERROR(VLOOKUP($A1691,'TCD-BI Rstt'!$A$7:$S$2000,$C$1,FALSE)),0,IF(OR(LEFT($A1691,3)="DIR",$A1691="INDSPACAMA",$A1691="INDSPACKRU"),VLOOKUP($A1691,'TCD-BI Rstt'!$A$7:$S$2000,$C$1,FALSE),0)))</f>
        <v>0</v>
      </c>
      <c r="E1691" s="8">
        <f>IF(OR(LEFT($A1691,1)="1",LEFT($A1691,1)="2"),-VLOOKUP($A1691,'TCD-BI Rstt'!$A$7:$S$2000,$C$1,FALSE),0)-D1691</f>
        <v>0</v>
      </c>
      <c r="F1691" s="8">
        <f>IF($A1691="Total général",0,IF(ISERROR(VLOOKUP($A1691,'TCD-BI Rstt'!$A$7:$S$2000,$C$1,FALSE)),0,IF(OR(LEFT($A1691,1)="1",LEFT($A1691,1)="2"),0,VLOOKUP($A1691,'TCD-BI Rstt'!$A$7:$S$2000,$C$1,FALSE))))-D1691</f>
        <v>0</v>
      </c>
      <c r="G1691" s="8">
        <f t="shared" si="57"/>
        <v>0</v>
      </c>
    </row>
    <row r="1692" spans="1:7" x14ac:dyDescent="0.35">
      <c r="A1692" s="11">
        <f>'TCD-BI Rstt'!A1688</f>
        <v>0</v>
      </c>
      <c r="B1692" s="8">
        <f>IF($A1692="Total général",0,IF(ISERROR(-VLOOKUP($A1692,'TCD-BI CA'!$A$7:$S$2000,$C$1,FALSE)),0,-VLOOKUP($A1692,'TCD-BI CA'!$A$7:$S$2000,$C$1,FALSE)))</f>
        <v>0</v>
      </c>
      <c r="C1692" s="8">
        <f t="shared" si="56"/>
        <v>0</v>
      </c>
      <c r="D1692" s="8">
        <f>IF($A1692="Total général",0,IF(ISERROR(VLOOKUP($A1692,'TCD-BI Rstt'!$A$7:$S$2000,$C$1,FALSE)),0,IF(OR(LEFT($A1692,3)="DIR",$A1692="INDSPACAMA",$A1692="INDSPACKRU"),VLOOKUP($A1692,'TCD-BI Rstt'!$A$7:$S$2000,$C$1,FALSE),0)))</f>
        <v>0</v>
      </c>
      <c r="E1692" s="8">
        <f>IF(OR(LEFT($A1692,1)="1",LEFT($A1692,1)="2"),-VLOOKUP($A1692,'TCD-BI Rstt'!$A$7:$S$2000,$C$1,FALSE),0)-D1692</f>
        <v>0</v>
      </c>
      <c r="F1692" s="8">
        <f>IF($A1692="Total général",0,IF(ISERROR(VLOOKUP($A1692,'TCD-BI Rstt'!$A$7:$S$2000,$C$1,FALSE)),0,IF(OR(LEFT($A1692,1)="1",LEFT($A1692,1)="2"),0,VLOOKUP($A1692,'TCD-BI Rstt'!$A$7:$S$2000,$C$1,FALSE))))-D1692</f>
        <v>0</v>
      </c>
      <c r="G1692" s="8">
        <f t="shared" si="57"/>
        <v>0</v>
      </c>
    </row>
    <row r="1693" spans="1:7" x14ac:dyDescent="0.35">
      <c r="A1693" s="11">
        <f>'TCD-BI Rstt'!A1689</f>
        <v>0</v>
      </c>
      <c r="B1693" s="8">
        <f>IF($A1693="Total général",0,IF(ISERROR(-VLOOKUP($A1693,'TCD-BI CA'!$A$7:$S$2000,$C$1,FALSE)),0,-VLOOKUP($A1693,'TCD-BI CA'!$A$7:$S$2000,$C$1,FALSE)))</f>
        <v>0</v>
      </c>
      <c r="C1693" s="8">
        <f t="shared" si="56"/>
        <v>0</v>
      </c>
      <c r="D1693" s="8">
        <f>IF($A1693="Total général",0,IF(ISERROR(VLOOKUP($A1693,'TCD-BI Rstt'!$A$7:$S$2000,$C$1,FALSE)),0,IF(OR(LEFT($A1693,3)="DIR",$A1693="INDSPACAMA",$A1693="INDSPACKRU"),VLOOKUP($A1693,'TCD-BI Rstt'!$A$7:$S$2000,$C$1,FALSE),0)))</f>
        <v>0</v>
      </c>
      <c r="E1693" s="8">
        <f>IF(OR(LEFT($A1693,1)="1",LEFT($A1693,1)="2"),-VLOOKUP($A1693,'TCD-BI Rstt'!$A$7:$S$2000,$C$1,FALSE),0)-D1693</f>
        <v>0</v>
      </c>
      <c r="F1693" s="8">
        <f>IF($A1693="Total général",0,IF(ISERROR(VLOOKUP($A1693,'TCD-BI Rstt'!$A$7:$S$2000,$C$1,FALSE)),0,IF(OR(LEFT($A1693,1)="1",LEFT($A1693,1)="2"),0,VLOOKUP($A1693,'TCD-BI Rstt'!$A$7:$S$2000,$C$1,FALSE))))-D1693</f>
        <v>0</v>
      </c>
      <c r="G1693" s="8">
        <f t="shared" si="57"/>
        <v>0</v>
      </c>
    </row>
    <row r="1694" spans="1:7" x14ac:dyDescent="0.35">
      <c r="A1694" s="11">
        <f>'TCD-BI Rstt'!A1690</f>
        <v>0</v>
      </c>
      <c r="B1694" s="8">
        <f>IF($A1694="Total général",0,IF(ISERROR(-VLOOKUP($A1694,'TCD-BI CA'!$A$7:$S$2000,$C$1,FALSE)),0,-VLOOKUP($A1694,'TCD-BI CA'!$A$7:$S$2000,$C$1,FALSE)))</f>
        <v>0</v>
      </c>
      <c r="C1694" s="8">
        <f t="shared" si="56"/>
        <v>0</v>
      </c>
      <c r="D1694" s="8">
        <f>IF($A1694="Total général",0,IF(ISERROR(VLOOKUP($A1694,'TCD-BI Rstt'!$A$7:$S$2000,$C$1,FALSE)),0,IF(OR(LEFT($A1694,3)="DIR",$A1694="INDSPACAMA",$A1694="INDSPACKRU"),VLOOKUP($A1694,'TCD-BI Rstt'!$A$7:$S$2000,$C$1,FALSE),0)))</f>
        <v>0</v>
      </c>
      <c r="E1694" s="8">
        <f>IF(OR(LEFT($A1694,1)="1",LEFT($A1694,1)="2"),-VLOOKUP($A1694,'TCD-BI Rstt'!$A$7:$S$2000,$C$1,FALSE),0)-D1694</f>
        <v>0</v>
      </c>
      <c r="F1694" s="8">
        <f>IF($A1694="Total général",0,IF(ISERROR(VLOOKUP($A1694,'TCD-BI Rstt'!$A$7:$S$2000,$C$1,FALSE)),0,IF(OR(LEFT($A1694,1)="1",LEFT($A1694,1)="2"),0,VLOOKUP($A1694,'TCD-BI Rstt'!$A$7:$S$2000,$C$1,FALSE))))-D1694</f>
        <v>0</v>
      </c>
      <c r="G1694" s="8">
        <f t="shared" si="57"/>
        <v>0</v>
      </c>
    </row>
    <row r="1695" spans="1:7" x14ac:dyDescent="0.35">
      <c r="A1695" s="11">
        <f>'TCD-BI Rstt'!A1691</f>
        <v>0</v>
      </c>
      <c r="B1695" s="8">
        <f>IF($A1695="Total général",0,IF(ISERROR(-VLOOKUP($A1695,'TCD-BI CA'!$A$7:$S$2000,$C$1,FALSE)),0,-VLOOKUP($A1695,'TCD-BI CA'!$A$7:$S$2000,$C$1,FALSE)))</f>
        <v>0</v>
      </c>
      <c r="C1695" s="8">
        <f t="shared" si="56"/>
        <v>0</v>
      </c>
      <c r="D1695" s="8">
        <f>IF($A1695="Total général",0,IF(ISERROR(VLOOKUP($A1695,'TCD-BI Rstt'!$A$7:$S$2000,$C$1,FALSE)),0,IF(OR(LEFT($A1695,3)="DIR",$A1695="INDSPACAMA",$A1695="INDSPACKRU"),VLOOKUP($A1695,'TCD-BI Rstt'!$A$7:$S$2000,$C$1,FALSE),0)))</f>
        <v>0</v>
      </c>
      <c r="E1695" s="8">
        <f>IF(OR(LEFT($A1695,1)="1",LEFT($A1695,1)="2"),-VLOOKUP($A1695,'TCD-BI Rstt'!$A$7:$S$2000,$C$1,FALSE),0)-D1695</f>
        <v>0</v>
      </c>
      <c r="F1695" s="8">
        <f>IF($A1695="Total général",0,IF(ISERROR(VLOOKUP($A1695,'TCD-BI Rstt'!$A$7:$S$2000,$C$1,FALSE)),0,IF(OR(LEFT($A1695,1)="1",LEFT($A1695,1)="2"),0,VLOOKUP($A1695,'TCD-BI Rstt'!$A$7:$S$2000,$C$1,FALSE))))-D1695</f>
        <v>0</v>
      </c>
      <c r="G1695" s="8">
        <f t="shared" si="57"/>
        <v>0</v>
      </c>
    </row>
    <row r="1696" spans="1:7" x14ac:dyDescent="0.35">
      <c r="A1696" s="11">
        <f>'TCD-BI Rstt'!A1692</f>
        <v>0</v>
      </c>
      <c r="B1696" s="8">
        <f>IF($A1696="Total général",0,IF(ISERROR(-VLOOKUP($A1696,'TCD-BI CA'!$A$7:$S$2000,$C$1,FALSE)),0,-VLOOKUP($A1696,'TCD-BI CA'!$A$7:$S$2000,$C$1,FALSE)))</f>
        <v>0</v>
      </c>
      <c r="C1696" s="8">
        <f t="shared" si="56"/>
        <v>0</v>
      </c>
      <c r="D1696" s="8">
        <f>IF($A1696="Total général",0,IF(ISERROR(VLOOKUP($A1696,'TCD-BI Rstt'!$A$7:$S$2000,$C$1,FALSE)),0,IF(OR(LEFT($A1696,3)="DIR",$A1696="INDSPACAMA",$A1696="INDSPACKRU"),VLOOKUP($A1696,'TCD-BI Rstt'!$A$7:$S$2000,$C$1,FALSE),0)))</f>
        <v>0</v>
      </c>
      <c r="E1696" s="8">
        <f>IF(OR(LEFT($A1696,1)="1",LEFT($A1696,1)="2"),-VLOOKUP($A1696,'TCD-BI Rstt'!$A$7:$S$2000,$C$1,FALSE),0)-D1696</f>
        <v>0</v>
      </c>
      <c r="F1696" s="8">
        <f>IF($A1696="Total général",0,IF(ISERROR(VLOOKUP($A1696,'TCD-BI Rstt'!$A$7:$S$2000,$C$1,FALSE)),0,IF(OR(LEFT($A1696,1)="1",LEFT($A1696,1)="2"),0,VLOOKUP($A1696,'TCD-BI Rstt'!$A$7:$S$2000,$C$1,FALSE))))-D1696</f>
        <v>0</v>
      </c>
      <c r="G1696" s="8">
        <f t="shared" si="57"/>
        <v>0</v>
      </c>
    </row>
    <row r="1697" spans="1:7" x14ac:dyDescent="0.35">
      <c r="A1697" s="11">
        <f>'TCD-BI Rstt'!A1693</f>
        <v>0</v>
      </c>
      <c r="B1697" s="8">
        <f>IF($A1697="Total général",0,IF(ISERROR(-VLOOKUP($A1697,'TCD-BI CA'!$A$7:$S$2000,$C$1,FALSE)),0,-VLOOKUP($A1697,'TCD-BI CA'!$A$7:$S$2000,$C$1,FALSE)))</f>
        <v>0</v>
      </c>
      <c r="C1697" s="8">
        <f t="shared" si="56"/>
        <v>0</v>
      </c>
      <c r="D1697" s="8">
        <f>IF($A1697="Total général",0,IF(ISERROR(VLOOKUP($A1697,'TCD-BI Rstt'!$A$7:$S$2000,$C$1,FALSE)),0,IF(OR(LEFT($A1697,3)="DIR",$A1697="INDSPACAMA",$A1697="INDSPACKRU"),VLOOKUP($A1697,'TCD-BI Rstt'!$A$7:$S$2000,$C$1,FALSE),0)))</f>
        <v>0</v>
      </c>
      <c r="E1697" s="8">
        <f>IF(OR(LEFT($A1697,1)="1",LEFT($A1697,1)="2"),-VLOOKUP($A1697,'TCD-BI Rstt'!$A$7:$S$2000,$C$1,FALSE),0)-D1697</f>
        <v>0</v>
      </c>
      <c r="F1697" s="8">
        <f>IF($A1697="Total général",0,IF(ISERROR(VLOOKUP($A1697,'TCD-BI Rstt'!$A$7:$S$2000,$C$1,FALSE)),0,IF(OR(LEFT($A1697,1)="1",LEFT($A1697,1)="2"),0,VLOOKUP($A1697,'TCD-BI Rstt'!$A$7:$S$2000,$C$1,FALSE))))-D1697</f>
        <v>0</v>
      </c>
      <c r="G1697" s="8">
        <f t="shared" si="57"/>
        <v>0</v>
      </c>
    </row>
    <row r="1698" spans="1:7" x14ac:dyDescent="0.35">
      <c r="A1698" s="11">
        <f>'TCD-BI Rstt'!A1694</f>
        <v>0</v>
      </c>
      <c r="B1698" s="8">
        <f>IF($A1698="Total général",0,IF(ISERROR(-VLOOKUP($A1698,'TCD-BI CA'!$A$7:$S$2000,$C$1,FALSE)),0,-VLOOKUP($A1698,'TCD-BI CA'!$A$7:$S$2000,$C$1,FALSE)))</f>
        <v>0</v>
      </c>
      <c r="C1698" s="8">
        <f t="shared" si="56"/>
        <v>0</v>
      </c>
      <c r="D1698" s="8">
        <f>IF($A1698="Total général",0,IF(ISERROR(VLOOKUP($A1698,'TCD-BI Rstt'!$A$7:$S$2000,$C$1,FALSE)),0,IF(OR(LEFT($A1698,3)="DIR",$A1698="INDSPACAMA",$A1698="INDSPACKRU"),VLOOKUP($A1698,'TCD-BI Rstt'!$A$7:$S$2000,$C$1,FALSE),0)))</f>
        <v>0</v>
      </c>
      <c r="E1698" s="8">
        <f>IF(OR(LEFT($A1698,1)="1",LEFT($A1698,1)="2"),-VLOOKUP($A1698,'TCD-BI Rstt'!$A$7:$S$2000,$C$1,FALSE),0)-D1698</f>
        <v>0</v>
      </c>
      <c r="F1698" s="8">
        <f>IF($A1698="Total général",0,IF(ISERROR(VLOOKUP($A1698,'TCD-BI Rstt'!$A$7:$S$2000,$C$1,FALSE)),0,IF(OR(LEFT($A1698,1)="1",LEFT($A1698,1)="2"),0,VLOOKUP($A1698,'TCD-BI Rstt'!$A$7:$S$2000,$C$1,FALSE))))-D1698</f>
        <v>0</v>
      </c>
      <c r="G1698" s="8">
        <f t="shared" si="57"/>
        <v>0</v>
      </c>
    </row>
    <row r="1699" spans="1:7" x14ac:dyDescent="0.35">
      <c r="A1699" s="11">
        <f>'TCD-BI Rstt'!A1695</f>
        <v>0</v>
      </c>
      <c r="B1699" s="8">
        <f>IF($A1699="Total général",0,IF(ISERROR(-VLOOKUP($A1699,'TCD-BI CA'!$A$7:$S$2000,$C$1,FALSE)),0,-VLOOKUP($A1699,'TCD-BI CA'!$A$7:$S$2000,$C$1,FALSE)))</f>
        <v>0</v>
      </c>
      <c r="C1699" s="8">
        <f t="shared" si="56"/>
        <v>0</v>
      </c>
      <c r="D1699" s="8">
        <f>IF($A1699="Total général",0,IF(ISERROR(VLOOKUP($A1699,'TCD-BI Rstt'!$A$7:$S$2000,$C$1,FALSE)),0,IF(OR(LEFT($A1699,3)="DIR",$A1699="INDSPACAMA",$A1699="INDSPACKRU"),VLOOKUP($A1699,'TCD-BI Rstt'!$A$7:$S$2000,$C$1,FALSE),0)))</f>
        <v>0</v>
      </c>
      <c r="E1699" s="8">
        <f>IF(OR(LEFT($A1699,1)="1",LEFT($A1699,1)="2"),-VLOOKUP($A1699,'TCD-BI Rstt'!$A$7:$S$2000,$C$1,FALSE),0)-D1699</f>
        <v>0</v>
      </c>
      <c r="F1699" s="8">
        <f>IF($A1699="Total général",0,IF(ISERROR(VLOOKUP($A1699,'TCD-BI Rstt'!$A$7:$S$2000,$C$1,FALSE)),0,IF(OR(LEFT($A1699,1)="1",LEFT($A1699,1)="2"),0,VLOOKUP($A1699,'TCD-BI Rstt'!$A$7:$S$2000,$C$1,FALSE))))-D1699</f>
        <v>0</v>
      </c>
      <c r="G1699" s="8">
        <f t="shared" si="57"/>
        <v>0</v>
      </c>
    </row>
    <row r="1700" spans="1:7" x14ac:dyDescent="0.35">
      <c r="A1700" s="11">
        <f>'TCD-BI Rstt'!A1696</f>
        <v>0</v>
      </c>
      <c r="B1700" s="8">
        <f>IF($A1700="Total général",0,IF(ISERROR(-VLOOKUP($A1700,'TCD-BI CA'!$A$7:$S$2000,$C$1,FALSE)),0,-VLOOKUP($A1700,'TCD-BI CA'!$A$7:$S$2000,$C$1,FALSE)))</f>
        <v>0</v>
      </c>
      <c r="C1700" s="8">
        <f t="shared" si="56"/>
        <v>0</v>
      </c>
      <c r="D1700" s="8">
        <f>IF($A1700="Total général",0,IF(ISERROR(VLOOKUP($A1700,'TCD-BI Rstt'!$A$7:$S$2000,$C$1,FALSE)),0,IF(OR(LEFT($A1700,3)="DIR",$A1700="INDSPACAMA",$A1700="INDSPACKRU"),VLOOKUP($A1700,'TCD-BI Rstt'!$A$7:$S$2000,$C$1,FALSE),0)))</f>
        <v>0</v>
      </c>
      <c r="E1700" s="8">
        <f>IF(OR(LEFT($A1700,1)="1",LEFT($A1700,1)="2"),-VLOOKUP($A1700,'TCD-BI Rstt'!$A$7:$S$2000,$C$1,FALSE),0)-D1700</f>
        <v>0</v>
      </c>
      <c r="F1700" s="8">
        <f>IF($A1700="Total général",0,IF(ISERROR(VLOOKUP($A1700,'TCD-BI Rstt'!$A$7:$S$2000,$C$1,FALSE)),0,IF(OR(LEFT($A1700,1)="1",LEFT($A1700,1)="2"),0,VLOOKUP($A1700,'TCD-BI Rstt'!$A$7:$S$2000,$C$1,FALSE))))-D1700</f>
        <v>0</v>
      </c>
      <c r="G1700" s="8">
        <f t="shared" si="57"/>
        <v>0</v>
      </c>
    </row>
    <row r="1701" spans="1:7" x14ac:dyDescent="0.35">
      <c r="A1701" s="11">
        <f>'TCD-BI Rstt'!A1697</f>
        <v>0</v>
      </c>
      <c r="B1701" s="8">
        <f>IF($A1701="Total général",0,IF(ISERROR(-VLOOKUP($A1701,'TCD-BI CA'!$A$7:$S$2000,$C$1,FALSE)),0,-VLOOKUP($A1701,'TCD-BI CA'!$A$7:$S$2000,$C$1,FALSE)))</f>
        <v>0</v>
      </c>
      <c r="C1701" s="8">
        <f t="shared" si="56"/>
        <v>0</v>
      </c>
      <c r="D1701" s="8">
        <f>IF($A1701="Total général",0,IF(ISERROR(VLOOKUP($A1701,'TCD-BI Rstt'!$A$7:$S$2000,$C$1,FALSE)),0,IF(OR(LEFT($A1701,3)="DIR",$A1701="INDSPACAMA",$A1701="INDSPACKRU"),VLOOKUP($A1701,'TCD-BI Rstt'!$A$7:$S$2000,$C$1,FALSE),0)))</f>
        <v>0</v>
      </c>
      <c r="E1701" s="8">
        <f>IF(OR(LEFT($A1701,1)="1",LEFT($A1701,1)="2"),-VLOOKUP($A1701,'TCD-BI Rstt'!$A$7:$S$2000,$C$1,FALSE),0)-D1701</f>
        <v>0</v>
      </c>
      <c r="F1701" s="8">
        <f>IF($A1701="Total général",0,IF(ISERROR(VLOOKUP($A1701,'TCD-BI Rstt'!$A$7:$S$2000,$C$1,FALSE)),0,IF(OR(LEFT($A1701,1)="1",LEFT($A1701,1)="2"),0,VLOOKUP($A1701,'TCD-BI Rstt'!$A$7:$S$2000,$C$1,FALSE))))-D1701</f>
        <v>0</v>
      </c>
      <c r="G1701" s="8">
        <f t="shared" si="57"/>
        <v>0</v>
      </c>
    </row>
    <row r="1702" spans="1:7" x14ac:dyDescent="0.35">
      <c r="A1702" s="11">
        <f>'TCD-BI Rstt'!A1698</f>
        <v>0</v>
      </c>
      <c r="B1702" s="8">
        <f>IF($A1702="Total général",0,IF(ISERROR(-VLOOKUP($A1702,'TCD-BI CA'!$A$7:$S$2000,$C$1,FALSE)),0,-VLOOKUP($A1702,'TCD-BI CA'!$A$7:$S$2000,$C$1,FALSE)))</f>
        <v>0</v>
      </c>
      <c r="C1702" s="8">
        <f t="shared" si="56"/>
        <v>0</v>
      </c>
      <c r="D1702" s="8">
        <f>IF($A1702="Total général",0,IF(ISERROR(VLOOKUP($A1702,'TCD-BI Rstt'!$A$7:$S$2000,$C$1,FALSE)),0,IF(OR(LEFT($A1702,3)="DIR",$A1702="INDSPACAMA",$A1702="INDSPACKRU"),VLOOKUP($A1702,'TCD-BI Rstt'!$A$7:$S$2000,$C$1,FALSE),0)))</f>
        <v>0</v>
      </c>
      <c r="E1702" s="8">
        <f>IF(OR(LEFT($A1702,1)="1",LEFT($A1702,1)="2"),-VLOOKUP($A1702,'TCD-BI Rstt'!$A$7:$S$2000,$C$1,FALSE),0)-D1702</f>
        <v>0</v>
      </c>
      <c r="F1702" s="8">
        <f>IF($A1702="Total général",0,IF(ISERROR(VLOOKUP($A1702,'TCD-BI Rstt'!$A$7:$S$2000,$C$1,FALSE)),0,IF(OR(LEFT($A1702,1)="1",LEFT($A1702,1)="2"),0,VLOOKUP($A1702,'TCD-BI Rstt'!$A$7:$S$2000,$C$1,FALSE))))-D1702</f>
        <v>0</v>
      </c>
      <c r="G1702" s="8">
        <f t="shared" si="57"/>
        <v>0</v>
      </c>
    </row>
    <row r="1703" spans="1:7" x14ac:dyDescent="0.35">
      <c r="A1703" s="11">
        <f>'TCD-BI Rstt'!A1699</f>
        <v>0</v>
      </c>
      <c r="B1703" s="8">
        <f>IF($A1703="Total général",0,IF(ISERROR(-VLOOKUP($A1703,'TCD-BI CA'!$A$7:$S$2000,$C$1,FALSE)),0,-VLOOKUP($A1703,'TCD-BI CA'!$A$7:$S$2000,$C$1,FALSE)))</f>
        <v>0</v>
      </c>
      <c r="C1703" s="8">
        <f t="shared" si="56"/>
        <v>0</v>
      </c>
      <c r="D1703" s="8">
        <f>IF($A1703="Total général",0,IF(ISERROR(VLOOKUP($A1703,'TCD-BI Rstt'!$A$7:$S$2000,$C$1,FALSE)),0,IF(OR(LEFT($A1703,3)="DIR",$A1703="INDSPACAMA",$A1703="INDSPACKRU"),VLOOKUP($A1703,'TCD-BI Rstt'!$A$7:$S$2000,$C$1,FALSE),0)))</f>
        <v>0</v>
      </c>
      <c r="E1703" s="8">
        <f>IF(OR(LEFT($A1703,1)="1",LEFT($A1703,1)="2"),-VLOOKUP($A1703,'TCD-BI Rstt'!$A$7:$S$2000,$C$1,FALSE),0)-D1703</f>
        <v>0</v>
      </c>
      <c r="F1703" s="8">
        <f>IF($A1703="Total général",0,IF(ISERROR(VLOOKUP($A1703,'TCD-BI Rstt'!$A$7:$S$2000,$C$1,FALSE)),0,IF(OR(LEFT($A1703,1)="1",LEFT($A1703,1)="2"),0,VLOOKUP($A1703,'TCD-BI Rstt'!$A$7:$S$2000,$C$1,FALSE))))-D1703</f>
        <v>0</v>
      </c>
      <c r="G1703" s="8">
        <f t="shared" si="57"/>
        <v>0</v>
      </c>
    </row>
    <row r="1704" spans="1:7" x14ac:dyDescent="0.35">
      <c r="A1704" s="11">
        <f>'TCD-BI Rstt'!A1700</f>
        <v>0</v>
      </c>
      <c r="B1704" s="8">
        <f>IF($A1704="Total général",0,IF(ISERROR(-VLOOKUP($A1704,'TCD-BI CA'!$A$7:$S$2000,$C$1,FALSE)),0,-VLOOKUP($A1704,'TCD-BI CA'!$A$7:$S$2000,$C$1,FALSE)))</f>
        <v>0</v>
      </c>
      <c r="C1704" s="8">
        <f t="shared" si="56"/>
        <v>0</v>
      </c>
      <c r="D1704" s="8">
        <f>IF($A1704="Total général",0,IF(ISERROR(VLOOKUP($A1704,'TCD-BI Rstt'!$A$7:$S$2000,$C$1,FALSE)),0,IF(OR(LEFT($A1704,3)="DIR",$A1704="INDSPACAMA",$A1704="INDSPACKRU"),VLOOKUP($A1704,'TCD-BI Rstt'!$A$7:$S$2000,$C$1,FALSE),0)))</f>
        <v>0</v>
      </c>
      <c r="E1704" s="8">
        <f>IF(OR(LEFT($A1704,1)="1",LEFT($A1704,1)="2"),-VLOOKUP($A1704,'TCD-BI Rstt'!$A$7:$S$2000,$C$1,FALSE),0)-D1704</f>
        <v>0</v>
      </c>
      <c r="F1704" s="8">
        <f>IF($A1704="Total général",0,IF(ISERROR(VLOOKUP($A1704,'TCD-BI Rstt'!$A$7:$S$2000,$C$1,FALSE)),0,IF(OR(LEFT($A1704,1)="1",LEFT($A1704,1)="2"),0,VLOOKUP($A1704,'TCD-BI Rstt'!$A$7:$S$2000,$C$1,FALSE))))-D1704</f>
        <v>0</v>
      </c>
      <c r="G1704" s="8">
        <f t="shared" si="57"/>
        <v>0</v>
      </c>
    </row>
    <row r="1705" spans="1:7" x14ac:dyDescent="0.35">
      <c r="A1705" s="11">
        <f>'TCD-BI Rstt'!A1701</f>
        <v>0</v>
      </c>
      <c r="B1705" s="8">
        <f>IF($A1705="Total général",0,IF(ISERROR(-VLOOKUP($A1705,'TCD-BI CA'!$A$7:$S$2000,$C$1,FALSE)),0,-VLOOKUP($A1705,'TCD-BI CA'!$A$7:$S$2000,$C$1,FALSE)))</f>
        <v>0</v>
      </c>
      <c r="C1705" s="8">
        <f t="shared" si="56"/>
        <v>0</v>
      </c>
      <c r="D1705" s="8">
        <f>IF($A1705="Total général",0,IF(ISERROR(VLOOKUP($A1705,'TCD-BI Rstt'!$A$7:$S$2000,$C$1,FALSE)),0,IF(OR(LEFT($A1705,3)="DIR",$A1705="INDSPACAMA",$A1705="INDSPACKRU"),VLOOKUP($A1705,'TCD-BI Rstt'!$A$7:$S$2000,$C$1,FALSE),0)))</f>
        <v>0</v>
      </c>
      <c r="E1705" s="8">
        <f>IF(OR(LEFT($A1705,1)="1",LEFT($A1705,1)="2"),-VLOOKUP($A1705,'TCD-BI Rstt'!$A$7:$S$2000,$C$1,FALSE),0)-D1705</f>
        <v>0</v>
      </c>
      <c r="F1705" s="8">
        <f>IF($A1705="Total général",0,IF(ISERROR(VLOOKUP($A1705,'TCD-BI Rstt'!$A$7:$S$2000,$C$1,FALSE)),0,IF(OR(LEFT($A1705,1)="1",LEFT($A1705,1)="2"),0,VLOOKUP($A1705,'TCD-BI Rstt'!$A$7:$S$2000,$C$1,FALSE))))-D1705</f>
        <v>0</v>
      </c>
      <c r="G1705" s="8">
        <f t="shared" si="57"/>
        <v>0</v>
      </c>
    </row>
    <row r="1706" spans="1:7" x14ac:dyDescent="0.35">
      <c r="A1706" s="11">
        <f>'TCD-BI Rstt'!A1702</f>
        <v>0</v>
      </c>
      <c r="B1706" s="8">
        <f>IF($A1706="Total général",0,IF(ISERROR(-VLOOKUP($A1706,'TCD-BI CA'!$A$7:$S$2000,$C$1,FALSE)),0,-VLOOKUP($A1706,'TCD-BI CA'!$A$7:$S$2000,$C$1,FALSE)))</f>
        <v>0</v>
      </c>
      <c r="C1706" s="8">
        <f t="shared" si="56"/>
        <v>0</v>
      </c>
      <c r="D1706" s="8">
        <f>IF($A1706="Total général",0,IF(ISERROR(VLOOKUP($A1706,'TCD-BI Rstt'!$A$7:$S$2000,$C$1,FALSE)),0,IF(OR(LEFT($A1706,3)="DIR",$A1706="INDSPACAMA",$A1706="INDSPACKRU"),VLOOKUP($A1706,'TCD-BI Rstt'!$A$7:$S$2000,$C$1,FALSE),0)))</f>
        <v>0</v>
      </c>
      <c r="E1706" s="8">
        <f>IF(OR(LEFT($A1706,1)="1",LEFT($A1706,1)="2"),-VLOOKUP($A1706,'TCD-BI Rstt'!$A$7:$S$2000,$C$1,FALSE),0)-D1706</f>
        <v>0</v>
      </c>
      <c r="F1706" s="8">
        <f>IF($A1706="Total général",0,IF(ISERROR(VLOOKUP($A1706,'TCD-BI Rstt'!$A$7:$S$2000,$C$1,FALSE)),0,IF(OR(LEFT($A1706,1)="1",LEFT($A1706,1)="2"),0,VLOOKUP($A1706,'TCD-BI Rstt'!$A$7:$S$2000,$C$1,FALSE))))-D1706</f>
        <v>0</v>
      </c>
      <c r="G1706" s="8">
        <f t="shared" si="57"/>
        <v>0</v>
      </c>
    </row>
    <row r="1707" spans="1:7" x14ac:dyDescent="0.35">
      <c r="A1707" s="11">
        <f>'TCD-BI Rstt'!A1703</f>
        <v>0</v>
      </c>
      <c r="B1707" s="8">
        <f>IF($A1707="Total général",0,IF(ISERROR(-VLOOKUP($A1707,'TCD-BI CA'!$A$7:$S$2000,$C$1,FALSE)),0,-VLOOKUP($A1707,'TCD-BI CA'!$A$7:$S$2000,$C$1,FALSE)))</f>
        <v>0</v>
      </c>
      <c r="C1707" s="8">
        <f t="shared" si="56"/>
        <v>0</v>
      </c>
      <c r="D1707" s="8">
        <f>IF($A1707="Total général",0,IF(ISERROR(VLOOKUP($A1707,'TCD-BI Rstt'!$A$7:$S$2000,$C$1,FALSE)),0,IF(OR(LEFT($A1707,3)="DIR",$A1707="INDSPACAMA",$A1707="INDSPACKRU"),VLOOKUP($A1707,'TCD-BI Rstt'!$A$7:$S$2000,$C$1,FALSE),0)))</f>
        <v>0</v>
      </c>
      <c r="E1707" s="8">
        <f>IF(OR(LEFT($A1707,1)="1",LEFT($A1707,1)="2"),-VLOOKUP($A1707,'TCD-BI Rstt'!$A$7:$S$2000,$C$1,FALSE),0)-D1707</f>
        <v>0</v>
      </c>
      <c r="F1707" s="8">
        <f>IF($A1707="Total général",0,IF(ISERROR(VLOOKUP($A1707,'TCD-BI Rstt'!$A$7:$S$2000,$C$1,FALSE)),0,IF(OR(LEFT($A1707,1)="1",LEFT($A1707,1)="2"),0,VLOOKUP($A1707,'TCD-BI Rstt'!$A$7:$S$2000,$C$1,FALSE))))-D1707</f>
        <v>0</v>
      </c>
      <c r="G1707" s="8">
        <f t="shared" si="57"/>
        <v>0</v>
      </c>
    </row>
    <row r="1708" spans="1:7" x14ac:dyDescent="0.35">
      <c r="A1708" s="11">
        <f>'TCD-BI Rstt'!A1704</f>
        <v>0</v>
      </c>
      <c r="B1708" s="8">
        <f>IF($A1708="Total général",0,IF(ISERROR(-VLOOKUP($A1708,'TCD-BI CA'!$A$7:$S$2000,$C$1,FALSE)),0,-VLOOKUP($A1708,'TCD-BI CA'!$A$7:$S$2000,$C$1,FALSE)))</f>
        <v>0</v>
      </c>
      <c r="C1708" s="8">
        <f t="shared" si="56"/>
        <v>0</v>
      </c>
      <c r="D1708" s="8">
        <f>IF($A1708="Total général",0,IF(ISERROR(VLOOKUP($A1708,'TCD-BI Rstt'!$A$7:$S$2000,$C$1,FALSE)),0,IF(OR(LEFT($A1708,3)="DIR",$A1708="INDSPACAMA",$A1708="INDSPACKRU"),VLOOKUP($A1708,'TCD-BI Rstt'!$A$7:$S$2000,$C$1,FALSE),0)))</f>
        <v>0</v>
      </c>
      <c r="E1708" s="8">
        <f>IF(OR(LEFT($A1708,1)="1",LEFT($A1708,1)="2"),-VLOOKUP($A1708,'TCD-BI Rstt'!$A$7:$S$2000,$C$1,FALSE),0)-D1708</f>
        <v>0</v>
      </c>
      <c r="F1708" s="8">
        <f>IF($A1708="Total général",0,IF(ISERROR(VLOOKUP($A1708,'TCD-BI Rstt'!$A$7:$S$2000,$C$1,FALSE)),0,IF(OR(LEFT($A1708,1)="1",LEFT($A1708,1)="2"),0,VLOOKUP($A1708,'TCD-BI Rstt'!$A$7:$S$2000,$C$1,FALSE))))-D1708</f>
        <v>0</v>
      </c>
      <c r="G1708" s="8">
        <f t="shared" si="57"/>
        <v>0</v>
      </c>
    </row>
    <row r="1709" spans="1:7" x14ac:dyDescent="0.35">
      <c r="A1709" s="11">
        <f>'TCD-BI Rstt'!A1705</f>
        <v>0</v>
      </c>
      <c r="B1709" s="8">
        <f>IF($A1709="Total général",0,IF(ISERROR(-VLOOKUP($A1709,'TCD-BI CA'!$A$7:$S$2000,$C$1,FALSE)),0,-VLOOKUP($A1709,'TCD-BI CA'!$A$7:$S$2000,$C$1,FALSE)))</f>
        <v>0</v>
      </c>
      <c r="C1709" s="8">
        <f t="shared" si="56"/>
        <v>0</v>
      </c>
      <c r="D1709" s="8">
        <f>IF($A1709="Total général",0,IF(ISERROR(VLOOKUP($A1709,'TCD-BI Rstt'!$A$7:$S$2000,$C$1,FALSE)),0,IF(OR(LEFT($A1709,3)="DIR",$A1709="INDSPACAMA",$A1709="INDSPACKRU"),VLOOKUP($A1709,'TCD-BI Rstt'!$A$7:$S$2000,$C$1,FALSE),0)))</f>
        <v>0</v>
      </c>
      <c r="E1709" s="8">
        <f>IF(OR(LEFT($A1709,1)="1",LEFT($A1709,1)="2"),-VLOOKUP($A1709,'TCD-BI Rstt'!$A$7:$S$2000,$C$1,FALSE),0)-D1709</f>
        <v>0</v>
      </c>
      <c r="F1709" s="8">
        <f>IF($A1709="Total général",0,IF(ISERROR(VLOOKUP($A1709,'TCD-BI Rstt'!$A$7:$S$2000,$C$1,FALSE)),0,IF(OR(LEFT($A1709,1)="1",LEFT($A1709,1)="2"),0,VLOOKUP($A1709,'TCD-BI Rstt'!$A$7:$S$2000,$C$1,FALSE))))-D1709</f>
        <v>0</v>
      </c>
      <c r="G1709" s="8">
        <f t="shared" si="57"/>
        <v>0</v>
      </c>
    </row>
    <row r="1710" spans="1:7" x14ac:dyDescent="0.35">
      <c r="A1710" s="11">
        <f>'TCD-BI Rstt'!A1706</f>
        <v>0</v>
      </c>
      <c r="B1710" s="8">
        <f>IF($A1710="Total général",0,IF(ISERROR(-VLOOKUP($A1710,'TCD-BI CA'!$A$7:$S$2000,$C$1,FALSE)),0,-VLOOKUP($A1710,'TCD-BI CA'!$A$7:$S$2000,$C$1,FALSE)))</f>
        <v>0</v>
      </c>
      <c r="C1710" s="8">
        <f t="shared" si="56"/>
        <v>0</v>
      </c>
      <c r="D1710" s="8">
        <f>IF($A1710="Total général",0,IF(ISERROR(VLOOKUP($A1710,'TCD-BI Rstt'!$A$7:$S$2000,$C$1,FALSE)),0,IF(OR(LEFT($A1710,3)="DIR",$A1710="INDSPACAMA",$A1710="INDSPACKRU"),VLOOKUP($A1710,'TCD-BI Rstt'!$A$7:$S$2000,$C$1,FALSE),0)))</f>
        <v>0</v>
      </c>
      <c r="E1710" s="8">
        <f>IF(OR(LEFT($A1710,1)="1",LEFT($A1710,1)="2"),-VLOOKUP($A1710,'TCD-BI Rstt'!$A$7:$S$2000,$C$1,FALSE),0)-D1710</f>
        <v>0</v>
      </c>
      <c r="F1710" s="8">
        <f>IF($A1710="Total général",0,IF(ISERROR(VLOOKUP($A1710,'TCD-BI Rstt'!$A$7:$S$2000,$C$1,FALSE)),0,IF(OR(LEFT($A1710,1)="1",LEFT($A1710,1)="2"),0,VLOOKUP($A1710,'TCD-BI Rstt'!$A$7:$S$2000,$C$1,FALSE))))-D1710</f>
        <v>0</v>
      </c>
      <c r="G1710" s="8">
        <f t="shared" si="57"/>
        <v>0</v>
      </c>
    </row>
    <row r="1711" spans="1:7" x14ac:dyDescent="0.35">
      <c r="A1711" s="11">
        <f>'TCD-BI Rstt'!A1707</f>
        <v>0</v>
      </c>
      <c r="B1711" s="8">
        <f>IF($A1711="Total général",0,IF(ISERROR(-VLOOKUP($A1711,'TCD-BI CA'!$A$7:$S$2000,$C$1,FALSE)),0,-VLOOKUP($A1711,'TCD-BI CA'!$A$7:$S$2000,$C$1,FALSE)))</f>
        <v>0</v>
      </c>
      <c r="C1711" s="8">
        <f t="shared" si="56"/>
        <v>0</v>
      </c>
      <c r="D1711" s="8">
        <f>IF($A1711="Total général",0,IF(ISERROR(VLOOKUP($A1711,'TCD-BI Rstt'!$A$7:$S$2000,$C$1,FALSE)),0,IF(OR(LEFT($A1711,3)="DIR",$A1711="INDSPACAMA",$A1711="INDSPACKRU"),VLOOKUP($A1711,'TCD-BI Rstt'!$A$7:$S$2000,$C$1,FALSE),0)))</f>
        <v>0</v>
      </c>
      <c r="E1711" s="8">
        <f>IF(OR(LEFT($A1711,1)="1",LEFT($A1711,1)="2"),-VLOOKUP($A1711,'TCD-BI Rstt'!$A$7:$S$2000,$C$1,FALSE),0)-D1711</f>
        <v>0</v>
      </c>
      <c r="F1711" s="8">
        <f>IF($A1711="Total général",0,IF(ISERROR(VLOOKUP($A1711,'TCD-BI Rstt'!$A$7:$S$2000,$C$1,FALSE)),0,IF(OR(LEFT($A1711,1)="1",LEFT($A1711,1)="2"),0,VLOOKUP($A1711,'TCD-BI Rstt'!$A$7:$S$2000,$C$1,FALSE))))-D1711</f>
        <v>0</v>
      </c>
      <c r="G1711" s="8">
        <f t="shared" si="57"/>
        <v>0</v>
      </c>
    </row>
    <row r="1712" spans="1:7" x14ac:dyDescent="0.35">
      <c r="A1712" s="11">
        <f>'TCD-BI Rstt'!A1708</f>
        <v>0</v>
      </c>
      <c r="B1712" s="8">
        <f>IF($A1712="Total général",0,IF(ISERROR(-VLOOKUP($A1712,'TCD-BI CA'!$A$7:$S$2000,$C$1,FALSE)),0,-VLOOKUP($A1712,'TCD-BI CA'!$A$7:$S$2000,$C$1,FALSE)))</f>
        <v>0</v>
      </c>
      <c r="C1712" s="8">
        <f t="shared" si="56"/>
        <v>0</v>
      </c>
      <c r="D1712" s="8">
        <f>IF($A1712="Total général",0,IF(ISERROR(VLOOKUP($A1712,'TCD-BI Rstt'!$A$7:$S$2000,$C$1,FALSE)),0,IF(OR(LEFT($A1712,3)="DIR",$A1712="INDSPACAMA",$A1712="INDSPACKRU"),VLOOKUP($A1712,'TCD-BI Rstt'!$A$7:$S$2000,$C$1,FALSE),0)))</f>
        <v>0</v>
      </c>
      <c r="E1712" s="8">
        <f>IF(OR(LEFT($A1712,1)="1",LEFT($A1712,1)="2"),-VLOOKUP($A1712,'TCD-BI Rstt'!$A$7:$S$2000,$C$1,FALSE),0)-D1712</f>
        <v>0</v>
      </c>
      <c r="F1712" s="8">
        <f>IF($A1712="Total général",0,IF(ISERROR(VLOOKUP($A1712,'TCD-BI Rstt'!$A$7:$S$2000,$C$1,FALSE)),0,IF(OR(LEFT($A1712,1)="1",LEFT($A1712,1)="2"),0,VLOOKUP($A1712,'TCD-BI Rstt'!$A$7:$S$2000,$C$1,FALSE))))-D1712</f>
        <v>0</v>
      </c>
      <c r="G1712" s="8">
        <f t="shared" si="57"/>
        <v>0</v>
      </c>
    </row>
    <row r="1713" spans="1:7" x14ac:dyDescent="0.35">
      <c r="A1713" s="11">
        <f>'TCD-BI Rstt'!A1709</f>
        <v>0</v>
      </c>
      <c r="B1713" s="8">
        <f>IF($A1713="Total général",0,IF(ISERROR(-VLOOKUP($A1713,'TCD-BI CA'!$A$7:$S$2000,$C$1,FALSE)),0,-VLOOKUP($A1713,'TCD-BI CA'!$A$7:$S$2000,$C$1,FALSE)))</f>
        <v>0</v>
      </c>
      <c r="C1713" s="8">
        <f t="shared" si="56"/>
        <v>0</v>
      </c>
      <c r="D1713" s="8">
        <f>IF($A1713="Total général",0,IF(ISERROR(VLOOKUP($A1713,'TCD-BI Rstt'!$A$7:$S$2000,$C$1,FALSE)),0,IF(OR(LEFT($A1713,3)="DIR",$A1713="INDSPACAMA",$A1713="INDSPACKRU"),VLOOKUP($A1713,'TCD-BI Rstt'!$A$7:$S$2000,$C$1,FALSE),0)))</f>
        <v>0</v>
      </c>
      <c r="E1713" s="8">
        <f>IF(OR(LEFT($A1713,1)="1",LEFT($A1713,1)="2"),-VLOOKUP($A1713,'TCD-BI Rstt'!$A$7:$S$2000,$C$1,FALSE),0)-D1713</f>
        <v>0</v>
      </c>
      <c r="F1713" s="8">
        <f>IF($A1713="Total général",0,IF(ISERROR(VLOOKUP($A1713,'TCD-BI Rstt'!$A$7:$S$2000,$C$1,FALSE)),0,IF(OR(LEFT($A1713,1)="1",LEFT($A1713,1)="2"),0,VLOOKUP($A1713,'TCD-BI Rstt'!$A$7:$S$2000,$C$1,FALSE))))-D1713</f>
        <v>0</v>
      </c>
      <c r="G1713" s="8">
        <f t="shared" si="57"/>
        <v>0</v>
      </c>
    </row>
    <row r="1714" spans="1:7" x14ac:dyDescent="0.35">
      <c r="A1714" s="11">
        <f>'TCD-BI Rstt'!A1710</f>
        <v>0</v>
      </c>
      <c r="B1714" s="8">
        <f>IF($A1714="Total général",0,IF(ISERROR(-VLOOKUP($A1714,'TCD-BI CA'!$A$7:$S$2000,$C$1,FALSE)),0,-VLOOKUP($A1714,'TCD-BI CA'!$A$7:$S$2000,$C$1,FALSE)))</f>
        <v>0</v>
      </c>
      <c r="C1714" s="8">
        <f t="shared" si="56"/>
        <v>0</v>
      </c>
      <c r="D1714" s="8">
        <f>IF($A1714="Total général",0,IF(ISERROR(VLOOKUP($A1714,'TCD-BI Rstt'!$A$7:$S$2000,$C$1,FALSE)),0,IF(OR(LEFT($A1714,3)="DIR",$A1714="INDSPACAMA",$A1714="INDSPACKRU"),VLOOKUP($A1714,'TCD-BI Rstt'!$A$7:$S$2000,$C$1,FALSE),0)))</f>
        <v>0</v>
      </c>
      <c r="E1714" s="8">
        <f>IF(OR(LEFT($A1714,1)="1",LEFT($A1714,1)="2"),-VLOOKUP($A1714,'TCD-BI Rstt'!$A$7:$S$2000,$C$1,FALSE),0)-D1714</f>
        <v>0</v>
      </c>
      <c r="F1714" s="8">
        <f>IF($A1714="Total général",0,IF(ISERROR(VLOOKUP($A1714,'TCD-BI Rstt'!$A$7:$S$2000,$C$1,FALSE)),0,IF(OR(LEFT($A1714,1)="1",LEFT($A1714,1)="2"),0,VLOOKUP($A1714,'TCD-BI Rstt'!$A$7:$S$2000,$C$1,FALSE))))-D1714</f>
        <v>0</v>
      </c>
      <c r="G1714" s="8">
        <f t="shared" si="57"/>
        <v>0</v>
      </c>
    </row>
    <row r="1715" spans="1:7" x14ac:dyDescent="0.35">
      <c r="A1715" s="11">
        <f>'TCD-BI Rstt'!A1711</f>
        <v>0</v>
      </c>
      <c r="B1715" s="8">
        <f>IF($A1715="Total général",0,IF(ISERROR(-VLOOKUP($A1715,'TCD-BI CA'!$A$7:$S$2000,$C$1,FALSE)),0,-VLOOKUP($A1715,'TCD-BI CA'!$A$7:$S$2000,$C$1,FALSE)))</f>
        <v>0</v>
      </c>
      <c r="C1715" s="8">
        <f t="shared" si="56"/>
        <v>0</v>
      </c>
      <c r="D1715" s="8">
        <f>IF($A1715="Total général",0,IF(ISERROR(VLOOKUP($A1715,'TCD-BI Rstt'!$A$7:$S$2000,$C$1,FALSE)),0,IF(OR(LEFT($A1715,3)="DIR",$A1715="INDSPACAMA",$A1715="INDSPACKRU"),VLOOKUP($A1715,'TCD-BI Rstt'!$A$7:$S$2000,$C$1,FALSE),0)))</f>
        <v>0</v>
      </c>
      <c r="E1715" s="8">
        <f>IF(OR(LEFT($A1715,1)="1",LEFT($A1715,1)="2"),-VLOOKUP($A1715,'TCD-BI Rstt'!$A$7:$S$2000,$C$1,FALSE),0)-D1715</f>
        <v>0</v>
      </c>
      <c r="F1715" s="8">
        <f>IF($A1715="Total général",0,IF(ISERROR(VLOOKUP($A1715,'TCD-BI Rstt'!$A$7:$S$2000,$C$1,FALSE)),0,IF(OR(LEFT($A1715,1)="1",LEFT($A1715,1)="2"),0,VLOOKUP($A1715,'TCD-BI Rstt'!$A$7:$S$2000,$C$1,FALSE))))-D1715</f>
        <v>0</v>
      </c>
      <c r="G1715" s="8">
        <f t="shared" si="57"/>
        <v>0</v>
      </c>
    </row>
    <row r="1716" spans="1:7" x14ac:dyDescent="0.35">
      <c r="A1716" s="11">
        <f>'TCD-BI Rstt'!A1712</f>
        <v>0</v>
      </c>
      <c r="B1716" s="8">
        <f>IF($A1716="Total général",0,IF(ISERROR(-VLOOKUP($A1716,'TCD-BI CA'!$A$7:$S$2000,$C$1,FALSE)),0,-VLOOKUP($A1716,'TCD-BI CA'!$A$7:$S$2000,$C$1,FALSE)))</f>
        <v>0</v>
      </c>
      <c r="C1716" s="8">
        <f t="shared" si="56"/>
        <v>0</v>
      </c>
      <c r="D1716" s="8">
        <f>IF($A1716="Total général",0,IF(ISERROR(VLOOKUP($A1716,'TCD-BI Rstt'!$A$7:$S$2000,$C$1,FALSE)),0,IF(OR(LEFT($A1716,3)="DIR",$A1716="INDSPACAMA",$A1716="INDSPACKRU"),VLOOKUP($A1716,'TCD-BI Rstt'!$A$7:$S$2000,$C$1,FALSE),0)))</f>
        <v>0</v>
      </c>
      <c r="E1716" s="8">
        <f>IF(OR(LEFT($A1716,1)="1",LEFT($A1716,1)="2"),-VLOOKUP($A1716,'TCD-BI Rstt'!$A$7:$S$2000,$C$1,FALSE),0)-D1716</f>
        <v>0</v>
      </c>
      <c r="F1716" s="8">
        <f>IF($A1716="Total général",0,IF(ISERROR(VLOOKUP($A1716,'TCD-BI Rstt'!$A$7:$S$2000,$C$1,FALSE)),0,IF(OR(LEFT($A1716,1)="1",LEFT($A1716,1)="2"),0,VLOOKUP($A1716,'TCD-BI Rstt'!$A$7:$S$2000,$C$1,FALSE))))-D1716</f>
        <v>0</v>
      </c>
      <c r="G1716" s="8">
        <f t="shared" si="57"/>
        <v>0</v>
      </c>
    </row>
    <row r="1717" spans="1:7" x14ac:dyDescent="0.35">
      <c r="A1717" s="11">
        <f>'TCD-BI Rstt'!A1713</f>
        <v>0</v>
      </c>
      <c r="B1717" s="8">
        <f>IF($A1717="Total général",0,IF(ISERROR(-VLOOKUP($A1717,'TCD-BI CA'!$A$7:$S$2000,$C$1,FALSE)),0,-VLOOKUP($A1717,'TCD-BI CA'!$A$7:$S$2000,$C$1,FALSE)))</f>
        <v>0</v>
      </c>
      <c r="C1717" s="8">
        <f t="shared" si="56"/>
        <v>0</v>
      </c>
      <c r="D1717" s="8">
        <f>IF($A1717="Total général",0,IF(ISERROR(VLOOKUP($A1717,'TCD-BI Rstt'!$A$7:$S$2000,$C$1,FALSE)),0,IF(OR(LEFT($A1717,3)="DIR",$A1717="INDSPACAMA",$A1717="INDSPACKRU"),VLOOKUP($A1717,'TCD-BI Rstt'!$A$7:$S$2000,$C$1,FALSE),0)))</f>
        <v>0</v>
      </c>
      <c r="E1717" s="8">
        <f>IF(OR(LEFT($A1717,1)="1",LEFT($A1717,1)="2"),-VLOOKUP($A1717,'TCD-BI Rstt'!$A$7:$S$2000,$C$1,FALSE),0)-D1717</f>
        <v>0</v>
      </c>
      <c r="F1717" s="8">
        <f>IF($A1717="Total général",0,IF(ISERROR(VLOOKUP($A1717,'TCD-BI Rstt'!$A$7:$S$2000,$C$1,FALSE)),0,IF(OR(LEFT($A1717,1)="1",LEFT($A1717,1)="2"),0,VLOOKUP($A1717,'TCD-BI Rstt'!$A$7:$S$2000,$C$1,FALSE))))-D1717</f>
        <v>0</v>
      </c>
      <c r="G1717" s="8">
        <f t="shared" si="57"/>
        <v>0</v>
      </c>
    </row>
    <row r="1718" spans="1:7" x14ac:dyDescent="0.35">
      <c r="A1718" s="11">
        <f>'TCD-BI Rstt'!A1714</f>
        <v>0</v>
      </c>
      <c r="B1718" s="8">
        <f>IF($A1718="Total général",0,IF(ISERROR(-VLOOKUP($A1718,'TCD-BI CA'!$A$7:$S$2000,$C$1,FALSE)),0,-VLOOKUP($A1718,'TCD-BI CA'!$A$7:$S$2000,$C$1,FALSE)))</f>
        <v>0</v>
      </c>
      <c r="C1718" s="8">
        <f t="shared" si="56"/>
        <v>0</v>
      </c>
      <c r="D1718" s="8">
        <f>IF($A1718="Total général",0,IF(ISERROR(VLOOKUP($A1718,'TCD-BI Rstt'!$A$7:$S$2000,$C$1,FALSE)),0,IF(OR(LEFT($A1718,3)="DIR",$A1718="INDSPACAMA",$A1718="INDSPACKRU"),VLOOKUP($A1718,'TCD-BI Rstt'!$A$7:$S$2000,$C$1,FALSE),0)))</f>
        <v>0</v>
      </c>
      <c r="E1718" s="8">
        <f>IF(OR(LEFT($A1718,1)="1",LEFT($A1718,1)="2"),-VLOOKUP($A1718,'TCD-BI Rstt'!$A$7:$S$2000,$C$1,FALSE),0)-D1718</f>
        <v>0</v>
      </c>
      <c r="F1718" s="8">
        <f>IF($A1718="Total général",0,IF(ISERROR(VLOOKUP($A1718,'TCD-BI Rstt'!$A$7:$S$2000,$C$1,FALSE)),0,IF(OR(LEFT($A1718,1)="1",LEFT($A1718,1)="2"),0,VLOOKUP($A1718,'TCD-BI Rstt'!$A$7:$S$2000,$C$1,FALSE))))-D1718</f>
        <v>0</v>
      </c>
      <c r="G1718" s="8">
        <f t="shared" si="57"/>
        <v>0</v>
      </c>
    </row>
    <row r="1719" spans="1:7" x14ac:dyDescent="0.35">
      <c r="A1719" s="11">
        <f>'TCD-BI Rstt'!A1715</f>
        <v>0</v>
      </c>
      <c r="B1719" s="8">
        <f>IF($A1719="Total général",0,IF(ISERROR(-VLOOKUP($A1719,'TCD-BI CA'!$A$7:$S$2000,$C$1,FALSE)),0,-VLOOKUP($A1719,'TCD-BI CA'!$A$7:$S$2000,$C$1,FALSE)))</f>
        <v>0</v>
      </c>
      <c r="C1719" s="8">
        <f t="shared" si="56"/>
        <v>0</v>
      </c>
      <c r="D1719" s="8">
        <f>IF($A1719="Total général",0,IF(ISERROR(VLOOKUP($A1719,'TCD-BI Rstt'!$A$7:$S$2000,$C$1,FALSE)),0,IF(OR(LEFT($A1719,3)="DIR",$A1719="INDSPACAMA",$A1719="INDSPACKRU"),VLOOKUP($A1719,'TCD-BI Rstt'!$A$7:$S$2000,$C$1,FALSE),0)))</f>
        <v>0</v>
      </c>
      <c r="E1719" s="8">
        <f>IF(OR(LEFT($A1719,1)="1",LEFT($A1719,1)="2"),-VLOOKUP($A1719,'TCD-BI Rstt'!$A$7:$S$2000,$C$1,FALSE),0)-D1719</f>
        <v>0</v>
      </c>
      <c r="F1719" s="8">
        <f>IF($A1719="Total général",0,IF(ISERROR(VLOOKUP($A1719,'TCD-BI Rstt'!$A$7:$S$2000,$C$1,FALSE)),0,IF(OR(LEFT($A1719,1)="1",LEFT($A1719,1)="2"),0,VLOOKUP($A1719,'TCD-BI Rstt'!$A$7:$S$2000,$C$1,FALSE))))-D1719</f>
        <v>0</v>
      </c>
      <c r="G1719" s="8">
        <f t="shared" si="57"/>
        <v>0</v>
      </c>
    </row>
    <row r="1720" spans="1:7" x14ac:dyDescent="0.35">
      <c r="A1720" s="11">
        <f>'TCD-BI Rstt'!A1716</f>
        <v>0</v>
      </c>
      <c r="B1720" s="8">
        <f>IF($A1720="Total général",0,IF(ISERROR(-VLOOKUP($A1720,'TCD-BI CA'!$A$7:$S$2000,$C$1,FALSE)),0,-VLOOKUP($A1720,'TCD-BI CA'!$A$7:$S$2000,$C$1,FALSE)))</f>
        <v>0</v>
      </c>
      <c r="C1720" s="8">
        <f t="shared" si="56"/>
        <v>0</v>
      </c>
      <c r="D1720" s="8">
        <f>IF($A1720="Total général",0,IF(ISERROR(VLOOKUP($A1720,'TCD-BI Rstt'!$A$7:$S$2000,$C$1,FALSE)),0,IF(OR(LEFT($A1720,3)="DIR",$A1720="INDSPACAMA",$A1720="INDSPACKRU"),VLOOKUP($A1720,'TCD-BI Rstt'!$A$7:$S$2000,$C$1,FALSE),0)))</f>
        <v>0</v>
      </c>
      <c r="E1720" s="8">
        <f>IF(OR(LEFT($A1720,1)="1",LEFT($A1720,1)="2"),-VLOOKUP($A1720,'TCD-BI Rstt'!$A$7:$S$2000,$C$1,FALSE),0)-D1720</f>
        <v>0</v>
      </c>
      <c r="F1720" s="8">
        <f>IF($A1720="Total général",0,IF(ISERROR(VLOOKUP($A1720,'TCD-BI Rstt'!$A$7:$S$2000,$C$1,FALSE)),0,IF(OR(LEFT($A1720,1)="1",LEFT($A1720,1)="2"),0,VLOOKUP($A1720,'TCD-BI Rstt'!$A$7:$S$2000,$C$1,FALSE))))-D1720</f>
        <v>0</v>
      </c>
      <c r="G1720" s="8">
        <f t="shared" si="57"/>
        <v>0</v>
      </c>
    </row>
    <row r="1721" spans="1:7" x14ac:dyDescent="0.35">
      <c r="A1721" s="11">
        <f>'TCD-BI Rstt'!A1717</f>
        <v>0</v>
      </c>
      <c r="B1721" s="8">
        <f>IF($A1721="Total général",0,IF(ISERROR(-VLOOKUP($A1721,'TCD-BI CA'!$A$7:$S$2000,$C$1,FALSE)),0,-VLOOKUP($A1721,'TCD-BI CA'!$A$7:$S$2000,$C$1,FALSE)))</f>
        <v>0</v>
      </c>
      <c r="C1721" s="8">
        <f t="shared" si="56"/>
        <v>0</v>
      </c>
      <c r="D1721" s="8">
        <f>IF($A1721="Total général",0,IF(ISERROR(VLOOKUP($A1721,'TCD-BI Rstt'!$A$7:$S$2000,$C$1,FALSE)),0,IF(OR(LEFT($A1721,3)="DIR",$A1721="INDSPACAMA",$A1721="INDSPACKRU"),VLOOKUP($A1721,'TCD-BI Rstt'!$A$7:$S$2000,$C$1,FALSE),0)))</f>
        <v>0</v>
      </c>
      <c r="E1721" s="8">
        <f>IF(OR(LEFT($A1721,1)="1",LEFT($A1721,1)="2"),-VLOOKUP($A1721,'TCD-BI Rstt'!$A$7:$S$2000,$C$1,FALSE),0)-D1721</f>
        <v>0</v>
      </c>
      <c r="F1721" s="8">
        <f>IF($A1721="Total général",0,IF(ISERROR(VLOOKUP($A1721,'TCD-BI Rstt'!$A$7:$S$2000,$C$1,FALSE)),0,IF(OR(LEFT($A1721,1)="1",LEFT($A1721,1)="2"),0,VLOOKUP($A1721,'TCD-BI Rstt'!$A$7:$S$2000,$C$1,FALSE))))-D1721</f>
        <v>0</v>
      </c>
      <c r="G1721" s="8">
        <f t="shared" si="57"/>
        <v>0</v>
      </c>
    </row>
    <row r="1722" spans="1:7" x14ac:dyDescent="0.35">
      <c r="A1722" s="11">
        <f>'TCD-BI Rstt'!A1718</f>
        <v>0</v>
      </c>
      <c r="B1722" s="8">
        <f>IF($A1722="Total général",0,IF(ISERROR(-VLOOKUP($A1722,'TCD-BI CA'!$A$7:$S$2000,$C$1,FALSE)),0,-VLOOKUP($A1722,'TCD-BI CA'!$A$7:$S$2000,$C$1,FALSE)))</f>
        <v>0</v>
      </c>
      <c r="C1722" s="8">
        <f t="shared" si="56"/>
        <v>0</v>
      </c>
      <c r="D1722" s="8">
        <f>IF($A1722="Total général",0,IF(ISERROR(VLOOKUP($A1722,'TCD-BI Rstt'!$A$7:$S$2000,$C$1,FALSE)),0,IF(OR(LEFT($A1722,3)="DIR",$A1722="INDSPACAMA",$A1722="INDSPACKRU"),VLOOKUP($A1722,'TCD-BI Rstt'!$A$7:$S$2000,$C$1,FALSE),0)))</f>
        <v>0</v>
      </c>
      <c r="E1722" s="8">
        <f>IF(OR(LEFT($A1722,1)="1",LEFT($A1722,1)="2"),-VLOOKUP($A1722,'TCD-BI Rstt'!$A$7:$S$2000,$C$1,FALSE),0)-D1722</f>
        <v>0</v>
      </c>
      <c r="F1722" s="8">
        <f>IF($A1722="Total général",0,IF(ISERROR(VLOOKUP($A1722,'TCD-BI Rstt'!$A$7:$S$2000,$C$1,FALSE)),0,IF(OR(LEFT($A1722,1)="1",LEFT($A1722,1)="2"),0,VLOOKUP($A1722,'TCD-BI Rstt'!$A$7:$S$2000,$C$1,FALSE))))-D1722</f>
        <v>0</v>
      </c>
      <c r="G1722" s="8">
        <f t="shared" si="57"/>
        <v>0</v>
      </c>
    </row>
    <row r="1723" spans="1:7" x14ac:dyDescent="0.35">
      <c r="A1723" s="11">
        <f>'TCD-BI Rstt'!A1719</f>
        <v>0</v>
      </c>
      <c r="B1723" s="8">
        <f>IF($A1723="Total général",0,IF(ISERROR(-VLOOKUP($A1723,'TCD-BI CA'!$A$7:$S$2000,$C$1,FALSE)),0,-VLOOKUP($A1723,'TCD-BI CA'!$A$7:$S$2000,$C$1,FALSE)))</f>
        <v>0</v>
      </c>
      <c r="C1723" s="8">
        <f t="shared" si="56"/>
        <v>0</v>
      </c>
      <c r="D1723" s="8">
        <f>IF($A1723="Total général",0,IF(ISERROR(VLOOKUP($A1723,'TCD-BI Rstt'!$A$7:$S$2000,$C$1,FALSE)),0,IF(OR(LEFT($A1723,3)="DIR",$A1723="INDSPACAMA",$A1723="INDSPACKRU"),VLOOKUP($A1723,'TCD-BI Rstt'!$A$7:$S$2000,$C$1,FALSE),0)))</f>
        <v>0</v>
      </c>
      <c r="E1723" s="8">
        <f>IF(OR(LEFT($A1723,1)="1",LEFT($A1723,1)="2"),-VLOOKUP($A1723,'TCD-BI Rstt'!$A$7:$S$2000,$C$1,FALSE),0)-D1723</f>
        <v>0</v>
      </c>
      <c r="F1723" s="8">
        <f>IF($A1723="Total général",0,IF(ISERROR(VLOOKUP($A1723,'TCD-BI Rstt'!$A$7:$S$2000,$C$1,FALSE)),0,IF(OR(LEFT($A1723,1)="1",LEFT($A1723,1)="2"),0,VLOOKUP($A1723,'TCD-BI Rstt'!$A$7:$S$2000,$C$1,FALSE))))-D1723</f>
        <v>0</v>
      </c>
      <c r="G1723" s="8">
        <f t="shared" si="57"/>
        <v>0</v>
      </c>
    </row>
    <row r="1724" spans="1:7" x14ac:dyDescent="0.35">
      <c r="A1724" s="11">
        <f>'TCD-BI Rstt'!A1720</f>
        <v>0</v>
      </c>
      <c r="B1724" s="8">
        <f>IF($A1724="Total général",0,IF(ISERROR(-VLOOKUP($A1724,'TCD-BI CA'!$A$7:$S$2000,$C$1,FALSE)),0,-VLOOKUP($A1724,'TCD-BI CA'!$A$7:$S$2000,$C$1,FALSE)))</f>
        <v>0</v>
      </c>
      <c r="C1724" s="8">
        <f t="shared" si="56"/>
        <v>0</v>
      </c>
      <c r="D1724" s="8">
        <f>IF($A1724="Total général",0,IF(ISERROR(VLOOKUP($A1724,'TCD-BI Rstt'!$A$7:$S$2000,$C$1,FALSE)),0,IF(OR(LEFT($A1724,3)="DIR",$A1724="INDSPACAMA",$A1724="INDSPACKRU"),VLOOKUP($A1724,'TCD-BI Rstt'!$A$7:$S$2000,$C$1,FALSE),0)))</f>
        <v>0</v>
      </c>
      <c r="E1724" s="8">
        <f>IF(OR(LEFT($A1724,1)="1",LEFT($A1724,1)="2"),-VLOOKUP($A1724,'TCD-BI Rstt'!$A$7:$S$2000,$C$1,FALSE),0)-D1724</f>
        <v>0</v>
      </c>
      <c r="F1724" s="8">
        <f>IF($A1724="Total général",0,IF(ISERROR(VLOOKUP($A1724,'TCD-BI Rstt'!$A$7:$S$2000,$C$1,FALSE)),0,IF(OR(LEFT($A1724,1)="1",LEFT($A1724,1)="2"),0,VLOOKUP($A1724,'TCD-BI Rstt'!$A$7:$S$2000,$C$1,FALSE))))-D1724</f>
        <v>0</v>
      </c>
      <c r="G1724" s="8">
        <f t="shared" si="57"/>
        <v>0</v>
      </c>
    </row>
    <row r="1725" spans="1:7" x14ac:dyDescent="0.35">
      <c r="A1725" s="11">
        <f>'TCD-BI Rstt'!A1721</f>
        <v>0</v>
      </c>
      <c r="B1725" s="8">
        <f>IF($A1725="Total général",0,IF(ISERROR(-VLOOKUP($A1725,'TCD-BI CA'!$A$7:$S$2000,$C$1,FALSE)),0,-VLOOKUP($A1725,'TCD-BI CA'!$A$7:$S$2000,$C$1,FALSE)))</f>
        <v>0</v>
      </c>
      <c r="C1725" s="8">
        <f t="shared" ref="C1725:C1788" si="58">B1725-E1725-D1725</f>
        <v>0</v>
      </c>
      <c r="D1725" s="8">
        <f>IF($A1725="Total général",0,IF(ISERROR(VLOOKUP($A1725,'TCD-BI Rstt'!$A$7:$S$2000,$C$1,FALSE)),0,IF(OR(LEFT($A1725,3)="DIR",$A1725="INDSPACAMA",$A1725="INDSPACKRU"),VLOOKUP($A1725,'TCD-BI Rstt'!$A$7:$S$2000,$C$1,FALSE),0)))</f>
        <v>0</v>
      </c>
      <c r="E1725" s="8">
        <f>IF(OR(LEFT($A1725,1)="1",LEFT($A1725,1)="2"),-VLOOKUP($A1725,'TCD-BI Rstt'!$A$7:$S$2000,$C$1,FALSE),0)-D1725</f>
        <v>0</v>
      </c>
      <c r="F1725" s="8">
        <f>IF($A1725="Total général",0,IF(ISERROR(VLOOKUP($A1725,'TCD-BI Rstt'!$A$7:$S$2000,$C$1,FALSE)),0,IF(OR(LEFT($A1725,1)="1",LEFT($A1725,1)="2"),0,VLOOKUP($A1725,'TCD-BI Rstt'!$A$7:$S$2000,$C$1,FALSE))))-D1725</f>
        <v>0</v>
      </c>
      <c r="G1725" s="8">
        <f t="shared" si="57"/>
        <v>0</v>
      </c>
    </row>
    <row r="1726" spans="1:7" x14ac:dyDescent="0.35">
      <c r="A1726" s="11">
        <f>'TCD-BI Rstt'!A1722</f>
        <v>0</v>
      </c>
      <c r="B1726" s="8">
        <f>IF($A1726="Total général",0,IF(ISERROR(-VLOOKUP($A1726,'TCD-BI CA'!$A$7:$S$2000,$C$1,FALSE)),0,-VLOOKUP($A1726,'TCD-BI CA'!$A$7:$S$2000,$C$1,FALSE)))</f>
        <v>0</v>
      </c>
      <c r="C1726" s="8">
        <f t="shared" si="58"/>
        <v>0</v>
      </c>
      <c r="D1726" s="8">
        <f>IF($A1726="Total général",0,IF(ISERROR(VLOOKUP($A1726,'TCD-BI Rstt'!$A$7:$S$2000,$C$1,FALSE)),0,IF(OR(LEFT($A1726,3)="DIR",$A1726="INDSPACAMA",$A1726="INDSPACKRU"),VLOOKUP($A1726,'TCD-BI Rstt'!$A$7:$S$2000,$C$1,FALSE),0)))</f>
        <v>0</v>
      </c>
      <c r="E1726" s="8">
        <f>IF(OR(LEFT($A1726,1)="1",LEFT($A1726,1)="2"),-VLOOKUP($A1726,'TCD-BI Rstt'!$A$7:$S$2000,$C$1,FALSE),0)-D1726</f>
        <v>0</v>
      </c>
      <c r="F1726" s="8">
        <f>IF($A1726="Total général",0,IF(ISERROR(VLOOKUP($A1726,'TCD-BI Rstt'!$A$7:$S$2000,$C$1,FALSE)),0,IF(OR(LEFT($A1726,1)="1",LEFT($A1726,1)="2"),0,VLOOKUP($A1726,'TCD-BI Rstt'!$A$7:$S$2000,$C$1,FALSE))))-D1726</f>
        <v>0</v>
      </c>
      <c r="G1726" s="8">
        <f t="shared" si="57"/>
        <v>0</v>
      </c>
    </row>
    <row r="1727" spans="1:7" x14ac:dyDescent="0.35">
      <c r="A1727" s="11">
        <f>'TCD-BI Rstt'!A1723</f>
        <v>0</v>
      </c>
      <c r="B1727" s="8">
        <f>IF($A1727="Total général",0,IF(ISERROR(-VLOOKUP($A1727,'TCD-BI CA'!$A$7:$S$2000,$C$1,FALSE)),0,-VLOOKUP($A1727,'TCD-BI CA'!$A$7:$S$2000,$C$1,FALSE)))</f>
        <v>0</v>
      </c>
      <c r="C1727" s="8">
        <f t="shared" si="58"/>
        <v>0</v>
      </c>
      <c r="D1727" s="8">
        <f>IF($A1727="Total général",0,IF(ISERROR(VLOOKUP($A1727,'TCD-BI Rstt'!$A$7:$S$2000,$C$1,FALSE)),0,IF(OR(LEFT($A1727,3)="DIR",$A1727="INDSPACAMA",$A1727="INDSPACKRU"),VLOOKUP($A1727,'TCD-BI Rstt'!$A$7:$S$2000,$C$1,FALSE),0)))</f>
        <v>0</v>
      </c>
      <c r="E1727" s="8">
        <f>IF(OR(LEFT($A1727,1)="1",LEFT($A1727,1)="2"),-VLOOKUP($A1727,'TCD-BI Rstt'!$A$7:$S$2000,$C$1,FALSE),0)-D1727</f>
        <v>0</v>
      </c>
      <c r="F1727" s="8">
        <f>IF($A1727="Total général",0,IF(ISERROR(VLOOKUP($A1727,'TCD-BI Rstt'!$A$7:$S$2000,$C$1,FALSE)),0,IF(OR(LEFT($A1727,1)="1",LEFT($A1727,1)="2"),0,VLOOKUP($A1727,'TCD-BI Rstt'!$A$7:$S$2000,$C$1,FALSE))))-D1727</f>
        <v>0</v>
      </c>
      <c r="G1727" s="8">
        <f t="shared" si="57"/>
        <v>0</v>
      </c>
    </row>
    <row r="1728" spans="1:7" x14ac:dyDescent="0.35">
      <c r="A1728" s="11">
        <f>'TCD-BI Rstt'!A1724</f>
        <v>0</v>
      </c>
      <c r="B1728" s="8">
        <f>IF($A1728="Total général",0,IF(ISERROR(-VLOOKUP($A1728,'TCD-BI CA'!$A$7:$S$2000,$C$1,FALSE)),0,-VLOOKUP($A1728,'TCD-BI CA'!$A$7:$S$2000,$C$1,FALSE)))</f>
        <v>0</v>
      </c>
      <c r="C1728" s="8">
        <f t="shared" si="58"/>
        <v>0</v>
      </c>
      <c r="D1728" s="8">
        <f>IF($A1728="Total général",0,IF(ISERROR(VLOOKUP($A1728,'TCD-BI Rstt'!$A$7:$S$2000,$C$1,FALSE)),0,IF(OR(LEFT($A1728,3)="DIR",$A1728="INDSPACAMA",$A1728="INDSPACKRU"),VLOOKUP($A1728,'TCD-BI Rstt'!$A$7:$S$2000,$C$1,FALSE),0)))</f>
        <v>0</v>
      </c>
      <c r="E1728" s="8">
        <f>IF(OR(LEFT($A1728,1)="1",LEFT($A1728,1)="2"),-VLOOKUP($A1728,'TCD-BI Rstt'!$A$7:$S$2000,$C$1,FALSE),0)-D1728</f>
        <v>0</v>
      </c>
      <c r="F1728" s="8">
        <f>IF($A1728="Total général",0,IF(ISERROR(VLOOKUP($A1728,'TCD-BI Rstt'!$A$7:$S$2000,$C$1,FALSE)),0,IF(OR(LEFT($A1728,1)="1",LEFT($A1728,1)="2"),0,VLOOKUP($A1728,'TCD-BI Rstt'!$A$7:$S$2000,$C$1,FALSE))))-D1728</f>
        <v>0</v>
      </c>
      <c r="G1728" s="8">
        <f t="shared" si="57"/>
        <v>0</v>
      </c>
    </row>
    <row r="1729" spans="1:7" x14ac:dyDescent="0.35">
      <c r="A1729" s="11">
        <f>'TCD-BI Rstt'!A1725</f>
        <v>0</v>
      </c>
      <c r="B1729" s="8">
        <f>IF($A1729="Total général",0,IF(ISERROR(-VLOOKUP($A1729,'TCD-BI CA'!$A$7:$S$2000,$C$1,FALSE)),0,-VLOOKUP($A1729,'TCD-BI CA'!$A$7:$S$2000,$C$1,FALSE)))</f>
        <v>0</v>
      </c>
      <c r="C1729" s="8">
        <f t="shared" si="58"/>
        <v>0</v>
      </c>
      <c r="D1729" s="8">
        <f>IF($A1729="Total général",0,IF(ISERROR(VLOOKUP($A1729,'TCD-BI Rstt'!$A$7:$S$2000,$C$1,FALSE)),0,IF(OR(LEFT($A1729,3)="DIR",$A1729="INDSPACAMA",$A1729="INDSPACKRU"),VLOOKUP($A1729,'TCD-BI Rstt'!$A$7:$S$2000,$C$1,FALSE),0)))</f>
        <v>0</v>
      </c>
      <c r="E1729" s="8">
        <f>IF(OR(LEFT($A1729,1)="1",LEFT($A1729,1)="2"),-VLOOKUP($A1729,'TCD-BI Rstt'!$A$7:$S$2000,$C$1,FALSE),0)-D1729</f>
        <v>0</v>
      </c>
      <c r="F1729" s="8">
        <f>IF($A1729="Total général",0,IF(ISERROR(VLOOKUP($A1729,'TCD-BI Rstt'!$A$7:$S$2000,$C$1,FALSE)),0,IF(OR(LEFT($A1729,1)="1",LEFT($A1729,1)="2"),0,VLOOKUP($A1729,'TCD-BI Rstt'!$A$7:$S$2000,$C$1,FALSE))))-D1729</f>
        <v>0</v>
      </c>
      <c r="G1729" s="8">
        <f t="shared" si="57"/>
        <v>0</v>
      </c>
    </row>
    <row r="1730" spans="1:7" x14ac:dyDescent="0.35">
      <c r="A1730" s="11">
        <f>'TCD-BI Rstt'!A1726</f>
        <v>0</v>
      </c>
      <c r="B1730" s="8">
        <f>IF($A1730="Total général",0,IF(ISERROR(-VLOOKUP($A1730,'TCD-BI CA'!$A$7:$S$2000,$C$1,FALSE)),0,-VLOOKUP($A1730,'TCD-BI CA'!$A$7:$S$2000,$C$1,FALSE)))</f>
        <v>0</v>
      </c>
      <c r="C1730" s="8">
        <f t="shared" si="58"/>
        <v>0</v>
      </c>
      <c r="D1730" s="8">
        <f>IF($A1730="Total général",0,IF(ISERROR(VLOOKUP($A1730,'TCD-BI Rstt'!$A$7:$S$2000,$C$1,FALSE)),0,IF(OR(LEFT($A1730,3)="DIR",$A1730="INDSPACAMA",$A1730="INDSPACKRU"),VLOOKUP($A1730,'TCD-BI Rstt'!$A$7:$S$2000,$C$1,FALSE),0)))</f>
        <v>0</v>
      </c>
      <c r="E1730" s="8">
        <f>IF(OR(LEFT($A1730,1)="1",LEFT($A1730,1)="2"),-VLOOKUP($A1730,'TCD-BI Rstt'!$A$7:$S$2000,$C$1,FALSE),0)-D1730</f>
        <v>0</v>
      </c>
      <c r="F1730" s="8">
        <f>IF($A1730="Total général",0,IF(ISERROR(VLOOKUP($A1730,'TCD-BI Rstt'!$A$7:$S$2000,$C$1,FALSE)),0,IF(OR(LEFT($A1730,1)="1",LEFT($A1730,1)="2"),0,VLOOKUP($A1730,'TCD-BI Rstt'!$A$7:$S$2000,$C$1,FALSE))))-D1730</f>
        <v>0</v>
      </c>
      <c r="G1730" s="8">
        <f t="shared" si="57"/>
        <v>0</v>
      </c>
    </row>
    <row r="1731" spans="1:7" x14ac:dyDescent="0.35">
      <c r="A1731" s="11">
        <f>'TCD-BI Rstt'!A1727</f>
        <v>0</v>
      </c>
      <c r="B1731" s="8">
        <f>IF($A1731="Total général",0,IF(ISERROR(-VLOOKUP($A1731,'TCD-BI CA'!$A$7:$S$2000,$C$1,FALSE)),0,-VLOOKUP($A1731,'TCD-BI CA'!$A$7:$S$2000,$C$1,FALSE)))</f>
        <v>0</v>
      </c>
      <c r="C1731" s="8">
        <f t="shared" si="58"/>
        <v>0</v>
      </c>
      <c r="D1731" s="8">
        <f>IF($A1731="Total général",0,IF(ISERROR(VLOOKUP($A1731,'TCD-BI Rstt'!$A$7:$S$2000,$C$1,FALSE)),0,IF(OR(LEFT($A1731,3)="DIR",$A1731="INDSPACAMA",$A1731="INDSPACKRU"),VLOOKUP($A1731,'TCD-BI Rstt'!$A$7:$S$2000,$C$1,FALSE),0)))</f>
        <v>0</v>
      </c>
      <c r="E1731" s="8">
        <f>IF(OR(LEFT($A1731,1)="1",LEFT($A1731,1)="2"),-VLOOKUP($A1731,'TCD-BI Rstt'!$A$7:$S$2000,$C$1,FALSE),0)-D1731</f>
        <v>0</v>
      </c>
      <c r="F1731" s="8">
        <f>IF($A1731="Total général",0,IF(ISERROR(VLOOKUP($A1731,'TCD-BI Rstt'!$A$7:$S$2000,$C$1,FALSE)),0,IF(OR(LEFT($A1731,1)="1",LEFT($A1731,1)="2"),0,VLOOKUP($A1731,'TCD-BI Rstt'!$A$7:$S$2000,$C$1,FALSE))))-D1731</f>
        <v>0</v>
      </c>
      <c r="G1731" s="8">
        <f t="shared" si="57"/>
        <v>0</v>
      </c>
    </row>
    <row r="1732" spans="1:7" x14ac:dyDescent="0.35">
      <c r="A1732" s="11">
        <f>'TCD-BI Rstt'!A1728</f>
        <v>0</v>
      </c>
      <c r="B1732" s="8">
        <f>IF($A1732="Total général",0,IF(ISERROR(-VLOOKUP($A1732,'TCD-BI CA'!$A$7:$S$2000,$C$1,FALSE)),0,-VLOOKUP($A1732,'TCD-BI CA'!$A$7:$S$2000,$C$1,FALSE)))</f>
        <v>0</v>
      </c>
      <c r="C1732" s="8">
        <f t="shared" si="58"/>
        <v>0</v>
      </c>
      <c r="D1732" s="8">
        <f>IF($A1732="Total général",0,IF(ISERROR(VLOOKUP($A1732,'TCD-BI Rstt'!$A$7:$S$2000,$C$1,FALSE)),0,IF(OR(LEFT($A1732,3)="DIR",$A1732="INDSPACAMA",$A1732="INDSPACKRU"),VLOOKUP($A1732,'TCD-BI Rstt'!$A$7:$S$2000,$C$1,FALSE),0)))</f>
        <v>0</v>
      </c>
      <c r="E1732" s="8">
        <f>IF(OR(LEFT($A1732,1)="1",LEFT($A1732,1)="2"),-VLOOKUP($A1732,'TCD-BI Rstt'!$A$7:$S$2000,$C$1,FALSE),0)-D1732</f>
        <v>0</v>
      </c>
      <c r="F1732" s="8">
        <f>IF($A1732="Total général",0,IF(ISERROR(VLOOKUP($A1732,'TCD-BI Rstt'!$A$7:$S$2000,$C$1,FALSE)),0,IF(OR(LEFT($A1732,1)="1",LEFT($A1732,1)="2"),0,VLOOKUP($A1732,'TCD-BI Rstt'!$A$7:$S$2000,$C$1,FALSE))))-D1732</f>
        <v>0</v>
      </c>
      <c r="G1732" s="8">
        <f t="shared" si="57"/>
        <v>0</v>
      </c>
    </row>
    <row r="1733" spans="1:7" x14ac:dyDescent="0.35">
      <c r="A1733" s="11">
        <f>'TCD-BI Rstt'!A1729</f>
        <v>0</v>
      </c>
      <c r="B1733" s="8">
        <f>IF($A1733="Total général",0,IF(ISERROR(-VLOOKUP($A1733,'TCD-BI CA'!$A$7:$S$2000,$C$1,FALSE)),0,-VLOOKUP($A1733,'TCD-BI CA'!$A$7:$S$2000,$C$1,FALSE)))</f>
        <v>0</v>
      </c>
      <c r="C1733" s="8">
        <f t="shared" si="58"/>
        <v>0</v>
      </c>
      <c r="D1733" s="8">
        <f>IF($A1733="Total général",0,IF(ISERROR(VLOOKUP($A1733,'TCD-BI Rstt'!$A$7:$S$2000,$C$1,FALSE)),0,IF(OR(LEFT($A1733,3)="DIR",$A1733="INDSPACAMA",$A1733="INDSPACKRU"),VLOOKUP($A1733,'TCD-BI Rstt'!$A$7:$S$2000,$C$1,FALSE),0)))</f>
        <v>0</v>
      </c>
      <c r="E1733" s="8">
        <f>IF(OR(LEFT($A1733,1)="1",LEFT($A1733,1)="2"),-VLOOKUP($A1733,'TCD-BI Rstt'!$A$7:$S$2000,$C$1,FALSE),0)-D1733</f>
        <v>0</v>
      </c>
      <c r="F1733" s="8">
        <f>IF($A1733="Total général",0,IF(ISERROR(VLOOKUP($A1733,'TCD-BI Rstt'!$A$7:$S$2000,$C$1,FALSE)),0,IF(OR(LEFT($A1733,1)="1",LEFT($A1733,1)="2"),0,VLOOKUP($A1733,'TCD-BI Rstt'!$A$7:$S$2000,$C$1,FALSE))))-D1733</f>
        <v>0</v>
      </c>
      <c r="G1733" s="8">
        <f t="shared" si="57"/>
        <v>0</v>
      </c>
    </row>
    <row r="1734" spans="1:7" x14ac:dyDescent="0.35">
      <c r="A1734" s="11">
        <f>'TCD-BI Rstt'!A1730</f>
        <v>0</v>
      </c>
      <c r="B1734" s="8">
        <f>IF($A1734="Total général",0,IF(ISERROR(-VLOOKUP($A1734,'TCD-BI CA'!$A$7:$S$2000,$C$1,FALSE)),0,-VLOOKUP($A1734,'TCD-BI CA'!$A$7:$S$2000,$C$1,FALSE)))</f>
        <v>0</v>
      </c>
      <c r="C1734" s="8">
        <f t="shared" si="58"/>
        <v>0</v>
      </c>
      <c r="D1734" s="8">
        <f>IF($A1734="Total général",0,IF(ISERROR(VLOOKUP($A1734,'TCD-BI Rstt'!$A$7:$S$2000,$C$1,FALSE)),0,IF(OR(LEFT($A1734,3)="DIR",$A1734="INDSPACAMA",$A1734="INDSPACKRU"),VLOOKUP($A1734,'TCD-BI Rstt'!$A$7:$S$2000,$C$1,FALSE),0)))</f>
        <v>0</v>
      </c>
      <c r="E1734" s="8">
        <f>IF(OR(LEFT($A1734,1)="1",LEFT($A1734,1)="2"),-VLOOKUP($A1734,'TCD-BI Rstt'!$A$7:$S$2000,$C$1,FALSE),0)-D1734</f>
        <v>0</v>
      </c>
      <c r="F1734" s="8">
        <f>IF($A1734="Total général",0,IF(ISERROR(VLOOKUP($A1734,'TCD-BI Rstt'!$A$7:$S$2000,$C$1,FALSE)),0,IF(OR(LEFT($A1734,1)="1",LEFT($A1734,1)="2"),0,VLOOKUP($A1734,'TCD-BI Rstt'!$A$7:$S$2000,$C$1,FALSE))))-D1734</f>
        <v>0</v>
      </c>
      <c r="G1734" s="8">
        <f t="shared" si="57"/>
        <v>0</v>
      </c>
    </row>
    <row r="1735" spans="1:7" x14ac:dyDescent="0.35">
      <c r="A1735" s="11">
        <f>'TCD-BI Rstt'!A1731</f>
        <v>0</v>
      </c>
      <c r="B1735" s="8">
        <f>IF($A1735="Total général",0,IF(ISERROR(-VLOOKUP($A1735,'TCD-BI CA'!$A$7:$S$2000,$C$1,FALSE)),0,-VLOOKUP($A1735,'TCD-BI CA'!$A$7:$S$2000,$C$1,FALSE)))</f>
        <v>0</v>
      </c>
      <c r="C1735" s="8">
        <f t="shared" si="58"/>
        <v>0</v>
      </c>
      <c r="D1735" s="8">
        <f>IF($A1735="Total général",0,IF(ISERROR(VLOOKUP($A1735,'TCD-BI Rstt'!$A$7:$S$2000,$C$1,FALSE)),0,IF(OR(LEFT($A1735,3)="DIR",$A1735="INDSPACAMA",$A1735="INDSPACKRU"),VLOOKUP($A1735,'TCD-BI Rstt'!$A$7:$S$2000,$C$1,FALSE),0)))</f>
        <v>0</v>
      </c>
      <c r="E1735" s="8">
        <f>IF(OR(LEFT($A1735,1)="1",LEFT($A1735,1)="2"),-VLOOKUP($A1735,'TCD-BI Rstt'!$A$7:$S$2000,$C$1,FALSE),0)-D1735</f>
        <v>0</v>
      </c>
      <c r="F1735" s="8">
        <f>IF($A1735="Total général",0,IF(ISERROR(VLOOKUP($A1735,'TCD-BI Rstt'!$A$7:$S$2000,$C$1,FALSE)),0,IF(OR(LEFT($A1735,1)="1",LEFT($A1735,1)="2"),0,VLOOKUP($A1735,'TCD-BI Rstt'!$A$7:$S$2000,$C$1,FALSE))))-D1735</f>
        <v>0</v>
      </c>
      <c r="G1735" s="8">
        <f t="shared" si="57"/>
        <v>0</v>
      </c>
    </row>
    <row r="1736" spans="1:7" x14ac:dyDescent="0.35">
      <c r="A1736" s="11">
        <f>'TCD-BI Rstt'!A1732</f>
        <v>0</v>
      </c>
      <c r="B1736" s="8">
        <f>IF($A1736="Total général",0,IF(ISERROR(-VLOOKUP($A1736,'TCD-BI CA'!$A$7:$S$2000,$C$1,FALSE)),0,-VLOOKUP($A1736,'TCD-BI CA'!$A$7:$S$2000,$C$1,FALSE)))</f>
        <v>0</v>
      </c>
      <c r="C1736" s="8">
        <f t="shared" si="58"/>
        <v>0</v>
      </c>
      <c r="D1736" s="8">
        <f>IF($A1736="Total général",0,IF(ISERROR(VLOOKUP($A1736,'TCD-BI Rstt'!$A$7:$S$2000,$C$1,FALSE)),0,IF(OR(LEFT($A1736,3)="DIR",$A1736="INDSPACAMA",$A1736="INDSPACKRU"),VLOOKUP($A1736,'TCD-BI Rstt'!$A$7:$S$2000,$C$1,FALSE),0)))</f>
        <v>0</v>
      </c>
      <c r="E1736" s="8">
        <f>IF(OR(LEFT($A1736,1)="1",LEFT($A1736,1)="2"),-VLOOKUP($A1736,'TCD-BI Rstt'!$A$7:$S$2000,$C$1,FALSE),0)-D1736</f>
        <v>0</v>
      </c>
      <c r="F1736" s="8">
        <f>IF($A1736="Total général",0,IF(ISERROR(VLOOKUP($A1736,'TCD-BI Rstt'!$A$7:$S$2000,$C$1,FALSE)),0,IF(OR(LEFT($A1736,1)="1",LEFT($A1736,1)="2"),0,VLOOKUP($A1736,'TCD-BI Rstt'!$A$7:$S$2000,$C$1,FALSE))))-D1736</f>
        <v>0</v>
      </c>
      <c r="G1736" s="8">
        <f t="shared" si="57"/>
        <v>0</v>
      </c>
    </row>
    <row r="1737" spans="1:7" x14ac:dyDescent="0.35">
      <c r="A1737" s="11">
        <f>'TCD-BI Rstt'!A1733</f>
        <v>0</v>
      </c>
      <c r="B1737" s="8">
        <f>IF($A1737="Total général",0,IF(ISERROR(-VLOOKUP($A1737,'TCD-BI CA'!$A$7:$S$2000,$C$1,FALSE)),0,-VLOOKUP($A1737,'TCD-BI CA'!$A$7:$S$2000,$C$1,FALSE)))</f>
        <v>0</v>
      </c>
      <c r="C1737" s="8">
        <f t="shared" si="58"/>
        <v>0</v>
      </c>
      <c r="D1737" s="8">
        <f>IF($A1737="Total général",0,IF(ISERROR(VLOOKUP($A1737,'TCD-BI Rstt'!$A$7:$S$2000,$C$1,FALSE)),0,IF(OR(LEFT($A1737,3)="DIR",$A1737="INDSPACAMA",$A1737="INDSPACKRU"),VLOOKUP($A1737,'TCD-BI Rstt'!$A$7:$S$2000,$C$1,FALSE),0)))</f>
        <v>0</v>
      </c>
      <c r="E1737" s="8">
        <f>IF(OR(LEFT($A1737,1)="1",LEFT($A1737,1)="2"),-VLOOKUP($A1737,'TCD-BI Rstt'!$A$7:$S$2000,$C$1,FALSE),0)-D1737</f>
        <v>0</v>
      </c>
      <c r="F1737" s="8">
        <f>IF($A1737="Total général",0,IF(ISERROR(VLOOKUP($A1737,'TCD-BI Rstt'!$A$7:$S$2000,$C$1,FALSE)),0,IF(OR(LEFT($A1737,1)="1",LEFT($A1737,1)="2"),0,VLOOKUP($A1737,'TCD-BI Rstt'!$A$7:$S$2000,$C$1,FALSE))))-D1737</f>
        <v>0</v>
      </c>
      <c r="G1737" s="8">
        <f t="shared" si="57"/>
        <v>0</v>
      </c>
    </row>
    <row r="1738" spans="1:7" x14ac:dyDescent="0.35">
      <c r="A1738" s="11">
        <f>'TCD-BI Rstt'!A1734</f>
        <v>0</v>
      </c>
      <c r="B1738" s="8">
        <f>IF($A1738="Total général",0,IF(ISERROR(-VLOOKUP($A1738,'TCD-BI CA'!$A$7:$S$2000,$C$1,FALSE)),0,-VLOOKUP($A1738,'TCD-BI CA'!$A$7:$S$2000,$C$1,FALSE)))</f>
        <v>0</v>
      </c>
      <c r="C1738" s="8">
        <f t="shared" si="58"/>
        <v>0</v>
      </c>
      <c r="D1738" s="8">
        <f>IF($A1738="Total général",0,IF(ISERROR(VLOOKUP($A1738,'TCD-BI Rstt'!$A$7:$S$2000,$C$1,FALSE)),0,IF(OR(LEFT($A1738,3)="DIR",$A1738="INDSPACAMA",$A1738="INDSPACKRU"),VLOOKUP($A1738,'TCD-BI Rstt'!$A$7:$S$2000,$C$1,FALSE),0)))</f>
        <v>0</v>
      </c>
      <c r="E1738" s="8">
        <f>IF(OR(LEFT($A1738,1)="1",LEFT($A1738,1)="2"),-VLOOKUP($A1738,'TCD-BI Rstt'!$A$7:$S$2000,$C$1,FALSE),0)-D1738</f>
        <v>0</v>
      </c>
      <c r="F1738" s="8">
        <f>IF($A1738="Total général",0,IF(ISERROR(VLOOKUP($A1738,'TCD-BI Rstt'!$A$7:$S$2000,$C$1,FALSE)),0,IF(OR(LEFT($A1738,1)="1",LEFT($A1738,1)="2"),0,VLOOKUP($A1738,'TCD-BI Rstt'!$A$7:$S$2000,$C$1,FALSE))))-D1738</f>
        <v>0</v>
      </c>
      <c r="G1738" s="8">
        <f t="shared" si="57"/>
        <v>0</v>
      </c>
    </row>
    <row r="1739" spans="1:7" x14ac:dyDescent="0.35">
      <c r="A1739" s="11">
        <f>'TCD-BI Rstt'!A1735</f>
        <v>0</v>
      </c>
      <c r="B1739" s="8">
        <f>IF($A1739="Total général",0,IF(ISERROR(-VLOOKUP($A1739,'TCD-BI CA'!$A$7:$S$2000,$C$1,FALSE)),0,-VLOOKUP($A1739,'TCD-BI CA'!$A$7:$S$2000,$C$1,FALSE)))</f>
        <v>0</v>
      </c>
      <c r="C1739" s="8">
        <f t="shared" si="58"/>
        <v>0</v>
      </c>
      <c r="D1739" s="8">
        <f>IF($A1739="Total général",0,IF(ISERROR(VLOOKUP($A1739,'TCD-BI Rstt'!$A$7:$S$2000,$C$1,FALSE)),0,IF(OR(LEFT($A1739,3)="DIR",$A1739="INDSPACAMA",$A1739="INDSPACKRU"),VLOOKUP($A1739,'TCD-BI Rstt'!$A$7:$S$2000,$C$1,FALSE),0)))</f>
        <v>0</v>
      </c>
      <c r="E1739" s="8">
        <f>IF(OR(LEFT($A1739,1)="1",LEFT($A1739,1)="2"),-VLOOKUP($A1739,'TCD-BI Rstt'!$A$7:$S$2000,$C$1,FALSE),0)-D1739</f>
        <v>0</v>
      </c>
      <c r="F1739" s="8">
        <f>IF($A1739="Total général",0,IF(ISERROR(VLOOKUP($A1739,'TCD-BI Rstt'!$A$7:$S$2000,$C$1,FALSE)),0,IF(OR(LEFT($A1739,1)="1",LEFT($A1739,1)="2"),0,VLOOKUP($A1739,'TCD-BI Rstt'!$A$7:$S$2000,$C$1,FALSE))))-D1739</f>
        <v>0</v>
      </c>
      <c r="G1739" s="8">
        <f t="shared" ref="G1739:G1802" si="59">E1739-F1739</f>
        <v>0</v>
      </c>
    </row>
    <row r="1740" spans="1:7" x14ac:dyDescent="0.35">
      <c r="A1740" s="11">
        <f>'TCD-BI Rstt'!A1736</f>
        <v>0</v>
      </c>
      <c r="B1740" s="8">
        <f>IF($A1740="Total général",0,IF(ISERROR(-VLOOKUP($A1740,'TCD-BI CA'!$A$7:$S$2000,$C$1,FALSE)),0,-VLOOKUP($A1740,'TCD-BI CA'!$A$7:$S$2000,$C$1,FALSE)))</f>
        <v>0</v>
      </c>
      <c r="C1740" s="8">
        <f t="shared" si="58"/>
        <v>0</v>
      </c>
      <c r="D1740" s="8">
        <f>IF($A1740="Total général",0,IF(ISERROR(VLOOKUP($A1740,'TCD-BI Rstt'!$A$7:$S$2000,$C$1,FALSE)),0,IF(OR(LEFT($A1740,3)="DIR",$A1740="INDSPACAMA",$A1740="INDSPACKRU"),VLOOKUP($A1740,'TCD-BI Rstt'!$A$7:$S$2000,$C$1,FALSE),0)))</f>
        <v>0</v>
      </c>
      <c r="E1740" s="8">
        <f>IF(OR(LEFT($A1740,1)="1",LEFT($A1740,1)="2"),-VLOOKUP($A1740,'TCD-BI Rstt'!$A$7:$S$2000,$C$1,FALSE),0)-D1740</f>
        <v>0</v>
      </c>
      <c r="F1740" s="8">
        <f>IF($A1740="Total général",0,IF(ISERROR(VLOOKUP($A1740,'TCD-BI Rstt'!$A$7:$S$2000,$C$1,FALSE)),0,IF(OR(LEFT($A1740,1)="1",LEFT($A1740,1)="2"),0,VLOOKUP($A1740,'TCD-BI Rstt'!$A$7:$S$2000,$C$1,FALSE))))-D1740</f>
        <v>0</v>
      </c>
      <c r="G1740" s="8">
        <f t="shared" si="59"/>
        <v>0</v>
      </c>
    </row>
    <row r="1741" spans="1:7" x14ac:dyDescent="0.35">
      <c r="A1741" s="11">
        <f>'TCD-BI Rstt'!A1737</f>
        <v>0</v>
      </c>
      <c r="B1741" s="8">
        <f>IF($A1741="Total général",0,IF(ISERROR(-VLOOKUP($A1741,'TCD-BI CA'!$A$7:$S$2000,$C$1,FALSE)),0,-VLOOKUP($A1741,'TCD-BI CA'!$A$7:$S$2000,$C$1,FALSE)))</f>
        <v>0</v>
      </c>
      <c r="C1741" s="8">
        <f t="shared" si="58"/>
        <v>0</v>
      </c>
      <c r="D1741" s="8">
        <f>IF($A1741="Total général",0,IF(ISERROR(VLOOKUP($A1741,'TCD-BI Rstt'!$A$7:$S$2000,$C$1,FALSE)),0,IF(OR(LEFT($A1741,3)="DIR",$A1741="INDSPACAMA",$A1741="INDSPACKRU"),VLOOKUP($A1741,'TCD-BI Rstt'!$A$7:$S$2000,$C$1,FALSE),0)))</f>
        <v>0</v>
      </c>
      <c r="E1741" s="8">
        <f>IF(OR(LEFT($A1741,1)="1",LEFT($A1741,1)="2"),-VLOOKUP($A1741,'TCD-BI Rstt'!$A$7:$S$2000,$C$1,FALSE),0)-D1741</f>
        <v>0</v>
      </c>
      <c r="F1741" s="8">
        <f>IF($A1741="Total général",0,IF(ISERROR(VLOOKUP($A1741,'TCD-BI Rstt'!$A$7:$S$2000,$C$1,FALSE)),0,IF(OR(LEFT($A1741,1)="1",LEFT($A1741,1)="2"),0,VLOOKUP($A1741,'TCD-BI Rstt'!$A$7:$S$2000,$C$1,FALSE))))-D1741</f>
        <v>0</v>
      </c>
      <c r="G1741" s="8">
        <f t="shared" si="59"/>
        <v>0</v>
      </c>
    </row>
    <row r="1742" spans="1:7" x14ac:dyDescent="0.35">
      <c r="A1742" s="11">
        <f>'TCD-BI Rstt'!A1738</f>
        <v>0</v>
      </c>
      <c r="B1742" s="8">
        <f>IF($A1742="Total général",0,IF(ISERROR(-VLOOKUP($A1742,'TCD-BI CA'!$A$7:$S$2000,$C$1,FALSE)),0,-VLOOKUP($A1742,'TCD-BI CA'!$A$7:$S$2000,$C$1,FALSE)))</f>
        <v>0</v>
      </c>
      <c r="C1742" s="8">
        <f t="shared" si="58"/>
        <v>0</v>
      </c>
      <c r="D1742" s="8">
        <f>IF($A1742="Total général",0,IF(ISERROR(VLOOKUP($A1742,'TCD-BI Rstt'!$A$7:$S$2000,$C$1,FALSE)),0,IF(OR(LEFT($A1742,3)="DIR",$A1742="INDSPACAMA",$A1742="INDSPACKRU"),VLOOKUP($A1742,'TCD-BI Rstt'!$A$7:$S$2000,$C$1,FALSE),0)))</f>
        <v>0</v>
      </c>
      <c r="E1742" s="8">
        <f>IF(OR(LEFT($A1742,1)="1",LEFT($A1742,1)="2"),-VLOOKUP($A1742,'TCD-BI Rstt'!$A$7:$S$2000,$C$1,FALSE),0)-D1742</f>
        <v>0</v>
      </c>
      <c r="F1742" s="8">
        <f>IF($A1742="Total général",0,IF(ISERROR(VLOOKUP($A1742,'TCD-BI Rstt'!$A$7:$S$2000,$C$1,FALSE)),0,IF(OR(LEFT($A1742,1)="1",LEFT($A1742,1)="2"),0,VLOOKUP($A1742,'TCD-BI Rstt'!$A$7:$S$2000,$C$1,FALSE))))-D1742</f>
        <v>0</v>
      </c>
      <c r="G1742" s="8">
        <f t="shared" si="59"/>
        <v>0</v>
      </c>
    </row>
    <row r="1743" spans="1:7" x14ac:dyDescent="0.35">
      <c r="A1743" s="11">
        <f>'TCD-BI Rstt'!A1739</f>
        <v>0</v>
      </c>
      <c r="B1743" s="8">
        <f>IF($A1743="Total général",0,IF(ISERROR(-VLOOKUP($A1743,'TCD-BI CA'!$A$7:$S$2000,$C$1,FALSE)),0,-VLOOKUP($A1743,'TCD-BI CA'!$A$7:$S$2000,$C$1,FALSE)))</f>
        <v>0</v>
      </c>
      <c r="C1743" s="8">
        <f t="shared" si="58"/>
        <v>0</v>
      </c>
      <c r="D1743" s="8">
        <f>IF($A1743="Total général",0,IF(ISERROR(VLOOKUP($A1743,'TCD-BI Rstt'!$A$7:$S$2000,$C$1,FALSE)),0,IF(OR(LEFT($A1743,3)="DIR",$A1743="INDSPACAMA",$A1743="INDSPACKRU"),VLOOKUP($A1743,'TCD-BI Rstt'!$A$7:$S$2000,$C$1,FALSE),0)))</f>
        <v>0</v>
      </c>
      <c r="E1743" s="8">
        <f>IF(OR(LEFT($A1743,1)="1",LEFT($A1743,1)="2"),-VLOOKUP($A1743,'TCD-BI Rstt'!$A$7:$S$2000,$C$1,FALSE),0)-D1743</f>
        <v>0</v>
      </c>
      <c r="F1743" s="8">
        <f>IF($A1743="Total général",0,IF(ISERROR(VLOOKUP($A1743,'TCD-BI Rstt'!$A$7:$S$2000,$C$1,FALSE)),0,IF(OR(LEFT($A1743,1)="1",LEFT($A1743,1)="2"),0,VLOOKUP($A1743,'TCD-BI Rstt'!$A$7:$S$2000,$C$1,FALSE))))-D1743</f>
        <v>0</v>
      </c>
      <c r="G1743" s="8">
        <f t="shared" si="59"/>
        <v>0</v>
      </c>
    </row>
    <row r="1744" spans="1:7" x14ac:dyDescent="0.35">
      <c r="A1744" s="11">
        <f>'TCD-BI Rstt'!A1740</f>
        <v>0</v>
      </c>
      <c r="B1744" s="8">
        <f>IF($A1744="Total général",0,IF(ISERROR(-VLOOKUP($A1744,'TCD-BI CA'!$A$7:$S$2000,$C$1,FALSE)),0,-VLOOKUP($A1744,'TCD-BI CA'!$A$7:$S$2000,$C$1,FALSE)))</f>
        <v>0</v>
      </c>
      <c r="C1744" s="8">
        <f t="shared" si="58"/>
        <v>0</v>
      </c>
      <c r="D1744" s="8">
        <f>IF($A1744="Total général",0,IF(ISERROR(VLOOKUP($A1744,'TCD-BI Rstt'!$A$7:$S$2000,$C$1,FALSE)),0,IF(OR(LEFT($A1744,3)="DIR",$A1744="INDSPACAMA",$A1744="INDSPACKRU"),VLOOKUP($A1744,'TCD-BI Rstt'!$A$7:$S$2000,$C$1,FALSE),0)))</f>
        <v>0</v>
      </c>
      <c r="E1744" s="8">
        <f>IF(OR(LEFT($A1744,1)="1",LEFT($A1744,1)="2"),-VLOOKUP($A1744,'TCD-BI Rstt'!$A$7:$S$2000,$C$1,FALSE),0)-D1744</f>
        <v>0</v>
      </c>
      <c r="F1744" s="8">
        <f>IF($A1744="Total général",0,IF(ISERROR(VLOOKUP($A1744,'TCD-BI Rstt'!$A$7:$S$2000,$C$1,FALSE)),0,IF(OR(LEFT($A1744,1)="1",LEFT($A1744,1)="2"),0,VLOOKUP($A1744,'TCD-BI Rstt'!$A$7:$S$2000,$C$1,FALSE))))-D1744</f>
        <v>0</v>
      </c>
      <c r="G1744" s="8">
        <f t="shared" si="59"/>
        <v>0</v>
      </c>
    </row>
    <row r="1745" spans="1:7" x14ac:dyDescent="0.35">
      <c r="A1745" s="11">
        <f>'TCD-BI Rstt'!A1741</f>
        <v>0</v>
      </c>
      <c r="B1745" s="8">
        <f>IF($A1745="Total général",0,IF(ISERROR(-VLOOKUP($A1745,'TCD-BI CA'!$A$7:$S$2000,$C$1,FALSE)),0,-VLOOKUP($A1745,'TCD-BI CA'!$A$7:$S$2000,$C$1,FALSE)))</f>
        <v>0</v>
      </c>
      <c r="C1745" s="8">
        <f t="shared" si="58"/>
        <v>0</v>
      </c>
      <c r="D1745" s="8">
        <f>IF($A1745="Total général",0,IF(ISERROR(VLOOKUP($A1745,'TCD-BI Rstt'!$A$7:$S$2000,$C$1,FALSE)),0,IF(OR(LEFT($A1745,3)="DIR",$A1745="INDSPACAMA",$A1745="INDSPACKRU"),VLOOKUP($A1745,'TCD-BI Rstt'!$A$7:$S$2000,$C$1,FALSE),0)))</f>
        <v>0</v>
      </c>
      <c r="E1745" s="8">
        <f>IF(OR(LEFT($A1745,1)="1",LEFT($A1745,1)="2"),-VLOOKUP($A1745,'TCD-BI Rstt'!$A$7:$S$2000,$C$1,FALSE),0)-D1745</f>
        <v>0</v>
      </c>
      <c r="F1745" s="8">
        <f>IF($A1745="Total général",0,IF(ISERROR(VLOOKUP($A1745,'TCD-BI Rstt'!$A$7:$S$2000,$C$1,FALSE)),0,IF(OR(LEFT($A1745,1)="1",LEFT($A1745,1)="2"),0,VLOOKUP($A1745,'TCD-BI Rstt'!$A$7:$S$2000,$C$1,FALSE))))-D1745</f>
        <v>0</v>
      </c>
      <c r="G1745" s="8">
        <f t="shared" si="59"/>
        <v>0</v>
      </c>
    </row>
    <row r="1746" spans="1:7" x14ac:dyDescent="0.35">
      <c r="A1746" s="11">
        <f>'TCD-BI Rstt'!A1742</f>
        <v>0</v>
      </c>
      <c r="B1746" s="8">
        <f>IF($A1746="Total général",0,IF(ISERROR(-VLOOKUP($A1746,'TCD-BI CA'!$A$7:$S$2000,$C$1,FALSE)),0,-VLOOKUP($A1746,'TCD-BI CA'!$A$7:$S$2000,$C$1,FALSE)))</f>
        <v>0</v>
      </c>
      <c r="C1746" s="8">
        <f t="shared" si="58"/>
        <v>0</v>
      </c>
      <c r="D1746" s="8">
        <f>IF($A1746="Total général",0,IF(ISERROR(VLOOKUP($A1746,'TCD-BI Rstt'!$A$7:$S$2000,$C$1,FALSE)),0,IF(OR(LEFT($A1746,3)="DIR",$A1746="INDSPACAMA",$A1746="INDSPACKRU"),VLOOKUP($A1746,'TCD-BI Rstt'!$A$7:$S$2000,$C$1,FALSE),0)))</f>
        <v>0</v>
      </c>
      <c r="E1746" s="8">
        <f>IF(OR(LEFT($A1746,1)="1",LEFT($A1746,1)="2"),-VLOOKUP($A1746,'TCD-BI Rstt'!$A$7:$S$2000,$C$1,FALSE),0)-D1746</f>
        <v>0</v>
      </c>
      <c r="F1746" s="8">
        <f>IF($A1746="Total général",0,IF(ISERROR(VLOOKUP($A1746,'TCD-BI Rstt'!$A$7:$S$2000,$C$1,FALSE)),0,IF(OR(LEFT($A1746,1)="1",LEFT($A1746,1)="2"),0,VLOOKUP($A1746,'TCD-BI Rstt'!$A$7:$S$2000,$C$1,FALSE))))-D1746</f>
        <v>0</v>
      </c>
      <c r="G1746" s="8">
        <f t="shared" si="59"/>
        <v>0</v>
      </c>
    </row>
    <row r="1747" spans="1:7" x14ac:dyDescent="0.35">
      <c r="A1747" s="11">
        <f>'TCD-BI Rstt'!A1743</f>
        <v>0</v>
      </c>
      <c r="B1747" s="8">
        <f>IF($A1747="Total général",0,IF(ISERROR(-VLOOKUP($A1747,'TCD-BI CA'!$A$7:$S$2000,$C$1,FALSE)),0,-VLOOKUP($A1747,'TCD-BI CA'!$A$7:$S$2000,$C$1,FALSE)))</f>
        <v>0</v>
      </c>
      <c r="C1747" s="8">
        <f t="shared" si="58"/>
        <v>0</v>
      </c>
      <c r="D1747" s="8">
        <f>IF($A1747="Total général",0,IF(ISERROR(VLOOKUP($A1747,'TCD-BI Rstt'!$A$7:$S$2000,$C$1,FALSE)),0,IF(OR(LEFT($A1747,3)="DIR",$A1747="INDSPACAMA",$A1747="INDSPACKRU"),VLOOKUP($A1747,'TCD-BI Rstt'!$A$7:$S$2000,$C$1,FALSE),0)))</f>
        <v>0</v>
      </c>
      <c r="E1747" s="8">
        <f>IF(OR(LEFT($A1747,1)="1",LEFT($A1747,1)="2"),-VLOOKUP($A1747,'TCD-BI Rstt'!$A$7:$S$2000,$C$1,FALSE),0)-D1747</f>
        <v>0</v>
      </c>
      <c r="F1747" s="8">
        <f>IF($A1747="Total général",0,IF(ISERROR(VLOOKUP($A1747,'TCD-BI Rstt'!$A$7:$S$2000,$C$1,FALSE)),0,IF(OR(LEFT($A1747,1)="1",LEFT($A1747,1)="2"),0,VLOOKUP($A1747,'TCD-BI Rstt'!$A$7:$S$2000,$C$1,FALSE))))-D1747</f>
        <v>0</v>
      </c>
      <c r="G1747" s="8">
        <f t="shared" si="59"/>
        <v>0</v>
      </c>
    </row>
    <row r="1748" spans="1:7" x14ac:dyDescent="0.35">
      <c r="A1748" s="11">
        <f>'TCD-BI Rstt'!A1744</f>
        <v>0</v>
      </c>
      <c r="B1748" s="8">
        <f>IF($A1748="Total général",0,IF(ISERROR(-VLOOKUP($A1748,'TCD-BI CA'!$A$7:$S$2000,$C$1,FALSE)),0,-VLOOKUP($A1748,'TCD-BI CA'!$A$7:$S$2000,$C$1,FALSE)))</f>
        <v>0</v>
      </c>
      <c r="C1748" s="8">
        <f t="shared" si="58"/>
        <v>0</v>
      </c>
      <c r="D1748" s="8">
        <f>IF($A1748="Total général",0,IF(ISERROR(VLOOKUP($A1748,'TCD-BI Rstt'!$A$7:$S$2000,$C$1,FALSE)),0,IF(OR(LEFT($A1748,3)="DIR",$A1748="INDSPACAMA",$A1748="INDSPACKRU"),VLOOKUP($A1748,'TCD-BI Rstt'!$A$7:$S$2000,$C$1,FALSE),0)))</f>
        <v>0</v>
      </c>
      <c r="E1748" s="8">
        <f>IF(OR(LEFT($A1748,1)="1",LEFT($A1748,1)="2"),-VLOOKUP($A1748,'TCD-BI Rstt'!$A$7:$S$2000,$C$1,FALSE),0)-D1748</f>
        <v>0</v>
      </c>
      <c r="F1748" s="8">
        <f>IF($A1748="Total général",0,IF(ISERROR(VLOOKUP($A1748,'TCD-BI Rstt'!$A$7:$S$2000,$C$1,FALSE)),0,IF(OR(LEFT($A1748,1)="1",LEFT($A1748,1)="2"),0,VLOOKUP($A1748,'TCD-BI Rstt'!$A$7:$S$2000,$C$1,FALSE))))-D1748</f>
        <v>0</v>
      </c>
      <c r="G1748" s="8">
        <f t="shared" si="59"/>
        <v>0</v>
      </c>
    </row>
    <row r="1749" spans="1:7" x14ac:dyDescent="0.35">
      <c r="A1749" s="11">
        <f>'TCD-BI Rstt'!A1745</f>
        <v>0</v>
      </c>
      <c r="B1749" s="8">
        <f>IF($A1749="Total général",0,IF(ISERROR(-VLOOKUP($A1749,'TCD-BI CA'!$A$7:$S$2000,$C$1,FALSE)),0,-VLOOKUP($A1749,'TCD-BI CA'!$A$7:$S$2000,$C$1,FALSE)))</f>
        <v>0</v>
      </c>
      <c r="C1749" s="8">
        <f t="shared" si="58"/>
        <v>0</v>
      </c>
      <c r="D1749" s="8">
        <f>IF($A1749="Total général",0,IF(ISERROR(VLOOKUP($A1749,'TCD-BI Rstt'!$A$7:$S$2000,$C$1,FALSE)),0,IF(OR(LEFT($A1749,3)="DIR",$A1749="INDSPACAMA",$A1749="INDSPACKRU"),VLOOKUP($A1749,'TCD-BI Rstt'!$A$7:$S$2000,$C$1,FALSE),0)))</f>
        <v>0</v>
      </c>
      <c r="E1749" s="8">
        <f>IF(OR(LEFT($A1749,1)="1",LEFT($A1749,1)="2"),-VLOOKUP($A1749,'TCD-BI Rstt'!$A$7:$S$2000,$C$1,FALSE),0)-D1749</f>
        <v>0</v>
      </c>
      <c r="F1749" s="8">
        <f>IF($A1749="Total général",0,IF(ISERROR(VLOOKUP($A1749,'TCD-BI Rstt'!$A$7:$S$2000,$C$1,FALSE)),0,IF(OR(LEFT($A1749,1)="1",LEFT($A1749,1)="2"),0,VLOOKUP($A1749,'TCD-BI Rstt'!$A$7:$S$2000,$C$1,FALSE))))-D1749</f>
        <v>0</v>
      </c>
      <c r="G1749" s="8">
        <f t="shared" si="59"/>
        <v>0</v>
      </c>
    </row>
    <row r="1750" spans="1:7" x14ac:dyDescent="0.35">
      <c r="A1750" s="11">
        <f>'TCD-BI Rstt'!A1746</f>
        <v>0</v>
      </c>
      <c r="B1750" s="8">
        <f>IF($A1750="Total général",0,IF(ISERROR(-VLOOKUP($A1750,'TCD-BI CA'!$A$7:$S$2000,$C$1,FALSE)),0,-VLOOKUP($A1750,'TCD-BI CA'!$A$7:$S$2000,$C$1,FALSE)))</f>
        <v>0</v>
      </c>
      <c r="C1750" s="8">
        <f t="shared" si="58"/>
        <v>0</v>
      </c>
      <c r="D1750" s="8">
        <f>IF($A1750="Total général",0,IF(ISERROR(VLOOKUP($A1750,'TCD-BI Rstt'!$A$7:$S$2000,$C$1,FALSE)),0,IF(OR(LEFT($A1750,3)="DIR",$A1750="INDSPACAMA",$A1750="INDSPACKRU"),VLOOKUP($A1750,'TCD-BI Rstt'!$A$7:$S$2000,$C$1,FALSE),0)))</f>
        <v>0</v>
      </c>
      <c r="E1750" s="8">
        <f>IF(OR(LEFT($A1750,1)="1",LEFT($A1750,1)="2"),-VLOOKUP($A1750,'TCD-BI Rstt'!$A$7:$S$2000,$C$1,FALSE),0)-D1750</f>
        <v>0</v>
      </c>
      <c r="F1750" s="8">
        <f>IF($A1750="Total général",0,IF(ISERROR(VLOOKUP($A1750,'TCD-BI Rstt'!$A$7:$S$2000,$C$1,FALSE)),0,IF(OR(LEFT($A1750,1)="1",LEFT($A1750,1)="2"),0,VLOOKUP($A1750,'TCD-BI Rstt'!$A$7:$S$2000,$C$1,FALSE))))-D1750</f>
        <v>0</v>
      </c>
      <c r="G1750" s="8">
        <f t="shared" si="59"/>
        <v>0</v>
      </c>
    </row>
    <row r="1751" spans="1:7" x14ac:dyDescent="0.35">
      <c r="A1751" s="11">
        <f>'TCD-BI Rstt'!A1747</f>
        <v>0</v>
      </c>
      <c r="B1751" s="8">
        <f>IF($A1751="Total général",0,IF(ISERROR(-VLOOKUP($A1751,'TCD-BI CA'!$A$7:$S$2000,$C$1,FALSE)),0,-VLOOKUP($A1751,'TCD-BI CA'!$A$7:$S$2000,$C$1,FALSE)))</f>
        <v>0</v>
      </c>
      <c r="C1751" s="8">
        <f t="shared" si="58"/>
        <v>0</v>
      </c>
      <c r="D1751" s="8">
        <f>IF($A1751="Total général",0,IF(ISERROR(VLOOKUP($A1751,'TCD-BI Rstt'!$A$7:$S$2000,$C$1,FALSE)),0,IF(OR(LEFT($A1751,3)="DIR",$A1751="INDSPACAMA",$A1751="INDSPACKRU"),VLOOKUP($A1751,'TCD-BI Rstt'!$A$7:$S$2000,$C$1,FALSE),0)))</f>
        <v>0</v>
      </c>
      <c r="E1751" s="8">
        <f>IF(OR(LEFT($A1751,1)="1",LEFT($A1751,1)="2"),-VLOOKUP($A1751,'TCD-BI Rstt'!$A$7:$S$2000,$C$1,FALSE),0)-D1751</f>
        <v>0</v>
      </c>
      <c r="F1751" s="8">
        <f>IF($A1751="Total général",0,IF(ISERROR(VLOOKUP($A1751,'TCD-BI Rstt'!$A$7:$S$2000,$C$1,FALSE)),0,IF(OR(LEFT($A1751,1)="1",LEFT($A1751,1)="2"),0,VLOOKUP($A1751,'TCD-BI Rstt'!$A$7:$S$2000,$C$1,FALSE))))-D1751</f>
        <v>0</v>
      </c>
      <c r="G1751" s="8">
        <f t="shared" si="59"/>
        <v>0</v>
      </c>
    </row>
    <row r="1752" spans="1:7" x14ac:dyDescent="0.35">
      <c r="A1752" s="11">
        <f>'TCD-BI Rstt'!A1748</f>
        <v>0</v>
      </c>
      <c r="B1752" s="8">
        <f>IF($A1752="Total général",0,IF(ISERROR(-VLOOKUP($A1752,'TCD-BI CA'!$A$7:$S$2000,$C$1,FALSE)),0,-VLOOKUP($A1752,'TCD-BI CA'!$A$7:$S$2000,$C$1,FALSE)))</f>
        <v>0</v>
      </c>
      <c r="C1752" s="8">
        <f t="shared" si="58"/>
        <v>0</v>
      </c>
      <c r="D1752" s="8">
        <f>IF($A1752="Total général",0,IF(ISERROR(VLOOKUP($A1752,'TCD-BI Rstt'!$A$7:$S$2000,$C$1,FALSE)),0,IF(OR(LEFT($A1752,3)="DIR",$A1752="INDSPACAMA",$A1752="INDSPACKRU"),VLOOKUP($A1752,'TCD-BI Rstt'!$A$7:$S$2000,$C$1,FALSE),0)))</f>
        <v>0</v>
      </c>
      <c r="E1752" s="8">
        <f>IF(OR(LEFT($A1752,1)="1",LEFT($A1752,1)="2"),-VLOOKUP($A1752,'TCD-BI Rstt'!$A$7:$S$2000,$C$1,FALSE),0)-D1752</f>
        <v>0</v>
      </c>
      <c r="F1752" s="8">
        <f>IF($A1752="Total général",0,IF(ISERROR(VLOOKUP($A1752,'TCD-BI Rstt'!$A$7:$S$2000,$C$1,FALSE)),0,IF(OR(LEFT($A1752,1)="1",LEFT($A1752,1)="2"),0,VLOOKUP($A1752,'TCD-BI Rstt'!$A$7:$S$2000,$C$1,FALSE))))-D1752</f>
        <v>0</v>
      </c>
      <c r="G1752" s="8">
        <f t="shared" si="59"/>
        <v>0</v>
      </c>
    </row>
    <row r="1753" spans="1:7" x14ac:dyDescent="0.35">
      <c r="A1753" s="11">
        <f>'TCD-BI Rstt'!A1749</f>
        <v>0</v>
      </c>
      <c r="B1753" s="8">
        <f>IF($A1753="Total général",0,IF(ISERROR(-VLOOKUP($A1753,'TCD-BI CA'!$A$7:$S$2000,$C$1,FALSE)),0,-VLOOKUP($A1753,'TCD-BI CA'!$A$7:$S$2000,$C$1,FALSE)))</f>
        <v>0</v>
      </c>
      <c r="C1753" s="8">
        <f t="shared" si="58"/>
        <v>0</v>
      </c>
      <c r="D1753" s="8">
        <f>IF($A1753="Total général",0,IF(ISERROR(VLOOKUP($A1753,'TCD-BI Rstt'!$A$7:$S$2000,$C$1,FALSE)),0,IF(OR(LEFT($A1753,3)="DIR",$A1753="INDSPACAMA",$A1753="INDSPACKRU"),VLOOKUP($A1753,'TCD-BI Rstt'!$A$7:$S$2000,$C$1,FALSE),0)))</f>
        <v>0</v>
      </c>
      <c r="E1753" s="8">
        <f>IF(OR(LEFT($A1753,1)="1",LEFT($A1753,1)="2"),-VLOOKUP($A1753,'TCD-BI Rstt'!$A$7:$S$2000,$C$1,FALSE),0)-D1753</f>
        <v>0</v>
      </c>
      <c r="F1753" s="8">
        <f>IF($A1753="Total général",0,IF(ISERROR(VLOOKUP($A1753,'TCD-BI Rstt'!$A$7:$S$2000,$C$1,FALSE)),0,IF(OR(LEFT($A1753,1)="1",LEFT($A1753,1)="2"),0,VLOOKUP($A1753,'TCD-BI Rstt'!$A$7:$S$2000,$C$1,FALSE))))-D1753</f>
        <v>0</v>
      </c>
      <c r="G1753" s="8">
        <f t="shared" si="59"/>
        <v>0</v>
      </c>
    </row>
    <row r="1754" spans="1:7" x14ac:dyDescent="0.35">
      <c r="A1754" s="11">
        <f>'TCD-BI Rstt'!A1750</f>
        <v>0</v>
      </c>
      <c r="B1754" s="8">
        <f>IF($A1754="Total général",0,IF(ISERROR(-VLOOKUP($A1754,'TCD-BI CA'!$A$7:$S$2000,$C$1,FALSE)),0,-VLOOKUP($A1754,'TCD-BI CA'!$A$7:$S$2000,$C$1,FALSE)))</f>
        <v>0</v>
      </c>
      <c r="C1754" s="8">
        <f t="shared" si="58"/>
        <v>0</v>
      </c>
      <c r="D1754" s="8">
        <f>IF($A1754="Total général",0,IF(ISERROR(VLOOKUP($A1754,'TCD-BI Rstt'!$A$7:$S$2000,$C$1,FALSE)),0,IF(OR(LEFT($A1754,3)="DIR",$A1754="INDSPACAMA",$A1754="INDSPACKRU"),VLOOKUP($A1754,'TCD-BI Rstt'!$A$7:$S$2000,$C$1,FALSE),0)))</f>
        <v>0</v>
      </c>
      <c r="E1754" s="8">
        <f>IF(OR(LEFT($A1754,1)="1",LEFT($A1754,1)="2"),-VLOOKUP($A1754,'TCD-BI Rstt'!$A$7:$S$2000,$C$1,FALSE),0)-D1754</f>
        <v>0</v>
      </c>
      <c r="F1754" s="8">
        <f>IF($A1754="Total général",0,IF(ISERROR(VLOOKUP($A1754,'TCD-BI Rstt'!$A$7:$S$2000,$C$1,FALSE)),0,IF(OR(LEFT($A1754,1)="1",LEFT($A1754,1)="2"),0,VLOOKUP($A1754,'TCD-BI Rstt'!$A$7:$S$2000,$C$1,FALSE))))-D1754</f>
        <v>0</v>
      </c>
      <c r="G1754" s="8">
        <f t="shared" si="59"/>
        <v>0</v>
      </c>
    </row>
    <row r="1755" spans="1:7" x14ac:dyDescent="0.35">
      <c r="A1755" s="11">
        <f>'TCD-BI Rstt'!A1751</f>
        <v>0</v>
      </c>
      <c r="B1755" s="8">
        <f>IF($A1755="Total général",0,IF(ISERROR(-VLOOKUP($A1755,'TCD-BI CA'!$A$7:$S$2000,$C$1,FALSE)),0,-VLOOKUP($A1755,'TCD-BI CA'!$A$7:$S$2000,$C$1,FALSE)))</f>
        <v>0</v>
      </c>
      <c r="C1755" s="8">
        <f t="shared" si="58"/>
        <v>0</v>
      </c>
      <c r="D1755" s="8">
        <f>IF($A1755="Total général",0,IF(ISERROR(VLOOKUP($A1755,'TCD-BI Rstt'!$A$7:$S$2000,$C$1,FALSE)),0,IF(OR(LEFT($A1755,3)="DIR",$A1755="INDSPACAMA",$A1755="INDSPACKRU"),VLOOKUP($A1755,'TCD-BI Rstt'!$A$7:$S$2000,$C$1,FALSE),0)))</f>
        <v>0</v>
      </c>
      <c r="E1755" s="8">
        <f>IF(OR(LEFT($A1755,1)="1",LEFT($A1755,1)="2"),-VLOOKUP($A1755,'TCD-BI Rstt'!$A$7:$S$2000,$C$1,FALSE),0)-D1755</f>
        <v>0</v>
      </c>
      <c r="F1755" s="8">
        <f>IF($A1755="Total général",0,IF(ISERROR(VLOOKUP($A1755,'TCD-BI Rstt'!$A$7:$S$2000,$C$1,FALSE)),0,IF(OR(LEFT($A1755,1)="1",LEFT($A1755,1)="2"),0,VLOOKUP($A1755,'TCD-BI Rstt'!$A$7:$S$2000,$C$1,FALSE))))-D1755</f>
        <v>0</v>
      </c>
      <c r="G1755" s="8">
        <f t="shared" si="59"/>
        <v>0</v>
      </c>
    </row>
    <row r="1756" spans="1:7" x14ac:dyDescent="0.35">
      <c r="A1756" s="11">
        <f>'TCD-BI Rstt'!A1752</f>
        <v>0</v>
      </c>
      <c r="B1756" s="8">
        <f>IF($A1756="Total général",0,IF(ISERROR(-VLOOKUP($A1756,'TCD-BI CA'!$A$7:$S$2000,$C$1,FALSE)),0,-VLOOKUP($A1756,'TCD-BI CA'!$A$7:$S$2000,$C$1,FALSE)))</f>
        <v>0</v>
      </c>
      <c r="C1756" s="8">
        <f t="shared" si="58"/>
        <v>0</v>
      </c>
      <c r="D1756" s="8">
        <f>IF($A1756="Total général",0,IF(ISERROR(VLOOKUP($A1756,'TCD-BI Rstt'!$A$7:$S$2000,$C$1,FALSE)),0,IF(OR(LEFT($A1756,3)="DIR",$A1756="INDSPACAMA",$A1756="INDSPACKRU"),VLOOKUP($A1756,'TCD-BI Rstt'!$A$7:$S$2000,$C$1,FALSE),0)))</f>
        <v>0</v>
      </c>
      <c r="E1756" s="8">
        <f>IF(OR(LEFT($A1756,1)="1",LEFT($A1756,1)="2"),-VLOOKUP($A1756,'TCD-BI Rstt'!$A$7:$S$2000,$C$1,FALSE),0)-D1756</f>
        <v>0</v>
      </c>
      <c r="F1756" s="8">
        <f>IF($A1756="Total général",0,IF(ISERROR(VLOOKUP($A1756,'TCD-BI Rstt'!$A$7:$S$2000,$C$1,FALSE)),0,IF(OR(LEFT($A1756,1)="1",LEFT($A1756,1)="2"),0,VLOOKUP($A1756,'TCD-BI Rstt'!$A$7:$S$2000,$C$1,FALSE))))-D1756</f>
        <v>0</v>
      </c>
      <c r="G1756" s="8">
        <f t="shared" si="59"/>
        <v>0</v>
      </c>
    </row>
    <row r="1757" spans="1:7" x14ac:dyDescent="0.35">
      <c r="A1757" s="11">
        <f>'TCD-BI Rstt'!A1753</f>
        <v>0</v>
      </c>
      <c r="B1757" s="8">
        <f>IF($A1757="Total général",0,IF(ISERROR(-VLOOKUP($A1757,'TCD-BI CA'!$A$7:$S$2000,$C$1,FALSE)),0,-VLOOKUP($A1757,'TCD-BI CA'!$A$7:$S$2000,$C$1,FALSE)))</f>
        <v>0</v>
      </c>
      <c r="C1757" s="8">
        <f t="shared" si="58"/>
        <v>0</v>
      </c>
      <c r="D1757" s="8">
        <f>IF($A1757="Total général",0,IF(ISERROR(VLOOKUP($A1757,'TCD-BI Rstt'!$A$7:$S$2000,$C$1,FALSE)),0,IF(OR(LEFT($A1757,3)="DIR",$A1757="INDSPACAMA",$A1757="INDSPACKRU"),VLOOKUP($A1757,'TCD-BI Rstt'!$A$7:$S$2000,$C$1,FALSE),0)))</f>
        <v>0</v>
      </c>
      <c r="E1757" s="8">
        <f>IF(OR(LEFT($A1757,1)="1",LEFT($A1757,1)="2"),-VLOOKUP($A1757,'TCD-BI Rstt'!$A$7:$S$2000,$C$1,FALSE),0)-D1757</f>
        <v>0</v>
      </c>
      <c r="F1757" s="8">
        <f>IF($A1757="Total général",0,IF(ISERROR(VLOOKUP($A1757,'TCD-BI Rstt'!$A$7:$S$2000,$C$1,FALSE)),0,IF(OR(LEFT($A1757,1)="1",LEFT($A1757,1)="2"),0,VLOOKUP($A1757,'TCD-BI Rstt'!$A$7:$S$2000,$C$1,FALSE))))-D1757</f>
        <v>0</v>
      </c>
      <c r="G1757" s="8">
        <f t="shared" si="59"/>
        <v>0</v>
      </c>
    </row>
    <row r="1758" spans="1:7" x14ac:dyDescent="0.35">
      <c r="A1758" s="11">
        <f>'TCD-BI Rstt'!A1754</f>
        <v>0</v>
      </c>
      <c r="B1758" s="8">
        <f>IF($A1758="Total général",0,IF(ISERROR(-VLOOKUP($A1758,'TCD-BI CA'!$A$7:$S$2000,$C$1,FALSE)),0,-VLOOKUP($A1758,'TCD-BI CA'!$A$7:$S$2000,$C$1,FALSE)))</f>
        <v>0</v>
      </c>
      <c r="C1758" s="8">
        <f t="shared" si="58"/>
        <v>0</v>
      </c>
      <c r="D1758" s="8">
        <f>IF($A1758="Total général",0,IF(ISERROR(VLOOKUP($A1758,'TCD-BI Rstt'!$A$7:$S$2000,$C$1,FALSE)),0,IF(OR(LEFT($A1758,3)="DIR",$A1758="INDSPACAMA",$A1758="INDSPACKRU"),VLOOKUP($A1758,'TCD-BI Rstt'!$A$7:$S$2000,$C$1,FALSE),0)))</f>
        <v>0</v>
      </c>
      <c r="E1758" s="8">
        <f>IF(OR(LEFT($A1758,1)="1",LEFT($A1758,1)="2"),-VLOOKUP($A1758,'TCD-BI Rstt'!$A$7:$S$2000,$C$1,FALSE),0)-D1758</f>
        <v>0</v>
      </c>
      <c r="F1758" s="8">
        <f>IF($A1758="Total général",0,IF(ISERROR(VLOOKUP($A1758,'TCD-BI Rstt'!$A$7:$S$2000,$C$1,FALSE)),0,IF(OR(LEFT($A1758,1)="1",LEFT($A1758,1)="2"),0,VLOOKUP($A1758,'TCD-BI Rstt'!$A$7:$S$2000,$C$1,FALSE))))-D1758</f>
        <v>0</v>
      </c>
      <c r="G1758" s="8">
        <f t="shared" si="59"/>
        <v>0</v>
      </c>
    </row>
    <row r="1759" spans="1:7" x14ac:dyDescent="0.35">
      <c r="A1759" s="11">
        <f>'TCD-BI Rstt'!A1755</f>
        <v>0</v>
      </c>
      <c r="B1759" s="8">
        <f>IF($A1759="Total général",0,IF(ISERROR(-VLOOKUP($A1759,'TCD-BI CA'!$A$7:$S$2000,$C$1,FALSE)),0,-VLOOKUP($A1759,'TCD-BI CA'!$A$7:$S$2000,$C$1,FALSE)))</f>
        <v>0</v>
      </c>
      <c r="C1759" s="8">
        <f t="shared" si="58"/>
        <v>0</v>
      </c>
      <c r="D1759" s="8">
        <f>IF($A1759="Total général",0,IF(ISERROR(VLOOKUP($A1759,'TCD-BI Rstt'!$A$7:$S$2000,$C$1,FALSE)),0,IF(OR(LEFT($A1759,3)="DIR",$A1759="INDSPACAMA",$A1759="INDSPACKRU"),VLOOKUP($A1759,'TCD-BI Rstt'!$A$7:$S$2000,$C$1,FALSE),0)))</f>
        <v>0</v>
      </c>
      <c r="E1759" s="8">
        <f>IF(OR(LEFT($A1759,1)="1",LEFT($A1759,1)="2"),-VLOOKUP($A1759,'TCD-BI Rstt'!$A$7:$S$2000,$C$1,FALSE),0)-D1759</f>
        <v>0</v>
      </c>
      <c r="F1759" s="8">
        <f>IF($A1759="Total général",0,IF(ISERROR(VLOOKUP($A1759,'TCD-BI Rstt'!$A$7:$S$2000,$C$1,FALSE)),0,IF(OR(LEFT($A1759,1)="1",LEFT($A1759,1)="2"),0,VLOOKUP($A1759,'TCD-BI Rstt'!$A$7:$S$2000,$C$1,FALSE))))-D1759</f>
        <v>0</v>
      </c>
      <c r="G1759" s="8">
        <f t="shared" si="59"/>
        <v>0</v>
      </c>
    </row>
    <row r="1760" spans="1:7" x14ac:dyDescent="0.35">
      <c r="A1760" s="11">
        <f>'TCD-BI Rstt'!A1756</f>
        <v>0</v>
      </c>
      <c r="B1760" s="8">
        <f>IF($A1760="Total général",0,IF(ISERROR(-VLOOKUP($A1760,'TCD-BI CA'!$A$7:$S$2000,$C$1,FALSE)),0,-VLOOKUP($A1760,'TCD-BI CA'!$A$7:$S$2000,$C$1,FALSE)))</f>
        <v>0</v>
      </c>
      <c r="C1760" s="8">
        <f t="shared" si="58"/>
        <v>0</v>
      </c>
      <c r="D1760" s="8">
        <f>IF($A1760="Total général",0,IF(ISERROR(VLOOKUP($A1760,'TCD-BI Rstt'!$A$7:$S$2000,$C$1,FALSE)),0,IF(OR(LEFT($A1760,3)="DIR",$A1760="INDSPACAMA",$A1760="INDSPACKRU"),VLOOKUP($A1760,'TCD-BI Rstt'!$A$7:$S$2000,$C$1,FALSE),0)))</f>
        <v>0</v>
      </c>
      <c r="E1760" s="8">
        <f>IF(OR(LEFT($A1760,1)="1",LEFT($A1760,1)="2"),-VLOOKUP($A1760,'TCD-BI Rstt'!$A$7:$S$2000,$C$1,FALSE),0)-D1760</f>
        <v>0</v>
      </c>
      <c r="F1760" s="8">
        <f>IF($A1760="Total général",0,IF(ISERROR(VLOOKUP($A1760,'TCD-BI Rstt'!$A$7:$S$2000,$C$1,FALSE)),0,IF(OR(LEFT($A1760,1)="1",LEFT($A1760,1)="2"),0,VLOOKUP($A1760,'TCD-BI Rstt'!$A$7:$S$2000,$C$1,FALSE))))-D1760</f>
        <v>0</v>
      </c>
      <c r="G1760" s="8">
        <f t="shared" si="59"/>
        <v>0</v>
      </c>
    </row>
    <row r="1761" spans="1:7" x14ac:dyDescent="0.35">
      <c r="A1761" s="11">
        <f>'TCD-BI Rstt'!A1757</f>
        <v>0</v>
      </c>
      <c r="B1761" s="8">
        <f>IF($A1761="Total général",0,IF(ISERROR(-VLOOKUP($A1761,'TCD-BI CA'!$A$7:$S$2000,$C$1,FALSE)),0,-VLOOKUP($A1761,'TCD-BI CA'!$A$7:$S$2000,$C$1,FALSE)))</f>
        <v>0</v>
      </c>
      <c r="C1761" s="8">
        <f t="shared" si="58"/>
        <v>0</v>
      </c>
      <c r="D1761" s="8">
        <f>IF($A1761="Total général",0,IF(ISERROR(VLOOKUP($A1761,'TCD-BI Rstt'!$A$7:$S$2000,$C$1,FALSE)),0,IF(OR(LEFT($A1761,3)="DIR",$A1761="INDSPACAMA",$A1761="INDSPACKRU"),VLOOKUP($A1761,'TCD-BI Rstt'!$A$7:$S$2000,$C$1,FALSE),0)))</f>
        <v>0</v>
      </c>
      <c r="E1761" s="8">
        <f>IF(OR(LEFT($A1761,1)="1",LEFT($A1761,1)="2"),-VLOOKUP($A1761,'TCD-BI Rstt'!$A$7:$S$2000,$C$1,FALSE),0)-D1761</f>
        <v>0</v>
      </c>
      <c r="F1761" s="8">
        <f>IF($A1761="Total général",0,IF(ISERROR(VLOOKUP($A1761,'TCD-BI Rstt'!$A$7:$S$2000,$C$1,FALSE)),0,IF(OR(LEFT($A1761,1)="1",LEFT($A1761,1)="2"),0,VLOOKUP($A1761,'TCD-BI Rstt'!$A$7:$S$2000,$C$1,FALSE))))-D1761</f>
        <v>0</v>
      </c>
      <c r="G1761" s="8">
        <f t="shared" si="59"/>
        <v>0</v>
      </c>
    </row>
    <row r="1762" spans="1:7" x14ac:dyDescent="0.35">
      <c r="A1762" s="11">
        <f>'TCD-BI Rstt'!A1758</f>
        <v>0</v>
      </c>
      <c r="B1762" s="8">
        <f>IF($A1762="Total général",0,IF(ISERROR(-VLOOKUP($A1762,'TCD-BI CA'!$A$7:$S$2000,$C$1,FALSE)),0,-VLOOKUP($A1762,'TCD-BI CA'!$A$7:$S$2000,$C$1,FALSE)))</f>
        <v>0</v>
      </c>
      <c r="C1762" s="8">
        <f t="shared" si="58"/>
        <v>0</v>
      </c>
      <c r="D1762" s="8">
        <f>IF($A1762="Total général",0,IF(ISERROR(VLOOKUP($A1762,'TCD-BI Rstt'!$A$7:$S$2000,$C$1,FALSE)),0,IF(OR(LEFT($A1762,3)="DIR",$A1762="INDSPACAMA",$A1762="INDSPACKRU"),VLOOKUP($A1762,'TCD-BI Rstt'!$A$7:$S$2000,$C$1,FALSE),0)))</f>
        <v>0</v>
      </c>
      <c r="E1762" s="8">
        <f>IF(OR(LEFT($A1762,1)="1",LEFT($A1762,1)="2"),-VLOOKUP($A1762,'TCD-BI Rstt'!$A$7:$S$2000,$C$1,FALSE),0)-D1762</f>
        <v>0</v>
      </c>
      <c r="F1762" s="8">
        <f>IF($A1762="Total général",0,IF(ISERROR(VLOOKUP($A1762,'TCD-BI Rstt'!$A$7:$S$2000,$C$1,FALSE)),0,IF(OR(LEFT($A1762,1)="1",LEFT($A1762,1)="2"),0,VLOOKUP($A1762,'TCD-BI Rstt'!$A$7:$S$2000,$C$1,FALSE))))-D1762</f>
        <v>0</v>
      </c>
      <c r="G1762" s="8">
        <f t="shared" si="59"/>
        <v>0</v>
      </c>
    </row>
    <row r="1763" spans="1:7" x14ac:dyDescent="0.35">
      <c r="A1763" s="11">
        <f>'TCD-BI Rstt'!A1759</f>
        <v>0</v>
      </c>
      <c r="B1763" s="8">
        <f>IF($A1763="Total général",0,IF(ISERROR(-VLOOKUP($A1763,'TCD-BI CA'!$A$7:$S$2000,$C$1,FALSE)),0,-VLOOKUP($A1763,'TCD-BI CA'!$A$7:$S$2000,$C$1,FALSE)))</f>
        <v>0</v>
      </c>
      <c r="C1763" s="8">
        <f t="shared" si="58"/>
        <v>0</v>
      </c>
      <c r="D1763" s="8">
        <f>IF($A1763="Total général",0,IF(ISERROR(VLOOKUP($A1763,'TCD-BI Rstt'!$A$7:$S$2000,$C$1,FALSE)),0,IF(OR(LEFT($A1763,3)="DIR",$A1763="INDSPACAMA",$A1763="INDSPACKRU"),VLOOKUP($A1763,'TCD-BI Rstt'!$A$7:$S$2000,$C$1,FALSE),0)))</f>
        <v>0</v>
      </c>
      <c r="E1763" s="8">
        <f>IF(OR(LEFT($A1763,1)="1",LEFT($A1763,1)="2"),-VLOOKUP($A1763,'TCD-BI Rstt'!$A$7:$S$2000,$C$1,FALSE),0)-D1763</f>
        <v>0</v>
      </c>
      <c r="F1763" s="8">
        <f>IF($A1763="Total général",0,IF(ISERROR(VLOOKUP($A1763,'TCD-BI Rstt'!$A$7:$S$2000,$C$1,FALSE)),0,IF(OR(LEFT($A1763,1)="1",LEFT($A1763,1)="2"),0,VLOOKUP($A1763,'TCD-BI Rstt'!$A$7:$S$2000,$C$1,FALSE))))-D1763</f>
        <v>0</v>
      </c>
      <c r="G1763" s="8">
        <f t="shared" si="59"/>
        <v>0</v>
      </c>
    </row>
    <row r="1764" spans="1:7" x14ac:dyDescent="0.35">
      <c r="A1764" s="11">
        <f>'TCD-BI Rstt'!A1760</f>
        <v>0</v>
      </c>
      <c r="B1764" s="8">
        <f>IF($A1764="Total général",0,IF(ISERROR(-VLOOKUP($A1764,'TCD-BI CA'!$A$7:$S$2000,$C$1,FALSE)),0,-VLOOKUP($A1764,'TCD-BI CA'!$A$7:$S$2000,$C$1,FALSE)))</f>
        <v>0</v>
      </c>
      <c r="C1764" s="8">
        <f t="shared" si="58"/>
        <v>0</v>
      </c>
      <c r="D1764" s="8">
        <f>IF($A1764="Total général",0,IF(ISERROR(VLOOKUP($A1764,'TCD-BI Rstt'!$A$7:$S$2000,$C$1,FALSE)),0,IF(OR(LEFT($A1764,3)="DIR",$A1764="INDSPACAMA",$A1764="INDSPACKRU"),VLOOKUP($A1764,'TCD-BI Rstt'!$A$7:$S$2000,$C$1,FALSE),0)))</f>
        <v>0</v>
      </c>
      <c r="E1764" s="8">
        <f>IF(OR(LEFT($A1764,1)="1",LEFT($A1764,1)="2"),-VLOOKUP($A1764,'TCD-BI Rstt'!$A$7:$S$2000,$C$1,FALSE),0)-D1764</f>
        <v>0</v>
      </c>
      <c r="F1764" s="8">
        <f>IF($A1764="Total général",0,IF(ISERROR(VLOOKUP($A1764,'TCD-BI Rstt'!$A$7:$S$2000,$C$1,FALSE)),0,IF(OR(LEFT($A1764,1)="1",LEFT($A1764,1)="2"),0,VLOOKUP($A1764,'TCD-BI Rstt'!$A$7:$S$2000,$C$1,FALSE))))-D1764</f>
        <v>0</v>
      </c>
      <c r="G1764" s="8">
        <f t="shared" si="59"/>
        <v>0</v>
      </c>
    </row>
    <row r="1765" spans="1:7" x14ac:dyDescent="0.35">
      <c r="A1765" s="11">
        <f>'TCD-BI Rstt'!A1761</f>
        <v>0</v>
      </c>
      <c r="B1765" s="8">
        <f>IF($A1765="Total général",0,IF(ISERROR(-VLOOKUP($A1765,'TCD-BI CA'!$A$7:$S$2000,$C$1,FALSE)),0,-VLOOKUP($A1765,'TCD-BI CA'!$A$7:$S$2000,$C$1,FALSE)))</f>
        <v>0</v>
      </c>
      <c r="C1765" s="8">
        <f t="shared" si="58"/>
        <v>0</v>
      </c>
      <c r="D1765" s="8">
        <f>IF($A1765="Total général",0,IF(ISERROR(VLOOKUP($A1765,'TCD-BI Rstt'!$A$7:$S$2000,$C$1,FALSE)),0,IF(OR(LEFT($A1765,3)="DIR",$A1765="INDSPACAMA",$A1765="INDSPACKRU"),VLOOKUP($A1765,'TCD-BI Rstt'!$A$7:$S$2000,$C$1,FALSE),0)))</f>
        <v>0</v>
      </c>
      <c r="E1765" s="8">
        <f>IF(OR(LEFT($A1765,1)="1",LEFT($A1765,1)="2"),-VLOOKUP($A1765,'TCD-BI Rstt'!$A$7:$S$2000,$C$1,FALSE),0)-D1765</f>
        <v>0</v>
      </c>
      <c r="F1765" s="8">
        <f>IF($A1765="Total général",0,IF(ISERROR(VLOOKUP($A1765,'TCD-BI Rstt'!$A$7:$S$2000,$C$1,FALSE)),0,IF(OR(LEFT($A1765,1)="1",LEFT($A1765,1)="2"),0,VLOOKUP($A1765,'TCD-BI Rstt'!$A$7:$S$2000,$C$1,FALSE))))-D1765</f>
        <v>0</v>
      </c>
      <c r="G1765" s="8">
        <f t="shared" si="59"/>
        <v>0</v>
      </c>
    </row>
    <row r="1766" spans="1:7" x14ac:dyDescent="0.35">
      <c r="A1766" s="11">
        <f>'TCD-BI Rstt'!A1762</f>
        <v>0</v>
      </c>
      <c r="B1766" s="8">
        <f>IF($A1766="Total général",0,IF(ISERROR(-VLOOKUP($A1766,'TCD-BI CA'!$A$7:$S$2000,$C$1,FALSE)),0,-VLOOKUP($A1766,'TCD-BI CA'!$A$7:$S$2000,$C$1,FALSE)))</f>
        <v>0</v>
      </c>
      <c r="C1766" s="8">
        <f t="shared" si="58"/>
        <v>0</v>
      </c>
      <c r="D1766" s="8">
        <f>IF($A1766="Total général",0,IF(ISERROR(VLOOKUP($A1766,'TCD-BI Rstt'!$A$7:$S$2000,$C$1,FALSE)),0,IF(OR(LEFT($A1766,3)="DIR",$A1766="INDSPACAMA",$A1766="INDSPACKRU"),VLOOKUP($A1766,'TCD-BI Rstt'!$A$7:$S$2000,$C$1,FALSE),0)))</f>
        <v>0</v>
      </c>
      <c r="E1766" s="8">
        <f>IF(OR(LEFT($A1766,1)="1",LEFT($A1766,1)="2"),-VLOOKUP($A1766,'TCD-BI Rstt'!$A$7:$S$2000,$C$1,FALSE),0)-D1766</f>
        <v>0</v>
      </c>
      <c r="F1766" s="8">
        <f>IF($A1766="Total général",0,IF(ISERROR(VLOOKUP($A1766,'TCD-BI Rstt'!$A$7:$S$2000,$C$1,FALSE)),0,IF(OR(LEFT($A1766,1)="1",LEFT($A1766,1)="2"),0,VLOOKUP($A1766,'TCD-BI Rstt'!$A$7:$S$2000,$C$1,FALSE))))-D1766</f>
        <v>0</v>
      </c>
      <c r="G1766" s="8">
        <f t="shared" si="59"/>
        <v>0</v>
      </c>
    </row>
    <row r="1767" spans="1:7" x14ac:dyDescent="0.35">
      <c r="A1767" s="11">
        <f>'TCD-BI Rstt'!A1763</f>
        <v>0</v>
      </c>
      <c r="B1767" s="8">
        <f>IF($A1767="Total général",0,IF(ISERROR(-VLOOKUP($A1767,'TCD-BI CA'!$A$7:$S$2000,$C$1,FALSE)),0,-VLOOKUP($A1767,'TCD-BI CA'!$A$7:$S$2000,$C$1,FALSE)))</f>
        <v>0</v>
      </c>
      <c r="C1767" s="8">
        <f t="shared" si="58"/>
        <v>0</v>
      </c>
      <c r="D1767" s="8">
        <f>IF($A1767="Total général",0,IF(ISERROR(VLOOKUP($A1767,'TCD-BI Rstt'!$A$7:$S$2000,$C$1,FALSE)),0,IF(OR(LEFT($A1767,3)="DIR",$A1767="INDSPACAMA",$A1767="INDSPACKRU"),VLOOKUP($A1767,'TCD-BI Rstt'!$A$7:$S$2000,$C$1,FALSE),0)))</f>
        <v>0</v>
      </c>
      <c r="E1767" s="8">
        <f>IF(OR(LEFT($A1767,1)="1",LEFT($A1767,1)="2"),-VLOOKUP($A1767,'TCD-BI Rstt'!$A$7:$S$2000,$C$1,FALSE),0)-D1767</f>
        <v>0</v>
      </c>
      <c r="F1767" s="8">
        <f>IF($A1767="Total général",0,IF(ISERROR(VLOOKUP($A1767,'TCD-BI Rstt'!$A$7:$S$2000,$C$1,FALSE)),0,IF(OR(LEFT($A1767,1)="1",LEFT($A1767,1)="2"),0,VLOOKUP($A1767,'TCD-BI Rstt'!$A$7:$S$2000,$C$1,FALSE))))-D1767</f>
        <v>0</v>
      </c>
      <c r="G1767" s="8">
        <f t="shared" si="59"/>
        <v>0</v>
      </c>
    </row>
    <row r="1768" spans="1:7" x14ac:dyDescent="0.35">
      <c r="A1768" s="11">
        <f>'TCD-BI Rstt'!A1764</f>
        <v>0</v>
      </c>
      <c r="B1768" s="8">
        <f>IF($A1768="Total général",0,IF(ISERROR(-VLOOKUP($A1768,'TCD-BI CA'!$A$7:$S$2000,$C$1,FALSE)),0,-VLOOKUP($A1768,'TCD-BI CA'!$A$7:$S$2000,$C$1,FALSE)))</f>
        <v>0</v>
      </c>
      <c r="C1768" s="8">
        <f t="shared" si="58"/>
        <v>0</v>
      </c>
      <c r="D1768" s="8">
        <f>IF($A1768="Total général",0,IF(ISERROR(VLOOKUP($A1768,'TCD-BI Rstt'!$A$7:$S$2000,$C$1,FALSE)),0,IF(OR(LEFT($A1768,3)="DIR",$A1768="INDSPACAMA",$A1768="INDSPACKRU"),VLOOKUP($A1768,'TCD-BI Rstt'!$A$7:$S$2000,$C$1,FALSE),0)))</f>
        <v>0</v>
      </c>
      <c r="E1768" s="8">
        <f>IF(OR(LEFT($A1768,1)="1",LEFT($A1768,1)="2"),-VLOOKUP($A1768,'TCD-BI Rstt'!$A$7:$S$2000,$C$1,FALSE),0)-D1768</f>
        <v>0</v>
      </c>
      <c r="F1768" s="8">
        <f>IF($A1768="Total général",0,IF(ISERROR(VLOOKUP($A1768,'TCD-BI Rstt'!$A$7:$S$2000,$C$1,FALSE)),0,IF(OR(LEFT($A1768,1)="1",LEFT($A1768,1)="2"),0,VLOOKUP($A1768,'TCD-BI Rstt'!$A$7:$S$2000,$C$1,FALSE))))-D1768</f>
        <v>0</v>
      </c>
      <c r="G1768" s="8">
        <f t="shared" si="59"/>
        <v>0</v>
      </c>
    </row>
    <row r="1769" spans="1:7" x14ac:dyDescent="0.35">
      <c r="A1769" s="11">
        <f>'TCD-BI Rstt'!A1765</f>
        <v>0</v>
      </c>
      <c r="B1769" s="8">
        <f>IF($A1769="Total général",0,IF(ISERROR(-VLOOKUP($A1769,'TCD-BI CA'!$A$7:$S$2000,$C$1,FALSE)),0,-VLOOKUP($A1769,'TCD-BI CA'!$A$7:$S$2000,$C$1,FALSE)))</f>
        <v>0</v>
      </c>
      <c r="C1769" s="8">
        <f t="shared" si="58"/>
        <v>0</v>
      </c>
      <c r="D1769" s="8">
        <f>IF($A1769="Total général",0,IF(ISERROR(VLOOKUP($A1769,'TCD-BI Rstt'!$A$7:$S$2000,$C$1,FALSE)),0,IF(OR(LEFT($A1769,3)="DIR",$A1769="INDSPACAMA",$A1769="INDSPACKRU"),VLOOKUP($A1769,'TCD-BI Rstt'!$A$7:$S$2000,$C$1,FALSE),0)))</f>
        <v>0</v>
      </c>
      <c r="E1769" s="8">
        <f>IF(OR(LEFT($A1769,1)="1",LEFT($A1769,1)="2"),-VLOOKUP($A1769,'TCD-BI Rstt'!$A$7:$S$2000,$C$1,FALSE),0)-D1769</f>
        <v>0</v>
      </c>
      <c r="F1769" s="8">
        <f>IF($A1769="Total général",0,IF(ISERROR(VLOOKUP($A1769,'TCD-BI Rstt'!$A$7:$S$2000,$C$1,FALSE)),0,IF(OR(LEFT($A1769,1)="1",LEFT($A1769,1)="2"),0,VLOOKUP($A1769,'TCD-BI Rstt'!$A$7:$S$2000,$C$1,FALSE))))-D1769</f>
        <v>0</v>
      </c>
      <c r="G1769" s="8">
        <f t="shared" si="59"/>
        <v>0</v>
      </c>
    </row>
    <row r="1770" spans="1:7" x14ac:dyDescent="0.35">
      <c r="A1770" s="11">
        <f>'TCD-BI Rstt'!A1766</f>
        <v>0</v>
      </c>
      <c r="B1770" s="8">
        <f>IF($A1770="Total général",0,IF(ISERROR(-VLOOKUP($A1770,'TCD-BI CA'!$A$7:$S$2000,$C$1,FALSE)),0,-VLOOKUP($A1770,'TCD-BI CA'!$A$7:$S$2000,$C$1,FALSE)))</f>
        <v>0</v>
      </c>
      <c r="C1770" s="8">
        <f t="shared" si="58"/>
        <v>0</v>
      </c>
      <c r="D1770" s="8">
        <f>IF($A1770="Total général",0,IF(ISERROR(VLOOKUP($A1770,'TCD-BI Rstt'!$A$7:$S$2000,$C$1,FALSE)),0,IF(OR(LEFT($A1770,3)="DIR",$A1770="INDSPACAMA",$A1770="INDSPACKRU"),VLOOKUP($A1770,'TCD-BI Rstt'!$A$7:$S$2000,$C$1,FALSE),0)))</f>
        <v>0</v>
      </c>
      <c r="E1770" s="8">
        <f>IF(OR(LEFT($A1770,1)="1",LEFT($A1770,1)="2"),-VLOOKUP($A1770,'TCD-BI Rstt'!$A$7:$S$2000,$C$1,FALSE),0)-D1770</f>
        <v>0</v>
      </c>
      <c r="F1770" s="8">
        <f>IF($A1770="Total général",0,IF(ISERROR(VLOOKUP($A1770,'TCD-BI Rstt'!$A$7:$S$2000,$C$1,FALSE)),0,IF(OR(LEFT($A1770,1)="1",LEFT($A1770,1)="2"),0,VLOOKUP($A1770,'TCD-BI Rstt'!$A$7:$S$2000,$C$1,FALSE))))-D1770</f>
        <v>0</v>
      </c>
      <c r="G1770" s="8">
        <f t="shared" si="59"/>
        <v>0</v>
      </c>
    </row>
    <row r="1771" spans="1:7" x14ac:dyDescent="0.35">
      <c r="A1771" s="11">
        <f>'TCD-BI Rstt'!A1767</f>
        <v>0</v>
      </c>
      <c r="B1771" s="8">
        <f>IF($A1771="Total général",0,IF(ISERROR(-VLOOKUP($A1771,'TCD-BI CA'!$A$7:$S$2000,$C$1,FALSE)),0,-VLOOKUP($A1771,'TCD-BI CA'!$A$7:$S$2000,$C$1,FALSE)))</f>
        <v>0</v>
      </c>
      <c r="C1771" s="8">
        <f t="shared" si="58"/>
        <v>0</v>
      </c>
      <c r="D1771" s="8">
        <f>IF($A1771="Total général",0,IF(ISERROR(VLOOKUP($A1771,'TCD-BI Rstt'!$A$7:$S$2000,$C$1,FALSE)),0,IF(OR(LEFT($A1771,3)="DIR",$A1771="INDSPACAMA",$A1771="INDSPACKRU"),VLOOKUP($A1771,'TCD-BI Rstt'!$A$7:$S$2000,$C$1,FALSE),0)))</f>
        <v>0</v>
      </c>
      <c r="E1771" s="8">
        <f>IF(OR(LEFT($A1771,1)="1",LEFT($A1771,1)="2"),-VLOOKUP($A1771,'TCD-BI Rstt'!$A$7:$S$2000,$C$1,FALSE),0)-D1771</f>
        <v>0</v>
      </c>
      <c r="F1771" s="8">
        <f>IF($A1771="Total général",0,IF(ISERROR(VLOOKUP($A1771,'TCD-BI Rstt'!$A$7:$S$2000,$C$1,FALSE)),0,IF(OR(LEFT($A1771,1)="1",LEFT($A1771,1)="2"),0,VLOOKUP($A1771,'TCD-BI Rstt'!$A$7:$S$2000,$C$1,FALSE))))-D1771</f>
        <v>0</v>
      </c>
      <c r="G1771" s="8">
        <f t="shared" si="59"/>
        <v>0</v>
      </c>
    </row>
    <row r="1772" spans="1:7" x14ac:dyDescent="0.35">
      <c r="A1772" s="11">
        <f>'TCD-BI Rstt'!A1768</f>
        <v>0</v>
      </c>
      <c r="B1772" s="8">
        <f>IF($A1772="Total général",0,IF(ISERROR(-VLOOKUP($A1772,'TCD-BI CA'!$A$7:$S$2000,$C$1,FALSE)),0,-VLOOKUP($A1772,'TCD-BI CA'!$A$7:$S$2000,$C$1,FALSE)))</f>
        <v>0</v>
      </c>
      <c r="C1772" s="8">
        <f t="shared" si="58"/>
        <v>0</v>
      </c>
      <c r="D1772" s="8">
        <f>IF($A1772="Total général",0,IF(ISERROR(VLOOKUP($A1772,'TCD-BI Rstt'!$A$7:$S$2000,$C$1,FALSE)),0,IF(OR(LEFT($A1772,3)="DIR",$A1772="INDSPACAMA",$A1772="INDSPACKRU"),VLOOKUP($A1772,'TCD-BI Rstt'!$A$7:$S$2000,$C$1,FALSE),0)))</f>
        <v>0</v>
      </c>
      <c r="E1772" s="8">
        <f>IF(OR(LEFT($A1772,1)="1",LEFT($A1772,1)="2"),-VLOOKUP($A1772,'TCD-BI Rstt'!$A$7:$S$2000,$C$1,FALSE),0)-D1772</f>
        <v>0</v>
      </c>
      <c r="F1772" s="8">
        <f>IF($A1772="Total général",0,IF(ISERROR(VLOOKUP($A1772,'TCD-BI Rstt'!$A$7:$S$2000,$C$1,FALSE)),0,IF(OR(LEFT($A1772,1)="1",LEFT($A1772,1)="2"),0,VLOOKUP($A1772,'TCD-BI Rstt'!$A$7:$S$2000,$C$1,FALSE))))-D1772</f>
        <v>0</v>
      </c>
      <c r="G1772" s="8">
        <f t="shared" si="59"/>
        <v>0</v>
      </c>
    </row>
    <row r="1773" spans="1:7" x14ac:dyDescent="0.35">
      <c r="A1773" s="11">
        <f>'TCD-BI Rstt'!A1769</f>
        <v>0</v>
      </c>
      <c r="B1773" s="8">
        <f>IF($A1773="Total général",0,IF(ISERROR(-VLOOKUP($A1773,'TCD-BI CA'!$A$7:$S$2000,$C$1,FALSE)),0,-VLOOKUP($A1773,'TCD-BI CA'!$A$7:$S$2000,$C$1,FALSE)))</f>
        <v>0</v>
      </c>
      <c r="C1773" s="8">
        <f t="shared" si="58"/>
        <v>0</v>
      </c>
      <c r="D1773" s="8">
        <f>IF($A1773="Total général",0,IF(ISERROR(VLOOKUP($A1773,'TCD-BI Rstt'!$A$7:$S$2000,$C$1,FALSE)),0,IF(OR(LEFT($A1773,3)="DIR",$A1773="INDSPACAMA",$A1773="INDSPACKRU"),VLOOKUP($A1773,'TCD-BI Rstt'!$A$7:$S$2000,$C$1,FALSE),0)))</f>
        <v>0</v>
      </c>
      <c r="E1773" s="8">
        <f>IF(OR(LEFT($A1773,1)="1",LEFT($A1773,1)="2"),-VLOOKUP($A1773,'TCD-BI Rstt'!$A$7:$S$2000,$C$1,FALSE),0)-D1773</f>
        <v>0</v>
      </c>
      <c r="F1773" s="8">
        <f>IF($A1773="Total général",0,IF(ISERROR(VLOOKUP($A1773,'TCD-BI Rstt'!$A$7:$S$2000,$C$1,FALSE)),0,IF(OR(LEFT($A1773,1)="1",LEFT($A1773,1)="2"),0,VLOOKUP($A1773,'TCD-BI Rstt'!$A$7:$S$2000,$C$1,FALSE))))-D1773</f>
        <v>0</v>
      </c>
      <c r="G1773" s="8">
        <f t="shared" si="59"/>
        <v>0</v>
      </c>
    </row>
    <row r="1774" spans="1:7" x14ac:dyDescent="0.35">
      <c r="A1774" s="11">
        <f>'TCD-BI Rstt'!A1770</f>
        <v>0</v>
      </c>
      <c r="B1774" s="8">
        <f>IF($A1774="Total général",0,IF(ISERROR(-VLOOKUP($A1774,'TCD-BI CA'!$A$7:$S$2000,$C$1,FALSE)),0,-VLOOKUP($A1774,'TCD-BI CA'!$A$7:$S$2000,$C$1,FALSE)))</f>
        <v>0</v>
      </c>
      <c r="C1774" s="8">
        <f t="shared" si="58"/>
        <v>0</v>
      </c>
      <c r="D1774" s="8">
        <f>IF($A1774="Total général",0,IF(ISERROR(VLOOKUP($A1774,'TCD-BI Rstt'!$A$7:$S$2000,$C$1,FALSE)),0,IF(OR(LEFT($A1774,3)="DIR",$A1774="INDSPACAMA",$A1774="INDSPACKRU"),VLOOKUP($A1774,'TCD-BI Rstt'!$A$7:$S$2000,$C$1,FALSE),0)))</f>
        <v>0</v>
      </c>
      <c r="E1774" s="8">
        <f>IF(OR(LEFT($A1774,1)="1",LEFT($A1774,1)="2"),-VLOOKUP($A1774,'TCD-BI Rstt'!$A$7:$S$2000,$C$1,FALSE),0)-D1774</f>
        <v>0</v>
      </c>
      <c r="F1774" s="8">
        <f>IF($A1774="Total général",0,IF(ISERROR(VLOOKUP($A1774,'TCD-BI Rstt'!$A$7:$S$2000,$C$1,FALSE)),0,IF(OR(LEFT($A1774,1)="1",LEFT($A1774,1)="2"),0,VLOOKUP($A1774,'TCD-BI Rstt'!$A$7:$S$2000,$C$1,FALSE))))-D1774</f>
        <v>0</v>
      </c>
      <c r="G1774" s="8">
        <f t="shared" si="59"/>
        <v>0</v>
      </c>
    </row>
    <row r="1775" spans="1:7" x14ac:dyDescent="0.35">
      <c r="A1775" s="11">
        <f>'TCD-BI Rstt'!A1771</f>
        <v>0</v>
      </c>
      <c r="B1775" s="8">
        <f>IF($A1775="Total général",0,IF(ISERROR(-VLOOKUP($A1775,'TCD-BI CA'!$A$7:$S$2000,$C$1,FALSE)),0,-VLOOKUP($A1775,'TCD-BI CA'!$A$7:$S$2000,$C$1,FALSE)))</f>
        <v>0</v>
      </c>
      <c r="C1775" s="8">
        <f t="shared" si="58"/>
        <v>0</v>
      </c>
      <c r="D1775" s="8">
        <f>IF($A1775="Total général",0,IF(ISERROR(VLOOKUP($A1775,'TCD-BI Rstt'!$A$7:$S$2000,$C$1,FALSE)),0,IF(OR(LEFT($A1775,3)="DIR",$A1775="INDSPACAMA",$A1775="INDSPACKRU"),VLOOKUP($A1775,'TCD-BI Rstt'!$A$7:$S$2000,$C$1,FALSE),0)))</f>
        <v>0</v>
      </c>
      <c r="E1775" s="8">
        <f>IF(OR(LEFT($A1775,1)="1",LEFT($A1775,1)="2"),-VLOOKUP($A1775,'TCD-BI Rstt'!$A$7:$S$2000,$C$1,FALSE),0)-D1775</f>
        <v>0</v>
      </c>
      <c r="F1775" s="8">
        <f>IF($A1775="Total général",0,IF(ISERROR(VLOOKUP($A1775,'TCD-BI Rstt'!$A$7:$S$2000,$C$1,FALSE)),0,IF(OR(LEFT($A1775,1)="1",LEFT($A1775,1)="2"),0,VLOOKUP($A1775,'TCD-BI Rstt'!$A$7:$S$2000,$C$1,FALSE))))-D1775</f>
        <v>0</v>
      </c>
      <c r="G1775" s="8">
        <f t="shared" si="59"/>
        <v>0</v>
      </c>
    </row>
    <row r="1776" spans="1:7" x14ac:dyDescent="0.35">
      <c r="A1776" s="11">
        <f>'TCD-BI Rstt'!A1772</f>
        <v>0</v>
      </c>
      <c r="B1776" s="8">
        <f>IF($A1776="Total général",0,IF(ISERROR(-VLOOKUP($A1776,'TCD-BI CA'!$A$7:$S$2000,$C$1,FALSE)),0,-VLOOKUP($A1776,'TCD-BI CA'!$A$7:$S$2000,$C$1,FALSE)))</f>
        <v>0</v>
      </c>
      <c r="C1776" s="8">
        <f t="shared" si="58"/>
        <v>0</v>
      </c>
      <c r="D1776" s="8">
        <f>IF($A1776="Total général",0,IF(ISERROR(VLOOKUP($A1776,'TCD-BI Rstt'!$A$7:$S$2000,$C$1,FALSE)),0,IF(OR(LEFT($A1776,3)="DIR",$A1776="INDSPACAMA",$A1776="INDSPACKRU"),VLOOKUP($A1776,'TCD-BI Rstt'!$A$7:$S$2000,$C$1,FALSE),0)))</f>
        <v>0</v>
      </c>
      <c r="E1776" s="8">
        <f>IF(OR(LEFT($A1776,1)="1",LEFT($A1776,1)="2"),-VLOOKUP($A1776,'TCD-BI Rstt'!$A$7:$S$2000,$C$1,FALSE),0)-D1776</f>
        <v>0</v>
      </c>
      <c r="F1776" s="8">
        <f>IF($A1776="Total général",0,IF(ISERROR(VLOOKUP($A1776,'TCD-BI Rstt'!$A$7:$S$2000,$C$1,FALSE)),0,IF(OR(LEFT($A1776,1)="1",LEFT($A1776,1)="2"),0,VLOOKUP($A1776,'TCD-BI Rstt'!$A$7:$S$2000,$C$1,FALSE))))-D1776</f>
        <v>0</v>
      </c>
      <c r="G1776" s="8">
        <f t="shared" si="59"/>
        <v>0</v>
      </c>
    </row>
    <row r="1777" spans="1:7" x14ac:dyDescent="0.35">
      <c r="A1777" s="11">
        <f>'TCD-BI Rstt'!A1773</f>
        <v>0</v>
      </c>
      <c r="B1777" s="8">
        <f>IF($A1777="Total général",0,IF(ISERROR(-VLOOKUP($A1777,'TCD-BI CA'!$A$7:$S$2000,$C$1,FALSE)),0,-VLOOKUP($A1777,'TCD-BI CA'!$A$7:$S$2000,$C$1,FALSE)))</f>
        <v>0</v>
      </c>
      <c r="C1777" s="8">
        <f t="shared" si="58"/>
        <v>0</v>
      </c>
      <c r="D1777" s="8">
        <f>IF($A1777="Total général",0,IF(ISERROR(VLOOKUP($A1777,'TCD-BI Rstt'!$A$7:$S$2000,$C$1,FALSE)),0,IF(OR(LEFT($A1777,3)="DIR",$A1777="INDSPACAMA",$A1777="INDSPACKRU"),VLOOKUP($A1777,'TCD-BI Rstt'!$A$7:$S$2000,$C$1,FALSE),0)))</f>
        <v>0</v>
      </c>
      <c r="E1777" s="8">
        <f>IF(OR(LEFT($A1777,1)="1",LEFT($A1777,1)="2"),-VLOOKUP($A1777,'TCD-BI Rstt'!$A$7:$S$2000,$C$1,FALSE),0)-D1777</f>
        <v>0</v>
      </c>
      <c r="F1777" s="8">
        <f>IF($A1777="Total général",0,IF(ISERROR(VLOOKUP($A1777,'TCD-BI Rstt'!$A$7:$S$2000,$C$1,FALSE)),0,IF(OR(LEFT($A1777,1)="1",LEFT($A1777,1)="2"),0,VLOOKUP($A1777,'TCD-BI Rstt'!$A$7:$S$2000,$C$1,FALSE))))-D1777</f>
        <v>0</v>
      </c>
      <c r="G1777" s="8">
        <f t="shared" si="59"/>
        <v>0</v>
      </c>
    </row>
    <row r="1778" spans="1:7" x14ac:dyDescent="0.35">
      <c r="A1778" s="11">
        <f>'TCD-BI Rstt'!A1774</f>
        <v>0</v>
      </c>
      <c r="B1778" s="8">
        <f>IF($A1778="Total général",0,IF(ISERROR(-VLOOKUP($A1778,'TCD-BI CA'!$A$7:$S$2000,$C$1,FALSE)),0,-VLOOKUP($A1778,'TCD-BI CA'!$A$7:$S$2000,$C$1,FALSE)))</f>
        <v>0</v>
      </c>
      <c r="C1778" s="8">
        <f t="shared" si="58"/>
        <v>0</v>
      </c>
      <c r="D1778" s="8">
        <f>IF($A1778="Total général",0,IF(ISERROR(VLOOKUP($A1778,'TCD-BI Rstt'!$A$7:$S$2000,$C$1,FALSE)),0,IF(OR(LEFT($A1778,3)="DIR",$A1778="INDSPACAMA",$A1778="INDSPACKRU"),VLOOKUP($A1778,'TCD-BI Rstt'!$A$7:$S$2000,$C$1,FALSE),0)))</f>
        <v>0</v>
      </c>
      <c r="E1778" s="8">
        <f>IF(OR(LEFT($A1778,1)="1",LEFT($A1778,1)="2"),-VLOOKUP($A1778,'TCD-BI Rstt'!$A$7:$S$2000,$C$1,FALSE),0)-D1778</f>
        <v>0</v>
      </c>
      <c r="F1778" s="8">
        <f>IF($A1778="Total général",0,IF(ISERROR(VLOOKUP($A1778,'TCD-BI Rstt'!$A$7:$S$2000,$C$1,FALSE)),0,IF(OR(LEFT($A1778,1)="1",LEFT($A1778,1)="2"),0,VLOOKUP($A1778,'TCD-BI Rstt'!$A$7:$S$2000,$C$1,FALSE))))-D1778</f>
        <v>0</v>
      </c>
      <c r="G1778" s="8">
        <f t="shared" si="59"/>
        <v>0</v>
      </c>
    </row>
    <row r="1779" spans="1:7" x14ac:dyDescent="0.35">
      <c r="A1779" s="11">
        <f>'TCD-BI Rstt'!A1775</f>
        <v>0</v>
      </c>
      <c r="B1779" s="8">
        <f>IF($A1779="Total général",0,IF(ISERROR(-VLOOKUP($A1779,'TCD-BI CA'!$A$7:$S$2000,$C$1,FALSE)),0,-VLOOKUP($A1779,'TCD-BI CA'!$A$7:$S$2000,$C$1,FALSE)))</f>
        <v>0</v>
      </c>
      <c r="C1779" s="8">
        <f t="shared" si="58"/>
        <v>0</v>
      </c>
      <c r="D1779" s="8">
        <f>IF($A1779="Total général",0,IF(ISERROR(VLOOKUP($A1779,'TCD-BI Rstt'!$A$7:$S$2000,$C$1,FALSE)),0,IF(OR(LEFT($A1779,3)="DIR",$A1779="INDSPACAMA",$A1779="INDSPACKRU"),VLOOKUP($A1779,'TCD-BI Rstt'!$A$7:$S$2000,$C$1,FALSE),0)))</f>
        <v>0</v>
      </c>
      <c r="E1779" s="8">
        <f>IF(OR(LEFT($A1779,1)="1",LEFT($A1779,1)="2"),-VLOOKUP($A1779,'TCD-BI Rstt'!$A$7:$S$2000,$C$1,FALSE),0)-D1779</f>
        <v>0</v>
      </c>
      <c r="F1779" s="8">
        <f>IF($A1779="Total général",0,IF(ISERROR(VLOOKUP($A1779,'TCD-BI Rstt'!$A$7:$S$2000,$C$1,FALSE)),0,IF(OR(LEFT($A1779,1)="1",LEFT($A1779,1)="2"),0,VLOOKUP($A1779,'TCD-BI Rstt'!$A$7:$S$2000,$C$1,FALSE))))-D1779</f>
        <v>0</v>
      </c>
      <c r="G1779" s="8">
        <f t="shared" si="59"/>
        <v>0</v>
      </c>
    </row>
    <row r="1780" spans="1:7" x14ac:dyDescent="0.35">
      <c r="A1780" s="11">
        <f>'TCD-BI Rstt'!A1776</f>
        <v>0</v>
      </c>
      <c r="B1780" s="8">
        <f>IF($A1780="Total général",0,IF(ISERROR(-VLOOKUP($A1780,'TCD-BI CA'!$A$7:$S$2000,$C$1,FALSE)),0,-VLOOKUP($A1780,'TCD-BI CA'!$A$7:$S$2000,$C$1,FALSE)))</f>
        <v>0</v>
      </c>
      <c r="C1780" s="8">
        <f t="shared" si="58"/>
        <v>0</v>
      </c>
      <c r="D1780" s="8">
        <f>IF($A1780="Total général",0,IF(ISERROR(VLOOKUP($A1780,'TCD-BI Rstt'!$A$7:$S$2000,$C$1,FALSE)),0,IF(OR(LEFT($A1780,3)="DIR",$A1780="INDSPACAMA",$A1780="INDSPACKRU"),VLOOKUP($A1780,'TCD-BI Rstt'!$A$7:$S$2000,$C$1,FALSE),0)))</f>
        <v>0</v>
      </c>
      <c r="E1780" s="8">
        <f>IF(OR(LEFT($A1780,1)="1",LEFT($A1780,1)="2"),-VLOOKUP($A1780,'TCD-BI Rstt'!$A$7:$S$2000,$C$1,FALSE),0)-D1780</f>
        <v>0</v>
      </c>
      <c r="F1780" s="8">
        <f>IF($A1780="Total général",0,IF(ISERROR(VLOOKUP($A1780,'TCD-BI Rstt'!$A$7:$S$2000,$C$1,FALSE)),0,IF(OR(LEFT($A1780,1)="1",LEFT($A1780,1)="2"),0,VLOOKUP($A1780,'TCD-BI Rstt'!$A$7:$S$2000,$C$1,FALSE))))-D1780</f>
        <v>0</v>
      </c>
      <c r="G1780" s="8">
        <f t="shared" si="59"/>
        <v>0</v>
      </c>
    </row>
    <row r="1781" spans="1:7" x14ac:dyDescent="0.35">
      <c r="A1781" s="11">
        <f>'TCD-BI Rstt'!A1777</f>
        <v>0</v>
      </c>
      <c r="B1781" s="8">
        <f>IF($A1781="Total général",0,IF(ISERROR(-VLOOKUP($A1781,'TCD-BI CA'!$A$7:$S$2000,$C$1,FALSE)),0,-VLOOKUP($A1781,'TCD-BI CA'!$A$7:$S$2000,$C$1,FALSE)))</f>
        <v>0</v>
      </c>
      <c r="C1781" s="8">
        <f t="shared" si="58"/>
        <v>0</v>
      </c>
      <c r="D1781" s="8">
        <f>IF($A1781="Total général",0,IF(ISERROR(VLOOKUP($A1781,'TCD-BI Rstt'!$A$7:$S$2000,$C$1,FALSE)),0,IF(OR(LEFT($A1781,3)="DIR",$A1781="INDSPACAMA",$A1781="INDSPACKRU"),VLOOKUP($A1781,'TCD-BI Rstt'!$A$7:$S$2000,$C$1,FALSE),0)))</f>
        <v>0</v>
      </c>
      <c r="E1781" s="8">
        <f>IF(OR(LEFT($A1781,1)="1",LEFT($A1781,1)="2"),-VLOOKUP($A1781,'TCD-BI Rstt'!$A$7:$S$2000,$C$1,FALSE),0)-D1781</f>
        <v>0</v>
      </c>
      <c r="F1781" s="8">
        <f>IF($A1781="Total général",0,IF(ISERROR(VLOOKUP($A1781,'TCD-BI Rstt'!$A$7:$S$2000,$C$1,FALSE)),0,IF(OR(LEFT($A1781,1)="1",LEFT($A1781,1)="2"),0,VLOOKUP($A1781,'TCD-BI Rstt'!$A$7:$S$2000,$C$1,FALSE))))-D1781</f>
        <v>0</v>
      </c>
      <c r="G1781" s="8">
        <f t="shared" si="59"/>
        <v>0</v>
      </c>
    </row>
    <row r="1782" spans="1:7" x14ac:dyDescent="0.35">
      <c r="A1782" s="11">
        <f>'TCD-BI Rstt'!A1778</f>
        <v>0</v>
      </c>
      <c r="B1782" s="8">
        <f>IF($A1782="Total général",0,IF(ISERROR(-VLOOKUP($A1782,'TCD-BI CA'!$A$7:$S$2000,$C$1,FALSE)),0,-VLOOKUP($A1782,'TCD-BI CA'!$A$7:$S$2000,$C$1,FALSE)))</f>
        <v>0</v>
      </c>
      <c r="C1782" s="8">
        <f t="shared" si="58"/>
        <v>0</v>
      </c>
      <c r="D1782" s="8">
        <f>IF($A1782="Total général",0,IF(ISERROR(VLOOKUP($A1782,'TCD-BI Rstt'!$A$7:$S$2000,$C$1,FALSE)),0,IF(OR(LEFT($A1782,3)="DIR",$A1782="INDSPACAMA",$A1782="INDSPACKRU"),VLOOKUP($A1782,'TCD-BI Rstt'!$A$7:$S$2000,$C$1,FALSE),0)))</f>
        <v>0</v>
      </c>
      <c r="E1782" s="8">
        <f>IF(OR(LEFT($A1782,1)="1",LEFT($A1782,1)="2"),-VLOOKUP($A1782,'TCD-BI Rstt'!$A$7:$S$2000,$C$1,FALSE),0)-D1782</f>
        <v>0</v>
      </c>
      <c r="F1782" s="8">
        <f>IF($A1782="Total général",0,IF(ISERROR(VLOOKUP($A1782,'TCD-BI Rstt'!$A$7:$S$2000,$C$1,FALSE)),0,IF(OR(LEFT($A1782,1)="1",LEFT($A1782,1)="2"),0,VLOOKUP($A1782,'TCD-BI Rstt'!$A$7:$S$2000,$C$1,FALSE))))-D1782</f>
        <v>0</v>
      </c>
      <c r="G1782" s="8">
        <f t="shared" si="59"/>
        <v>0</v>
      </c>
    </row>
    <row r="1783" spans="1:7" x14ac:dyDescent="0.35">
      <c r="A1783" s="11">
        <f>'TCD-BI Rstt'!A1779</f>
        <v>0</v>
      </c>
      <c r="B1783" s="8">
        <f>IF($A1783="Total général",0,IF(ISERROR(-VLOOKUP($A1783,'TCD-BI CA'!$A$7:$S$2000,$C$1,FALSE)),0,-VLOOKUP($A1783,'TCD-BI CA'!$A$7:$S$2000,$C$1,FALSE)))</f>
        <v>0</v>
      </c>
      <c r="C1783" s="8">
        <f t="shared" si="58"/>
        <v>0</v>
      </c>
      <c r="D1783" s="8">
        <f>IF($A1783="Total général",0,IF(ISERROR(VLOOKUP($A1783,'TCD-BI Rstt'!$A$7:$S$2000,$C$1,FALSE)),0,IF(OR(LEFT($A1783,3)="DIR",$A1783="INDSPACAMA",$A1783="INDSPACKRU"),VLOOKUP($A1783,'TCD-BI Rstt'!$A$7:$S$2000,$C$1,FALSE),0)))</f>
        <v>0</v>
      </c>
      <c r="E1783" s="8">
        <f>IF(OR(LEFT($A1783,1)="1",LEFT($A1783,1)="2"),-VLOOKUP($A1783,'TCD-BI Rstt'!$A$7:$S$2000,$C$1,FALSE),0)-D1783</f>
        <v>0</v>
      </c>
      <c r="F1783" s="8">
        <f>IF($A1783="Total général",0,IF(ISERROR(VLOOKUP($A1783,'TCD-BI Rstt'!$A$7:$S$2000,$C$1,FALSE)),0,IF(OR(LEFT($A1783,1)="1",LEFT($A1783,1)="2"),0,VLOOKUP($A1783,'TCD-BI Rstt'!$A$7:$S$2000,$C$1,FALSE))))-D1783</f>
        <v>0</v>
      </c>
      <c r="G1783" s="8">
        <f t="shared" si="59"/>
        <v>0</v>
      </c>
    </row>
    <row r="1784" spans="1:7" x14ac:dyDescent="0.35">
      <c r="A1784" s="11">
        <f>'TCD-BI Rstt'!A1780</f>
        <v>0</v>
      </c>
      <c r="B1784" s="8">
        <f>IF($A1784="Total général",0,IF(ISERROR(-VLOOKUP($A1784,'TCD-BI CA'!$A$7:$S$2000,$C$1,FALSE)),0,-VLOOKUP($A1784,'TCD-BI CA'!$A$7:$S$2000,$C$1,FALSE)))</f>
        <v>0</v>
      </c>
      <c r="C1784" s="8">
        <f t="shared" si="58"/>
        <v>0</v>
      </c>
      <c r="D1784" s="8">
        <f>IF($A1784="Total général",0,IF(ISERROR(VLOOKUP($A1784,'TCD-BI Rstt'!$A$7:$S$2000,$C$1,FALSE)),0,IF(OR(LEFT($A1784,3)="DIR",$A1784="INDSPACAMA",$A1784="INDSPACKRU"),VLOOKUP($A1784,'TCD-BI Rstt'!$A$7:$S$2000,$C$1,FALSE),0)))</f>
        <v>0</v>
      </c>
      <c r="E1784" s="8">
        <f>IF(OR(LEFT($A1784,1)="1",LEFT($A1784,1)="2"),-VLOOKUP($A1784,'TCD-BI Rstt'!$A$7:$S$2000,$C$1,FALSE),0)-D1784</f>
        <v>0</v>
      </c>
      <c r="F1784" s="8">
        <f>IF($A1784="Total général",0,IF(ISERROR(VLOOKUP($A1784,'TCD-BI Rstt'!$A$7:$S$2000,$C$1,FALSE)),0,IF(OR(LEFT($A1784,1)="1",LEFT($A1784,1)="2"),0,VLOOKUP($A1784,'TCD-BI Rstt'!$A$7:$S$2000,$C$1,FALSE))))-D1784</f>
        <v>0</v>
      </c>
      <c r="G1784" s="8">
        <f t="shared" si="59"/>
        <v>0</v>
      </c>
    </row>
    <row r="1785" spans="1:7" x14ac:dyDescent="0.35">
      <c r="A1785" s="11">
        <f>'TCD-BI Rstt'!A1781</f>
        <v>0</v>
      </c>
      <c r="B1785" s="8">
        <f>IF($A1785="Total général",0,IF(ISERROR(-VLOOKUP($A1785,'TCD-BI CA'!$A$7:$S$2000,$C$1,FALSE)),0,-VLOOKUP($A1785,'TCD-BI CA'!$A$7:$S$2000,$C$1,FALSE)))</f>
        <v>0</v>
      </c>
      <c r="C1785" s="8">
        <f t="shared" si="58"/>
        <v>0</v>
      </c>
      <c r="D1785" s="8">
        <f>IF($A1785="Total général",0,IF(ISERROR(VLOOKUP($A1785,'TCD-BI Rstt'!$A$7:$S$2000,$C$1,FALSE)),0,IF(OR(LEFT($A1785,3)="DIR",$A1785="INDSPACAMA",$A1785="INDSPACKRU"),VLOOKUP($A1785,'TCD-BI Rstt'!$A$7:$S$2000,$C$1,FALSE),0)))</f>
        <v>0</v>
      </c>
      <c r="E1785" s="8">
        <f>IF(OR(LEFT($A1785,1)="1",LEFT($A1785,1)="2"),-VLOOKUP($A1785,'TCD-BI Rstt'!$A$7:$S$2000,$C$1,FALSE),0)-D1785</f>
        <v>0</v>
      </c>
      <c r="F1785" s="8">
        <f>IF($A1785="Total général",0,IF(ISERROR(VLOOKUP($A1785,'TCD-BI Rstt'!$A$7:$S$2000,$C$1,FALSE)),0,IF(OR(LEFT($A1785,1)="1",LEFT($A1785,1)="2"),0,VLOOKUP($A1785,'TCD-BI Rstt'!$A$7:$S$2000,$C$1,FALSE))))-D1785</f>
        <v>0</v>
      </c>
      <c r="G1785" s="8">
        <f t="shared" si="59"/>
        <v>0</v>
      </c>
    </row>
    <row r="1786" spans="1:7" x14ac:dyDescent="0.35">
      <c r="A1786" s="11">
        <f>'TCD-BI Rstt'!A1782</f>
        <v>0</v>
      </c>
      <c r="B1786" s="8">
        <f>IF($A1786="Total général",0,IF(ISERROR(-VLOOKUP($A1786,'TCD-BI CA'!$A$7:$S$2000,$C$1,FALSE)),0,-VLOOKUP($A1786,'TCD-BI CA'!$A$7:$S$2000,$C$1,FALSE)))</f>
        <v>0</v>
      </c>
      <c r="C1786" s="8">
        <f t="shared" si="58"/>
        <v>0</v>
      </c>
      <c r="D1786" s="8">
        <f>IF($A1786="Total général",0,IF(ISERROR(VLOOKUP($A1786,'TCD-BI Rstt'!$A$7:$S$2000,$C$1,FALSE)),0,IF(OR(LEFT($A1786,3)="DIR",$A1786="INDSPACAMA",$A1786="INDSPACKRU"),VLOOKUP($A1786,'TCD-BI Rstt'!$A$7:$S$2000,$C$1,FALSE),0)))</f>
        <v>0</v>
      </c>
      <c r="E1786" s="8">
        <f>IF(OR(LEFT($A1786,1)="1",LEFT($A1786,1)="2"),-VLOOKUP($A1786,'TCD-BI Rstt'!$A$7:$S$2000,$C$1,FALSE),0)-D1786</f>
        <v>0</v>
      </c>
      <c r="F1786" s="8">
        <f>IF($A1786="Total général",0,IF(ISERROR(VLOOKUP($A1786,'TCD-BI Rstt'!$A$7:$S$2000,$C$1,FALSE)),0,IF(OR(LEFT($A1786,1)="1",LEFT($A1786,1)="2"),0,VLOOKUP($A1786,'TCD-BI Rstt'!$A$7:$S$2000,$C$1,FALSE))))-D1786</f>
        <v>0</v>
      </c>
      <c r="G1786" s="8">
        <f t="shared" si="59"/>
        <v>0</v>
      </c>
    </row>
    <row r="1787" spans="1:7" x14ac:dyDescent="0.35">
      <c r="A1787" s="11">
        <f>'TCD-BI Rstt'!A1783</f>
        <v>0</v>
      </c>
      <c r="B1787" s="8">
        <f>IF($A1787="Total général",0,IF(ISERROR(-VLOOKUP($A1787,'TCD-BI CA'!$A$7:$S$2000,$C$1,FALSE)),0,-VLOOKUP($A1787,'TCD-BI CA'!$A$7:$S$2000,$C$1,FALSE)))</f>
        <v>0</v>
      </c>
      <c r="C1787" s="8">
        <f t="shared" si="58"/>
        <v>0</v>
      </c>
      <c r="D1787" s="8">
        <f>IF($A1787="Total général",0,IF(ISERROR(VLOOKUP($A1787,'TCD-BI Rstt'!$A$7:$S$2000,$C$1,FALSE)),0,IF(OR(LEFT($A1787,3)="DIR",$A1787="INDSPACAMA",$A1787="INDSPACKRU"),VLOOKUP($A1787,'TCD-BI Rstt'!$A$7:$S$2000,$C$1,FALSE),0)))</f>
        <v>0</v>
      </c>
      <c r="E1787" s="8">
        <f>IF(OR(LEFT($A1787,1)="1",LEFT($A1787,1)="2"),-VLOOKUP($A1787,'TCD-BI Rstt'!$A$7:$S$2000,$C$1,FALSE),0)-D1787</f>
        <v>0</v>
      </c>
      <c r="F1787" s="8">
        <f>IF($A1787="Total général",0,IF(ISERROR(VLOOKUP($A1787,'TCD-BI Rstt'!$A$7:$S$2000,$C$1,FALSE)),0,IF(OR(LEFT($A1787,1)="1",LEFT($A1787,1)="2"),0,VLOOKUP($A1787,'TCD-BI Rstt'!$A$7:$S$2000,$C$1,FALSE))))-D1787</f>
        <v>0</v>
      </c>
      <c r="G1787" s="8">
        <f t="shared" si="59"/>
        <v>0</v>
      </c>
    </row>
    <row r="1788" spans="1:7" x14ac:dyDescent="0.35">
      <c r="A1788" s="11">
        <f>'TCD-BI Rstt'!A1784</f>
        <v>0</v>
      </c>
      <c r="B1788" s="8">
        <f>IF($A1788="Total général",0,IF(ISERROR(-VLOOKUP($A1788,'TCD-BI CA'!$A$7:$S$2000,$C$1,FALSE)),0,-VLOOKUP($A1788,'TCD-BI CA'!$A$7:$S$2000,$C$1,FALSE)))</f>
        <v>0</v>
      </c>
      <c r="C1788" s="8">
        <f t="shared" si="58"/>
        <v>0</v>
      </c>
      <c r="D1788" s="8">
        <f>IF($A1788="Total général",0,IF(ISERROR(VLOOKUP($A1788,'TCD-BI Rstt'!$A$7:$S$2000,$C$1,FALSE)),0,IF(OR(LEFT($A1788,3)="DIR",$A1788="INDSPACAMA",$A1788="INDSPACKRU"),VLOOKUP($A1788,'TCD-BI Rstt'!$A$7:$S$2000,$C$1,FALSE),0)))</f>
        <v>0</v>
      </c>
      <c r="E1788" s="8">
        <f>IF(OR(LEFT($A1788,1)="1",LEFT($A1788,1)="2"),-VLOOKUP($A1788,'TCD-BI Rstt'!$A$7:$S$2000,$C$1,FALSE),0)-D1788</f>
        <v>0</v>
      </c>
      <c r="F1788" s="8">
        <f>IF($A1788="Total général",0,IF(ISERROR(VLOOKUP($A1788,'TCD-BI Rstt'!$A$7:$S$2000,$C$1,FALSE)),0,IF(OR(LEFT($A1788,1)="1",LEFT($A1788,1)="2"),0,VLOOKUP($A1788,'TCD-BI Rstt'!$A$7:$S$2000,$C$1,FALSE))))-D1788</f>
        <v>0</v>
      </c>
      <c r="G1788" s="8">
        <f t="shared" si="59"/>
        <v>0</v>
      </c>
    </row>
    <row r="1789" spans="1:7" x14ac:dyDescent="0.35">
      <c r="A1789" s="11">
        <f>'TCD-BI Rstt'!A1785</f>
        <v>0</v>
      </c>
      <c r="B1789" s="8">
        <f>IF($A1789="Total général",0,IF(ISERROR(-VLOOKUP($A1789,'TCD-BI CA'!$A$7:$S$2000,$C$1,FALSE)),0,-VLOOKUP($A1789,'TCD-BI CA'!$A$7:$S$2000,$C$1,FALSE)))</f>
        <v>0</v>
      </c>
      <c r="C1789" s="8">
        <f t="shared" ref="C1789:C1852" si="60">B1789-E1789-D1789</f>
        <v>0</v>
      </c>
      <c r="D1789" s="8">
        <f>IF($A1789="Total général",0,IF(ISERROR(VLOOKUP($A1789,'TCD-BI Rstt'!$A$7:$S$2000,$C$1,FALSE)),0,IF(OR(LEFT($A1789,3)="DIR",$A1789="INDSPACAMA",$A1789="INDSPACKRU"),VLOOKUP($A1789,'TCD-BI Rstt'!$A$7:$S$2000,$C$1,FALSE),0)))</f>
        <v>0</v>
      </c>
      <c r="E1789" s="8">
        <f>IF(OR(LEFT($A1789,1)="1",LEFT($A1789,1)="2"),-VLOOKUP($A1789,'TCD-BI Rstt'!$A$7:$S$2000,$C$1,FALSE),0)-D1789</f>
        <v>0</v>
      </c>
      <c r="F1789" s="8">
        <f>IF($A1789="Total général",0,IF(ISERROR(VLOOKUP($A1789,'TCD-BI Rstt'!$A$7:$S$2000,$C$1,FALSE)),0,IF(OR(LEFT($A1789,1)="1",LEFT($A1789,1)="2"),0,VLOOKUP($A1789,'TCD-BI Rstt'!$A$7:$S$2000,$C$1,FALSE))))-D1789</f>
        <v>0</v>
      </c>
      <c r="G1789" s="8">
        <f t="shared" si="59"/>
        <v>0</v>
      </c>
    </row>
    <row r="1790" spans="1:7" x14ac:dyDescent="0.35">
      <c r="A1790" s="11">
        <f>'TCD-BI Rstt'!A1786</f>
        <v>0</v>
      </c>
      <c r="B1790" s="8">
        <f>IF($A1790="Total général",0,IF(ISERROR(-VLOOKUP($A1790,'TCD-BI CA'!$A$7:$S$2000,$C$1,FALSE)),0,-VLOOKUP($A1790,'TCD-BI CA'!$A$7:$S$2000,$C$1,FALSE)))</f>
        <v>0</v>
      </c>
      <c r="C1790" s="8">
        <f t="shared" si="60"/>
        <v>0</v>
      </c>
      <c r="D1790" s="8">
        <f>IF($A1790="Total général",0,IF(ISERROR(VLOOKUP($A1790,'TCD-BI Rstt'!$A$7:$S$2000,$C$1,FALSE)),0,IF(OR(LEFT($A1790,3)="DIR",$A1790="INDSPACAMA",$A1790="INDSPACKRU"),VLOOKUP($A1790,'TCD-BI Rstt'!$A$7:$S$2000,$C$1,FALSE),0)))</f>
        <v>0</v>
      </c>
      <c r="E1790" s="8">
        <f>IF(OR(LEFT($A1790,1)="1",LEFT($A1790,1)="2"),-VLOOKUP($A1790,'TCD-BI Rstt'!$A$7:$S$2000,$C$1,FALSE),0)-D1790</f>
        <v>0</v>
      </c>
      <c r="F1790" s="8">
        <f>IF($A1790="Total général",0,IF(ISERROR(VLOOKUP($A1790,'TCD-BI Rstt'!$A$7:$S$2000,$C$1,FALSE)),0,IF(OR(LEFT($A1790,1)="1",LEFT($A1790,1)="2"),0,VLOOKUP($A1790,'TCD-BI Rstt'!$A$7:$S$2000,$C$1,FALSE))))-D1790</f>
        <v>0</v>
      </c>
      <c r="G1790" s="8">
        <f t="shared" si="59"/>
        <v>0</v>
      </c>
    </row>
    <row r="1791" spans="1:7" x14ac:dyDescent="0.35">
      <c r="A1791" s="11">
        <f>'TCD-BI Rstt'!A1787</f>
        <v>0</v>
      </c>
      <c r="B1791" s="8">
        <f>IF($A1791="Total général",0,IF(ISERROR(-VLOOKUP($A1791,'TCD-BI CA'!$A$7:$S$2000,$C$1,FALSE)),0,-VLOOKUP($A1791,'TCD-BI CA'!$A$7:$S$2000,$C$1,FALSE)))</f>
        <v>0</v>
      </c>
      <c r="C1791" s="8">
        <f t="shared" si="60"/>
        <v>0</v>
      </c>
      <c r="D1791" s="8">
        <f>IF($A1791="Total général",0,IF(ISERROR(VLOOKUP($A1791,'TCD-BI Rstt'!$A$7:$S$2000,$C$1,FALSE)),0,IF(OR(LEFT($A1791,3)="DIR",$A1791="INDSPACAMA",$A1791="INDSPACKRU"),VLOOKUP($A1791,'TCD-BI Rstt'!$A$7:$S$2000,$C$1,FALSE),0)))</f>
        <v>0</v>
      </c>
      <c r="E1791" s="8">
        <f>IF(OR(LEFT($A1791,1)="1",LEFT($A1791,1)="2"),-VLOOKUP($A1791,'TCD-BI Rstt'!$A$7:$S$2000,$C$1,FALSE),0)-D1791</f>
        <v>0</v>
      </c>
      <c r="F1791" s="8">
        <f>IF($A1791="Total général",0,IF(ISERROR(VLOOKUP($A1791,'TCD-BI Rstt'!$A$7:$S$2000,$C$1,FALSE)),0,IF(OR(LEFT($A1791,1)="1",LEFT($A1791,1)="2"),0,VLOOKUP($A1791,'TCD-BI Rstt'!$A$7:$S$2000,$C$1,FALSE))))-D1791</f>
        <v>0</v>
      </c>
      <c r="G1791" s="8">
        <f t="shared" si="59"/>
        <v>0</v>
      </c>
    </row>
    <row r="1792" spans="1:7" x14ac:dyDescent="0.35">
      <c r="A1792" s="11">
        <f>'TCD-BI Rstt'!A1788</f>
        <v>0</v>
      </c>
      <c r="B1792" s="8">
        <f>IF($A1792="Total général",0,IF(ISERROR(-VLOOKUP($A1792,'TCD-BI CA'!$A$7:$S$2000,$C$1,FALSE)),0,-VLOOKUP($A1792,'TCD-BI CA'!$A$7:$S$2000,$C$1,FALSE)))</f>
        <v>0</v>
      </c>
      <c r="C1792" s="8">
        <f t="shared" si="60"/>
        <v>0</v>
      </c>
      <c r="D1792" s="8">
        <f>IF($A1792="Total général",0,IF(ISERROR(VLOOKUP($A1792,'TCD-BI Rstt'!$A$7:$S$2000,$C$1,FALSE)),0,IF(OR(LEFT($A1792,3)="DIR",$A1792="INDSPACAMA",$A1792="INDSPACKRU"),VLOOKUP($A1792,'TCD-BI Rstt'!$A$7:$S$2000,$C$1,FALSE),0)))</f>
        <v>0</v>
      </c>
      <c r="E1792" s="8">
        <f>IF(OR(LEFT($A1792,1)="1",LEFT($A1792,1)="2"),-VLOOKUP($A1792,'TCD-BI Rstt'!$A$7:$S$2000,$C$1,FALSE),0)-D1792</f>
        <v>0</v>
      </c>
      <c r="F1792" s="8">
        <f>IF($A1792="Total général",0,IF(ISERROR(VLOOKUP($A1792,'TCD-BI Rstt'!$A$7:$S$2000,$C$1,FALSE)),0,IF(OR(LEFT($A1792,1)="1",LEFT($A1792,1)="2"),0,VLOOKUP($A1792,'TCD-BI Rstt'!$A$7:$S$2000,$C$1,FALSE))))-D1792</f>
        <v>0</v>
      </c>
      <c r="G1792" s="8">
        <f t="shared" si="59"/>
        <v>0</v>
      </c>
    </row>
    <row r="1793" spans="1:7" x14ac:dyDescent="0.35">
      <c r="A1793" s="11">
        <f>'TCD-BI Rstt'!A1789</f>
        <v>0</v>
      </c>
      <c r="B1793" s="8">
        <f>IF($A1793="Total général",0,IF(ISERROR(-VLOOKUP($A1793,'TCD-BI CA'!$A$7:$S$2000,$C$1,FALSE)),0,-VLOOKUP($A1793,'TCD-BI CA'!$A$7:$S$2000,$C$1,FALSE)))</f>
        <v>0</v>
      </c>
      <c r="C1793" s="8">
        <f t="shared" si="60"/>
        <v>0</v>
      </c>
      <c r="D1793" s="8">
        <f>IF($A1793="Total général",0,IF(ISERROR(VLOOKUP($A1793,'TCD-BI Rstt'!$A$7:$S$2000,$C$1,FALSE)),0,IF(OR(LEFT($A1793,3)="DIR",$A1793="INDSPACAMA",$A1793="INDSPACKRU"),VLOOKUP($A1793,'TCD-BI Rstt'!$A$7:$S$2000,$C$1,FALSE),0)))</f>
        <v>0</v>
      </c>
      <c r="E1793" s="8">
        <f>IF(OR(LEFT($A1793,1)="1",LEFT($A1793,1)="2"),-VLOOKUP($A1793,'TCD-BI Rstt'!$A$7:$S$2000,$C$1,FALSE),0)-D1793</f>
        <v>0</v>
      </c>
      <c r="F1793" s="8">
        <f>IF($A1793="Total général",0,IF(ISERROR(VLOOKUP($A1793,'TCD-BI Rstt'!$A$7:$S$2000,$C$1,FALSE)),0,IF(OR(LEFT($A1793,1)="1",LEFT($A1793,1)="2"),0,VLOOKUP($A1793,'TCD-BI Rstt'!$A$7:$S$2000,$C$1,FALSE))))-D1793</f>
        <v>0</v>
      </c>
      <c r="G1793" s="8">
        <f t="shared" si="59"/>
        <v>0</v>
      </c>
    </row>
    <row r="1794" spans="1:7" x14ac:dyDescent="0.35">
      <c r="A1794" s="11">
        <f>'TCD-BI Rstt'!A1790</f>
        <v>0</v>
      </c>
      <c r="B1794" s="8">
        <f>IF($A1794="Total général",0,IF(ISERROR(-VLOOKUP($A1794,'TCD-BI CA'!$A$7:$S$2000,$C$1,FALSE)),0,-VLOOKUP($A1794,'TCD-BI CA'!$A$7:$S$2000,$C$1,FALSE)))</f>
        <v>0</v>
      </c>
      <c r="C1794" s="8">
        <f t="shared" si="60"/>
        <v>0</v>
      </c>
      <c r="D1794" s="8">
        <f>IF($A1794="Total général",0,IF(ISERROR(VLOOKUP($A1794,'TCD-BI Rstt'!$A$7:$S$2000,$C$1,FALSE)),0,IF(OR(LEFT($A1794,3)="DIR",$A1794="INDSPACAMA",$A1794="INDSPACKRU"),VLOOKUP($A1794,'TCD-BI Rstt'!$A$7:$S$2000,$C$1,FALSE),0)))</f>
        <v>0</v>
      </c>
      <c r="E1794" s="8">
        <f>IF(OR(LEFT($A1794,1)="1",LEFT($A1794,1)="2"),-VLOOKUP($A1794,'TCD-BI Rstt'!$A$7:$S$2000,$C$1,FALSE),0)-D1794</f>
        <v>0</v>
      </c>
      <c r="F1794" s="8">
        <f>IF($A1794="Total général",0,IF(ISERROR(VLOOKUP($A1794,'TCD-BI Rstt'!$A$7:$S$2000,$C$1,FALSE)),0,IF(OR(LEFT($A1794,1)="1",LEFT($A1794,1)="2"),0,VLOOKUP($A1794,'TCD-BI Rstt'!$A$7:$S$2000,$C$1,FALSE))))-D1794</f>
        <v>0</v>
      </c>
      <c r="G1794" s="8">
        <f t="shared" si="59"/>
        <v>0</v>
      </c>
    </row>
    <row r="1795" spans="1:7" x14ac:dyDescent="0.35">
      <c r="A1795" s="11">
        <f>'TCD-BI Rstt'!A1791</f>
        <v>0</v>
      </c>
      <c r="B1795" s="8">
        <f>IF($A1795="Total général",0,IF(ISERROR(-VLOOKUP($A1795,'TCD-BI CA'!$A$7:$S$2000,$C$1,FALSE)),0,-VLOOKUP($A1795,'TCD-BI CA'!$A$7:$S$2000,$C$1,FALSE)))</f>
        <v>0</v>
      </c>
      <c r="C1795" s="8">
        <f t="shared" si="60"/>
        <v>0</v>
      </c>
      <c r="D1795" s="8">
        <f>IF($A1795="Total général",0,IF(ISERROR(VLOOKUP($A1795,'TCD-BI Rstt'!$A$7:$S$2000,$C$1,FALSE)),0,IF(OR(LEFT($A1795,3)="DIR",$A1795="INDSPACAMA",$A1795="INDSPACKRU"),VLOOKUP($A1795,'TCD-BI Rstt'!$A$7:$S$2000,$C$1,FALSE),0)))</f>
        <v>0</v>
      </c>
      <c r="E1795" s="8">
        <f>IF(OR(LEFT($A1795,1)="1",LEFT($A1795,1)="2"),-VLOOKUP($A1795,'TCD-BI Rstt'!$A$7:$S$2000,$C$1,FALSE),0)-D1795</f>
        <v>0</v>
      </c>
      <c r="F1795" s="8">
        <f>IF($A1795="Total général",0,IF(ISERROR(VLOOKUP($A1795,'TCD-BI Rstt'!$A$7:$S$2000,$C$1,FALSE)),0,IF(OR(LEFT($A1795,1)="1",LEFT($A1795,1)="2"),0,VLOOKUP($A1795,'TCD-BI Rstt'!$A$7:$S$2000,$C$1,FALSE))))-D1795</f>
        <v>0</v>
      </c>
      <c r="G1795" s="8">
        <f t="shared" si="59"/>
        <v>0</v>
      </c>
    </row>
    <row r="1796" spans="1:7" x14ac:dyDescent="0.35">
      <c r="A1796" s="11">
        <f>'TCD-BI Rstt'!A1792</f>
        <v>0</v>
      </c>
      <c r="B1796" s="8">
        <f>IF($A1796="Total général",0,IF(ISERROR(-VLOOKUP($A1796,'TCD-BI CA'!$A$7:$S$2000,$C$1,FALSE)),0,-VLOOKUP($A1796,'TCD-BI CA'!$A$7:$S$2000,$C$1,FALSE)))</f>
        <v>0</v>
      </c>
      <c r="C1796" s="8">
        <f t="shared" si="60"/>
        <v>0</v>
      </c>
      <c r="D1796" s="8">
        <f>IF($A1796="Total général",0,IF(ISERROR(VLOOKUP($A1796,'TCD-BI Rstt'!$A$7:$S$2000,$C$1,FALSE)),0,IF(OR(LEFT($A1796,3)="DIR",$A1796="INDSPACAMA",$A1796="INDSPACKRU"),VLOOKUP($A1796,'TCD-BI Rstt'!$A$7:$S$2000,$C$1,FALSE),0)))</f>
        <v>0</v>
      </c>
      <c r="E1796" s="8">
        <f>IF(OR(LEFT($A1796,1)="1",LEFT($A1796,1)="2"),-VLOOKUP($A1796,'TCD-BI Rstt'!$A$7:$S$2000,$C$1,FALSE),0)-D1796</f>
        <v>0</v>
      </c>
      <c r="F1796" s="8">
        <f>IF($A1796="Total général",0,IF(ISERROR(VLOOKUP($A1796,'TCD-BI Rstt'!$A$7:$S$2000,$C$1,FALSE)),0,IF(OR(LEFT($A1796,1)="1",LEFT($A1796,1)="2"),0,VLOOKUP($A1796,'TCD-BI Rstt'!$A$7:$S$2000,$C$1,FALSE))))-D1796</f>
        <v>0</v>
      </c>
      <c r="G1796" s="8">
        <f t="shared" si="59"/>
        <v>0</v>
      </c>
    </row>
    <row r="1797" spans="1:7" x14ac:dyDescent="0.35">
      <c r="A1797" s="11">
        <f>'TCD-BI Rstt'!A1793</f>
        <v>0</v>
      </c>
      <c r="B1797" s="8">
        <f>IF($A1797="Total général",0,IF(ISERROR(-VLOOKUP($A1797,'TCD-BI CA'!$A$7:$S$2000,$C$1,FALSE)),0,-VLOOKUP($A1797,'TCD-BI CA'!$A$7:$S$2000,$C$1,FALSE)))</f>
        <v>0</v>
      </c>
      <c r="C1797" s="8">
        <f t="shared" si="60"/>
        <v>0</v>
      </c>
      <c r="D1797" s="8">
        <f>IF($A1797="Total général",0,IF(ISERROR(VLOOKUP($A1797,'TCD-BI Rstt'!$A$7:$S$2000,$C$1,FALSE)),0,IF(OR(LEFT($A1797,3)="DIR",$A1797="INDSPACAMA",$A1797="INDSPACKRU"),VLOOKUP($A1797,'TCD-BI Rstt'!$A$7:$S$2000,$C$1,FALSE),0)))</f>
        <v>0</v>
      </c>
      <c r="E1797" s="8">
        <f>IF(OR(LEFT($A1797,1)="1",LEFT($A1797,1)="2"),-VLOOKUP($A1797,'TCD-BI Rstt'!$A$7:$S$2000,$C$1,FALSE),0)-D1797</f>
        <v>0</v>
      </c>
      <c r="F1797" s="8">
        <f>IF($A1797="Total général",0,IF(ISERROR(VLOOKUP($A1797,'TCD-BI Rstt'!$A$7:$S$2000,$C$1,FALSE)),0,IF(OR(LEFT($A1797,1)="1",LEFT($A1797,1)="2"),0,VLOOKUP($A1797,'TCD-BI Rstt'!$A$7:$S$2000,$C$1,FALSE))))-D1797</f>
        <v>0</v>
      </c>
      <c r="G1797" s="8">
        <f t="shared" si="59"/>
        <v>0</v>
      </c>
    </row>
    <row r="1798" spans="1:7" x14ac:dyDescent="0.35">
      <c r="A1798" s="11">
        <f>'TCD-BI Rstt'!A1794</f>
        <v>0</v>
      </c>
      <c r="B1798" s="8">
        <f>IF($A1798="Total général",0,IF(ISERROR(-VLOOKUP($A1798,'TCD-BI CA'!$A$7:$S$2000,$C$1,FALSE)),0,-VLOOKUP($A1798,'TCD-BI CA'!$A$7:$S$2000,$C$1,FALSE)))</f>
        <v>0</v>
      </c>
      <c r="C1798" s="8">
        <f t="shared" si="60"/>
        <v>0</v>
      </c>
      <c r="D1798" s="8">
        <f>IF($A1798="Total général",0,IF(ISERROR(VLOOKUP($A1798,'TCD-BI Rstt'!$A$7:$S$2000,$C$1,FALSE)),0,IF(OR(LEFT($A1798,3)="DIR",$A1798="INDSPACAMA",$A1798="INDSPACKRU"),VLOOKUP($A1798,'TCD-BI Rstt'!$A$7:$S$2000,$C$1,FALSE),0)))</f>
        <v>0</v>
      </c>
      <c r="E1798" s="8">
        <f>IF(OR(LEFT($A1798,1)="1",LEFT($A1798,1)="2"),-VLOOKUP($A1798,'TCD-BI Rstt'!$A$7:$S$2000,$C$1,FALSE),0)-D1798</f>
        <v>0</v>
      </c>
      <c r="F1798" s="8">
        <f>IF($A1798="Total général",0,IF(ISERROR(VLOOKUP($A1798,'TCD-BI Rstt'!$A$7:$S$2000,$C$1,FALSE)),0,IF(OR(LEFT($A1798,1)="1",LEFT($A1798,1)="2"),0,VLOOKUP($A1798,'TCD-BI Rstt'!$A$7:$S$2000,$C$1,FALSE))))-D1798</f>
        <v>0</v>
      </c>
      <c r="G1798" s="8">
        <f t="shared" si="59"/>
        <v>0</v>
      </c>
    </row>
    <row r="1799" spans="1:7" x14ac:dyDescent="0.35">
      <c r="A1799" s="11">
        <f>'TCD-BI Rstt'!A1795</f>
        <v>0</v>
      </c>
      <c r="B1799" s="8">
        <f>IF($A1799="Total général",0,IF(ISERROR(-VLOOKUP($A1799,'TCD-BI CA'!$A$7:$S$2000,$C$1,FALSE)),0,-VLOOKUP($A1799,'TCD-BI CA'!$A$7:$S$2000,$C$1,FALSE)))</f>
        <v>0</v>
      </c>
      <c r="C1799" s="8">
        <f t="shared" si="60"/>
        <v>0</v>
      </c>
      <c r="D1799" s="8">
        <f>IF($A1799="Total général",0,IF(ISERROR(VLOOKUP($A1799,'TCD-BI Rstt'!$A$7:$S$2000,$C$1,FALSE)),0,IF(OR(LEFT($A1799,3)="DIR",$A1799="INDSPACAMA",$A1799="INDSPACKRU"),VLOOKUP($A1799,'TCD-BI Rstt'!$A$7:$S$2000,$C$1,FALSE),0)))</f>
        <v>0</v>
      </c>
      <c r="E1799" s="8">
        <f>IF(OR(LEFT($A1799,1)="1",LEFT($A1799,1)="2"),-VLOOKUP($A1799,'TCD-BI Rstt'!$A$7:$S$2000,$C$1,FALSE),0)-D1799</f>
        <v>0</v>
      </c>
      <c r="F1799" s="8">
        <f>IF($A1799="Total général",0,IF(ISERROR(VLOOKUP($A1799,'TCD-BI Rstt'!$A$7:$S$2000,$C$1,FALSE)),0,IF(OR(LEFT($A1799,1)="1",LEFT($A1799,1)="2"),0,VLOOKUP($A1799,'TCD-BI Rstt'!$A$7:$S$2000,$C$1,FALSE))))-D1799</f>
        <v>0</v>
      </c>
      <c r="G1799" s="8">
        <f t="shared" si="59"/>
        <v>0</v>
      </c>
    </row>
    <row r="1800" spans="1:7" x14ac:dyDescent="0.35">
      <c r="A1800" s="11">
        <f>'TCD-BI Rstt'!A1796</f>
        <v>0</v>
      </c>
      <c r="B1800" s="8">
        <f>IF($A1800="Total général",0,IF(ISERROR(-VLOOKUP($A1800,'TCD-BI CA'!$A$7:$S$2000,$C$1,FALSE)),0,-VLOOKUP($A1800,'TCD-BI CA'!$A$7:$S$2000,$C$1,FALSE)))</f>
        <v>0</v>
      </c>
      <c r="C1800" s="8">
        <f t="shared" si="60"/>
        <v>0</v>
      </c>
      <c r="D1800" s="8">
        <f>IF($A1800="Total général",0,IF(ISERROR(VLOOKUP($A1800,'TCD-BI Rstt'!$A$7:$S$2000,$C$1,FALSE)),0,IF(OR(LEFT($A1800,3)="DIR",$A1800="INDSPACAMA",$A1800="INDSPACKRU"),VLOOKUP($A1800,'TCD-BI Rstt'!$A$7:$S$2000,$C$1,FALSE),0)))</f>
        <v>0</v>
      </c>
      <c r="E1800" s="8">
        <f>IF(OR(LEFT($A1800,1)="1",LEFT($A1800,1)="2"),-VLOOKUP($A1800,'TCD-BI Rstt'!$A$7:$S$2000,$C$1,FALSE),0)-D1800</f>
        <v>0</v>
      </c>
      <c r="F1800" s="8">
        <f>IF($A1800="Total général",0,IF(ISERROR(VLOOKUP($A1800,'TCD-BI Rstt'!$A$7:$S$2000,$C$1,FALSE)),0,IF(OR(LEFT($A1800,1)="1",LEFT($A1800,1)="2"),0,VLOOKUP($A1800,'TCD-BI Rstt'!$A$7:$S$2000,$C$1,FALSE))))-D1800</f>
        <v>0</v>
      </c>
      <c r="G1800" s="8">
        <f t="shared" si="59"/>
        <v>0</v>
      </c>
    </row>
    <row r="1801" spans="1:7" x14ac:dyDescent="0.35">
      <c r="A1801" s="11">
        <f>'TCD-BI Rstt'!A1797</f>
        <v>0</v>
      </c>
      <c r="B1801" s="8">
        <f>IF($A1801="Total général",0,IF(ISERROR(-VLOOKUP($A1801,'TCD-BI CA'!$A$7:$S$2000,$C$1,FALSE)),0,-VLOOKUP($A1801,'TCD-BI CA'!$A$7:$S$2000,$C$1,FALSE)))</f>
        <v>0</v>
      </c>
      <c r="C1801" s="8">
        <f t="shared" si="60"/>
        <v>0</v>
      </c>
      <c r="D1801" s="8">
        <f>IF($A1801="Total général",0,IF(ISERROR(VLOOKUP($A1801,'TCD-BI Rstt'!$A$7:$S$2000,$C$1,FALSE)),0,IF(OR(LEFT($A1801,3)="DIR",$A1801="INDSPACAMA",$A1801="INDSPACKRU"),VLOOKUP($A1801,'TCD-BI Rstt'!$A$7:$S$2000,$C$1,FALSE),0)))</f>
        <v>0</v>
      </c>
      <c r="E1801" s="8">
        <f>IF(OR(LEFT($A1801,1)="1",LEFT($A1801,1)="2"),-VLOOKUP($A1801,'TCD-BI Rstt'!$A$7:$S$2000,$C$1,FALSE),0)-D1801</f>
        <v>0</v>
      </c>
      <c r="F1801" s="8">
        <f>IF($A1801="Total général",0,IF(ISERROR(VLOOKUP($A1801,'TCD-BI Rstt'!$A$7:$S$2000,$C$1,FALSE)),0,IF(OR(LEFT($A1801,1)="1",LEFT($A1801,1)="2"),0,VLOOKUP($A1801,'TCD-BI Rstt'!$A$7:$S$2000,$C$1,FALSE))))-D1801</f>
        <v>0</v>
      </c>
      <c r="G1801" s="8">
        <f t="shared" si="59"/>
        <v>0</v>
      </c>
    </row>
    <row r="1802" spans="1:7" x14ac:dyDescent="0.35">
      <c r="A1802" s="11">
        <f>'TCD-BI Rstt'!A1798</f>
        <v>0</v>
      </c>
      <c r="B1802" s="8">
        <f>IF($A1802="Total général",0,IF(ISERROR(-VLOOKUP($A1802,'TCD-BI CA'!$A$7:$S$2000,$C$1,FALSE)),0,-VLOOKUP($A1802,'TCD-BI CA'!$A$7:$S$2000,$C$1,FALSE)))</f>
        <v>0</v>
      </c>
      <c r="C1802" s="8">
        <f t="shared" si="60"/>
        <v>0</v>
      </c>
      <c r="D1802" s="8">
        <f>IF($A1802="Total général",0,IF(ISERROR(VLOOKUP($A1802,'TCD-BI Rstt'!$A$7:$S$2000,$C$1,FALSE)),0,IF(OR(LEFT($A1802,3)="DIR",$A1802="INDSPACAMA",$A1802="INDSPACKRU"),VLOOKUP($A1802,'TCD-BI Rstt'!$A$7:$S$2000,$C$1,FALSE),0)))</f>
        <v>0</v>
      </c>
      <c r="E1802" s="8">
        <f>IF(OR(LEFT($A1802,1)="1",LEFT($A1802,1)="2"),-VLOOKUP($A1802,'TCD-BI Rstt'!$A$7:$S$2000,$C$1,FALSE),0)-D1802</f>
        <v>0</v>
      </c>
      <c r="F1802" s="8">
        <f>IF($A1802="Total général",0,IF(ISERROR(VLOOKUP($A1802,'TCD-BI Rstt'!$A$7:$S$2000,$C$1,FALSE)),0,IF(OR(LEFT($A1802,1)="1",LEFT($A1802,1)="2"),0,VLOOKUP($A1802,'TCD-BI Rstt'!$A$7:$S$2000,$C$1,FALSE))))-D1802</f>
        <v>0</v>
      </c>
      <c r="G1802" s="8">
        <f t="shared" si="59"/>
        <v>0</v>
      </c>
    </row>
    <row r="1803" spans="1:7" x14ac:dyDescent="0.35">
      <c r="A1803" s="11">
        <f>'TCD-BI Rstt'!A1799</f>
        <v>0</v>
      </c>
      <c r="B1803" s="8">
        <f>IF($A1803="Total général",0,IF(ISERROR(-VLOOKUP($A1803,'TCD-BI CA'!$A$7:$S$2000,$C$1,FALSE)),0,-VLOOKUP($A1803,'TCD-BI CA'!$A$7:$S$2000,$C$1,FALSE)))</f>
        <v>0</v>
      </c>
      <c r="C1803" s="8">
        <f t="shared" si="60"/>
        <v>0</v>
      </c>
      <c r="D1803" s="8">
        <f>IF($A1803="Total général",0,IF(ISERROR(VLOOKUP($A1803,'TCD-BI Rstt'!$A$7:$S$2000,$C$1,FALSE)),0,IF(OR(LEFT($A1803,3)="DIR",$A1803="INDSPACAMA",$A1803="INDSPACKRU"),VLOOKUP($A1803,'TCD-BI Rstt'!$A$7:$S$2000,$C$1,FALSE),0)))</f>
        <v>0</v>
      </c>
      <c r="E1803" s="8">
        <f>IF(OR(LEFT($A1803,1)="1",LEFT($A1803,1)="2"),-VLOOKUP($A1803,'TCD-BI Rstt'!$A$7:$S$2000,$C$1,FALSE),0)-D1803</f>
        <v>0</v>
      </c>
      <c r="F1803" s="8">
        <f>IF($A1803="Total général",0,IF(ISERROR(VLOOKUP($A1803,'TCD-BI Rstt'!$A$7:$S$2000,$C$1,FALSE)),0,IF(OR(LEFT($A1803,1)="1",LEFT($A1803,1)="2"),0,VLOOKUP($A1803,'TCD-BI Rstt'!$A$7:$S$2000,$C$1,FALSE))))-D1803</f>
        <v>0</v>
      </c>
      <c r="G1803" s="8">
        <f t="shared" ref="G1803:G1866" si="61">E1803-F1803</f>
        <v>0</v>
      </c>
    </row>
    <row r="1804" spans="1:7" x14ac:dyDescent="0.35">
      <c r="A1804" s="11">
        <f>'TCD-BI Rstt'!A1800</f>
        <v>0</v>
      </c>
      <c r="B1804" s="8">
        <f>IF($A1804="Total général",0,IF(ISERROR(-VLOOKUP($A1804,'TCD-BI CA'!$A$7:$S$2000,$C$1,FALSE)),0,-VLOOKUP($A1804,'TCD-BI CA'!$A$7:$S$2000,$C$1,FALSE)))</f>
        <v>0</v>
      </c>
      <c r="C1804" s="8">
        <f t="shared" si="60"/>
        <v>0</v>
      </c>
      <c r="D1804" s="8">
        <f>IF($A1804="Total général",0,IF(ISERROR(VLOOKUP($A1804,'TCD-BI Rstt'!$A$7:$S$2000,$C$1,FALSE)),0,IF(OR(LEFT($A1804,3)="DIR",$A1804="INDSPACAMA",$A1804="INDSPACKRU"),VLOOKUP($A1804,'TCD-BI Rstt'!$A$7:$S$2000,$C$1,FALSE),0)))</f>
        <v>0</v>
      </c>
      <c r="E1804" s="8">
        <f>IF(OR(LEFT($A1804,1)="1",LEFT($A1804,1)="2"),-VLOOKUP($A1804,'TCD-BI Rstt'!$A$7:$S$2000,$C$1,FALSE),0)-D1804</f>
        <v>0</v>
      </c>
      <c r="F1804" s="8">
        <f>IF($A1804="Total général",0,IF(ISERROR(VLOOKUP($A1804,'TCD-BI Rstt'!$A$7:$S$2000,$C$1,FALSE)),0,IF(OR(LEFT($A1804,1)="1",LEFT($A1804,1)="2"),0,VLOOKUP($A1804,'TCD-BI Rstt'!$A$7:$S$2000,$C$1,FALSE))))-D1804</f>
        <v>0</v>
      </c>
      <c r="G1804" s="8">
        <f t="shared" si="61"/>
        <v>0</v>
      </c>
    </row>
    <row r="1805" spans="1:7" x14ac:dyDescent="0.35">
      <c r="A1805" s="11">
        <f>'TCD-BI Rstt'!A1801</f>
        <v>0</v>
      </c>
      <c r="B1805" s="8">
        <f>IF($A1805="Total général",0,IF(ISERROR(-VLOOKUP($A1805,'TCD-BI CA'!$A$7:$S$2000,$C$1,FALSE)),0,-VLOOKUP($A1805,'TCD-BI CA'!$A$7:$S$2000,$C$1,FALSE)))</f>
        <v>0</v>
      </c>
      <c r="C1805" s="8">
        <f t="shared" si="60"/>
        <v>0</v>
      </c>
      <c r="D1805" s="8">
        <f>IF($A1805="Total général",0,IF(ISERROR(VLOOKUP($A1805,'TCD-BI Rstt'!$A$7:$S$2000,$C$1,FALSE)),0,IF(OR(LEFT($A1805,3)="DIR",$A1805="INDSPACAMA",$A1805="INDSPACKRU"),VLOOKUP($A1805,'TCD-BI Rstt'!$A$7:$S$2000,$C$1,FALSE),0)))</f>
        <v>0</v>
      </c>
      <c r="E1805" s="8">
        <f>IF(OR(LEFT($A1805,1)="1",LEFT($A1805,1)="2"),-VLOOKUP($A1805,'TCD-BI Rstt'!$A$7:$S$2000,$C$1,FALSE),0)-D1805</f>
        <v>0</v>
      </c>
      <c r="F1805" s="8">
        <f>IF($A1805="Total général",0,IF(ISERROR(VLOOKUP($A1805,'TCD-BI Rstt'!$A$7:$S$2000,$C$1,FALSE)),0,IF(OR(LEFT($A1805,1)="1",LEFT($A1805,1)="2"),0,VLOOKUP($A1805,'TCD-BI Rstt'!$A$7:$S$2000,$C$1,FALSE))))-D1805</f>
        <v>0</v>
      </c>
      <c r="G1805" s="8">
        <f t="shared" si="61"/>
        <v>0</v>
      </c>
    </row>
    <row r="1806" spans="1:7" x14ac:dyDescent="0.35">
      <c r="A1806" s="11">
        <f>'TCD-BI Rstt'!A1802</f>
        <v>0</v>
      </c>
      <c r="B1806" s="8">
        <f>IF($A1806="Total général",0,IF(ISERROR(-VLOOKUP($A1806,'TCD-BI CA'!$A$7:$S$2000,$C$1,FALSE)),0,-VLOOKUP($A1806,'TCD-BI CA'!$A$7:$S$2000,$C$1,FALSE)))</f>
        <v>0</v>
      </c>
      <c r="C1806" s="8">
        <f t="shared" si="60"/>
        <v>0</v>
      </c>
      <c r="D1806" s="8">
        <f>IF($A1806="Total général",0,IF(ISERROR(VLOOKUP($A1806,'TCD-BI Rstt'!$A$7:$S$2000,$C$1,FALSE)),0,IF(OR(LEFT($A1806,3)="DIR",$A1806="INDSPACAMA",$A1806="INDSPACKRU"),VLOOKUP($A1806,'TCD-BI Rstt'!$A$7:$S$2000,$C$1,FALSE),0)))</f>
        <v>0</v>
      </c>
      <c r="E1806" s="8">
        <f>IF(OR(LEFT($A1806,1)="1",LEFT($A1806,1)="2"),-VLOOKUP($A1806,'TCD-BI Rstt'!$A$7:$S$2000,$C$1,FALSE),0)-D1806</f>
        <v>0</v>
      </c>
      <c r="F1806" s="8">
        <f>IF($A1806="Total général",0,IF(ISERROR(VLOOKUP($A1806,'TCD-BI Rstt'!$A$7:$S$2000,$C$1,FALSE)),0,IF(OR(LEFT($A1806,1)="1",LEFT($A1806,1)="2"),0,VLOOKUP($A1806,'TCD-BI Rstt'!$A$7:$S$2000,$C$1,FALSE))))-D1806</f>
        <v>0</v>
      </c>
      <c r="G1806" s="8">
        <f t="shared" si="61"/>
        <v>0</v>
      </c>
    </row>
    <row r="1807" spans="1:7" x14ac:dyDescent="0.35">
      <c r="A1807" s="11">
        <f>'TCD-BI Rstt'!A1803</f>
        <v>0</v>
      </c>
      <c r="B1807" s="8">
        <f>IF($A1807="Total général",0,IF(ISERROR(-VLOOKUP($A1807,'TCD-BI CA'!$A$7:$S$2000,$C$1,FALSE)),0,-VLOOKUP($A1807,'TCD-BI CA'!$A$7:$S$2000,$C$1,FALSE)))</f>
        <v>0</v>
      </c>
      <c r="C1807" s="8">
        <f t="shared" si="60"/>
        <v>0</v>
      </c>
      <c r="D1807" s="8">
        <f>IF($A1807="Total général",0,IF(ISERROR(VLOOKUP($A1807,'TCD-BI Rstt'!$A$7:$S$2000,$C$1,FALSE)),0,IF(OR(LEFT($A1807,3)="DIR",$A1807="INDSPACAMA",$A1807="INDSPACKRU"),VLOOKUP($A1807,'TCD-BI Rstt'!$A$7:$S$2000,$C$1,FALSE),0)))</f>
        <v>0</v>
      </c>
      <c r="E1807" s="8">
        <f>IF(OR(LEFT($A1807,1)="1",LEFT($A1807,1)="2"),-VLOOKUP($A1807,'TCD-BI Rstt'!$A$7:$S$2000,$C$1,FALSE),0)-D1807</f>
        <v>0</v>
      </c>
      <c r="F1807" s="8">
        <f>IF($A1807="Total général",0,IF(ISERROR(VLOOKUP($A1807,'TCD-BI Rstt'!$A$7:$S$2000,$C$1,FALSE)),0,IF(OR(LEFT($A1807,1)="1",LEFT($A1807,1)="2"),0,VLOOKUP($A1807,'TCD-BI Rstt'!$A$7:$S$2000,$C$1,FALSE))))-D1807</f>
        <v>0</v>
      </c>
      <c r="G1807" s="8">
        <f t="shared" si="61"/>
        <v>0</v>
      </c>
    </row>
    <row r="1808" spans="1:7" x14ac:dyDescent="0.35">
      <c r="A1808" s="11">
        <f>'TCD-BI Rstt'!A1804</f>
        <v>0</v>
      </c>
      <c r="B1808" s="8">
        <f>IF($A1808="Total général",0,IF(ISERROR(-VLOOKUP($A1808,'TCD-BI CA'!$A$7:$S$2000,$C$1,FALSE)),0,-VLOOKUP($A1808,'TCD-BI CA'!$A$7:$S$2000,$C$1,FALSE)))</f>
        <v>0</v>
      </c>
      <c r="C1808" s="8">
        <f t="shared" si="60"/>
        <v>0</v>
      </c>
      <c r="D1808" s="8">
        <f>IF($A1808="Total général",0,IF(ISERROR(VLOOKUP($A1808,'TCD-BI Rstt'!$A$7:$S$2000,$C$1,FALSE)),0,IF(OR(LEFT($A1808,3)="DIR",$A1808="INDSPACAMA",$A1808="INDSPACKRU"),VLOOKUP($A1808,'TCD-BI Rstt'!$A$7:$S$2000,$C$1,FALSE),0)))</f>
        <v>0</v>
      </c>
      <c r="E1808" s="8">
        <f>IF(OR(LEFT($A1808,1)="1",LEFT($A1808,1)="2"),-VLOOKUP($A1808,'TCD-BI Rstt'!$A$7:$S$2000,$C$1,FALSE),0)-D1808</f>
        <v>0</v>
      </c>
      <c r="F1808" s="8">
        <f>IF($A1808="Total général",0,IF(ISERROR(VLOOKUP($A1808,'TCD-BI Rstt'!$A$7:$S$2000,$C$1,FALSE)),0,IF(OR(LEFT($A1808,1)="1",LEFT($A1808,1)="2"),0,VLOOKUP($A1808,'TCD-BI Rstt'!$A$7:$S$2000,$C$1,FALSE))))-D1808</f>
        <v>0</v>
      </c>
      <c r="G1808" s="8">
        <f t="shared" si="61"/>
        <v>0</v>
      </c>
    </row>
    <row r="1809" spans="1:7" x14ac:dyDescent="0.35">
      <c r="A1809" s="11">
        <f>'TCD-BI Rstt'!A1805</f>
        <v>0</v>
      </c>
      <c r="B1809" s="8">
        <f>IF($A1809="Total général",0,IF(ISERROR(-VLOOKUP($A1809,'TCD-BI CA'!$A$7:$S$2000,$C$1,FALSE)),0,-VLOOKUP($A1809,'TCD-BI CA'!$A$7:$S$2000,$C$1,FALSE)))</f>
        <v>0</v>
      </c>
      <c r="C1809" s="8">
        <f t="shared" si="60"/>
        <v>0</v>
      </c>
      <c r="D1809" s="8">
        <f>IF($A1809="Total général",0,IF(ISERROR(VLOOKUP($A1809,'TCD-BI Rstt'!$A$7:$S$2000,$C$1,FALSE)),0,IF(OR(LEFT($A1809,3)="DIR",$A1809="INDSPACAMA",$A1809="INDSPACKRU"),VLOOKUP($A1809,'TCD-BI Rstt'!$A$7:$S$2000,$C$1,FALSE),0)))</f>
        <v>0</v>
      </c>
      <c r="E1809" s="8">
        <f>IF(OR(LEFT($A1809,1)="1",LEFT($A1809,1)="2"),-VLOOKUP($A1809,'TCD-BI Rstt'!$A$7:$S$2000,$C$1,FALSE),0)-D1809</f>
        <v>0</v>
      </c>
      <c r="F1809" s="8">
        <f>IF($A1809="Total général",0,IF(ISERROR(VLOOKUP($A1809,'TCD-BI Rstt'!$A$7:$S$2000,$C$1,FALSE)),0,IF(OR(LEFT($A1809,1)="1",LEFT($A1809,1)="2"),0,VLOOKUP($A1809,'TCD-BI Rstt'!$A$7:$S$2000,$C$1,FALSE))))-D1809</f>
        <v>0</v>
      </c>
      <c r="G1809" s="8">
        <f t="shared" si="61"/>
        <v>0</v>
      </c>
    </row>
    <row r="1810" spans="1:7" x14ac:dyDescent="0.35">
      <c r="A1810" s="11">
        <f>'TCD-BI Rstt'!A1806</f>
        <v>0</v>
      </c>
      <c r="B1810" s="8">
        <f>IF($A1810="Total général",0,IF(ISERROR(-VLOOKUP($A1810,'TCD-BI CA'!$A$7:$S$2000,$C$1,FALSE)),0,-VLOOKUP($A1810,'TCD-BI CA'!$A$7:$S$2000,$C$1,FALSE)))</f>
        <v>0</v>
      </c>
      <c r="C1810" s="8">
        <f t="shared" si="60"/>
        <v>0</v>
      </c>
      <c r="D1810" s="8">
        <f>IF($A1810="Total général",0,IF(ISERROR(VLOOKUP($A1810,'TCD-BI Rstt'!$A$7:$S$2000,$C$1,FALSE)),0,IF(OR(LEFT($A1810,3)="DIR",$A1810="INDSPACAMA",$A1810="INDSPACKRU"),VLOOKUP($A1810,'TCD-BI Rstt'!$A$7:$S$2000,$C$1,FALSE),0)))</f>
        <v>0</v>
      </c>
      <c r="E1810" s="8">
        <f>IF(OR(LEFT($A1810,1)="1",LEFT($A1810,1)="2"),-VLOOKUP($A1810,'TCD-BI Rstt'!$A$7:$S$2000,$C$1,FALSE),0)-D1810</f>
        <v>0</v>
      </c>
      <c r="F1810" s="8">
        <f>IF($A1810="Total général",0,IF(ISERROR(VLOOKUP($A1810,'TCD-BI Rstt'!$A$7:$S$2000,$C$1,FALSE)),0,IF(OR(LEFT($A1810,1)="1",LEFT($A1810,1)="2"),0,VLOOKUP($A1810,'TCD-BI Rstt'!$A$7:$S$2000,$C$1,FALSE))))-D1810</f>
        <v>0</v>
      </c>
      <c r="G1810" s="8">
        <f t="shared" si="61"/>
        <v>0</v>
      </c>
    </row>
    <row r="1811" spans="1:7" x14ac:dyDescent="0.35">
      <c r="A1811" s="11">
        <f>'TCD-BI Rstt'!A1807</f>
        <v>0</v>
      </c>
      <c r="B1811" s="8">
        <f>IF($A1811="Total général",0,IF(ISERROR(-VLOOKUP($A1811,'TCD-BI CA'!$A$7:$S$2000,$C$1,FALSE)),0,-VLOOKUP($A1811,'TCD-BI CA'!$A$7:$S$2000,$C$1,FALSE)))</f>
        <v>0</v>
      </c>
      <c r="C1811" s="8">
        <f t="shared" si="60"/>
        <v>0</v>
      </c>
      <c r="D1811" s="8">
        <f>IF($A1811="Total général",0,IF(ISERROR(VLOOKUP($A1811,'TCD-BI Rstt'!$A$7:$S$2000,$C$1,FALSE)),0,IF(OR(LEFT($A1811,3)="DIR",$A1811="INDSPACAMA",$A1811="INDSPACKRU"),VLOOKUP($A1811,'TCD-BI Rstt'!$A$7:$S$2000,$C$1,FALSE),0)))</f>
        <v>0</v>
      </c>
      <c r="E1811" s="8">
        <f>IF(OR(LEFT($A1811,1)="1",LEFT($A1811,1)="2"),-VLOOKUP($A1811,'TCD-BI Rstt'!$A$7:$S$2000,$C$1,FALSE),0)-D1811</f>
        <v>0</v>
      </c>
      <c r="F1811" s="8">
        <f>IF($A1811="Total général",0,IF(ISERROR(VLOOKUP($A1811,'TCD-BI Rstt'!$A$7:$S$2000,$C$1,FALSE)),0,IF(OR(LEFT($A1811,1)="1",LEFT($A1811,1)="2"),0,VLOOKUP($A1811,'TCD-BI Rstt'!$A$7:$S$2000,$C$1,FALSE))))-D1811</f>
        <v>0</v>
      </c>
      <c r="G1811" s="8">
        <f t="shared" si="61"/>
        <v>0</v>
      </c>
    </row>
    <row r="1812" spans="1:7" x14ac:dyDescent="0.35">
      <c r="A1812" s="11">
        <f>'TCD-BI Rstt'!A1808</f>
        <v>0</v>
      </c>
      <c r="B1812" s="8">
        <f>IF($A1812="Total général",0,IF(ISERROR(-VLOOKUP($A1812,'TCD-BI CA'!$A$7:$S$2000,$C$1,FALSE)),0,-VLOOKUP($A1812,'TCD-BI CA'!$A$7:$S$2000,$C$1,FALSE)))</f>
        <v>0</v>
      </c>
      <c r="C1812" s="8">
        <f t="shared" si="60"/>
        <v>0</v>
      </c>
      <c r="D1812" s="8">
        <f>IF($A1812="Total général",0,IF(ISERROR(VLOOKUP($A1812,'TCD-BI Rstt'!$A$7:$S$2000,$C$1,FALSE)),0,IF(OR(LEFT($A1812,3)="DIR",$A1812="INDSPACAMA",$A1812="INDSPACKRU"),VLOOKUP($A1812,'TCD-BI Rstt'!$A$7:$S$2000,$C$1,FALSE),0)))</f>
        <v>0</v>
      </c>
      <c r="E1812" s="8">
        <f>IF(OR(LEFT($A1812,1)="1",LEFT($A1812,1)="2"),-VLOOKUP($A1812,'TCD-BI Rstt'!$A$7:$S$2000,$C$1,FALSE),0)-D1812</f>
        <v>0</v>
      </c>
      <c r="F1812" s="8">
        <f>IF($A1812="Total général",0,IF(ISERROR(VLOOKUP($A1812,'TCD-BI Rstt'!$A$7:$S$2000,$C$1,FALSE)),0,IF(OR(LEFT($A1812,1)="1",LEFT($A1812,1)="2"),0,VLOOKUP($A1812,'TCD-BI Rstt'!$A$7:$S$2000,$C$1,FALSE))))-D1812</f>
        <v>0</v>
      </c>
      <c r="G1812" s="8">
        <f t="shared" si="61"/>
        <v>0</v>
      </c>
    </row>
    <row r="1813" spans="1:7" x14ac:dyDescent="0.35">
      <c r="A1813" s="11">
        <f>'TCD-BI Rstt'!A1809</f>
        <v>0</v>
      </c>
      <c r="B1813" s="8">
        <f>IF($A1813="Total général",0,IF(ISERROR(-VLOOKUP($A1813,'TCD-BI CA'!$A$7:$S$2000,$C$1,FALSE)),0,-VLOOKUP($A1813,'TCD-BI CA'!$A$7:$S$2000,$C$1,FALSE)))</f>
        <v>0</v>
      </c>
      <c r="C1813" s="8">
        <f t="shared" si="60"/>
        <v>0</v>
      </c>
      <c r="D1813" s="8">
        <f>IF($A1813="Total général",0,IF(ISERROR(VLOOKUP($A1813,'TCD-BI Rstt'!$A$7:$S$2000,$C$1,FALSE)),0,IF(OR(LEFT($A1813,3)="DIR",$A1813="INDSPACAMA",$A1813="INDSPACKRU"),VLOOKUP($A1813,'TCD-BI Rstt'!$A$7:$S$2000,$C$1,FALSE),0)))</f>
        <v>0</v>
      </c>
      <c r="E1813" s="8">
        <f>IF(OR(LEFT($A1813,1)="1",LEFT($A1813,1)="2"),-VLOOKUP($A1813,'TCD-BI Rstt'!$A$7:$S$2000,$C$1,FALSE),0)-D1813</f>
        <v>0</v>
      </c>
      <c r="F1813" s="8">
        <f>IF($A1813="Total général",0,IF(ISERROR(VLOOKUP($A1813,'TCD-BI Rstt'!$A$7:$S$2000,$C$1,FALSE)),0,IF(OR(LEFT($A1813,1)="1",LEFT($A1813,1)="2"),0,VLOOKUP($A1813,'TCD-BI Rstt'!$A$7:$S$2000,$C$1,FALSE))))-D1813</f>
        <v>0</v>
      </c>
      <c r="G1813" s="8">
        <f t="shared" si="61"/>
        <v>0</v>
      </c>
    </row>
    <row r="1814" spans="1:7" x14ac:dyDescent="0.35">
      <c r="A1814" s="11">
        <f>'TCD-BI Rstt'!A1810</f>
        <v>0</v>
      </c>
      <c r="B1814" s="8">
        <f>IF($A1814="Total général",0,IF(ISERROR(-VLOOKUP($A1814,'TCD-BI CA'!$A$7:$S$2000,$C$1,FALSE)),0,-VLOOKUP($A1814,'TCD-BI CA'!$A$7:$S$2000,$C$1,FALSE)))</f>
        <v>0</v>
      </c>
      <c r="C1814" s="8">
        <f t="shared" si="60"/>
        <v>0</v>
      </c>
      <c r="D1814" s="8">
        <f>IF($A1814="Total général",0,IF(ISERROR(VLOOKUP($A1814,'TCD-BI Rstt'!$A$7:$S$2000,$C$1,FALSE)),0,IF(OR(LEFT($A1814,3)="DIR",$A1814="INDSPACAMA",$A1814="INDSPACKRU"),VLOOKUP($A1814,'TCD-BI Rstt'!$A$7:$S$2000,$C$1,FALSE),0)))</f>
        <v>0</v>
      </c>
      <c r="E1814" s="8">
        <f>IF(OR(LEFT($A1814,1)="1",LEFT($A1814,1)="2"),-VLOOKUP($A1814,'TCD-BI Rstt'!$A$7:$S$2000,$C$1,FALSE),0)-D1814</f>
        <v>0</v>
      </c>
      <c r="F1814" s="8">
        <f>IF($A1814="Total général",0,IF(ISERROR(VLOOKUP($A1814,'TCD-BI Rstt'!$A$7:$S$2000,$C$1,FALSE)),0,IF(OR(LEFT($A1814,1)="1",LEFT($A1814,1)="2"),0,VLOOKUP($A1814,'TCD-BI Rstt'!$A$7:$S$2000,$C$1,FALSE))))-D1814</f>
        <v>0</v>
      </c>
      <c r="G1814" s="8">
        <f t="shared" si="61"/>
        <v>0</v>
      </c>
    </row>
    <row r="1815" spans="1:7" x14ac:dyDescent="0.35">
      <c r="A1815" s="11">
        <f>'TCD-BI Rstt'!A1811</f>
        <v>0</v>
      </c>
      <c r="B1815" s="8">
        <f>IF($A1815="Total général",0,IF(ISERROR(-VLOOKUP($A1815,'TCD-BI CA'!$A$7:$S$2000,$C$1,FALSE)),0,-VLOOKUP($A1815,'TCD-BI CA'!$A$7:$S$2000,$C$1,FALSE)))</f>
        <v>0</v>
      </c>
      <c r="C1815" s="8">
        <f t="shared" si="60"/>
        <v>0</v>
      </c>
      <c r="D1815" s="8">
        <f>IF($A1815="Total général",0,IF(ISERROR(VLOOKUP($A1815,'TCD-BI Rstt'!$A$7:$S$2000,$C$1,FALSE)),0,IF(OR(LEFT($A1815,3)="DIR",$A1815="INDSPACAMA",$A1815="INDSPACKRU"),VLOOKUP($A1815,'TCD-BI Rstt'!$A$7:$S$2000,$C$1,FALSE),0)))</f>
        <v>0</v>
      </c>
      <c r="E1815" s="8">
        <f>IF(OR(LEFT($A1815,1)="1",LEFT($A1815,1)="2"),-VLOOKUP($A1815,'TCD-BI Rstt'!$A$7:$S$2000,$C$1,FALSE),0)-D1815</f>
        <v>0</v>
      </c>
      <c r="F1815" s="8">
        <f>IF($A1815="Total général",0,IF(ISERROR(VLOOKUP($A1815,'TCD-BI Rstt'!$A$7:$S$2000,$C$1,FALSE)),0,IF(OR(LEFT($A1815,1)="1",LEFT($A1815,1)="2"),0,VLOOKUP($A1815,'TCD-BI Rstt'!$A$7:$S$2000,$C$1,FALSE))))-D1815</f>
        <v>0</v>
      </c>
      <c r="G1815" s="8">
        <f t="shared" si="61"/>
        <v>0</v>
      </c>
    </row>
    <row r="1816" spans="1:7" x14ac:dyDescent="0.35">
      <c r="A1816" s="11">
        <f>'TCD-BI Rstt'!A1812</f>
        <v>0</v>
      </c>
      <c r="B1816" s="8">
        <f>IF($A1816="Total général",0,IF(ISERROR(-VLOOKUP($A1816,'TCD-BI CA'!$A$7:$S$2000,$C$1,FALSE)),0,-VLOOKUP($A1816,'TCD-BI CA'!$A$7:$S$2000,$C$1,FALSE)))</f>
        <v>0</v>
      </c>
      <c r="C1816" s="8">
        <f t="shared" si="60"/>
        <v>0</v>
      </c>
      <c r="D1816" s="8">
        <f>IF($A1816="Total général",0,IF(ISERROR(VLOOKUP($A1816,'TCD-BI Rstt'!$A$7:$S$2000,$C$1,FALSE)),0,IF(OR(LEFT($A1816,3)="DIR",$A1816="INDSPACAMA",$A1816="INDSPACKRU"),VLOOKUP($A1816,'TCD-BI Rstt'!$A$7:$S$2000,$C$1,FALSE),0)))</f>
        <v>0</v>
      </c>
      <c r="E1816" s="8">
        <f>IF(OR(LEFT($A1816,1)="1",LEFT($A1816,1)="2"),-VLOOKUP($A1816,'TCD-BI Rstt'!$A$7:$S$2000,$C$1,FALSE),0)-D1816</f>
        <v>0</v>
      </c>
      <c r="F1816" s="8">
        <f>IF($A1816="Total général",0,IF(ISERROR(VLOOKUP($A1816,'TCD-BI Rstt'!$A$7:$S$2000,$C$1,FALSE)),0,IF(OR(LEFT($A1816,1)="1",LEFT($A1816,1)="2"),0,VLOOKUP($A1816,'TCD-BI Rstt'!$A$7:$S$2000,$C$1,FALSE))))-D1816</f>
        <v>0</v>
      </c>
      <c r="G1816" s="8">
        <f t="shared" si="61"/>
        <v>0</v>
      </c>
    </row>
    <row r="1817" spans="1:7" x14ac:dyDescent="0.35">
      <c r="A1817" s="11">
        <f>'TCD-BI Rstt'!A1813</f>
        <v>0</v>
      </c>
      <c r="B1817" s="8">
        <f>IF($A1817="Total général",0,IF(ISERROR(-VLOOKUP($A1817,'TCD-BI CA'!$A$7:$S$2000,$C$1,FALSE)),0,-VLOOKUP($A1817,'TCD-BI CA'!$A$7:$S$2000,$C$1,FALSE)))</f>
        <v>0</v>
      </c>
      <c r="C1817" s="8">
        <f t="shared" si="60"/>
        <v>0</v>
      </c>
      <c r="D1817" s="8">
        <f>IF($A1817="Total général",0,IF(ISERROR(VLOOKUP($A1817,'TCD-BI Rstt'!$A$7:$S$2000,$C$1,FALSE)),0,IF(OR(LEFT($A1817,3)="DIR",$A1817="INDSPACAMA",$A1817="INDSPACKRU"),VLOOKUP($A1817,'TCD-BI Rstt'!$A$7:$S$2000,$C$1,FALSE),0)))</f>
        <v>0</v>
      </c>
      <c r="E1817" s="8">
        <f>IF(OR(LEFT($A1817,1)="1",LEFT($A1817,1)="2"),-VLOOKUP($A1817,'TCD-BI Rstt'!$A$7:$S$2000,$C$1,FALSE),0)-D1817</f>
        <v>0</v>
      </c>
      <c r="F1817" s="8">
        <f>IF($A1817="Total général",0,IF(ISERROR(VLOOKUP($A1817,'TCD-BI Rstt'!$A$7:$S$2000,$C$1,FALSE)),0,IF(OR(LEFT($A1817,1)="1",LEFT($A1817,1)="2"),0,VLOOKUP($A1817,'TCD-BI Rstt'!$A$7:$S$2000,$C$1,FALSE))))-D1817</f>
        <v>0</v>
      </c>
      <c r="G1817" s="8">
        <f t="shared" si="61"/>
        <v>0</v>
      </c>
    </row>
    <row r="1818" spans="1:7" x14ac:dyDescent="0.35">
      <c r="A1818" s="11">
        <f>'TCD-BI Rstt'!A1814</f>
        <v>0</v>
      </c>
      <c r="B1818" s="8">
        <f>IF($A1818="Total général",0,IF(ISERROR(-VLOOKUP($A1818,'TCD-BI CA'!$A$7:$S$2000,$C$1,FALSE)),0,-VLOOKUP($A1818,'TCD-BI CA'!$A$7:$S$2000,$C$1,FALSE)))</f>
        <v>0</v>
      </c>
      <c r="C1818" s="8">
        <f t="shared" si="60"/>
        <v>0</v>
      </c>
      <c r="D1818" s="8">
        <f>IF($A1818="Total général",0,IF(ISERROR(VLOOKUP($A1818,'TCD-BI Rstt'!$A$7:$S$2000,$C$1,FALSE)),0,IF(OR(LEFT($A1818,3)="DIR",$A1818="INDSPACAMA",$A1818="INDSPACKRU"),VLOOKUP($A1818,'TCD-BI Rstt'!$A$7:$S$2000,$C$1,FALSE),0)))</f>
        <v>0</v>
      </c>
      <c r="E1818" s="8">
        <f>IF(OR(LEFT($A1818,1)="1",LEFT($A1818,1)="2"),-VLOOKUP($A1818,'TCD-BI Rstt'!$A$7:$S$2000,$C$1,FALSE),0)-D1818</f>
        <v>0</v>
      </c>
      <c r="F1818" s="8">
        <f>IF($A1818="Total général",0,IF(ISERROR(VLOOKUP($A1818,'TCD-BI Rstt'!$A$7:$S$2000,$C$1,FALSE)),0,IF(OR(LEFT($A1818,1)="1",LEFT($A1818,1)="2"),0,VLOOKUP($A1818,'TCD-BI Rstt'!$A$7:$S$2000,$C$1,FALSE))))-D1818</f>
        <v>0</v>
      </c>
      <c r="G1818" s="8">
        <f t="shared" si="61"/>
        <v>0</v>
      </c>
    </row>
    <row r="1819" spans="1:7" x14ac:dyDescent="0.35">
      <c r="A1819" s="11">
        <f>'TCD-BI Rstt'!A1815</f>
        <v>0</v>
      </c>
      <c r="B1819" s="8">
        <f>IF($A1819="Total général",0,IF(ISERROR(-VLOOKUP($A1819,'TCD-BI CA'!$A$7:$S$2000,$C$1,FALSE)),0,-VLOOKUP($A1819,'TCD-BI CA'!$A$7:$S$2000,$C$1,FALSE)))</f>
        <v>0</v>
      </c>
      <c r="C1819" s="8">
        <f t="shared" si="60"/>
        <v>0</v>
      </c>
      <c r="D1819" s="8">
        <f>IF($A1819="Total général",0,IF(ISERROR(VLOOKUP($A1819,'TCD-BI Rstt'!$A$7:$S$2000,$C$1,FALSE)),0,IF(OR(LEFT($A1819,3)="DIR",$A1819="INDSPACAMA",$A1819="INDSPACKRU"),VLOOKUP($A1819,'TCD-BI Rstt'!$A$7:$S$2000,$C$1,FALSE),0)))</f>
        <v>0</v>
      </c>
      <c r="E1819" s="8">
        <f>IF(OR(LEFT($A1819,1)="1",LEFT($A1819,1)="2"),-VLOOKUP($A1819,'TCD-BI Rstt'!$A$7:$S$2000,$C$1,FALSE),0)-D1819</f>
        <v>0</v>
      </c>
      <c r="F1819" s="8">
        <f>IF($A1819="Total général",0,IF(ISERROR(VLOOKUP($A1819,'TCD-BI Rstt'!$A$7:$S$2000,$C$1,FALSE)),0,IF(OR(LEFT($A1819,1)="1",LEFT($A1819,1)="2"),0,VLOOKUP($A1819,'TCD-BI Rstt'!$A$7:$S$2000,$C$1,FALSE))))-D1819</f>
        <v>0</v>
      </c>
      <c r="G1819" s="8">
        <f t="shared" si="61"/>
        <v>0</v>
      </c>
    </row>
    <row r="1820" spans="1:7" x14ac:dyDescent="0.35">
      <c r="A1820" s="11">
        <f>'TCD-BI Rstt'!A1816</f>
        <v>0</v>
      </c>
      <c r="B1820" s="8">
        <f>IF($A1820="Total général",0,IF(ISERROR(-VLOOKUP($A1820,'TCD-BI CA'!$A$7:$S$2000,$C$1,FALSE)),0,-VLOOKUP($A1820,'TCD-BI CA'!$A$7:$S$2000,$C$1,FALSE)))</f>
        <v>0</v>
      </c>
      <c r="C1820" s="8">
        <f t="shared" si="60"/>
        <v>0</v>
      </c>
      <c r="D1820" s="8">
        <f>IF($A1820="Total général",0,IF(ISERROR(VLOOKUP($A1820,'TCD-BI Rstt'!$A$7:$S$2000,$C$1,FALSE)),0,IF(OR(LEFT($A1820,3)="DIR",$A1820="INDSPACAMA",$A1820="INDSPACKRU"),VLOOKUP($A1820,'TCD-BI Rstt'!$A$7:$S$2000,$C$1,FALSE),0)))</f>
        <v>0</v>
      </c>
      <c r="E1820" s="8">
        <f>IF(OR(LEFT($A1820,1)="1",LEFT($A1820,1)="2"),-VLOOKUP($A1820,'TCD-BI Rstt'!$A$7:$S$2000,$C$1,FALSE),0)-D1820</f>
        <v>0</v>
      </c>
      <c r="F1820" s="8">
        <f>IF($A1820="Total général",0,IF(ISERROR(VLOOKUP($A1820,'TCD-BI Rstt'!$A$7:$S$2000,$C$1,FALSE)),0,IF(OR(LEFT($A1820,1)="1",LEFT($A1820,1)="2"),0,VLOOKUP($A1820,'TCD-BI Rstt'!$A$7:$S$2000,$C$1,FALSE))))-D1820</f>
        <v>0</v>
      </c>
      <c r="G1820" s="8">
        <f t="shared" si="61"/>
        <v>0</v>
      </c>
    </row>
    <row r="1821" spans="1:7" x14ac:dyDescent="0.35">
      <c r="A1821" s="11">
        <f>'TCD-BI Rstt'!A1817</f>
        <v>0</v>
      </c>
      <c r="B1821" s="8">
        <f>IF($A1821="Total général",0,IF(ISERROR(-VLOOKUP($A1821,'TCD-BI CA'!$A$7:$S$2000,$C$1,FALSE)),0,-VLOOKUP($A1821,'TCD-BI CA'!$A$7:$S$2000,$C$1,FALSE)))</f>
        <v>0</v>
      </c>
      <c r="C1821" s="8">
        <f t="shared" si="60"/>
        <v>0</v>
      </c>
      <c r="D1821" s="8">
        <f>IF($A1821="Total général",0,IF(ISERROR(VLOOKUP($A1821,'TCD-BI Rstt'!$A$7:$S$2000,$C$1,FALSE)),0,IF(OR(LEFT($A1821,3)="DIR",$A1821="INDSPACAMA",$A1821="INDSPACKRU"),VLOOKUP($A1821,'TCD-BI Rstt'!$A$7:$S$2000,$C$1,FALSE),0)))</f>
        <v>0</v>
      </c>
      <c r="E1821" s="8">
        <f>IF(OR(LEFT($A1821,1)="1",LEFT($A1821,1)="2"),-VLOOKUP($A1821,'TCD-BI Rstt'!$A$7:$S$2000,$C$1,FALSE),0)-D1821</f>
        <v>0</v>
      </c>
      <c r="F1821" s="8">
        <f>IF($A1821="Total général",0,IF(ISERROR(VLOOKUP($A1821,'TCD-BI Rstt'!$A$7:$S$2000,$C$1,FALSE)),0,IF(OR(LEFT($A1821,1)="1",LEFT($A1821,1)="2"),0,VLOOKUP($A1821,'TCD-BI Rstt'!$A$7:$S$2000,$C$1,FALSE))))-D1821</f>
        <v>0</v>
      </c>
      <c r="G1821" s="8">
        <f t="shared" si="61"/>
        <v>0</v>
      </c>
    </row>
    <row r="1822" spans="1:7" x14ac:dyDescent="0.35">
      <c r="A1822" s="11">
        <f>'TCD-BI Rstt'!A1818</f>
        <v>0</v>
      </c>
      <c r="B1822" s="8">
        <f>IF($A1822="Total général",0,IF(ISERROR(-VLOOKUP($A1822,'TCD-BI CA'!$A$7:$S$2000,$C$1,FALSE)),0,-VLOOKUP($A1822,'TCD-BI CA'!$A$7:$S$2000,$C$1,FALSE)))</f>
        <v>0</v>
      </c>
      <c r="C1822" s="8">
        <f t="shared" si="60"/>
        <v>0</v>
      </c>
      <c r="D1822" s="8">
        <f>IF($A1822="Total général",0,IF(ISERROR(VLOOKUP($A1822,'TCD-BI Rstt'!$A$7:$S$2000,$C$1,FALSE)),0,IF(OR(LEFT($A1822,3)="DIR",$A1822="INDSPACAMA",$A1822="INDSPACKRU"),VLOOKUP($A1822,'TCD-BI Rstt'!$A$7:$S$2000,$C$1,FALSE),0)))</f>
        <v>0</v>
      </c>
      <c r="E1822" s="8">
        <f>IF(OR(LEFT($A1822,1)="1",LEFT($A1822,1)="2"),-VLOOKUP($A1822,'TCD-BI Rstt'!$A$7:$S$2000,$C$1,FALSE),0)-D1822</f>
        <v>0</v>
      </c>
      <c r="F1822" s="8">
        <f>IF($A1822="Total général",0,IF(ISERROR(VLOOKUP($A1822,'TCD-BI Rstt'!$A$7:$S$2000,$C$1,FALSE)),0,IF(OR(LEFT($A1822,1)="1",LEFT($A1822,1)="2"),0,VLOOKUP($A1822,'TCD-BI Rstt'!$A$7:$S$2000,$C$1,FALSE))))-D1822</f>
        <v>0</v>
      </c>
      <c r="G1822" s="8">
        <f t="shared" si="61"/>
        <v>0</v>
      </c>
    </row>
    <row r="1823" spans="1:7" x14ac:dyDescent="0.35">
      <c r="A1823" s="11">
        <f>'TCD-BI Rstt'!A1819</f>
        <v>0</v>
      </c>
      <c r="B1823" s="8">
        <f>IF($A1823="Total général",0,IF(ISERROR(-VLOOKUP($A1823,'TCD-BI CA'!$A$7:$S$2000,$C$1,FALSE)),0,-VLOOKUP($A1823,'TCD-BI CA'!$A$7:$S$2000,$C$1,FALSE)))</f>
        <v>0</v>
      </c>
      <c r="C1823" s="8">
        <f t="shared" si="60"/>
        <v>0</v>
      </c>
      <c r="D1823" s="8">
        <f>IF($A1823="Total général",0,IF(ISERROR(VLOOKUP($A1823,'TCD-BI Rstt'!$A$7:$S$2000,$C$1,FALSE)),0,IF(OR(LEFT($A1823,3)="DIR",$A1823="INDSPACAMA",$A1823="INDSPACKRU"),VLOOKUP($A1823,'TCD-BI Rstt'!$A$7:$S$2000,$C$1,FALSE),0)))</f>
        <v>0</v>
      </c>
      <c r="E1823" s="8">
        <f>IF(OR(LEFT($A1823,1)="1",LEFT($A1823,1)="2"),-VLOOKUP($A1823,'TCD-BI Rstt'!$A$7:$S$2000,$C$1,FALSE),0)-D1823</f>
        <v>0</v>
      </c>
      <c r="F1823" s="8">
        <f>IF($A1823="Total général",0,IF(ISERROR(VLOOKUP($A1823,'TCD-BI Rstt'!$A$7:$S$2000,$C$1,FALSE)),0,IF(OR(LEFT($A1823,1)="1",LEFT($A1823,1)="2"),0,VLOOKUP($A1823,'TCD-BI Rstt'!$A$7:$S$2000,$C$1,FALSE))))-D1823</f>
        <v>0</v>
      </c>
      <c r="G1823" s="8">
        <f t="shared" si="61"/>
        <v>0</v>
      </c>
    </row>
    <row r="1824" spans="1:7" x14ac:dyDescent="0.35">
      <c r="A1824" s="11">
        <f>'TCD-BI Rstt'!A1820</f>
        <v>0</v>
      </c>
      <c r="B1824" s="8">
        <f>IF($A1824="Total général",0,IF(ISERROR(-VLOOKUP($A1824,'TCD-BI CA'!$A$7:$S$2000,$C$1,FALSE)),0,-VLOOKUP($A1824,'TCD-BI CA'!$A$7:$S$2000,$C$1,FALSE)))</f>
        <v>0</v>
      </c>
      <c r="C1824" s="8">
        <f t="shared" si="60"/>
        <v>0</v>
      </c>
      <c r="D1824" s="8">
        <f>IF($A1824="Total général",0,IF(ISERROR(VLOOKUP($A1824,'TCD-BI Rstt'!$A$7:$S$2000,$C$1,FALSE)),0,IF(OR(LEFT($A1824,3)="DIR",$A1824="INDSPACAMA",$A1824="INDSPACKRU"),VLOOKUP($A1824,'TCD-BI Rstt'!$A$7:$S$2000,$C$1,FALSE),0)))</f>
        <v>0</v>
      </c>
      <c r="E1824" s="8">
        <f>IF(OR(LEFT($A1824,1)="1",LEFT($A1824,1)="2"),-VLOOKUP($A1824,'TCD-BI Rstt'!$A$7:$S$2000,$C$1,FALSE),0)-D1824</f>
        <v>0</v>
      </c>
      <c r="F1824" s="8">
        <f>IF($A1824="Total général",0,IF(ISERROR(VLOOKUP($A1824,'TCD-BI Rstt'!$A$7:$S$2000,$C$1,FALSE)),0,IF(OR(LEFT($A1824,1)="1",LEFT($A1824,1)="2"),0,VLOOKUP($A1824,'TCD-BI Rstt'!$A$7:$S$2000,$C$1,FALSE))))-D1824</f>
        <v>0</v>
      </c>
      <c r="G1824" s="8">
        <f t="shared" si="61"/>
        <v>0</v>
      </c>
    </row>
    <row r="1825" spans="1:7" x14ac:dyDescent="0.35">
      <c r="A1825" s="11">
        <f>'TCD-BI Rstt'!A1821</f>
        <v>0</v>
      </c>
      <c r="B1825" s="8">
        <f>IF($A1825="Total général",0,IF(ISERROR(-VLOOKUP($A1825,'TCD-BI CA'!$A$7:$S$2000,$C$1,FALSE)),0,-VLOOKUP($A1825,'TCD-BI CA'!$A$7:$S$2000,$C$1,FALSE)))</f>
        <v>0</v>
      </c>
      <c r="C1825" s="8">
        <f t="shared" si="60"/>
        <v>0</v>
      </c>
      <c r="D1825" s="8">
        <f>IF($A1825="Total général",0,IF(ISERROR(VLOOKUP($A1825,'TCD-BI Rstt'!$A$7:$S$2000,$C$1,FALSE)),0,IF(OR(LEFT($A1825,3)="DIR",$A1825="INDSPACAMA",$A1825="INDSPACKRU"),VLOOKUP($A1825,'TCD-BI Rstt'!$A$7:$S$2000,$C$1,FALSE),0)))</f>
        <v>0</v>
      </c>
      <c r="E1825" s="8">
        <f>IF(OR(LEFT($A1825,1)="1",LEFT($A1825,1)="2"),-VLOOKUP($A1825,'TCD-BI Rstt'!$A$7:$S$2000,$C$1,FALSE),0)-D1825</f>
        <v>0</v>
      </c>
      <c r="F1825" s="8">
        <f>IF($A1825="Total général",0,IF(ISERROR(VLOOKUP($A1825,'TCD-BI Rstt'!$A$7:$S$2000,$C$1,FALSE)),0,IF(OR(LEFT($A1825,1)="1",LEFT($A1825,1)="2"),0,VLOOKUP($A1825,'TCD-BI Rstt'!$A$7:$S$2000,$C$1,FALSE))))-D1825</f>
        <v>0</v>
      </c>
      <c r="G1825" s="8">
        <f t="shared" si="61"/>
        <v>0</v>
      </c>
    </row>
    <row r="1826" spans="1:7" x14ac:dyDescent="0.35">
      <c r="A1826" s="11">
        <f>'TCD-BI Rstt'!A1822</f>
        <v>0</v>
      </c>
      <c r="B1826" s="8">
        <f>IF($A1826="Total général",0,IF(ISERROR(-VLOOKUP($A1826,'TCD-BI CA'!$A$7:$S$2000,$C$1,FALSE)),0,-VLOOKUP($A1826,'TCD-BI CA'!$A$7:$S$2000,$C$1,FALSE)))</f>
        <v>0</v>
      </c>
      <c r="C1826" s="8">
        <f t="shared" si="60"/>
        <v>0</v>
      </c>
      <c r="D1826" s="8">
        <f>IF($A1826="Total général",0,IF(ISERROR(VLOOKUP($A1826,'TCD-BI Rstt'!$A$7:$S$2000,$C$1,FALSE)),0,IF(OR(LEFT($A1826,3)="DIR",$A1826="INDSPACAMA",$A1826="INDSPACKRU"),VLOOKUP($A1826,'TCD-BI Rstt'!$A$7:$S$2000,$C$1,FALSE),0)))</f>
        <v>0</v>
      </c>
      <c r="E1826" s="8">
        <f>IF(OR(LEFT($A1826,1)="1",LEFT($A1826,1)="2"),-VLOOKUP($A1826,'TCD-BI Rstt'!$A$7:$S$2000,$C$1,FALSE),0)-D1826</f>
        <v>0</v>
      </c>
      <c r="F1826" s="8">
        <f>IF($A1826="Total général",0,IF(ISERROR(VLOOKUP($A1826,'TCD-BI Rstt'!$A$7:$S$2000,$C$1,FALSE)),0,IF(OR(LEFT($A1826,1)="1",LEFT($A1826,1)="2"),0,VLOOKUP($A1826,'TCD-BI Rstt'!$A$7:$S$2000,$C$1,FALSE))))-D1826</f>
        <v>0</v>
      </c>
      <c r="G1826" s="8">
        <f t="shared" si="61"/>
        <v>0</v>
      </c>
    </row>
    <row r="1827" spans="1:7" x14ac:dyDescent="0.35">
      <c r="A1827" s="11">
        <f>'TCD-BI Rstt'!A1823</f>
        <v>0</v>
      </c>
      <c r="B1827" s="8">
        <f>IF($A1827="Total général",0,IF(ISERROR(-VLOOKUP($A1827,'TCD-BI CA'!$A$7:$S$2000,$C$1,FALSE)),0,-VLOOKUP($A1827,'TCD-BI CA'!$A$7:$S$2000,$C$1,FALSE)))</f>
        <v>0</v>
      </c>
      <c r="C1827" s="8">
        <f t="shared" si="60"/>
        <v>0</v>
      </c>
      <c r="D1827" s="8">
        <f>IF($A1827="Total général",0,IF(ISERROR(VLOOKUP($A1827,'TCD-BI Rstt'!$A$7:$S$2000,$C$1,FALSE)),0,IF(OR(LEFT($A1827,3)="DIR",$A1827="INDSPACAMA",$A1827="INDSPACKRU"),VLOOKUP($A1827,'TCD-BI Rstt'!$A$7:$S$2000,$C$1,FALSE),0)))</f>
        <v>0</v>
      </c>
      <c r="E1827" s="8">
        <f>IF(OR(LEFT($A1827,1)="1",LEFT($A1827,1)="2"),-VLOOKUP($A1827,'TCD-BI Rstt'!$A$7:$S$2000,$C$1,FALSE),0)-D1827</f>
        <v>0</v>
      </c>
      <c r="F1827" s="8">
        <f>IF($A1827="Total général",0,IF(ISERROR(VLOOKUP($A1827,'TCD-BI Rstt'!$A$7:$S$2000,$C$1,FALSE)),0,IF(OR(LEFT($A1827,1)="1",LEFT($A1827,1)="2"),0,VLOOKUP($A1827,'TCD-BI Rstt'!$A$7:$S$2000,$C$1,FALSE))))-D1827</f>
        <v>0</v>
      </c>
      <c r="G1827" s="8">
        <f t="shared" si="61"/>
        <v>0</v>
      </c>
    </row>
    <row r="1828" spans="1:7" x14ac:dyDescent="0.35">
      <c r="A1828" s="11">
        <f>'TCD-BI Rstt'!A1824</f>
        <v>0</v>
      </c>
      <c r="B1828" s="8">
        <f>IF($A1828="Total général",0,IF(ISERROR(-VLOOKUP($A1828,'TCD-BI CA'!$A$7:$S$2000,$C$1,FALSE)),0,-VLOOKUP($A1828,'TCD-BI CA'!$A$7:$S$2000,$C$1,FALSE)))</f>
        <v>0</v>
      </c>
      <c r="C1828" s="8">
        <f t="shared" si="60"/>
        <v>0</v>
      </c>
      <c r="D1828" s="8">
        <f>IF($A1828="Total général",0,IF(ISERROR(VLOOKUP($A1828,'TCD-BI Rstt'!$A$7:$S$2000,$C$1,FALSE)),0,IF(OR(LEFT($A1828,3)="DIR",$A1828="INDSPACAMA",$A1828="INDSPACKRU"),VLOOKUP($A1828,'TCD-BI Rstt'!$A$7:$S$2000,$C$1,FALSE),0)))</f>
        <v>0</v>
      </c>
      <c r="E1828" s="8">
        <f>IF(OR(LEFT($A1828,1)="1",LEFT($A1828,1)="2"),-VLOOKUP($A1828,'TCD-BI Rstt'!$A$7:$S$2000,$C$1,FALSE),0)-D1828</f>
        <v>0</v>
      </c>
      <c r="F1828" s="8">
        <f>IF($A1828="Total général",0,IF(ISERROR(VLOOKUP($A1828,'TCD-BI Rstt'!$A$7:$S$2000,$C$1,FALSE)),0,IF(OR(LEFT($A1828,1)="1",LEFT($A1828,1)="2"),0,VLOOKUP($A1828,'TCD-BI Rstt'!$A$7:$S$2000,$C$1,FALSE))))-D1828</f>
        <v>0</v>
      </c>
      <c r="G1828" s="8">
        <f t="shared" si="61"/>
        <v>0</v>
      </c>
    </row>
    <row r="1829" spans="1:7" x14ac:dyDescent="0.35">
      <c r="A1829" s="11">
        <f>'TCD-BI Rstt'!A1825</f>
        <v>0</v>
      </c>
      <c r="B1829" s="8">
        <f>IF($A1829="Total général",0,IF(ISERROR(-VLOOKUP($A1829,'TCD-BI CA'!$A$7:$S$2000,$C$1,FALSE)),0,-VLOOKUP($A1829,'TCD-BI CA'!$A$7:$S$2000,$C$1,FALSE)))</f>
        <v>0</v>
      </c>
      <c r="C1829" s="8">
        <f t="shared" si="60"/>
        <v>0</v>
      </c>
      <c r="D1829" s="8">
        <f>IF($A1829="Total général",0,IF(ISERROR(VLOOKUP($A1829,'TCD-BI Rstt'!$A$7:$S$2000,$C$1,FALSE)),0,IF(OR(LEFT($A1829,3)="DIR",$A1829="INDSPACAMA",$A1829="INDSPACKRU"),VLOOKUP($A1829,'TCD-BI Rstt'!$A$7:$S$2000,$C$1,FALSE),0)))</f>
        <v>0</v>
      </c>
      <c r="E1829" s="8">
        <f>IF(OR(LEFT($A1829,1)="1",LEFT($A1829,1)="2"),-VLOOKUP($A1829,'TCD-BI Rstt'!$A$7:$S$2000,$C$1,FALSE),0)-D1829</f>
        <v>0</v>
      </c>
      <c r="F1829" s="8">
        <f>IF($A1829="Total général",0,IF(ISERROR(VLOOKUP($A1829,'TCD-BI Rstt'!$A$7:$S$2000,$C$1,FALSE)),0,IF(OR(LEFT($A1829,1)="1",LEFT($A1829,1)="2"),0,VLOOKUP($A1829,'TCD-BI Rstt'!$A$7:$S$2000,$C$1,FALSE))))-D1829</f>
        <v>0</v>
      </c>
      <c r="G1829" s="8">
        <f t="shared" si="61"/>
        <v>0</v>
      </c>
    </row>
    <row r="1830" spans="1:7" x14ac:dyDescent="0.35">
      <c r="A1830" s="11">
        <f>'TCD-BI Rstt'!A1826</f>
        <v>0</v>
      </c>
      <c r="B1830" s="8">
        <f>IF($A1830="Total général",0,IF(ISERROR(-VLOOKUP($A1830,'TCD-BI CA'!$A$7:$S$2000,$C$1,FALSE)),0,-VLOOKUP($A1830,'TCD-BI CA'!$A$7:$S$2000,$C$1,FALSE)))</f>
        <v>0</v>
      </c>
      <c r="C1830" s="8">
        <f t="shared" si="60"/>
        <v>0</v>
      </c>
      <c r="D1830" s="8">
        <f>IF($A1830="Total général",0,IF(ISERROR(VLOOKUP($A1830,'TCD-BI Rstt'!$A$7:$S$2000,$C$1,FALSE)),0,IF(OR(LEFT($A1830,3)="DIR",$A1830="INDSPACAMA",$A1830="INDSPACKRU"),VLOOKUP($A1830,'TCD-BI Rstt'!$A$7:$S$2000,$C$1,FALSE),0)))</f>
        <v>0</v>
      </c>
      <c r="E1830" s="8">
        <f>IF(OR(LEFT($A1830,1)="1",LEFT($A1830,1)="2"),-VLOOKUP($A1830,'TCD-BI Rstt'!$A$7:$S$2000,$C$1,FALSE),0)-D1830</f>
        <v>0</v>
      </c>
      <c r="F1830" s="8">
        <f>IF($A1830="Total général",0,IF(ISERROR(VLOOKUP($A1830,'TCD-BI Rstt'!$A$7:$S$2000,$C$1,FALSE)),0,IF(OR(LEFT($A1830,1)="1",LEFT($A1830,1)="2"),0,VLOOKUP($A1830,'TCD-BI Rstt'!$A$7:$S$2000,$C$1,FALSE))))-D1830</f>
        <v>0</v>
      </c>
      <c r="G1830" s="8">
        <f t="shared" si="61"/>
        <v>0</v>
      </c>
    </row>
    <row r="1831" spans="1:7" x14ac:dyDescent="0.35">
      <c r="A1831" s="11">
        <f>'TCD-BI Rstt'!A1827</f>
        <v>0</v>
      </c>
      <c r="B1831" s="8">
        <f>IF($A1831="Total général",0,IF(ISERROR(-VLOOKUP($A1831,'TCD-BI CA'!$A$7:$S$2000,$C$1,FALSE)),0,-VLOOKUP($A1831,'TCD-BI CA'!$A$7:$S$2000,$C$1,FALSE)))</f>
        <v>0</v>
      </c>
      <c r="C1831" s="8">
        <f t="shared" si="60"/>
        <v>0</v>
      </c>
      <c r="D1831" s="8">
        <f>IF($A1831="Total général",0,IF(ISERROR(VLOOKUP($A1831,'TCD-BI Rstt'!$A$7:$S$2000,$C$1,FALSE)),0,IF(OR(LEFT($A1831,3)="DIR",$A1831="INDSPACAMA",$A1831="INDSPACKRU"),VLOOKUP($A1831,'TCD-BI Rstt'!$A$7:$S$2000,$C$1,FALSE),0)))</f>
        <v>0</v>
      </c>
      <c r="E1831" s="8">
        <f>IF(OR(LEFT($A1831,1)="1",LEFT($A1831,1)="2"),-VLOOKUP($A1831,'TCD-BI Rstt'!$A$7:$S$2000,$C$1,FALSE),0)-D1831</f>
        <v>0</v>
      </c>
      <c r="F1831" s="8">
        <f>IF($A1831="Total général",0,IF(ISERROR(VLOOKUP($A1831,'TCD-BI Rstt'!$A$7:$S$2000,$C$1,FALSE)),0,IF(OR(LEFT($A1831,1)="1",LEFT($A1831,1)="2"),0,VLOOKUP($A1831,'TCD-BI Rstt'!$A$7:$S$2000,$C$1,FALSE))))-D1831</f>
        <v>0</v>
      </c>
      <c r="G1831" s="8">
        <f t="shared" si="61"/>
        <v>0</v>
      </c>
    </row>
    <row r="1832" spans="1:7" x14ac:dyDescent="0.35">
      <c r="A1832" s="11">
        <f>'TCD-BI Rstt'!A1828</f>
        <v>0</v>
      </c>
      <c r="B1832" s="8">
        <f>IF($A1832="Total général",0,IF(ISERROR(-VLOOKUP($A1832,'TCD-BI CA'!$A$7:$S$2000,$C$1,FALSE)),0,-VLOOKUP($A1832,'TCD-BI CA'!$A$7:$S$2000,$C$1,FALSE)))</f>
        <v>0</v>
      </c>
      <c r="C1832" s="8">
        <f t="shared" si="60"/>
        <v>0</v>
      </c>
      <c r="D1832" s="8">
        <f>IF($A1832="Total général",0,IF(ISERROR(VLOOKUP($A1832,'TCD-BI Rstt'!$A$7:$S$2000,$C$1,FALSE)),0,IF(OR(LEFT($A1832,3)="DIR",$A1832="INDSPACAMA",$A1832="INDSPACKRU"),VLOOKUP($A1832,'TCD-BI Rstt'!$A$7:$S$2000,$C$1,FALSE),0)))</f>
        <v>0</v>
      </c>
      <c r="E1832" s="8">
        <f>IF(OR(LEFT($A1832,1)="1",LEFT($A1832,1)="2"),-VLOOKUP($A1832,'TCD-BI Rstt'!$A$7:$S$2000,$C$1,FALSE),0)-D1832</f>
        <v>0</v>
      </c>
      <c r="F1832" s="8">
        <f>IF($A1832="Total général",0,IF(ISERROR(VLOOKUP($A1832,'TCD-BI Rstt'!$A$7:$S$2000,$C$1,FALSE)),0,IF(OR(LEFT($A1832,1)="1",LEFT($A1832,1)="2"),0,VLOOKUP($A1832,'TCD-BI Rstt'!$A$7:$S$2000,$C$1,FALSE))))-D1832</f>
        <v>0</v>
      </c>
      <c r="G1832" s="8">
        <f t="shared" si="61"/>
        <v>0</v>
      </c>
    </row>
    <row r="1833" spans="1:7" x14ac:dyDescent="0.35">
      <c r="A1833" s="11">
        <f>'TCD-BI Rstt'!A1829</f>
        <v>0</v>
      </c>
      <c r="B1833" s="8">
        <f>IF($A1833="Total général",0,IF(ISERROR(-VLOOKUP($A1833,'TCD-BI CA'!$A$7:$S$2000,$C$1,FALSE)),0,-VLOOKUP($A1833,'TCD-BI CA'!$A$7:$S$2000,$C$1,FALSE)))</f>
        <v>0</v>
      </c>
      <c r="C1833" s="8">
        <f t="shared" si="60"/>
        <v>0</v>
      </c>
      <c r="D1833" s="8">
        <f>IF($A1833="Total général",0,IF(ISERROR(VLOOKUP($A1833,'TCD-BI Rstt'!$A$7:$S$2000,$C$1,FALSE)),0,IF(OR(LEFT($A1833,3)="DIR",$A1833="INDSPACAMA",$A1833="INDSPACKRU"),VLOOKUP($A1833,'TCD-BI Rstt'!$A$7:$S$2000,$C$1,FALSE),0)))</f>
        <v>0</v>
      </c>
      <c r="E1833" s="8">
        <f>IF(OR(LEFT($A1833,1)="1",LEFT($A1833,1)="2"),-VLOOKUP($A1833,'TCD-BI Rstt'!$A$7:$S$2000,$C$1,FALSE),0)-D1833</f>
        <v>0</v>
      </c>
      <c r="F1833" s="8">
        <f>IF($A1833="Total général",0,IF(ISERROR(VLOOKUP($A1833,'TCD-BI Rstt'!$A$7:$S$2000,$C$1,FALSE)),0,IF(OR(LEFT($A1833,1)="1",LEFT($A1833,1)="2"),0,VLOOKUP($A1833,'TCD-BI Rstt'!$A$7:$S$2000,$C$1,FALSE))))-D1833</f>
        <v>0</v>
      </c>
      <c r="G1833" s="8">
        <f t="shared" si="61"/>
        <v>0</v>
      </c>
    </row>
    <row r="1834" spans="1:7" x14ac:dyDescent="0.35">
      <c r="A1834" s="11">
        <f>'TCD-BI Rstt'!A1830</f>
        <v>0</v>
      </c>
      <c r="B1834" s="8">
        <f>IF($A1834="Total général",0,IF(ISERROR(-VLOOKUP($A1834,'TCD-BI CA'!$A$7:$S$2000,$C$1,FALSE)),0,-VLOOKUP($A1834,'TCD-BI CA'!$A$7:$S$2000,$C$1,FALSE)))</f>
        <v>0</v>
      </c>
      <c r="C1834" s="8">
        <f t="shared" si="60"/>
        <v>0</v>
      </c>
      <c r="D1834" s="8">
        <f>IF($A1834="Total général",0,IF(ISERROR(VLOOKUP($A1834,'TCD-BI Rstt'!$A$7:$S$2000,$C$1,FALSE)),0,IF(OR(LEFT($A1834,3)="DIR",$A1834="INDSPACAMA",$A1834="INDSPACKRU"),VLOOKUP($A1834,'TCD-BI Rstt'!$A$7:$S$2000,$C$1,FALSE),0)))</f>
        <v>0</v>
      </c>
      <c r="E1834" s="8">
        <f>IF(OR(LEFT($A1834,1)="1",LEFT($A1834,1)="2"),-VLOOKUP($A1834,'TCD-BI Rstt'!$A$7:$S$2000,$C$1,FALSE),0)-D1834</f>
        <v>0</v>
      </c>
      <c r="F1834" s="8">
        <f>IF($A1834="Total général",0,IF(ISERROR(VLOOKUP($A1834,'TCD-BI Rstt'!$A$7:$S$2000,$C$1,FALSE)),0,IF(OR(LEFT($A1834,1)="1",LEFT($A1834,1)="2"),0,VLOOKUP($A1834,'TCD-BI Rstt'!$A$7:$S$2000,$C$1,FALSE))))-D1834</f>
        <v>0</v>
      </c>
      <c r="G1834" s="8">
        <f t="shared" si="61"/>
        <v>0</v>
      </c>
    </row>
    <row r="1835" spans="1:7" x14ac:dyDescent="0.35">
      <c r="A1835" s="11">
        <f>'TCD-BI Rstt'!A1831</f>
        <v>0</v>
      </c>
      <c r="B1835" s="8">
        <f>IF($A1835="Total général",0,IF(ISERROR(-VLOOKUP($A1835,'TCD-BI CA'!$A$7:$S$2000,$C$1,FALSE)),0,-VLOOKUP($A1835,'TCD-BI CA'!$A$7:$S$2000,$C$1,FALSE)))</f>
        <v>0</v>
      </c>
      <c r="C1835" s="8">
        <f t="shared" si="60"/>
        <v>0</v>
      </c>
      <c r="D1835" s="8">
        <f>IF($A1835="Total général",0,IF(ISERROR(VLOOKUP($A1835,'TCD-BI Rstt'!$A$7:$S$2000,$C$1,FALSE)),0,IF(OR(LEFT($A1835,3)="DIR",$A1835="INDSPACAMA",$A1835="INDSPACKRU"),VLOOKUP($A1835,'TCD-BI Rstt'!$A$7:$S$2000,$C$1,FALSE),0)))</f>
        <v>0</v>
      </c>
      <c r="E1835" s="8">
        <f>IF(OR(LEFT($A1835,1)="1",LEFT($A1835,1)="2"),-VLOOKUP($A1835,'TCD-BI Rstt'!$A$7:$S$2000,$C$1,FALSE),0)-D1835</f>
        <v>0</v>
      </c>
      <c r="F1835" s="8">
        <f>IF($A1835="Total général",0,IF(ISERROR(VLOOKUP($A1835,'TCD-BI Rstt'!$A$7:$S$2000,$C$1,FALSE)),0,IF(OR(LEFT($A1835,1)="1",LEFT($A1835,1)="2"),0,VLOOKUP($A1835,'TCD-BI Rstt'!$A$7:$S$2000,$C$1,FALSE))))-D1835</f>
        <v>0</v>
      </c>
      <c r="G1835" s="8">
        <f t="shared" si="61"/>
        <v>0</v>
      </c>
    </row>
    <row r="1836" spans="1:7" x14ac:dyDescent="0.35">
      <c r="A1836" s="11">
        <f>'TCD-BI Rstt'!A1832</f>
        <v>0</v>
      </c>
      <c r="B1836" s="8">
        <f>IF($A1836="Total général",0,IF(ISERROR(-VLOOKUP($A1836,'TCD-BI CA'!$A$7:$S$2000,$C$1,FALSE)),0,-VLOOKUP($A1836,'TCD-BI CA'!$A$7:$S$2000,$C$1,FALSE)))</f>
        <v>0</v>
      </c>
      <c r="C1836" s="8">
        <f t="shared" si="60"/>
        <v>0</v>
      </c>
      <c r="D1836" s="8">
        <f>IF($A1836="Total général",0,IF(ISERROR(VLOOKUP($A1836,'TCD-BI Rstt'!$A$7:$S$2000,$C$1,FALSE)),0,IF(OR(LEFT($A1836,3)="DIR",$A1836="INDSPACAMA",$A1836="INDSPACKRU"),VLOOKUP($A1836,'TCD-BI Rstt'!$A$7:$S$2000,$C$1,FALSE),0)))</f>
        <v>0</v>
      </c>
      <c r="E1836" s="8">
        <f>IF(OR(LEFT($A1836,1)="1",LEFT($A1836,1)="2"),-VLOOKUP($A1836,'TCD-BI Rstt'!$A$7:$S$2000,$C$1,FALSE),0)-D1836</f>
        <v>0</v>
      </c>
      <c r="F1836" s="8">
        <f>IF($A1836="Total général",0,IF(ISERROR(VLOOKUP($A1836,'TCD-BI Rstt'!$A$7:$S$2000,$C$1,FALSE)),0,IF(OR(LEFT($A1836,1)="1",LEFT($A1836,1)="2"),0,VLOOKUP($A1836,'TCD-BI Rstt'!$A$7:$S$2000,$C$1,FALSE))))-D1836</f>
        <v>0</v>
      </c>
      <c r="G1836" s="8">
        <f t="shared" si="61"/>
        <v>0</v>
      </c>
    </row>
    <row r="1837" spans="1:7" x14ac:dyDescent="0.35">
      <c r="A1837" s="11">
        <f>'TCD-BI Rstt'!A1833</f>
        <v>0</v>
      </c>
      <c r="B1837" s="8">
        <f>IF($A1837="Total général",0,IF(ISERROR(-VLOOKUP($A1837,'TCD-BI CA'!$A$7:$S$2000,$C$1,FALSE)),0,-VLOOKUP($A1837,'TCD-BI CA'!$A$7:$S$2000,$C$1,FALSE)))</f>
        <v>0</v>
      </c>
      <c r="C1837" s="8">
        <f t="shared" si="60"/>
        <v>0</v>
      </c>
      <c r="D1837" s="8">
        <f>IF($A1837="Total général",0,IF(ISERROR(VLOOKUP($A1837,'TCD-BI Rstt'!$A$7:$S$2000,$C$1,FALSE)),0,IF(OR(LEFT($A1837,3)="DIR",$A1837="INDSPACAMA",$A1837="INDSPACKRU"),VLOOKUP($A1837,'TCD-BI Rstt'!$A$7:$S$2000,$C$1,FALSE),0)))</f>
        <v>0</v>
      </c>
      <c r="E1837" s="8">
        <f>IF(OR(LEFT($A1837,1)="1",LEFT($A1837,1)="2"),-VLOOKUP($A1837,'TCD-BI Rstt'!$A$7:$S$2000,$C$1,FALSE),0)-D1837</f>
        <v>0</v>
      </c>
      <c r="F1837" s="8">
        <f>IF($A1837="Total général",0,IF(ISERROR(VLOOKUP($A1837,'TCD-BI Rstt'!$A$7:$S$2000,$C$1,FALSE)),0,IF(OR(LEFT($A1837,1)="1",LEFT($A1837,1)="2"),0,VLOOKUP($A1837,'TCD-BI Rstt'!$A$7:$S$2000,$C$1,FALSE))))-D1837</f>
        <v>0</v>
      </c>
      <c r="G1837" s="8">
        <f t="shared" si="61"/>
        <v>0</v>
      </c>
    </row>
    <row r="1838" spans="1:7" x14ac:dyDescent="0.35">
      <c r="A1838" s="11">
        <f>'TCD-BI Rstt'!A1834</f>
        <v>0</v>
      </c>
      <c r="B1838" s="8">
        <f>IF($A1838="Total général",0,IF(ISERROR(-VLOOKUP($A1838,'TCD-BI CA'!$A$7:$S$2000,$C$1,FALSE)),0,-VLOOKUP($A1838,'TCD-BI CA'!$A$7:$S$2000,$C$1,FALSE)))</f>
        <v>0</v>
      </c>
      <c r="C1838" s="8">
        <f t="shared" si="60"/>
        <v>0</v>
      </c>
      <c r="D1838" s="8">
        <f>IF($A1838="Total général",0,IF(ISERROR(VLOOKUP($A1838,'TCD-BI Rstt'!$A$7:$S$2000,$C$1,FALSE)),0,IF(OR(LEFT($A1838,3)="DIR",$A1838="INDSPACAMA",$A1838="INDSPACKRU"),VLOOKUP($A1838,'TCD-BI Rstt'!$A$7:$S$2000,$C$1,FALSE),0)))</f>
        <v>0</v>
      </c>
      <c r="E1838" s="8">
        <f>IF(OR(LEFT($A1838,1)="1",LEFT($A1838,1)="2"),-VLOOKUP($A1838,'TCD-BI Rstt'!$A$7:$S$2000,$C$1,FALSE),0)-D1838</f>
        <v>0</v>
      </c>
      <c r="F1838" s="8">
        <f>IF($A1838="Total général",0,IF(ISERROR(VLOOKUP($A1838,'TCD-BI Rstt'!$A$7:$S$2000,$C$1,FALSE)),0,IF(OR(LEFT($A1838,1)="1",LEFT($A1838,1)="2"),0,VLOOKUP($A1838,'TCD-BI Rstt'!$A$7:$S$2000,$C$1,FALSE))))-D1838</f>
        <v>0</v>
      </c>
      <c r="G1838" s="8">
        <f t="shared" si="61"/>
        <v>0</v>
      </c>
    </row>
    <row r="1839" spans="1:7" x14ac:dyDescent="0.35">
      <c r="A1839" s="11">
        <f>'TCD-BI Rstt'!A1835</f>
        <v>0</v>
      </c>
      <c r="B1839" s="8">
        <f>IF($A1839="Total général",0,IF(ISERROR(-VLOOKUP($A1839,'TCD-BI CA'!$A$7:$S$2000,$C$1,FALSE)),0,-VLOOKUP($A1839,'TCD-BI CA'!$A$7:$S$2000,$C$1,FALSE)))</f>
        <v>0</v>
      </c>
      <c r="C1839" s="8">
        <f t="shared" si="60"/>
        <v>0</v>
      </c>
      <c r="D1839" s="8">
        <f>IF($A1839="Total général",0,IF(ISERROR(VLOOKUP($A1839,'TCD-BI Rstt'!$A$7:$S$2000,$C$1,FALSE)),0,IF(OR(LEFT($A1839,3)="DIR",$A1839="INDSPACAMA",$A1839="INDSPACKRU"),VLOOKUP($A1839,'TCD-BI Rstt'!$A$7:$S$2000,$C$1,FALSE),0)))</f>
        <v>0</v>
      </c>
      <c r="E1839" s="8">
        <f>IF(OR(LEFT($A1839,1)="1",LEFT($A1839,1)="2"),-VLOOKUP($A1839,'TCD-BI Rstt'!$A$7:$S$2000,$C$1,FALSE),0)-D1839</f>
        <v>0</v>
      </c>
      <c r="F1839" s="8">
        <f>IF($A1839="Total général",0,IF(ISERROR(VLOOKUP($A1839,'TCD-BI Rstt'!$A$7:$S$2000,$C$1,FALSE)),0,IF(OR(LEFT($A1839,1)="1",LEFT($A1839,1)="2"),0,VLOOKUP($A1839,'TCD-BI Rstt'!$A$7:$S$2000,$C$1,FALSE))))-D1839</f>
        <v>0</v>
      </c>
      <c r="G1839" s="8">
        <f t="shared" si="61"/>
        <v>0</v>
      </c>
    </row>
    <row r="1840" spans="1:7" x14ac:dyDescent="0.35">
      <c r="A1840" s="11">
        <f>'TCD-BI Rstt'!A1836</f>
        <v>0</v>
      </c>
      <c r="B1840" s="8">
        <f>IF($A1840="Total général",0,IF(ISERROR(-VLOOKUP($A1840,'TCD-BI CA'!$A$7:$S$2000,$C$1,FALSE)),0,-VLOOKUP($A1840,'TCD-BI CA'!$A$7:$S$2000,$C$1,FALSE)))</f>
        <v>0</v>
      </c>
      <c r="C1840" s="8">
        <f t="shared" si="60"/>
        <v>0</v>
      </c>
      <c r="D1840" s="8">
        <f>IF($A1840="Total général",0,IF(ISERROR(VLOOKUP($A1840,'TCD-BI Rstt'!$A$7:$S$2000,$C$1,FALSE)),0,IF(OR(LEFT($A1840,3)="DIR",$A1840="INDSPACAMA",$A1840="INDSPACKRU"),VLOOKUP($A1840,'TCD-BI Rstt'!$A$7:$S$2000,$C$1,FALSE),0)))</f>
        <v>0</v>
      </c>
      <c r="E1840" s="8">
        <f>IF(OR(LEFT($A1840,1)="1",LEFT($A1840,1)="2"),-VLOOKUP($A1840,'TCD-BI Rstt'!$A$7:$S$2000,$C$1,FALSE),0)-D1840</f>
        <v>0</v>
      </c>
      <c r="F1840" s="8">
        <f>IF($A1840="Total général",0,IF(ISERROR(VLOOKUP($A1840,'TCD-BI Rstt'!$A$7:$S$2000,$C$1,FALSE)),0,IF(OR(LEFT($A1840,1)="1",LEFT($A1840,1)="2"),0,VLOOKUP($A1840,'TCD-BI Rstt'!$A$7:$S$2000,$C$1,FALSE))))-D1840</f>
        <v>0</v>
      </c>
      <c r="G1840" s="8">
        <f t="shared" si="61"/>
        <v>0</v>
      </c>
    </row>
    <row r="1841" spans="1:7" x14ac:dyDescent="0.35">
      <c r="A1841" s="11">
        <f>'TCD-BI Rstt'!A1837</f>
        <v>0</v>
      </c>
      <c r="B1841" s="8">
        <f>IF($A1841="Total général",0,IF(ISERROR(-VLOOKUP($A1841,'TCD-BI CA'!$A$7:$S$2000,$C$1,FALSE)),0,-VLOOKUP($A1841,'TCD-BI CA'!$A$7:$S$2000,$C$1,FALSE)))</f>
        <v>0</v>
      </c>
      <c r="C1841" s="8">
        <f t="shared" si="60"/>
        <v>0</v>
      </c>
      <c r="D1841" s="8">
        <f>IF($A1841="Total général",0,IF(ISERROR(VLOOKUP($A1841,'TCD-BI Rstt'!$A$7:$S$2000,$C$1,FALSE)),0,IF(OR(LEFT($A1841,3)="DIR",$A1841="INDSPACAMA",$A1841="INDSPACKRU"),VLOOKUP($A1841,'TCD-BI Rstt'!$A$7:$S$2000,$C$1,FALSE),0)))</f>
        <v>0</v>
      </c>
      <c r="E1841" s="8">
        <f>IF(OR(LEFT($A1841,1)="1",LEFT($A1841,1)="2"),-VLOOKUP($A1841,'TCD-BI Rstt'!$A$7:$S$2000,$C$1,FALSE),0)-D1841</f>
        <v>0</v>
      </c>
      <c r="F1841" s="8">
        <f>IF($A1841="Total général",0,IF(ISERROR(VLOOKUP($A1841,'TCD-BI Rstt'!$A$7:$S$2000,$C$1,FALSE)),0,IF(OR(LEFT($A1841,1)="1",LEFT($A1841,1)="2"),0,VLOOKUP($A1841,'TCD-BI Rstt'!$A$7:$S$2000,$C$1,FALSE))))-D1841</f>
        <v>0</v>
      </c>
      <c r="G1841" s="8">
        <f t="shared" si="61"/>
        <v>0</v>
      </c>
    </row>
    <row r="1842" spans="1:7" x14ac:dyDescent="0.35">
      <c r="A1842" s="11">
        <f>'TCD-BI Rstt'!A1838</f>
        <v>0</v>
      </c>
      <c r="B1842" s="8">
        <f>IF($A1842="Total général",0,IF(ISERROR(-VLOOKUP($A1842,'TCD-BI CA'!$A$7:$S$2000,$C$1,FALSE)),0,-VLOOKUP($A1842,'TCD-BI CA'!$A$7:$S$2000,$C$1,FALSE)))</f>
        <v>0</v>
      </c>
      <c r="C1842" s="8">
        <f t="shared" si="60"/>
        <v>0</v>
      </c>
      <c r="D1842" s="8">
        <f>IF($A1842="Total général",0,IF(ISERROR(VLOOKUP($A1842,'TCD-BI Rstt'!$A$7:$S$2000,$C$1,FALSE)),0,IF(OR(LEFT($A1842,3)="DIR",$A1842="INDSPACAMA",$A1842="INDSPACKRU"),VLOOKUP($A1842,'TCD-BI Rstt'!$A$7:$S$2000,$C$1,FALSE),0)))</f>
        <v>0</v>
      </c>
      <c r="E1842" s="8">
        <f>IF(OR(LEFT($A1842,1)="1",LEFT($A1842,1)="2"),-VLOOKUP($A1842,'TCD-BI Rstt'!$A$7:$S$2000,$C$1,FALSE),0)-D1842</f>
        <v>0</v>
      </c>
      <c r="F1842" s="8">
        <f>IF($A1842="Total général",0,IF(ISERROR(VLOOKUP($A1842,'TCD-BI Rstt'!$A$7:$S$2000,$C$1,FALSE)),0,IF(OR(LEFT($A1842,1)="1",LEFT($A1842,1)="2"),0,VLOOKUP($A1842,'TCD-BI Rstt'!$A$7:$S$2000,$C$1,FALSE))))-D1842</f>
        <v>0</v>
      </c>
      <c r="G1842" s="8">
        <f t="shared" si="61"/>
        <v>0</v>
      </c>
    </row>
    <row r="1843" spans="1:7" x14ac:dyDescent="0.35">
      <c r="A1843" s="11">
        <f>'TCD-BI Rstt'!A1839</f>
        <v>0</v>
      </c>
      <c r="B1843" s="8">
        <f>IF($A1843="Total général",0,IF(ISERROR(-VLOOKUP($A1843,'TCD-BI CA'!$A$7:$S$2000,$C$1,FALSE)),0,-VLOOKUP($A1843,'TCD-BI CA'!$A$7:$S$2000,$C$1,FALSE)))</f>
        <v>0</v>
      </c>
      <c r="C1843" s="8">
        <f t="shared" si="60"/>
        <v>0</v>
      </c>
      <c r="D1843" s="8">
        <f>IF($A1843="Total général",0,IF(ISERROR(VLOOKUP($A1843,'TCD-BI Rstt'!$A$7:$S$2000,$C$1,FALSE)),0,IF(OR(LEFT($A1843,3)="DIR",$A1843="INDSPACAMA",$A1843="INDSPACKRU"),VLOOKUP($A1843,'TCD-BI Rstt'!$A$7:$S$2000,$C$1,FALSE),0)))</f>
        <v>0</v>
      </c>
      <c r="E1843" s="8">
        <f>IF(OR(LEFT($A1843,1)="1",LEFT($A1843,1)="2"),-VLOOKUP($A1843,'TCD-BI Rstt'!$A$7:$S$2000,$C$1,FALSE),0)-D1843</f>
        <v>0</v>
      </c>
      <c r="F1843" s="8">
        <f>IF($A1843="Total général",0,IF(ISERROR(VLOOKUP($A1843,'TCD-BI Rstt'!$A$7:$S$2000,$C$1,FALSE)),0,IF(OR(LEFT($A1843,1)="1",LEFT($A1843,1)="2"),0,VLOOKUP($A1843,'TCD-BI Rstt'!$A$7:$S$2000,$C$1,FALSE))))-D1843</f>
        <v>0</v>
      </c>
      <c r="G1843" s="8">
        <f t="shared" si="61"/>
        <v>0</v>
      </c>
    </row>
    <row r="1844" spans="1:7" x14ac:dyDescent="0.35">
      <c r="A1844" s="11">
        <f>'TCD-BI Rstt'!A1840</f>
        <v>0</v>
      </c>
      <c r="B1844" s="8">
        <f>IF($A1844="Total général",0,IF(ISERROR(-VLOOKUP($A1844,'TCD-BI CA'!$A$7:$S$2000,$C$1,FALSE)),0,-VLOOKUP($A1844,'TCD-BI CA'!$A$7:$S$2000,$C$1,FALSE)))</f>
        <v>0</v>
      </c>
      <c r="C1844" s="8">
        <f t="shared" si="60"/>
        <v>0</v>
      </c>
      <c r="D1844" s="8">
        <f>IF($A1844="Total général",0,IF(ISERROR(VLOOKUP($A1844,'TCD-BI Rstt'!$A$7:$S$2000,$C$1,FALSE)),0,IF(OR(LEFT($A1844,3)="DIR",$A1844="INDSPACAMA",$A1844="INDSPACKRU"),VLOOKUP($A1844,'TCD-BI Rstt'!$A$7:$S$2000,$C$1,FALSE),0)))</f>
        <v>0</v>
      </c>
      <c r="E1844" s="8">
        <f>IF(OR(LEFT($A1844,1)="1",LEFT($A1844,1)="2"),-VLOOKUP($A1844,'TCD-BI Rstt'!$A$7:$S$2000,$C$1,FALSE),0)-D1844</f>
        <v>0</v>
      </c>
      <c r="F1844" s="8">
        <f>IF($A1844="Total général",0,IF(ISERROR(VLOOKUP($A1844,'TCD-BI Rstt'!$A$7:$S$2000,$C$1,FALSE)),0,IF(OR(LEFT($A1844,1)="1",LEFT($A1844,1)="2"),0,VLOOKUP($A1844,'TCD-BI Rstt'!$A$7:$S$2000,$C$1,FALSE))))-D1844</f>
        <v>0</v>
      </c>
      <c r="G1844" s="8">
        <f t="shared" si="61"/>
        <v>0</v>
      </c>
    </row>
    <row r="1845" spans="1:7" x14ac:dyDescent="0.35">
      <c r="A1845" s="11">
        <f>'TCD-BI Rstt'!A1841</f>
        <v>0</v>
      </c>
      <c r="B1845" s="8">
        <f>IF($A1845="Total général",0,IF(ISERROR(-VLOOKUP($A1845,'TCD-BI CA'!$A$7:$S$2000,$C$1,FALSE)),0,-VLOOKUP($A1845,'TCD-BI CA'!$A$7:$S$2000,$C$1,FALSE)))</f>
        <v>0</v>
      </c>
      <c r="C1845" s="8">
        <f t="shared" si="60"/>
        <v>0</v>
      </c>
      <c r="D1845" s="8">
        <f>IF($A1845="Total général",0,IF(ISERROR(VLOOKUP($A1845,'TCD-BI Rstt'!$A$7:$S$2000,$C$1,FALSE)),0,IF(OR(LEFT($A1845,3)="DIR",$A1845="INDSPACAMA",$A1845="INDSPACKRU"),VLOOKUP($A1845,'TCD-BI Rstt'!$A$7:$S$2000,$C$1,FALSE),0)))</f>
        <v>0</v>
      </c>
      <c r="E1845" s="8">
        <f>IF(OR(LEFT($A1845,1)="1",LEFT($A1845,1)="2"),-VLOOKUP($A1845,'TCD-BI Rstt'!$A$7:$S$2000,$C$1,FALSE),0)-D1845</f>
        <v>0</v>
      </c>
      <c r="F1845" s="8">
        <f>IF($A1845="Total général",0,IF(ISERROR(VLOOKUP($A1845,'TCD-BI Rstt'!$A$7:$S$2000,$C$1,FALSE)),0,IF(OR(LEFT($A1845,1)="1",LEFT($A1845,1)="2"),0,VLOOKUP($A1845,'TCD-BI Rstt'!$A$7:$S$2000,$C$1,FALSE))))-D1845</f>
        <v>0</v>
      </c>
      <c r="G1845" s="8">
        <f t="shared" si="61"/>
        <v>0</v>
      </c>
    </row>
    <row r="1846" spans="1:7" x14ac:dyDescent="0.35">
      <c r="A1846" s="11">
        <f>'TCD-BI Rstt'!A1842</f>
        <v>0</v>
      </c>
      <c r="B1846" s="8">
        <f>IF($A1846="Total général",0,IF(ISERROR(-VLOOKUP($A1846,'TCD-BI CA'!$A$7:$S$2000,$C$1,FALSE)),0,-VLOOKUP($A1846,'TCD-BI CA'!$A$7:$S$2000,$C$1,FALSE)))</f>
        <v>0</v>
      </c>
      <c r="C1846" s="8">
        <f t="shared" si="60"/>
        <v>0</v>
      </c>
      <c r="D1846" s="8">
        <f>IF($A1846="Total général",0,IF(ISERROR(VLOOKUP($A1846,'TCD-BI Rstt'!$A$7:$S$2000,$C$1,FALSE)),0,IF(OR(LEFT($A1846,3)="DIR",$A1846="INDSPACAMA",$A1846="INDSPACKRU"),VLOOKUP($A1846,'TCD-BI Rstt'!$A$7:$S$2000,$C$1,FALSE),0)))</f>
        <v>0</v>
      </c>
      <c r="E1846" s="8">
        <f>IF(OR(LEFT($A1846,1)="1",LEFT($A1846,1)="2"),-VLOOKUP($A1846,'TCD-BI Rstt'!$A$7:$S$2000,$C$1,FALSE),0)-D1846</f>
        <v>0</v>
      </c>
      <c r="F1846" s="8">
        <f>IF($A1846="Total général",0,IF(ISERROR(VLOOKUP($A1846,'TCD-BI Rstt'!$A$7:$S$2000,$C$1,FALSE)),0,IF(OR(LEFT($A1846,1)="1",LEFT($A1846,1)="2"),0,VLOOKUP($A1846,'TCD-BI Rstt'!$A$7:$S$2000,$C$1,FALSE))))-D1846</f>
        <v>0</v>
      </c>
      <c r="G1846" s="8">
        <f t="shared" si="61"/>
        <v>0</v>
      </c>
    </row>
    <row r="1847" spans="1:7" x14ac:dyDescent="0.35">
      <c r="A1847" s="11">
        <f>'TCD-BI Rstt'!A1843</f>
        <v>0</v>
      </c>
      <c r="B1847" s="8">
        <f>IF($A1847="Total général",0,IF(ISERROR(-VLOOKUP($A1847,'TCD-BI CA'!$A$7:$S$2000,$C$1,FALSE)),0,-VLOOKUP($A1847,'TCD-BI CA'!$A$7:$S$2000,$C$1,FALSE)))</f>
        <v>0</v>
      </c>
      <c r="C1847" s="8">
        <f t="shared" si="60"/>
        <v>0</v>
      </c>
      <c r="D1847" s="8">
        <f>IF($A1847="Total général",0,IF(ISERROR(VLOOKUP($A1847,'TCD-BI Rstt'!$A$7:$S$2000,$C$1,FALSE)),0,IF(OR(LEFT($A1847,3)="DIR",$A1847="INDSPACAMA",$A1847="INDSPACKRU"),VLOOKUP($A1847,'TCD-BI Rstt'!$A$7:$S$2000,$C$1,FALSE),0)))</f>
        <v>0</v>
      </c>
      <c r="E1847" s="8">
        <f>IF(OR(LEFT($A1847,1)="1",LEFT($A1847,1)="2"),-VLOOKUP($A1847,'TCD-BI Rstt'!$A$7:$S$2000,$C$1,FALSE),0)-D1847</f>
        <v>0</v>
      </c>
      <c r="F1847" s="8">
        <f>IF($A1847="Total général",0,IF(ISERROR(VLOOKUP($A1847,'TCD-BI Rstt'!$A$7:$S$2000,$C$1,FALSE)),0,IF(OR(LEFT($A1847,1)="1",LEFT($A1847,1)="2"),0,VLOOKUP($A1847,'TCD-BI Rstt'!$A$7:$S$2000,$C$1,FALSE))))-D1847</f>
        <v>0</v>
      </c>
      <c r="G1847" s="8">
        <f t="shared" si="61"/>
        <v>0</v>
      </c>
    </row>
    <row r="1848" spans="1:7" x14ac:dyDescent="0.35">
      <c r="A1848" s="11">
        <f>'TCD-BI Rstt'!A1844</f>
        <v>0</v>
      </c>
      <c r="B1848" s="8">
        <f>IF($A1848="Total général",0,IF(ISERROR(-VLOOKUP($A1848,'TCD-BI CA'!$A$7:$S$2000,$C$1,FALSE)),0,-VLOOKUP($A1848,'TCD-BI CA'!$A$7:$S$2000,$C$1,FALSE)))</f>
        <v>0</v>
      </c>
      <c r="C1848" s="8">
        <f t="shared" si="60"/>
        <v>0</v>
      </c>
      <c r="D1848" s="8">
        <f>IF($A1848="Total général",0,IF(ISERROR(VLOOKUP($A1848,'TCD-BI Rstt'!$A$7:$S$2000,$C$1,FALSE)),0,IF(OR(LEFT($A1848,3)="DIR",$A1848="INDSPACAMA",$A1848="INDSPACKRU"),VLOOKUP($A1848,'TCD-BI Rstt'!$A$7:$S$2000,$C$1,FALSE),0)))</f>
        <v>0</v>
      </c>
      <c r="E1848" s="8">
        <f>IF(OR(LEFT($A1848,1)="1",LEFT($A1848,1)="2"),-VLOOKUP($A1848,'TCD-BI Rstt'!$A$7:$S$2000,$C$1,FALSE),0)-D1848</f>
        <v>0</v>
      </c>
      <c r="F1848" s="8">
        <f>IF($A1848="Total général",0,IF(ISERROR(VLOOKUP($A1848,'TCD-BI Rstt'!$A$7:$S$2000,$C$1,FALSE)),0,IF(OR(LEFT($A1848,1)="1",LEFT($A1848,1)="2"),0,VLOOKUP($A1848,'TCD-BI Rstt'!$A$7:$S$2000,$C$1,FALSE))))-D1848</f>
        <v>0</v>
      </c>
      <c r="G1848" s="8">
        <f t="shared" si="61"/>
        <v>0</v>
      </c>
    </row>
    <row r="1849" spans="1:7" x14ac:dyDescent="0.35">
      <c r="A1849" s="11">
        <f>'TCD-BI Rstt'!A1845</f>
        <v>0</v>
      </c>
      <c r="B1849" s="8">
        <f>IF($A1849="Total général",0,IF(ISERROR(-VLOOKUP($A1849,'TCD-BI CA'!$A$7:$S$2000,$C$1,FALSE)),0,-VLOOKUP($A1849,'TCD-BI CA'!$A$7:$S$2000,$C$1,FALSE)))</f>
        <v>0</v>
      </c>
      <c r="C1849" s="8">
        <f t="shared" si="60"/>
        <v>0</v>
      </c>
      <c r="D1849" s="8">
        <f>IF($A1849="Total général",0,IF(ISERROR(VLOOKUP($A1849,'TCD-BI Rstt'!$A$7:$S$2000,$C$1,FALSE)),0,IF(OR(LEFT($A1849,3)="DIR",$A1849="INDSPACAMA",$A1849="INDSPACKRU"),VLOOKUP($A1849,'TCD-BI Rstt'!$A$7:$S$2000,$C$1,FALSE),0)))</f>
        <v>0</v>
      </c>
      <c r="E1849" s="8">
        <f>IF(OR(LEFT($A1849,1)="1",LEFT($A1849,1)="2"),-VLOOKUP($A1849,'TCD-BI Rstt'!$A$7:$S$2000,$C$1,FALSE),0)-D1849</f>
        <v>0</v>
      </c>
      <c r="F1849" s="8">
        <f>IF($A1849="Total général",0,IF(ISERROR(VLOOKUP($A1849,'TCD-BI Rstt'!$A$7:$S$2000,$C$1,FALSE)),0,IF(OR(LEFT($A1849,1)="1",LEFT($A1849,1)="2"),0,VLOOKUP($A1849,'TCD-BI Rstt'!$A$7:$S$2000,$C$1,FALSE))))-D1849</f>
        <v>0</v>
      </c>
      <c r="G1849" s="8">
        <f t="shared" si="61"/>
        <v>0</v>
      </c>
    </row>
    <row r="1850" spans="1:7" x14ac:dyDescent="0.35">
      <c r="A1850" s="11">
        <f>'TCD-BI Rstt'!A1846</f>
        <v>0</v>
      </c>
      <c r="B1850" s="8">
        <f>IF($A1850="Total général",0,IF(ISERROR(-VLOOKUP($A1850,'TCD-BI CA'!$A$7:$S$2000,$C$1,FALSE)),0,-VLOOKUP($A1850,'TCD-BI CA'!$A$7:$S$2000,$C$1,FALSE)))</f>
        <v>0</v>
      </c>
      <c r="C1850" s="8">
        <f t="shared" si="60"/>
        <v>0</v>
      </c>
      <c r="D1850" s="8">
        <f>IF($A1850="Total général",0,IF(ISERROR(VLOOKUP($A1850,'TCD-BI Rstt'!$A$7:$S$2000,$C$1,FALSE)),0,IF(OR(LEFT($A1850,3)="DIR",$A1850="INDSPACAMA",$A1850="INDSPACKRU"),VLOOKUP($A1850,'TCD-BI Rstt'!$A$7:$S$2000,$C$1,FALSE),0)))</f>
        <v>0</v>
      </c>
      <c r="E1850" s="8">
        <f>IF(OR(LEFT($A1850,1)="1",LEFT($A1850,1)="2"),-VLOOKUP($A1850,'TCD-BI Rstt'!$A$7:$S$2000,$C$1,FALSE),0)-D1850</f>
        <v>0</v>
      </c>
      <c r="F1850" s="8">
        <f>IF($A1850="Total général",0,IF(ISERROR(VLOOKUP($A1850,'TCD-BI Rstt'!$A$7:$S$2000,$C$1,FALSE)),0,IF(OR(LEFT($A1850,1)="1",LEFT($A1850,1)="2"),0,VLOOKUP($A1850,'TCD-BI Rstt'!$A$7:$S$2000,$C$1,FALSE))))-D1850</f>
        <v>0</v>
      </c>
      <c r="G1850" s="8">
        <f t="shared" si="61"/>
        <v>0</v>
      </c>
    </row>
    <row r="1851" spans="1:7" x14ac:dyDescent="0.35">
      <c r="A1851" s="11">
        <f>'TCD-BI Rstt'!A1847</f>
        <v>0</v>
      </c>
      <c r="B1851" s="8">
        <f>IF($A1851="Total général",0,IF(ISERROR(-VLOOKUP($A1851,'TCD-BI CA'!$A$7:$S$2000,$C$1,FALSE)),0,-VLOOKUP($A1851,'TCD-BI CA'!$A$7:$S$2000,$C$1,FALSE)))</f>
        <v>0</v>
      </c>
      <c r="C1851" s="8">
        <f t="shared" si="60"/>
        <v>0</v>
      </c>
      <c r="D1851" s="8">
        <f>IF($A1851="Total général",0,IF(ISERROR(VLOOKUP($A1851,'TCD-BI Rstt'!$A$7:$S$2000,$C$1,FALSE)),0,IF(OR(LEFT($A1851,3)="DIR",$A1851="INDSPACAMA",$A1851="INDSPACKRU"),VLOOKUP($A1851,'TCD-BI Rstt'!$A$7:$S$2000,$C$1,FALSE),0)))</f>
        <v>0</v>
      </c>
      <c r="E1851" s="8">
        <f>IF(OR(LEFT($A1851,1)="1",LEFT($A1851,1)="2"),-VLOOKUP($A1851,'TCD-BI Rstt'!$A$7:$S$2000,$C$1,FALSE),0)-D1851</f>
        <v>0</v>
      </c>
      <c r="F1851" s="8">
        <f>IF($A1851="Total général",0,IF(ISERROR(VLOOKUP($A1851,'TCD-BI Rstt'!$A$7:$S$2000,$C$1,FALSE)),0,IF(OR(LEFT($A1851,1)="1",LEFT($A1851,1)="2"),0,VLOOKUP($A1851,'TCD-BI Rstt'!$A$7:$S$2000,$C$1,FALSE))))-D1851</f>
        <v>0</v>
      </c>
      <c r="G1851" s="8">
        <f t="shared" si="61"/>
        <v>0</v>
      </c>
    </row>
    <row r="1852" spans="1:7" x14ac:dyDescent="0.35">
      <c r="A1852" s="11">
        <f>'TCD-BI Rstt'!A1848</f>
        <v>0</v>
      </c>
      <c r="B1852" s="8">
        <f>IF($A1852="Total général",0,IF(ISERROR(-VLOOKUP($A1852,'TCD-BI CA'!$A$7:$S$2000,$C$1,FALSE)),0,-VLOOKUP($A1852,'TCD-BI CA'!$A$7:$S$2000,$C$1,FALSE)))</f>
        <v>0</v>
      </c>
      <c r="C1852" s="8">
        <f t="shared" si="60"/>
        <v>0</v>
      </c>
      <c r="D1852" s="8">
        <f>IF($A1852="Total général",0,IF(ISERROR(VLOOKUP($A1852,'TCD-BI Rstt'!$A$7:$S$2000,$C$1,FALSE)),0,IF(OR(LEFT($A1852,3)="DIR",$A1852="INDSPACAMA",$A1852="INDSPACKRU"),VLOOKUP($A1852,'TCD-BI Rstt'!$A$7:$S$2000,$C$1,FALSE),0)))</f>
        <v>0</v>
      </c>
      <c r="E1852" s="8">
        <f>IF(OR(LEFT($A1852,1)="1",LEFT($A1852,1)="2"),-VLOOKUP($A1852,'TCD-BI Rstt'!$A$7:$S$2000,$C$1,FALSE),0)-D1852</f>
        <v>0</v>
      </c>
      <c r="F1852" s="8">
        <f>IF($A1852="Total général",0,IF(ISERROR(VLOOKUP($A1852,'TCD-BI Rstt'!$A$7:$S$2000,$C$1,FALSE)),0,IF(OR(LEFT($A1852,1)="1",LEFT($A1852,1)="2"),0,VLOOKUP($A1852,'TCD-BI Rstt'!$A$7:$S$2000,$C$1,FALSE))))-D1852</f>
        <v>0</v>
      </c>
      <c r="G1852" s="8">
        <f t="shared" si="61"/>
        <v>0</v>
      </c>
    </row>
    <row r="1853" spans="1:7" x14ac:dyDescent="0.35">
      <c r="A1853" s="11">
        <f>'TCD-BI Rstt'!A1849</f>
        <v>0</v>
      </c>
      <c r="B1853" s="8">
        <f>IF($A1853="Total général",0,IF(ISERROR(-VLOOKUP($A1853,'TCD-BI CA'!$A$7:$S$2000,$C$1,FALSE)),0,-VLOOKUP($A1853,'TCD-BI CA'!$A$7:$S$2000,$C$1,FALSE)))</f>
        <v>0</v>
      </c>
      <c r="C1853" s="8">
        <f t="shared" ref="C1853:C1916" si="62">B1853-E1853-D1853</f>
        <v>0</v>
      </c>
      <c r="D1853" s="8">
        <f>IF($A1853="Total général",0,IF(ISERROR(VLOOKUP($A1853,'TCD-BI Rstt'!$A$7:$S$2000,$C$1,FALSE)),0,IF(OR(LEFT($A1853,3)="DIR",$A1853="INDSPACAMA",$A1853="INDSPACKRU"),VLOOKUP($A1853,'TCD-BI Rstt'!$A$7:$S$2000,$C$1,FALSE),0)))</f>
        <v>0</v>
      </c>
      <c r="E1853" s="8">
        <f>IF(OR(LEFT($A1853,1)="1",LEFT($A1853,1)="2"),-VLOOKUP($A1853,'TCD-BI Rstt'!$A$7:$S$2000,$C$1,FALSE),0)-D1853</f>
        <v>0</v>
      </c>
      <c r="F1853" s="8">
        <f>IF($A1853="Total général",0,IF(ISERROR(VLOOKUP($A1853,'TCD-BI Rstt'!$A$7:$S$2000,$C$1,FALSE)),0,IF(OR(LEFT($A1853,1)="1",LEFT($A1853,1)="2"),0,VLOOKUP($A1853,'TCD-BI Rstt'!$A$7:$S$2000,$C$1,FALSE))))-D1853</f>
        <v>0</v>
      </c>
      <c r="G1853" s="8">
        <f t="shared" si="61"/>
        <v>0</v>
      </c>
    </row>
    <row r="1854" spans="1:7" x14ac:dyDescent="0.35">
      <c r="A1854" s="11">
        <f>'TCD-BI Rstt'!A1850</f>
        <v>0</v>
      </c>
      <c r="B1854" s="8">
        <f>IF($A1854="Total général",0,IF(ISERROR(-VLOOKUP($A1854,'TCD-BI CA'!$A$7:$S$2000,$C$1,FALSE)),0,-VLOOKUP($A1854,'TCD-BI CA'!$A$7:$S$2000,$C$1,FALSE)))</f>
        <v>0</v>
      </c>
      <c r="C1854" s="8">
        <f t="shared" si="62"/>
        <v>0</v>
      </c>
      <c r="D1854" s="8">
        <f>IF($A1854="Total général",0,IF(ISERROR(VLOOKUP($A1854,'TCD-BI Rstt'!$A$7:$S$2000,$C$1,FALSE)),0,IF(OR(LEFT($A1854,3)="DIR",$A1854="INDSPACAMA",$A1854="INDSPACKRU"),VLOOKUP($A1854,'TCD-BI Rstt'!$A$7:$S$2000,$C$1,FALSE),0)))</f>
        <v>0</v>
      </c>
      <c r="E1854" s="8">
        <f>IF(OR(LEFT($A1854,1)="1",LEFT($A1854,1)="2"),-VLOOKUP($A1854,'TCD-BI Rstt'!$A$7:$S$2000,$C$1,FALSE),0)-D1854</f>
        <v>0</v>
      </c>
      <c r="F1854" s="8">
        <f>IF($A1854="Total général",0,IF(ISERROR(VLOOKUP($A1854,'TCD-BI Rstt'!$A$7:$S$2000,$C$1,FALSE)),0,IF(OR(LEFT($A1854,1)="1",LEFT($A1854,1)="2"),0,VLOOKUP($A1854,'TCD-BI Rstt'!$A$7:$S$2000,$C$1,FALSE))))-D1854</f>
        <v>0</v>
      </c>
      <c r="G1854" s="8">
        <f t="shared" si="61"/>
        <v>0</v>
      </c>
    </row>
    <row r="1855" spans="1:7" x14ac:dyDescent="0.35">
      <c r="A1855" s="11">
        <f>'TCD-BI Rstt'!A1851</f>
        <v>0</v>
      </c>
      <c r="B1855" s="8">
        <f>IF($A1855="Total général",0,IF(ISERROR(-VLOOKUP($A1855,'TCD-BI CA'!$A$7:$S$2000,$C$1,FALSE)),0,-VLOOKUP($A1855,'TCD-BI CA'!$A$7:$S$2000,$C$1,FALSE)))</f>
        <v>0</v>
      </c>
      <c r="C1855" s="8">
        <f t="shared" si="62"/>
        <v>0</v>
      </c>
      <c r="D1855" s="8">
        <f>IF($A1855="Total général",0,IF(ISERROR(VLOOKUP($A1855,'TCD-BI Rstt'!$A$7:$S$2000,$C$1,FALSE)),0,IF(OR(LEFT($A1855,3)="DIR",$A1855="INDSPACAMA",$A1855="INDSPACKRU"),VLOOKUP($A1855,'TCD-BI Rstt'!$A$7:$S$2000,$C$1,FALSE),0)))</f>
        <v>0</v>
      </c>
      <c r="E1855" s="8">
        <f>IF(OR(LEFT($A1855,1)="1",LEFT($A1855,1)="2"),-VLOOKUP($A1855,'TCD-BI Rstt'!$A$7:$S$2000,$C$1,FALSE),0)-D1855</f>
        <v>0</v>
      </c>
      <c r="F1855" s="8">
        <f>IF($A1855="Total général",0,IF(ISERROR(VLOOKUP($A1855,'TCD-BI Rstt'!$A$7:$S$2000,$C$1,FALSE)),0,IF(OR(LEFT($A1855,1)="1",LEFT($A1855,1)="2"),0,VLOOKUP($A1855,'TCD-BI Rstt'!$A$7:$S$2000,$C$1,FALSE))))-D1855</f>
        <v>0</v>
      </c>
      <c r="G1855" s="8">
        <f t="shared" si="61"/>
        <v>0</v>
      </c>
    </row>
    <row r="1856" spans="1:7" x14ac:dyDescent="0.35">
      <c r="A1856" s="11">
        <f>'TCD-BI Rstt'!A1852</f>
        <v>0</v>
      </c>
      <c r="B1856" s="8">
        <f>IF($A1856="Total général",0,IF(ISERROR(-VLOOKUP($A1856,'TCD-BI CA'!$A$7:$S$2000,$C$1,FALSE)),0,-VLOOKUP($A1856,'TCD-BI CA'!$A$7:$S$2000,$C$1,FALSE)))</f>
        <v>0</v>
      </c>
      <c r="C1856" s="8">
        <f t="shared" si="62"/>
        <v>0</v>
      </c>
      <c r="D1856" s="8">
        <f>IF($A1856="Total général",0,IF(ISERROR(VLOOKUP($A1856,'TCD-BI Rstt'!$A$7:$S$2000,$C$1,FALSE)),0,IF(OR(LEFT($A1856,3)="DIR",$A1856="INDSPACAMA",$A1856="INDSPACKRU"),VLOOKUP($A1856,'TCD-BI Rstt'!$A$7:$S$2000,$C$1,FALSE),0)))</f>
        <v>0</v>
      </c>
      <c r="E1856" s="8">
        <f>IF(OR(LEFT($A1856,1)="1",LEFT($A1856,1)="2"),-VLOOKUP($A1856,'TCD-BI Rstt'!$A$7:$S$2000,$C$1,FALSE),0)-D1856</f>
        <v>0</v>
      </c>
      <c r="F1856" s="8">
        <f>IF($A1856="Total général",0,IF(ISERROR(VLOOKUP($A1856,'TCD-BI Rstt'!$A$7:$S$2000,$C$1,FALSE)),0,IF(OR(LEFT($A1856,1)="1",LEFT($A1856,1)="2"),0,VLOOKUP($A1856,'TCD-BI Rstt'!$A$7:$S$2000,$C$1,FALSE))))-D1856</f>
        <v>0</v>
      </c>
      <c r="G1856" s="8">
        <f t="shared" si="61"/>
        <v>0</v>
      </c>
    </row>
    <row r="1857" spans="1:7" x14ac:dyDescent="0.35">
      <c r="A1857" s="11">
        <f>'TCD-BI Rstt'!A1853</f>
        <v>0</v>
      </c>
      <c r="B1857" s="8">
        <f>IF($A1857="Total général",0,IF(ISERROR(-VLOOKUP($A1857,'TCD-BI CA'!$A$7:$S$2000,$C$1,FALSE)),0,-VLOOKUP($A1857,'TCD-BI CA'!$A$7:$S$2000,$C$1,FALSE)))</f>
        <v>0</v>
      </c>
      <c r="C1857" s="8">
        <f t="shared" si="62"/>
        <v>0</v>
      </c>
      <c r="D1857" s="8">
        <f>IF($A1857="Total général",0,IF(ISERROR(VLOOKUP($A1857,'TCD-BI Rstt'!$A$7:$S$2000,$C$1,FALSE)),0,IF(OR(LEFT($A1857,3)="DIR",$A1857="INDSPACAMA",$A1857="INDSPACKRU"),VLOOKUP($A1857,'TCD-BI Rstt'!$A$7:$S$2000,$C$1,FALSE),0)))</f>
        <v>0</v>
      </c>
      <c r="E1857" s="8">
        <f>IF(OR(LEFT($A1857,1)="1",LEFT($A1857,1)="2"),-VLOOKUP($A1857,'TCD-BI Rstt'!$A$7:$S$2000,$C$1,FALSE),0)-D1857</f>
        <v>0</v>
      </c>
      <c r="F1857" s="8">
        <f>IF($A1857="Total général",0,IF(ISERROR(VLOOKUP($A1857,'TCD-BI Rstt'!$A$7:$S$2000,$C$1,FALSE)),0,IF(OR(LEFT($A1857,1)="1",LEFT($A1857,1)="2"),0,VLOOKUP($A1857,'TCD-BI Rstt'!$A$7:$S$2000,$C$1,FALSE))))-D1857</f>
        <v>0</v>
      </c>
      <c r="G1857" s="8">
        <f t="shared" si="61"/>
        <v>0</v>
      </c>
    </row>
    <row r="1858" spans="1:7" x14ac:dyDescent="0.35">
      <c r="A1858" s="11">
        <f>'TCD-BI Rstt'!A1854</f>
        <v>0</v>
      </c>
      <c r="B1858" s="8">
        <f>IF($A1858="Total général",0,IF(ISERROR(-VLOOKUP($A1858,'TCD-BI CA'!$A$7:$S$2000,$C$1,FALSE)),0,-VLOOKUP($A1858,'TCD-BI CA'!$A$7:$S$2000,$C$1,FALSE)))</f>
        <v>0</v>
      </c>
      <c r="C1858" s="8">
        <f t="shared" si="62"/>
        <v>0</v>
      </c>
      <c r="D1858" s="8">
        <f>IF($A1858="Total général",0,IF(ISERROR(VLOOKUP($A1858,'TCD-BI Rstt'!$A$7:$S$2000,$C$1,FALSE)),0,IF(OR(LEFT($A1858,3)="DIR",$A1858="INDSPACAMA",$A1858="INDSPACKRU"),VLOOKUP($A1858,'TCD-BI Rstt'!$A$7:$S$2000,$C$1,FALSE),0)))</f>
        <v>0</v>
      </c>
      <c r="E1858" s="8">
        <f>IF(OR(LEFT($A1858,1)="1",LEFT($A1858,1)="2"),-VLOOKUP($A1858,'TCD-BI Rstt'!$A$7:$S$2000,$C$1,FALSE),0)-D1858</f>
        <v>0</v>
      </c>
      <c r="F1858" s="8">
        <f>IF($A1858="Total général",0,IF(ISERROR(VLOOKUP($A1858,'TCD-BI Rstt'!$A$7:$S$2000,$C$1,FALSE)),0,IF(OR(LEFT($A1858,1)="1",LEFT($A1858,1)="2"),0,VLOOKUP($A1858,'TCD-BI Rstt'!$A$7:$S$2000,$C$1,FALSE))))-D1858</f>
        <v>0</v>
      </c>
      <c r="G1858" s="8">
        <f t="shared" si="61"/>
        <v>0</v>
      </c>
    </row>
    <row r="1859" spans="1:7" x14ac:dyDescent="0.35">
      <c r="A1859" s="11">
        <f>'TCD-BI Rstt'!A1855</f>
        <v>0</v>
      </c>
      <c r="B1859" s="8">
        <f>IF($A1859="Total général",0,IF(ISERROR(-VLOOKUP($A1859,'TCD-BI CA'!$A$7:$S$2000,$C$1,FALSE)),0,-VLOOKUP($A1859,'TCD-BI CA'!$A$7:$S$2000,$C$1,FALSE)))</f>
        <v>0</v>
      </c>
      <c r="C1859" s="8">
        <f t="shared" si="62"/>
        <v>0</v>
      </c>
      <c r="D1859" s="8">
        <f>IF($A1859="Total général",0,IF(ISERROR(VLOOKUP($A1859,'TCD-BI Rstt'!$A$7:$S$2000,$C$1,FALSE)),0,IF(OR(LEFT($A1859,3)="DIR",$A1859="INDSPACAMA",$A1859="INDSPACKRU"),VLOOKUP($A1859,'TCD-BI Rstt'!$A$7:$S$2000,$C$1,FALSE),0)))</f>
        <v>0</v>
      </c>
      <c r="E1859" s="8">
        <f>IF(OR(LEFT($A1859,1)="1",LEFT($A1859,1)="2"),-VLOOKUP($A1859,'TCD-BI Rstt'!$A$7:$S$2000,$C$1,FALSE),0)-D1859</f>
        <v>0</v>
      </c>
      <c r="F1859" s="8">
        <f>IF($A1859="Total général",0,IF(ISERROR(VLOOKUP($A1859,'TCD-BI Rstt'!$A$7:$S$2000,$C$1,FALSE)),0,IF(OR(LEFT($A1859,1)="1",LEFT($A1859,1)="2"),0,VLOOKUP($A1859,'TCD-BI Rstt'!$A$7:$S$2000,$C$1,FALSE))))-D1859</f>
        <v>0</v>
      </c>
      <c r="G1859" s="8">
        <f t="shared" si="61"/>
        <v>0</v>
      </c>
    </row>
    <row r="1860" spans="1:7" x14ac:dyDescent="0.35">
      <c r="A1860" s="11">
        <f>'TCD-BI Rstt'!A1856</f>
        <v>0</v>
      </c>
      <c r="B1860" s="8">
        <f>IF($A1860="Total général",0,IF(ISERROR(-VLOOKUP($A1860,'TCD-BI CA'!$A$7:$S$2000,$C$1,FALSE)),0,-VLOOKUP($A1860,'TCD-BI CA'!$A$7:$S$2000,$C$1,FALSE)))</f>
        <v>0</v>
      </c>
      <c r="C1860" s="8">
        <f t="shared" si="62"/>
        <v>0</v>
      </c>
      <c r="D1860" s="8">
        <f>IF($A1860="Total général",0,IF(ISERROR(VLOOKUP($A1860,'TCD-BI Rstt'!$A$7:$S$2000,$C$1,FALSE)),0,IF(OR(LEFT($A1860,3)="DIR",$A1860="INDSPACAMA",$A1860="INDSPACKRU"),VLOOKUP($A1860,'TCD-BI Rstt'!$A$7:$S$2000,$C$1,FALSE),0)))</f>
        <v>0</v>
      </c>
      <c r="E1860" s="8">
        <f>IF(OR(LEFT($A1860,1)="1",LEFT($A1860,1)="2"),-VLOOKUP($A1860,'TCD-BI Rstt'!$A$7:$S$2000,$C$1,FALSE),0)-D1860</f>
        <v>0</v>
      </c>
      <c r="F1860" s="8">
        <f>IF($A1860="Total général",0,IF(ISERROR(VLOOKUP($A1860,'TCD-BI Rstt'!$A$7:$S$2000,$C$1,FALSE)),0,IF(OR(LEFT($A1860,1)="1",LEFT($A1860,1)="2"),0,VLOOKUP($A1860,'TCD-BI Rstt'!$A$7:$S$2000,$C$1,FALSE))))-D1860</f>
        <v>0</v>
      </c>
      <c r="G1860" s="8">
        <f t="shared" si="61"/>
        <v>0</v>
      </c>
    </row>
    <row r="1861" spans="1:7" x14ac:dyDescent="0.35">
      <c r="A1861" s="11">
        <f>'TCD-BI Rstt'!A1857</f>
        <v>0</v>
      </c>
      <c r="B1861" s="8">
        <f>IF($A1861="Total général",0,IF(ISERROR(-VLOOKUP($A1861,'TCD-BI CA'!$A$7:$S$2000,$C$1,FALSE)),0,-VLOOKUP($A1861,'TCD-BI CA'!$A$7:$S$2000,$C$1,FALSE)))</f>
        <v>0</v>
      </c>
      <c r="C1861" s="8">
        <f t="shared" si="62"/>
        <v>0</v>
      </c>
      <c r="D1861" s="8">
        <f>IF($A1861="Total général",0,IF(ISERROR(VLOOKUP($A1861,'TCD-BI Rstt'!$A$7:$S$2000,$C$1,FALSE)),0,IF(OR(LEFT($A1861,3)="DIR",$A1861="INDSPACAMA",$A1861="INDSPACKRU"),VLOOKUP($A1861,'TCD-BI Rstt'!$A$7:$S$2000,$C$1,FALSE),0)))</f>
        <v>0</v>
      </c>
      <c r="E1861" s="8">
        <f>IF(OR(LEFT($A1861,1)="1",LEFT($A1861,1)="2"),-VLOOKUP($A1861,'TCD-BI Rstt'!$A$7:$S$2000,$C$1,FALSE),0)-D1861</f>
        <v>0</v>
      </c>
      <c r="F1861" s="8">
        <f>IF($A1861="Total général",0,IF(ISERROR(VLOOKUP($A1861,'TCD-BI Rstt'!$A$7:$S$2000,$C$1,FALSE)),0,IF(OR(LEFT($A1861,1)="1",LEFT($A1861,1)="2"),0,VLOOKUP($A1861,'TCD-BI Rstt'!$A$7:$S$2000,$C$1,FALSE))))-D1861</f>
        <v>0</v>
      </c>
      <c r="G1861" s="8">
        <f t="shared" si="61"/>
        <v>0</v>
      </c>
    </row>
    <row r="1862" spans="1:7" x14ac:dyDescent="0.35">
      <c r="A1862" s="11">
        <f>'TCD-BI Rstt'!A1858</f>
        <v>0</v>
      </c>
      <c r="B1862" s="8">
        <f>IF($A1862="Total général",0,IF(ISERROR(-VLOOKUP($A1862,'TCD-BI CA'!$A$7:$S$2000,$C$1,FALSE)),0,-VLOOKUP($A1862,'TCD-BI CA'!$A$7:$S$2000,$C$1,FALSE)))</f>
        <v>0</v>
      </c>
      <c r="C1862" s="8">
        <f t="shared" si="62"/>
        <v>0</v>
      </c>
      <c r="D1862" s="8">
        <f>IF($A1862="Total général",0,IF(ISERROR(VLOOKUP($A1862,'TCD-BI Rstt'!$A$7:$S$2000,$C$1,FALSE)),0,IF(OR(LEFT($A1862,3)="DIR",$A1862="INDSPACAMA",$A1862="INDSPACKRU"),VLOOKUP($A1862,'TCD-BI Rstt'!$A$7:$S$2000,$C$1,FALSE),0)))</f>
        <v>0</v>
      </c>
      <c r="E1862" s="8">
        <f>IF(OR(LEFT($A1862,1)="1",LEFT($A1862,1)="2"),-VLOOKUP($A1862,'TCD-BI Rstt'!$A$7:$S$2000,$C$1,FALSE),0)-D1862</f>
        <v>0</v>
      </c>
      <c r="F1862" s="8">
        <f>IF($A1862="Total général",0,IF(ISERROR(VLOOKUP($A1862,'TCD-BI Rstt'!$A$7:$S$2000,$C$1,FALSE)),0,IF(OR(LEFT($A1862,1)="1",LEFT($A1862,1)="2"),0,VLOOKUP($A1862,'TCD-BI Rstt'!$A$7:$S$2000,$C$1,FALSE))))-D1862</f>
        <v>0</v>
      </c>
      <c r="G1862" s="8">
        <f t="shared" si="61"/>
        <v>0</v>
      </c>
    </row>
    <row r="1863" spans="1:7" x14ac:dyDescent="0.35">
      <c r="A1863" s="11">
        <f>'TCD-BI Rstt'!A1859</f>
        <v>0</v>
      </c>
      <c r="B1863" s="8">
        <f>IF($A1863="Total général",0,IF(ISERROR(-VLOOKUP($A1863,'TCD-BI CA'!$A$7:$S$2000,$C$1,FALSE)),0,-VLOOKUP($A1863,'TCD-BI CA'!$A$7:$S$2000,$C$1,FALSE)))</f>
        <v>0</v>
      </c>
      <c r="C1863" s="8">
        <f t="shared" si="62"/>
        <v>0</v>
      </c>
      <c r="D1863" s="8">
        <f>IF($A1863="Total général",0,IF(ISERROR(VLOOKUP($A1863,'TCD-BI Rstt'!$A$7:$S$2000,$C$1,FALSE)),0,IF(OR(LEFT($A1863,3)="DIR",$A1863="INDSPACAMA",$A1863="INDSPACKRU"),VLOOKUP($A1863,'TCD-BI Rstt'!$A$7:$S$2000,$C$1,FALSE),0)))</f>
        <v>0</v>
      </c>
      <c r="E1863" s="8">
        <f>IF(OR(LEFT($A1863,1)="1",LEFT($A1863,1)="2"),-VLOOKUP($A1863,'TCD-BI Rstt'!$A$7:$S$2000,$C$1,FALSE),0)-D1863</f>
        <v>0</v>
      </c>
      <c r="F1863" s="8">
        <f>IF($A1863="Total général",0,IF(ISERROR(VLOOKUP($A1863,'TCD-BI Rstt'!$A$7:$S$2000,$C$1,FALSE)),0,IF(OR(LEFT($A1863,1)="1",LEFT($A1863,1)="2"),0,VLOOKUP($A1863,'TCD-BI Rstt'!$A$7:$S$2000,$C$1,FALSE))))-D1863</f>
        <v>0</v>
      </c>
      <c r="G1863" s="8">
        <f t="shared" si="61"/>
        <v>0</v>
      </c>
    </row>
    <row r="1864" spans="1:7" x14ac:dyDescent="0.35">
      <c r="A1864" s="11">
        <f>'TCD-BI Rstt'!A1860</f>
        <v>0</v>
      </c>
      <c r="B1864" s="8">
        <f>IF($A1864="Total général",0,IF(ISERROR(-VLOOKUP($A1864,'TCD-BI CA'!$A$7:$S$2000,$C$1,FALSE)),0,-VLOOKUP($A1864,'TCD-BI CA'!$A$7:$S$2000,$C$1,FALSE)))</f>
        <v>0</v>
      </c>
      <c r="C1864" s="8">
        <f t="shared" si="62"/>
        <v>0</v>
      </c>
      <c r="D1864" s="8">
        <f>IF($A1864="Total général",0,IF(ISERROR(VLOOKUP($A1864,'TCD-BI Rstt'!$A$7:$S$2000,$C$1,FALSE)),0,IF(OR(LEFT($A1864,3)="DIR",$A1864="INDSPACAMA",$A1864="INDSPACKRU"),VLOOKUP($A1864,'TCD-BI Rstt'!$A$7:$S$2000,$C$1,FALSE),0)))</f>
        <v>0</v>
      </c>
      <c r="E1864" s="8">
        <f>IF(OR(LEFT($A1864,1)="1",LEFT($A1864,1)="2"),-VLOOKUP($A1864,'TCD-BI Rstt'!$A$7:$S$2000,$C$1,FALSE),0)-D1864</f>
        <v>0</v>
      </c>
      <c r="F1864" s="8">
        <f>IF($A1864="Total général",0,IF(ISERROR(VLOOKUP($A1864,'TCD-BI Rstt'!$A$7:$S$2000,$C$1,FALSE)),0,IF(OR(LEFT($A1864,1)="1",LEFT($A1864,1)="2"),0,VLOOKUP($A1864,'TCD-BI Rstt'!$A$7:$S$2000,$C$1,FALSE))))-D1864</f>
        <v>0</v>
      </c>
      <c r="G1864" s="8">
        <f t="shared" si="61"/>
        <v>0</v>
      </c>
    </row>
    <row r="1865" spans="1:7" x14ac:dyDescent="0.35">
      <c r="A1865" s="11">
        <f>'TCD-BI Rstt'!A1861</f>
        <v>0</v>
      </c>
      <c r="B1865" s="8">
        <f>IF($A1865="Total général",0,IF(ISERROR(-VLOOKUP($A1865,'TCD-BI CA'!$A$7:$S$2000,$C$1,FALSE)),0,-VLOOKUP($A1865,'TCD-BI CA'!$A$7:$S$2000,$C$1,FALSE)))</f>
        <v>0</v>
      </c>
      <c r="C1865" s="8">
        <f t="shared" si="62"/>
        <v>0</v>
      </c>
      <c r="D1865" s="8">
        <f>IF($A1865="Total général",0,IF(ISERROR(VLOOKUP($A1865,'TCD-BI Rstt'!$A$7:$S$2000,$C$1,FALSE)),0,IF(OR(LEFT($A1865,3)="DIR",$A1865="INDSPACAMA",$A1865="INDSPACKRU"),VLOOKUP($A1865,'TCD-BI Rstt'!$A$7:$S$2000,$C$1,FALSE),0)))</f>
        <v>0</v>
      </c>
      <c r="E1865" s="8">
        <f>IF(OR(LEFT($A1865,1)="1",LEFT($A1865,1)="2"),-VLOOKUP($A1865,'TCD-BI Rstt'!$A$7:$S$2000,$C$1,FALSE),0)-D1865</f>
        <v>0</v>
      </c>
      <c r="F1865" s="8">
        <f>IF($A1865="Total général",0,IF(ISERROR(VLOOKUP($A1865,'TCD-BI Rstt'!$A$7:$S$2000,$C$1,FALSE)),0,IF(OR(LEFT($A1865,1)="1",LEFT($A1865,1)="2"),0,VLOOKUP($A1865,'TCD-BI Rstt'!$A$7:$S$2000,$C$1,FALSE))))-D1865</f>
        <v>0</v>
      </c>
      <c r="G1865" s="8">
        <f t="shared" si="61"/>
        <v>0</v>
      </c>
    </row>
    <row r="1866" spans="1:7" x14ac:dyDescent="0.35">
      <c r="A1866" s="11">
        <f>'TCD-BI Rstt'!A1862</f>
        <v>0</v>
      </c>
      <c r="B1866" s="8">
        <f>IF($A1866="Total général",0,IF(ISERROR(-VLOOKUP($A1866,'TCD-BI CA'!$A$7:$S$2000,$C$1,FALSE)),0,-VLOOKUP($A1866,'TCD-BI CA'!$A$7:$S$2000,$C$1,FALSE)))</f>
        <v>0</v>
      </c>
      <c r="C1866" s="8">
        <f t="shared" si="62"/>
        <v>0</v>
      </c>
      <c r="D1866" s="8">
        <f>IF($A1866="Total général",0,IF(ISERROR(VLOOKUP($A1866,'TCD-BI Rstt'!$A$7:$S$2000,$C$1,FALSE)),0,IF(OR(LEFT($A1866,3)="DIR",$A1866="INDSPACAMA",$A1866="INDSPACKRU"),VLOOKUP($A1866,'TCD-BI Rstt'!$A$7:$S$2000,$C$1,FALSE),0)))</f>
        <v>0</v>
      </c>
      <c r="E1866" s="8">
        <f>IF(OR(LEFT($A1866,1)="1",LEFT($A1866,1)="2"),-VLOOKUP($A1866,'TCD-BI Rstt'!$A$7:$S$2000,$C$1,FALSE),0)-D1866</f>
        <v>0</v>
      </c>
      <c r="F1866" s="8">
        <f>IF($A1866="Total général",0,IF(ISERROR(VLOOKUP($A1866,'TCD-BI Rstt'!$A$7:$S$2000,$C$1,FALSE)),0,IF(OR(LEFT($A1866,1)="1",LEFT($A1866,1)="2"),0,VLOOKUP($A1866,'TCD-BI Rstt'!$A$7:$S$2000,$C$1,FALSE))))-D1866</f>
        <v>0</v>
      </c>
      <c r="G1866" s="8">
        <f t="shared" si="61"/>
        <v>0</v>
      </c>
    </row>
    <row r="1867" spans="1:7" x14ac:dyDescent="0.35">
      <c r="A1867" s="11">
        <f>'TCD-BI Rstt'!A1863</f>
        <v>0</v>
      </c>
      <c r="B1867" s="8">
        <f>IF($A1867="Total général",0,IF(ISERROR(-VLOOKUP($A1867,'TCD-BI CA'!$A$7:$S$2000,$C$1,FALSE)),0,-VLOOKUP($A1867,'TCD-BI CA'!$A$7:$S$2000,$C$1,FALSE)))</f>
        <v>0</v>
      </c>
      <c r="C1867" s="8">
        <f t="shared" si="62"/>
        <v>0</v>
      </c>
      <c r="D1867" s="8">
        <f>IF($A1867="Total général",0,IF(ISERROR(VLOOKUP($A1867,'TCD-BI Rstt'!$A$7:$S$2000,$C$1,FALSE)),0,IF(OR(LEFT($A1867,3)="DIR",$A1867="INDSPACAMA",$A1867="INDSPACKRU"),VLOOKUP($A1867,'TCD-BI Rstt'!$A$7:$S$2000,$C$1,FALSE),0)))</f>
        <v>0</v>
      </c>
      <c r="E1867" s="8">
        <f>IF(OR(LEFT($A1867,1)="1",LEFT($A1867,1)="2"),-VLOOKUP($A1867,'TCD-BI Rstt'!$A$7:$S$2000,$C$1,FALSE),0)-D1867</f>
        <v>0</v>
      </c>
      <c r="F1867" s="8">
        <f>IF($A1867="Total général",0,IF(ISERROR(VLOOKUP($A1867,'TCD-BI Rstt'!$A$7:$S$2000,$C$1,FALSE)),0,IF(OR(LEFT($A1867,1)="1",LEFT($A1867,1)="2"),0,VLOOKUP($A1867,'TCD-BI Rstt'!$A$7:$S$2000,$C$1,FALSE))))-D1867</f>
        <v>0</v>
      </c>
      <c r="G1867" s="8">
        <f t="shared" ref="G1867:G1930" si="63">E1867-F1867</f>
        <v>0</v>
      </c>
    </row>
    <row r="1868" spans="1:7" x14ac:dyDescent="0.35">
      <c r="A1868" s="11">
        <f>'TCD-BI Rstt'!A1864</f>
        <v>0</v>
      </c>
      <c r="B1868" s="8">
        <f>IF($A1868="Total général",0,IF(ISERROR(-VLOOKUP($A1868,'TCD-BI CA'!$A$7:$S$2000,$C$1,FALSE)),0,-VLOOKUP($A1868,'TCD-BI CA'!$A$7:$S$2000,$C$1,FALSE)))</f>
        <v>0</v>
      </c>
      <c r="C1868" s="8">
        <f t="shared" si="62"/>
        <v>0</v>
      </c>
      <c r="D1868" s="8">
        <f>IF($A1868="Total général",0,IF(ISERROR(VLOOKUP($A1868,'TCD-BI Rstt'!$A$7:$S$2000,$C$1,FALSE)),0,IF(OR(LEFT($A1868,3)="DIR",$A1868="INDSPACAMA",$A1868="INDSPACKRU"),VLOOKUP($A1868,'TCD-BI Rstt'!$A$7:$S$2000,$C$1,FALSE),0)))</f>
        <v>0</v>
      </c>
      <c r="E1868" s="8">
        <f>IF(OR(LEFT($A1868,1)="1",LEFT($A1868,1)="2"),-VLOOKUP($A1868,'TCD-BI Rstt'!$A$7:$S$2000,$C$1,FALSE),0)-D1868</f>
        <v>0</v>
      </c>
      <c r="F1868" s="8">
        <f>IF($A1868="Total général",0,IF(ISERROR(VLOOKUP($A1868,'TCD-BI Rstt'!$A$7:$S$2000,$C$1,FALSE)),0,IF(OR(LEFT($A1868,1)="1",LEFT($A1868,1)="2"),0,VLOOKUP($A1868,'TCD-BI Rstt'!$A$7:$S$2000,$C$1,FALSE))))-D1868</f>
        <v>0</v>
      </c>
      <c r="G1868" s="8">
        <f t="shared" si="63"/>
        <v>0</v>
      </c>
    </row>
    <row r="1869" spans="1:7" x14ac:dyDescent="0.35">
      <c r="A1869" s="11">
        <f>'TCD-BI Rstt'!A1865</f>
        <v>0</v>
      </c>
      <c r="B1869" s="8">
        <f>IF($A1869="Total général",0,IF(ISERROR(-VLOOKUP($A1869,'TCD-BI CA'!$A$7:$S$2000,$C$1,FALSE)),0,-VLOOKUP($A1869,'TCD-BI CA'!$A$7:$S$2000,$C$1,FALSE)))</f>
        <v>0</v>
      </c>
      <c r="C1869" s="8">
        <f t="shared" si="62"/>
        <v>0</v>
      </c>
      <c r="D1869" s="8">
        <f>IF($A1869="Total général",0,IF(ISERROR(VLOOKUP($A1869,'TCD-BI Rstt'!$A$7:$S$2000,$C$1,FALSE)),0,IF(OR(LEFT($A1869,3)="DIR",$A1869="INDSPACAMA",$A1869="INDSPACKRU"),VLOOKUP($A1869,'TCD-BI Rstt'!$A$7:$S$2000,$C$1,FALSE),0)))</f>
        <v>0</v>
      </c>
      <c r="E1869" s="8">
        <f>IF(OR(LEFT($A1869,1)="1",LEFT($A1869,1)="2"),-VLOOKUP($A1869,'TCD-BI Rstt'!$A$7:$S$2000,$C$1,FALSE),0)-D1869</f>
        <v>0</v>
      </c>
      <c r="F1869" s="8">
        <f>IF($A1869="Total général",0,IF(ISERROR(VLOOKUP($A1869,'TCD-BI Rstt'!$A$7:$S$2000,$C$1,FALSE)),0,IF(OR(LEFT($A1869,1)="1",LEFT($A1869,1)="2"),0,VLOOKUP($A1869,'TCD-BI Rstt'!$A$7:$S$2000,$C$1,FALSE))))-D1869</f>
        <v>0</v>
      </c>
      <c r="G1869" s="8">
        <f t="shared" si="63"/>
        <v>0</v>
      </c>
    </row>
    <row r="1870" spans="1:7" x14ac:dyDescent="0.35">
      <c r="A1870" s="11">
        <f>'TCD-BI Rstt'!A1866</f>
        <v>0</v>
      </c>
      <c r="B1870" s="8">
        <f>IF($A1870="Total général",0,IF(ISERROR(-VLOOKUP($A1870,'TCD-BI CA'!$A$7:$S$2000,$C$1,FALSE)),0,-VLOOKUP($A1870,'TCD-BI CA'!$A$7:$S$2000,$C$1,FALSE)))</f>
        <v>0</v>
      </c>
      <c r="C1870" s="8">
        <f t="shared" si="62"/>
        <v>0</v>
      </c>
      <c r="D1870" s="8">
        <f>IF($A1870="Total général",0,IF(ISERROR(VLOOKUP($A1870,'TCD-BI Rstt'!$A$7:$S$2000,$C$1,FALSE)),0,IF(OR(LEFT($A1870,3)="DIR",$A1870="INDSPACAMA",$A1870="INDSPACKRU"),VLOOKUP($A1870,'TCD-BI Rstt'!$A$7:$S$2000,$C$1,FALSE),0)))</f>
        <v>0</v>
      </c>
      <c r="E1870" s="8">
        <f>IF(OR(LEFT($A1870,1)="1",LEFT($A1870,1)="2"),-VLOOKUP($A1870,'TCD-BI Rstt'!$A$7:$S$2000,$C$1,FALSE),0)-D1870</f>
        <v>0</v>
      </c>
      <c r="F1870" s="8">
        <f>IF($A1870="Total général",0,IF(ISERROR(VLOOKUP($A1870,'TCD-BI Rstt'!$A$7:$S$2000,$C$1,FALSE)),0,IF(OR(LEFT($A1870,1)="1",LEFT($A1870,1)="2"),0,VLOOKUP($A1870,'TCD-BI Rstt'!$A$7:$S$2000,$C$1,FALSE))))-D1870</f>
        <v>0</v>
      </c>
      <c r="G1870" s="8">
        <f t="shared" si="63"/>
        <v>0</v>
      </c>
    </row>
    <row r="1871" spans="1:7" x14ac:dyDescent="0.35">
      <c r="A1871" s="11">
        <f>'TCD-BI Rstt'!A1867</f>
        <v>0</v>
      </c>
      <c r="B1871" s="8">
        <f>IF($A1871="Total général",0,IF(ISERROR(-VLOOKUP($A1871,'TCD-BI CA'!$A$7:$S$2000,$C$1,FALSE)),0,-VLOOKUP($A1871,'TCD-BI CA'!$A$7:$S$2000,$C$1,FALSE)))</f>
        <v>0</v>
      </c>
      <c r="C1871" s="8">
        <f t="shared" si="62"/>
        <v>0</v>
      </c>
      <c r="D1871" s="8">
        <f>IF($A1871="Total général",0,IF(ISERROR(VLOOKUP($A1871,'TCD-BI Rstt'!$A$7:$S$2000,$C$1,FALSE)),0,IF(OR(LEFT($A1871,3)="DIR",$A1871="INDSPACAMA",$A1871="INDSPACKRU"),VLOOKUP($A1871,'TCD-BI Rstt'!$A$7:$S$2000,$C$1,FALSE),0)))</f>
        <v>0</v>
      </c>
      <c r="E1871" s="8">
        <f>IF(OR(LEFT($A1871,1)="1",LEFT($A1871,1)="2"),-VLOOKUP($A1871,'TCD-BI Rstt'!$A$7:$S$2000,$C$1,FALSE),0)-D1871</f>
        <v>0</v>
      </c>
      <c r="F1871" s="8">
        <f>IF($A1871="Total général",0,IF(ISERROR(VLOOKUP($A1871,'TCD-BI Rstt'!$A$7:$S$2000,$C$1,FALSE)),0,IF(OR(LEFT($A1871,1)="1",LEFT($A1871,1)="2"),0,VLOOKUP($A1871,'TCD-BI Rstt'!$A$7:$S$2000,$C$1,FALSE))))-D1871</f>
        <v>0</v>
      </c>
      <c r="G1871" s="8">
        <f t="shared" si="63"/>
        <v>0</v>
      </c>
    </row>
    <row r="1872" spans="1:7" x14ac:dyDescent="0.35">
      <c r="A1872" s="11">
        <f>'TCD-BI Rstt'!A1868</f>
        <v>0</v>
      </c>
      <c r="B1872" s="8">
        <f>IF($A1872="Total général",0,IF(ISERROR(-VLOOKUP($A1872,'TCD-BI CA'!$A$7:$S$2000,$C$1,FALSE)),0,-VLOOKUP($A1872,'TCD-BI CA'!$A$7:$S$2000,$C$1,FALSE)))</f>
        <v>0</v>
      </c>
      <c r="C1872" s="8">
        <f t="shared" si="62"/>
        <v>0</v>
      </c>
      <c r="D1872" s="8">
        <f>IF($A1872="Total général",0,IF(ISERROR(VLOOKUP($A1872,'TCD-BI Rstt'!$A$7:$S$2000,$C$1,FALSE)),0,IF(OR(LEFT($A1872,3)="DIR",$A1872="INDSPACAMA",$A1872="INDSPACKRU"),VLOOKUP($A1872,'TCD-BI Rstt'!$A$7:$S$2000,$C$1,FALSE),0)))</f>
        <v>0</v>
      </c>
      <c r="E1872" s="8">
        <f>IF(OR(LEFT($A1872,1)="1",LEFT($A1872,1)="2"),-VLOOKUP($A1872,'TCD-BI Rstt'!$A$7:$S$2000,$C$1,FALSE),0)-D1872</f>
        <v>0</v>
      </c>
      <c r="F1872" s="8">
        <f>IF($A1872="Total général",0,IF(ISERROR(VLOOKUP($A1872,'TCD-BI Rstt'!$A$7:$S$2000,$C$1,FALSE)),0,IF(OR(LEFT($A1872,1)="1",LEFT($A1872,1)="2"),0,VLOOKUP($A1872,'TCD-BI Rstt'!$A$7:$S$2000,$C$1,FALSE))))-D1872</f>
        <v>0</v>
      </c>
      <c r="G1872" s="8">
        <f t="shared" si="63"/>
        <v>0</v>
      </c>
    </row>
    <row r="1873" spans="1:7" x14ac:dyDescent="0.35">
      <c r="A1873" s="11">
        <f>'TCD-BI Rstt'!A1869</f>
        <v>0</v>
      </c>
      <c r="B1873" s="8">
        <f>IF($A1873="Total général",0,IF(ISERROR(-VLOOKUP($A1873,'TCD-BI CA'!$A$7:$S$2000,$C$1,FALSE)),0,-VLOOKUP($A1873,'TCD-BI CA'!$A$7:$S$2000,$C$1,FALSE)))</f>
        <v>0</v>
      </c>
      <c r="C1873" s="8">
        <f t="shared" si="62"/>
        <v>0</v>
      </c>
      <c r="D1873" s="8">
        <f>IF($A1873="Total général",0,IF(ISERROR(VLOOKUP($A1873,'TCD-BI Rstt'!$A$7:$S$2000,$C$1,FALSE)),0,IF(OR(LEFT($A1873,3)="DIR",$A1873="INDSPACAMA",$A1873="INDSPACKRU"),VLOOKUP($A1873,'TCD-BI Rstt'!$A$7:$S$2000,$C$1,FALSE),0)))</f>
        <v>0</v>
      </c>
      <c r="E1873" s="8">
        <f>IF(OR(LEFT($A1873,1)="1",LEFT($A1873,1)="2"),-VLOOKUP($A1873,'TCD-BI Rstt'!$A$7:$S$2000,$C$1,FALSE),0)-D1873</f>
        <v>0</v>
      </c>
      <c r="F1873" s="8">
        <f>IF($A1873="Total général",0,IF(ISERROR(VLOOKUP($A1873,'TCD-BI Rstt'!$A$7:$S$2000,$C$1,FALSE)),0,IF(OR(LEFT($A1873,1)="1",LEFT($A1873,1)="2"),0,VLOOKUP($A1873,'TCD-BI Rstt'!$A$7:$S$2000,$C$1,FALSE))))-D1873</f>
        <v>0</v>
      </c>
      <c r="G1873" s="8">
        <f t="shared" si="63"/>
        <v>0</v>
      </c>
    </row>
    <row r="1874" spans="1:7" x14ac:dyDescent="0.35">
      <c r="A1874" s="11">
        <f>'TCD-BI Rstt'!A1870</f>
        <v>0</v>
      </c>
      <c r="B1874" s="8">
        <f>IF($A1874="Total général",0,IF(ISERROR(-VLOOKUP($A1874,'TCD-BI CA'!$A$7:$S$2000,$C$1,FALSE)),0,-VLOOKUP($A1874,'TCD-BI CA'!$A$7:$S$2000,$C$1,FALSE)))</f>
        <v>0</v>
      </c>
      <c r="C1874" s="8">
        <f t="shared" si="62"/>
        <v>0</v>
      </c>
      <c r="D1874" s="8">
        <f>IF($A1874="Total général",0,IF(ISERROR(VLOOKUP($A1874,'TCD-BI Rstt'!$A$7:$S$2000,$C$1,FALSE)),0,IF(OR(LEFT($A1874,3)="DIR",$A1874="INDSPACAMA",$A1874="INDSPACKRU"),VLOOKUP($A1874,'TCD-BI Rstt'!$A$7:$S$2000,$C$1,FALSE),0)))</f>
        <v>0</v>
      </c>
      <c r="E1874" s="8">
        <f>IF(OR(LEFT($A1874,1)="1",LEFT($A1874,1)="2"),-VLOOKUP($A1874,'TCD-BI Rstt'!$A$7:$S$2000,$C$1,FALSE),0)-D1874</f>
        <v>0</v>
      </c>
      <c r="F1874" s="8">
        <f>IF($A1874="Total général",0,IF(ISERROR(VLOOKUP($A1874,'TCD-BI Rstt'!$A$7:$S$2000,$C$1,FALSE)),0,IF(OR(LEFT($A1874,1)="1",LEFT($A1874,1)="2"),0,VLOOKUP($A1874,'TCD-BI Rstt'!$A$7:$S$2000,$C$1,FALSE))))-D1874</f>
        <v>0</v>
      </c>
      <c r="G1874" s="8">
        <f t="shared" si="63"/>
        <v>0</v>
      </c>
    </row>
    <row r="1875" spans="1:7" x14ac:dyDescent="0.35">
      <c r="A1875" s="11">
        <f>'TCD-BI Rstt'!A1871</f>
        <v>0</v>
      </c>
      <c r="B1875" s="8">
        <f>IF($A1875="Total général",0,IF(ISERROR(-VLOOKUP($A1875,'TCD-BI CA'!$A$7:$S$2000,$C$1,FALSE)),0,-VLOOKUP($A1875,'TCD-BI CA'!$A$7:$S$2000,$C$1,FALSE)))</f>
        <v>0</v>
      </c>
      <c r="C1875" s="8">
        <f t="shared" si="62"/>
        <v>0</v>
      </c>
      <c r="D1875" s="8">
        <f>IF($A1875="Total général",0,IF(ISERROR(VLOOKUP($A1875,'TCD-BI Rstt'!$A$7:$S$2000,$C$1,FALSE)),0,IF(OR(LEFT($A1875,3)="DIR",$A1875="INDSPACAMA",$A1875="INDSPACKRU"),VLOOKUP($A1875,'TCD-BI Rstt'!$A$7:$S$2000,$C$1,FALSE),0)))</f>
        <v>0</v>
      </c>
      <c r="E1875" s="8">
        <f>IF(OR(LEFT($A1875,1)="1",LEFT($A1875,1)="2"),-VLOOKUP($A1875,'TCD-BI Rstt'!$A$7:$S$2000,$C$1,FALSE),0)-D1875</f>
        <v>0</v>
      </c>
      <c r="F1875" s="8">
        <f>IF($A1875="Total général",0,IF(ISERROR(VLOOKUP($A1875,'TCD-BI Rstt'!$A$7:$S$2000,$C$1,FALSE)),0,IF(OR(LEFT($A1875,1)="1",LEFT($A1875,1)="2"),0,VLOOKUP($A1875,'TCD-BI Rstt'!$A$7:$S$2000,$C$1,FALSE))))-D1875</f>
        <v>0</v>
      </c>
      <c r="G1875" s="8">
        <f t="shared" si="63"/>
        <v>0</v>
      </c>
    </row>
    <row r="1876" spans="1:7" x14ac:dyDescent="0.35">
      <c r="A1876" s="11">
        <f>'TCD-BI Rstt'!A1872</f>
        <v>0</v>
      </c>
      <c r="B1876" s="8">
        <f>IF($A1876="Total général",0,IF(ISERROR(-VLOOKUP($A1876,'TCD-BI CA'!$A$7:$S$2000,$C$1,FALSE)),0,-VLOOKUP($A1876,'TCD-BI CA'!$A$7:$S$2000,$C$1,FALSE)))</f>
        <v>0</v>
      </c>
      <c r="C1876" s="8">
        <f t="shared" si="62"/>
        <v>0</v>
      </c>
      <c r="D1876" s="8">
        <f>IF($A1876="Total général",0,IF(ISERROR(VLOOKUP($A1876,'TCD-BI Rstt'!$A$7:$S$2000,$C$1,FALSE)),0,IF(OR(LEFT($A1876,3)="DIR",$A1876="INDSPACAMA",$A1876="INDSPACKRU"),VLOOKUP($A1876,'TCD-BI Rstt'!$A$7:$S$2000,$C$1,FALSE),0)))</f>
        <v>0</v>
      </c>
      <c r="E1876" s="8">
        <f>IF(OR(LEFT($A1876,1)="1",LEFT($A1876,1)="2"),-VLOOKUP($A1876,'TCD-BI Rstt'!$A$7:$S$2000,$C$1,FALSE),0)-D1876</f>
        <v>0</v>
      </c>
      <c r="F1876" s="8">
        <f>IF($A1876="Total général",0,IF(ISERROR(VLOOKUP($A1876,'TCD-BI Rstt'!$A$7:$S$2000,$C$1,FALSE)),0,IF(OR(LEFT($A1876,1)="1",LEFT($A1876,1)="2"),0,VLOOKUP($A1876,'TCD-BI Rstt'!$A$7:$S$2000,$C$1,FALSE))))-D1876</f>
        <v>0</v>
      </c>
      <c r="G1876" s="8">
        <f t="shared" si="63"/>
        <v>0</v>
      </c>
    </row>
    <row r="1877" spans="1:7" x14ac:dyDescent="0.35">
      <c r="A1877" s="11">
        <f>'TCD-BI Rstt'!A1873</f>
        <v>0</v>
      </c>
      <c r="B1877" s="8">
        <f>IF($A1877="Total général",0,IF(ISERROR(-VLOOKUP($A1877,'TCD-BI CA'!$A$7:$S$2000,$C$1,FALSE)),0,-VLOOKUP($A1877,'TCD-BI CA'!$A$7:$S$2000,$C$1,FALSE)))</f>
        <v>0</v>
      </c>
      <c r="C1877" s="8">
        <f t="shared" si="62"/>
        <v>0</v>
      </c>
      <c r="D1877" s="8">
        <f>IF($A1877="Total général",0,IF(ISERROR(VLOOKUP($A1877,'TCD-BI Rstt'!$A$7:$S$2000,$C$1,FALSE)),0,IF(OR(LEFT($A1877,3)="DIR",$A1877="INDSPACAMA",$A1877="INDSPACKRU"),VLOOKUP($A1877,'TCD-BI Rstt'!$A$7:$S$2000,$C$1,FALSE),0)))</f>
        <v>0</v>
      </c>
      <c r="E1877" s="8">
        <f>IF(OR(LEFT($A1877,1)="1",LEFT($A1877,1)="2"),-VLOOKUP($A1877,'TCD-BI Rstt'!$A$7:$S$2000,$C$1,FALSE),0)-D1877</f>
        <v>0</v>
      </c>
      <c r="F1877" s="8">
        <f>IF($A1877="Total général",0,IF(ISERROR(VLOOKUP($A1877,'TCD-BI Rstt'!$A$7:$S$2000,$C$1,FALSE)),0,IF(OR(LEFT($A1877,1)="1",LEFT($A1877,1)="2"),0,VLOOKUP($A1877,'TCD-BI Rstt'!$A$7:$S$2000,$C$1,FALSE))))-D1877</f>
        <v>0</v>
      </c>
      <c r="G1877" s="8">
        <f t="shared" si="63"/>
        <v>0</v>
      </c>
    </row>
    <row r="1878" spans="1:7" x14ac:dyDescent="0.35">
      <c r="A1878" s="11">
        <f>'TCD-BI Rstt'!A1874</f>
        <v>0</v>
      </c>
      <c r="B1878" s="8">
        <f>IF($A1878="Total général",0,IF(ISERROR(-VLOOKUP($A1878,'TCD-BI CA'!$A$7:$S$2000,$C$1,FALSE)),0,-VLOOKUP($A1878,'TCD-BI CA'!$A$7:$S$2000,$C$1,FALSE)))</f>
        <v>0</v>
      </c>
      <c r="C1878" s="8">
        <f t="shared" si="62"/>
        <v>0</v>
      </c>
      <c r="D1878" s="8">
        <f>IF($A1878="Total général",0,IF(ISERROR(VLOOKUP($A1878,'TCD-BI Rstt'!$A$7:$S$2000,$C$1,FALSE)),0,IF(OR(LEFT($A1878,3)="DIR",$A1878="INDSPACAMA",$A1878="INDSPACKRU"),VLOOKUP($A1878,'TCD-BI Rstt'!$A$7:$S$2000,$C$1,FALSE),0)))</f>
        <v>0</v>
      </c>
      <c r="E1878" s="8">
        <f>IF(OR(LEFT($A1878,1)="1",LEFT($A1878,1)="2"),-VLOOKUP($A1878,'TCD-BI Rstt'!$A$7:$S$2000,$C$1,FALSE),0)-D1878</f>
        <v>0</v>
      </c>
      <c r="F1878" s="8">
        <f>IF($A1878="Total général",0,IF(ISERROR(VLOOKUP($A1878,'TCD-BI Rstt'!$A$7:$S$2000,$C$1,FALSE)),0,IF(OR(LEFT($A1878,1)="1",LEFT($A1878,1)="2"),0,VLOOKUP($A1878,'TCD-BI Rstt'!$A$7:$S$2000,$C$1,FALSE))))-D1878</f>
        <v>0</v>
      </c>
      <c r="G1878" s="8">
        <f t="shared" si="63"/>
        <v>0</v>
      </c>
    </row>
    <row r="1879" spans="1:7" x14ac:dyDescent="0.35">
      <c r="A1879" s="11">
        <f>'TCD-BI Rstt'!A1875</f>
        <v>0</v>
      </c>
      <c r="B1879" s="8">
        <f>IF($A1879="Total général",0,IF(ISERROR(-VLOOKUP($A1879,'TCD-BI CA'!$A$7:$S$2000,$C$1,FALSE)),0,-VLOOKUP($A1879,'TCD-BI CA'!$A$7:$S$2000,$C$1,FALSE)))</f>
        <v>0</v>
      </c>
      <c r="C1879" s="8">
        <f t="shared" si="62"/>
        <v>0</v>
      </c>
      <c r="D1879" s="8">
        <f>IF($A1879="Total général",0,IF(ISERROR(VLOOKUP($A1879,'TCD-BI Rstt'!$A$7:$S$2000,$C$1,FALSE)),0,IF(OR(LEFT($A1879,3)="DIR",$A1879="INDSPACAMA",$A1879="INDSPACKRU"),VLOOKUP($A1879,'TCD-BI Rstt'!$A$7:$S$2000,$C$1,FALSE),0)))</f>
        <v>0</v>
      </c>
      <c r="E1879" s="8">
        <f>IF(OR(LEFT($A1879,1)="1",LEFT($A1879,1)="2"),-VLOOKUP($A1879,'TCD-BI Rstt'!$A$7:$S$2000,$C$1,FALSE),0)-D1879</f>
        <v>0</v>
      </c>
      <c r="F1879" s="8">
        <f>IF($A1879="Total général",0,IF(ISERROR(VLOOKUP($A1879,'TCD-BI Rstt'!$A$7:$S$2000,$C$1,FALSE)),0,IF(OR(LEFT($A1879,1)="1",LEFT($A1879,1)="2"),0,VLOOKUP($A1879,'TCD-BI Rstt'!$A$7:$S$2000,$C$1,FALSE))))-D1879</f>
        <v>0</v>
      </c>
      <c r="G1879" s="8">
        <f t="shared" si="63"/>
        <v>0</v>
      </c>
    </row>
    <row r="1880" spans="1:7" x14ac:dyDescent="0.35">
      <c r="A1880" s="11">
        <f>'TCD-BI Rstt'!A1876</f>
        <v>0</v>
      </c>
      <c r="B1880" s="8">
        <f>IF($A1880="Total général",0,IF(ISERROR(-VLOOKUP($A1880,'TCD-BI CA'!$A$7:$S$2000,$C$1,FALSE)),0,-VLOOKUP($A1880,'TCD-BI CA'!$A$7:$S$2000,$C$1,FALSE)))</f>
        <v>0</v>
      </c>
      <c r="C1880" s="8">
        <f t="shared" si="62"/>
        <v>0</v>
      </c>
      <c r="D1880" s="8">
        <f>IF($A1880="Total général",0,IF(ISERROR(VLOOKUP($A1880,'TCD-BI Rstt'!$A$7:$S$2000,$C$1,FALSE)),0,IF(OR(LEFT($A1880,3)="DIR",$A1880="INDSPACAMA",$A1880="INDSPACKRU"),VLOOKUP($A1880,'TCD-BI Rstt'!$A$7:$S$2000,$C$1,FALSE),0)))</f>
        <v>0</v>
      </c>
      <c r="E1880" s="8">
        <f>IF(OR(LEFT($A1880,1)="1",LEFT($A1880,1)="2"),-VLOOKUP($A1880,'TCD-BI Rstt'!$A$7:$S$2000,$C$1,FALSE),0)-D1880</f>
        <v>0</v>
      </c>
      <c r="F1880" s="8">
        <f>IF($A1880="Total général",0,IF(ISERROR(VLOOKUP($A1880,'TCD-BI Rstt'!$A$7:$S$2000,$C$1,FALSE)),0,IF(OR(LEFT($A1880,1)="1",LEFT($A1880,1)="2"),0,VLOOKUP($A1880,'TCD-BI Rstt'!$A$7:$S$2000,$C$1,FALSE))))-D1880</f>
        <v>0</v>
      </c>
      <c r="G1880" s="8">
        <f t="shared" si="63"/>
        <v>0</v>
      </c>
    </row>
    <row r="1881" spans="1:7" x14ac:dyDescent="0.35">
      <c r="A1881" s="11">
        <f>'TCD-BI Rstt'!A1877</f>
        <v>0</v>
      </c>
      <c r="B1881" s="8">
        <f>IF($A1881="Total général",0,IF(ISERROR(-VLOOKUP($A1881,'TCD-BI CA'!$A$7:$S$2000,$C$1,FALSE)),0,-VLOOKUP($A1881,'TCD-BI CA'!$A$7:$S$2000,$C$1,FALSE)))</f>
        <v>0</v>
      </c>
      <c r="C1881" s="8">
        <f t="shared" si="62"/>
        <v>0</v>
      </c>
      <c r="D1881" s="8">
        <f>IF($A1881="Total général",0,IF(ISERROR(VLOOKUP($A1881,'TCD-BI Rstt'!$A$7:$S$2000,$C$1,FALSE)),0,IF(OR(LEFT($A1881,3)="DIR",$A1881="INDSPACAMA",$A1881="INDSPACKRU"),VLOOKUP($A1881,'TCD-BI Rstt'!$A$7:$S$2000,$C$1,FALSE),0)))</f>
        <v>0</v>
      </c>
      <c r="E1881" s="8">
        <f>IF(OR(LEFT($A1881,1)="1",LEFT($A1881,1)="2"),-VLOOKUP($A1881,'TCD-BI Rstt'!$A$7:$S$2000,$C$1,FALSE),0)-D1881</f>
        <v>0</v>
      </c>
      <c r="F1881" s="8">
        <f>IF($A1881="Total général",0,IF(ISERROR(VLOOKUP($A1881,'TCD-BI Rstt'!$A$7:$S$2000,$C$1,FALSE)),0,IF(OR(LEFT($A1881,1)="1",LEFT($A1881,1)="2"),0,VLOOKUP($A1881,'TCD-BI Rstt'!$A$7:$S$2000,$C$1,FALSE))))-D1881</f>
        <v>0</v>
      </c>
      <c r="G1881" s="8">
        <f t="shared" si="63"/>
        <v>0</v>
      </c>
    </row>
    <row r="1882" spans="1:7" x14ac:dyDescent="0.35">
      <c r="A1882" s="11">
        <f>'TCD-BI Rstt'!A1878</f>
        <v>0</v>
      </c>
      <c r="B1882" s="8">
        <f>IF($A1882="Total général",0,IF(ISERROR(-VLOOKUP($A1882,'TCD-BI CA'!$A$7:$S$2000,$C$1,FALSE)),0,-VLOOKUP($A1882,'TCD-BI CA'!$A$7:$S$2000,$C$1,FALSE)))</f>
        <v>0</v>
      </c>
      <c r="C1882" s="8">
        <f t="shared" si="62"/>
        <v>0</v>
      </c>
      <c r="D1882" s="8">
        <f>IF($A1882="Total général",0,IF(ISERROR(VLOOKUP($A1882,'TCD-BI Rstt'!$A$7:$S$2000,$C$1,FALSE)),0,IF(OR(LEFT($A1882,3)="DIR",$A1882="INDSPACAMA",$A1882="INDSPACKRU"),VLOOKUP($A1882,'TCD-BI Rstt'!$A$7:$S$2000,$C$1,FALSE),0)))</f>
        <v>0</v>
      </c>
      <c r="E1882" s="8">
        <f>IF(OR(LEFT($A1882,1)="1",LEFT($A1882,1)="2"),-VLOOKUP($A1882,'TCD-BI Rstt'!$A$7:$S$2000,$C$1,FALSE),0)-D1882</f>
        <v>0</v>
      </c>
      <c r="F1882" s="8">
        <f>IF($A1882="Total général",0,IF(ISERROR(VLOOKUP($A1882,'TCD-BI Rstt'!$A$7:$S$2000,$C$1,FALSE)),0,IF(OR(LEFT($A1882,1)="1",LEFT($A1882,1)="2"),0,VLOOKUP($A1882,'TCD-BI Rstt'!$A$7:$S$2000,$C$1,FALSE))))-D1882</f>
        <v>0</v>
      </c>
      <c r="G1882" s="8">
        <f t="shared" si="63"/>
        <v>0</v>
      </c>
    </row>
    <row r="1883" spans="1:7" x14ac:dyDescent="0.35">
      <c r="A1883" s="11">
        <f>'TCD-BI Rstt'!A1879</f>
        <v>0</v>
      </c>
      <c r="B1883" s="8">
        <f>IF($A1883="Total général",0,IF(ISERROR(-VLOOKUP($A1883,'TCD-BI CA'!$A$7:$S$2000,$C$1,FALSE)),0,-VLOOKUP($A1883,'TCD-BI CA'!$A$7:$S$2000,$C$1,FALSE)))</f>
        <v>0</v>
      </c>
      <c r="C1883" s="8">
        <f t="shared" si="62"/>
        <v>0</v>
      </c>
      <c r="D1883" s="8">
        <f>IF($A1883="Total général",0,IF(ISERROR(VLOOKUP($A1883,'TCD-BI Rstt'!$A$7:$S$2000,$C$1,FALSE)),0,IF(OR(LEFT($A1883,3)="DIR",$A1883="INDSPACAMA",$A1883="INDSPACKRU"),VLOOKUP($A1883,'TCD-BI Rstt'!$A$7:$S$2000,$C$1,FALSE),0)))</f>
        <v>0</v>
      </c>
      <c r="E1883" s="8">
        <f>IF(OR(LEFT($A1883,1)="1",LEFT($A1883,1)="2"),-VLOOKUP($A1883,'TCD-BI Rstt'!$A$7:$S$2000,$C$1,FALSE),0)-D1883</f>
        <v>0</v>
      </c>
      <c r="F1883" s="8">
        <f>IF($A1883="Total général",0,IF(ISERROR(VLOOKUP($A1883,'TCD-BI Rstt'!$A$7:$S$2000,$C$1,FALSE)),0,IF(OR(LEFT($A1883,1)="1",LEFT($A1883,1)="2"),0,VLOOKUP($A1883,'TCD-BI Rstt'!$A$7:$S$2000,$C$1,FALSE))))-D1883</f>
        <v>0</v>
      </c>
      <c r="G1883" s="8">
        <f t="shared" si="63"/>
        <v>0</v>
      </c>
    </row>
    <row r="1884" spans="1:7" x14ac:dyDescent="0.35">
      <c r="A1884" s="11">
        <f>'TCD-BI Rstt'!A1880</f>
        <v>0</v>
      </c>
      <c r="B1884" s="8">
        <f>IF($A1884="Total général",0,IF(ISERROR(-VLOOKUP($A1884,'TCD-BI CA'!$A$7:$S$2000,$C$1,FALSE)),0,-VLOOKUP($A1884,'TCD-BI CA'!$A$7:$S$2000,$C$1,FALSE)))</f>
        <v>0</v>
      </c>
      <c r="C1884" s="8">
        <f t="shared" si="62"/>
        <v>0</v>
      </c>
      <c r="D1884" s="8">
        <f>IF($A1884="Total général",0,IF(ISERROR(VLOOKUP($A1884,'TCD-BI Rstt'!$A$7:$S$2000,$C$1,FALSE)),0,IF(OR(LEFT($A1884,3)="DIR",$A1884="INDSPACAMA",$A1884="INDSPACKRU"),VLOOKUP($A1884,'TCD-BI Rstt'!$A$7:$S$2000,$C$1,FALSE),0)))</f>
        <v>0</v>
      </c>
      <c r="E1884" s="8">
        <f>IF(OR(LEFT($A1884,1)="1",LEFT($A1884,1)="2"),-VLOOKUP($A1884,'TCD-BI Rstt'!$A$7:$S$2000,$C$1,FALSE),0)-D1884</f>
        <v>0</v>
      </c>
      <c r="F1884" s="8">
        <f>IF($A1884="Total général",0,IF(ISERROR(VLOOKUP($A1884,'TCD-BI Rstt'!$A$7:$S$2000,$C$1,FALSE)),0,IF(OR(LEFT($A1884,1)="1",LEFT($A1884,1)="2"),0,VLOOKUP($A1884,'TCD-BI Rstt'!$A$7:$S$2000,$C$1,FALSE))))-D1884</f>
        <v>0</v>
      </c>
      <c r="G1884" s="8">
        <f t="shared" si="63"/>
        <v>0</v>
      </c>
    </row>
    <row r="1885" spans="1:7" x14ac:dyDescent="0.35">
      <c r="A1885" s="11">
        <f>'TCD-BI Rstt'!A1881</f>
        <v>0</v>
      </c>
      <c r="B1885" s="8">
        <f>IF($A1885="Total général",0,IF(ISERROR(-VLOOKUP($A1885,'TCD-BI CA'!$A$7:$S$2000,$C$1,FALSE)),0,-VLOOKUP($A1885,'TCD-BI CA'!$A$7:$S$2000,$C$1,FALSE)))</f>
        <v>0</v>
      </c>
      <c r="C1885" s="8">
        <f t="shared" si="62"/>
        <v>0</v>
      </c>
      <c r="D1885" s="8">
        <f>IF($A1885="Total général",0,IF(ISERROR(VLOOKUP($A1885,'TCD-BI Rstt'!$A$7:$S$2000,$C$1,FALSE)),0,IF(OR(LEFT($A1885,3)="DIR",$A1885="INDSPACAMA",$A1885="INDSPACKRU"),VLOOKUP($A1885,'TCD-BI Rstt'!$A$7:$S$2000,$C$1,FALSE),0)))</f>
        <v>0</v>
      </c>
      <c r="E1885" s="8">
        <f>IF(OR(LEFT($A1885,1)="1",LEFT($A1885,1)="2"),-VLOOKUP($A1885,'TCD-BI Rstt'!$A$7:$S$2000,$C$1,FALSE),0)-D1885</f>
        <v>0</v>
      </c>
      <c r="F1885" s="8">
        <f>IF($A1885="Total général",0,IF(ISERROR(VLOOKUP($A1885,'TCD-BI Rstt'!$A$7:$S$2000,$C$1,FALSE)),0,IF(OR(LEFT($A1885,1)="1",LEFT($A1885,1)="2"),0,VLOOKUP($A1885,'TCD-BI Rstt'!$A$7:$S$2000,$C$1,FALSE))))-D1885</f>
        <v>0</v>
      </c>
      <c r="G1885" s="8">
        <f t="shared" si="63"/>
        <v>0</v>
      </c>
    </row>
    <row r="1886" spans="1:7" x14ac:dyDescent="0.35">
      <c r="A1886" s="11">
        <f>'TCD-BI Rstt'!A1882</f>
        <v>0</v>
      </c>
      <c r="B1886" s="8">
        <f>IF($A1886="Total général",0,IF(ISERROR(-VLOOKUP($A1886,'TCD-BI CA'!$A$7:$S$2000,$C$1,FALSE)),0,-VLOOKUP($A1886,'TCD-BI CA'!$A$7:$S$2000,$C$1,FALSE)))</f>
        <v>0</v>
      </c>
      <c r="C1886" s="8">
        <f t="shared" si="62"/>
        <v>0</v>
      </c>
      <c r="D1886" s="8">
        <f>IF($A1886="Total général",0,IF(ISERROR(VLOOKUP($A1886,'TCD-BI Rstt'!$A$7:$S$2000,$C$1,FALSE)),0,IF(OR(LEFT($A1886,3)="DIR",$A1886="INDSPACAMA",$A1886="INDSPACKRU"),VLOOKUP($A1886,'TCD-BI Rstt'!$A$7:$S$2000,$C$1,FALSE),0)))</f>
        <v>0</v>
      </c>
      <c r="E1886" s="8">
        <f>IF(OR(LEFT($A1886,1)="1",LEFT($A1886,1)="2"),-VLOOKUP($A1886,'TCD-BI Rstt'!$A$7:$S$2000,$C$1,FALSE),0)-D1886</f>
        <v>0</v>
      </c>
      <c r="F1886" s="8">
        <f>IF($A1886="Total général",0,IF(ISERROR(VLOOKUP($A1886,'TCD-BI Rstt'!$A$7:$S$2000,$C$1,FALSE)),0,IF(OR(LEFT($A1886,1)="1",LEFT($A1886,1)="2"),0,VLOOKUP($A1886,'TCD-BI Rstt'!$A$7:$S$2000,$C$1,FALSE))))-D1886</f>
        <v>0</v>
      </c>
      <c r="G1886" s="8">
        <f t="shared" si="63"/>
        <v>0</v>
      </c>
    </row>
    <row r="1887" spans="1:7" x14ac:dyDescent="0.35">
      <c r="A1887" s="11">
        <f>'TCD-BI Rstt'!A1883</f>
        <v>0</v>
      </c>
      <c r="B1887" s="8">
        <f>IF($A1887="Total général",0,IF(ISERROR(-VLOOKUP($A1887,'TCD-BI CA'!$A$7:$S$2000,$C$1,FALSE)),0,-VLOOKUP($A1887,'TCD-BI CA'!$A$7:$S$2000,$C$1,FALSE)))</f>
        <v>0</v>
      </c>
      <c r="C1887" s="8">
        <f t="shared" si="62"/>
        <v>0</v>
      </c>
      <c r="D1887" s="8">
        <f>IF($A1887="Total général",0,IF(ISERROR(VLOOKUP($A1887,'TCD-BI Rstt'!$A$7:$S$2000,$C$1,FALSE)),0,IF(OR(LEFT($A1887,3)="DIR",$A1887="INDSPACAMA",$A1887="INDSPACKRU"),VLOOKUP($A1887,'TCD-BI Rstt'!$A$7:$S$2000,$C$1,FALSE),0)))</f>
        <v>0</v>
      </c>
      <c r="E1887" s="8">
        <f>IF(OR(LEFT($A1887,1)="1",LEFT($A1887,1)="2"),-VLOOKUP($A1887,'TCD-BI Rstt'!$A$7:$S$2000,$C$1,FALSE),0)-D1887</f>
        <v>0</v>
      </c>
      <c r="F1887" s="8">
        <f>IF($A1887="Total général",0,IF(ISERROR(VLOOKUP($A1887,'TCD-BI Rstt'!$A$7:$S$2000,$C$1,FALSE)),0,IF(OR(LEFT($A1887,1)="1",LEFT($A1887,1)="2"),0,VLOOKUP($A1887,'TCD-BI Rstt'!$A$7:$S$2000,$C$1,FALSE))))-D1887</f>
        <v>0</v>
      </c>
      <c r="G1887" s="8">
        <f t="shared" si="63"/>
        <v>0</v>
      </c>
    </row>
    <row r="1888" spans="1:7" x14ac:dyDescent="0.35">
      <c r="A1888" s="11">
        <f>'TCD-BI Rstt'!A1884</f>
        <v>0</v>
      </c>
      <c r="B1888" s="8">
        <f>IF($A1888="Total général",0,IF(ISERROR(-VLOOKUP($A1888,'TCD-BI CA'!$A$7:$S$2000,$C$1,FALSE)),0,-VLOOKUP($A1888,'TCD-BI CA'!$A$7:$S$2000,$C$1,FALSE)))</f>
        <v>0</v>
      </c>
      <c r="C1888" s="8">
        <f t="shared" si="62"/>
        <v>0</v>
      </c>
      <c r="D1888" s="8">
        <f>IF($A1888="Total général",0,IF(ISERROR(VLOOKUP($A1888,'TCD-BI Rstt'!$A$7:$S$2000,$C$1,FALSE)),0,IF(OR(LEFT($A1888,3)="DIR",$A1888="INDSPACAMA",$A1888="INDSPACKRU"),VLOOKUP($A1888,'TCD-BI Rstt'!$A$7:$S$2000,$C$1,FALSE),0)))</f>
        <v>0</v>
      </c>
      <c r="E1888" s="8">
        <f>IF(OR(LEFT($A1888,1)="1",LEFT($A1888,1)="2"),-VLOOKUP($A1888,'TCD-BI Rstt'!$A$7:$S$2000,$C$1,FALSE),0)-D1888</f>
        <v>0</v>
      </c>
      <c r="F1888" s="8">
        <f>IF($A1888="Total général",0,IF(ISERROR(VLOOKUP($A1888,'TCD-BI Rstt'!$A$7:$S$2000,$C$1,FALSE)),0,IF(OR(LEFT($A1888,1)="1",LEFT($A1888,1)="2"),0,VLOOKUP($A1888,'TCD-BI Rstt'!$A$7:$S$2000,$C$1,FALSE))))-D1888</f>
        <v>0</v>
      </c>
      <c r="G1888" s="8">
        <f t="shared" si="63"/>
        <v>0</v>
      </c>
    </row>
    <row r="1889" spans="1:7" x14ac:dyDescent="0.35">
      <c r="A1889" s="11">
        <f>'TCD-BI Rstt'!A1885</f>
        <v>0</v>
      </c>
      <c r="B1889" s="8">
        <f>IF($A1889="Total général",0,IF(ISERROR(-VLOOKUP($A1889,'TCD-BI CA'!$A$7:$S$2000,$C$1,FALSE)),0,-VLOOKUP($A1889,'TCD-BI CA'!$A$7:$S$2000,$C$1,FALSE)))</f>
        <v>0</v>
      </c>
      <c r="C1889" s="8">
        <f t="shared" si="62"/>
        <v>0</v>
      </c>
      <c r="D1889" s="8">
        <f>IF($A1889="Total général",0,IF(ISERROR(VLOOKUP($A1889,'TCD-BI Rstt'!$A$7:$S$2000,$C$1,FALSE)),0,IF(OR(LEFT($A1889,3)="DIR",$A1889="INDSPACAMA",$A1889="INDSPACKRU"),VLOOKUP($A1889,'TCD-BI Rstt'!$A$7:$S$2000,$C$1,FALSE),0)))</f>
        <v>0</v>
      </c>
      <c r="E1889" s="8">
        <f>IF(OR(LEFT($A1889,1)="1",LEFT($A1889,1)="2"),-VLOOKUP($A1889,'TCD-BI Rstt'!$A$7:$S$2000,$C$1,FALSE),0)-D1889</f>
        <v>0</v>
      </c>
      <c r="F1889" s="8">
        <f>IF($A1889="Total général",0,IF(ISERROR(VLOOKUP($A1889,'TCD-BI Rstt'!$A$7:$S$2000,$C$1,FALSE)),0,IF(OR(LEFT($A1889,1)="1",LEFT($A1889,1)="2"),0,VLOOKUP($A1889,'TCD-BI Rstt'!$A$7:$S$2000,$C$1,FALSE))))-D1889</f>
        <v>0</v>
      </c>
      <c r="G1889" s="8">
        <f t="shared" si="63"/>
        <v>0</v>
      </c>
    </row>
    <row r="1890" spans="1:7" x14ac:dyDescent="0.35">
      <c r="A1890" s="11">
        <f>'TCD-BI Rstt'!A1886</f>
        <v>0</v>
      </c>
      <c r="B1890" s="8">
        <f>IF($A1890="Total général",0,IF(ISERROR(-VLOOKUP($A1890,'TCD-BI CA'!$A$7:$S$2000,$C$1,FALSE)),0,-VLOOKUP($A1890,'TCD-BI CA'!$A$7:$S$2000,$C$1,FALSE)))</f>
        <v>0</v>
      </c>
      <c r="C1890" s="8">
        <f t="shared" si="62"/>
        <v>0</v>
      </c>
      <c r="D1890" s="8">
        <f>IF($A1890="Total général",0,IF(ISERROR(VLOOKUP($A1890,'TCD-BI Rstt'!$A$7:$S$2000,$C$1,FALSE)),0,IF(OR(LEFT($A1890,3)="DIR",$A1890="INDSPACAMA",$A1890="INDSPACKRU"),VLOOKUP($A1890,'TCD-BI Rstt'!$A$7:$S$2000,$C$1,FALSE),0)))</f>
        <v>0</v>
      </c>
      <c r="E1890" s="8">
        <f>IF(OR(LEFT($A1890,1)="1",LEFT($A1890,1)="2"),-VLOOKUP($A1890,'TCD-BI Rstt'!$A$7:$S$2000,$C$1,FALSE),0)-D1890</f>
        <v>0</v>
      </c>
      <c r="F1890" s="8">
        <f>IF($A1890="Total général",0,IF(ISERROR(VLOOKUP($A1890,'TCD-BI Rstt'!$A$7:$S$2000,$C$1,FALSE)),0,IF(OR(LEFT($A1890,1)="1",LEFT($A1890,1)="2"),0,VLOOKUP($A1890,'TCD-BI Rstt'!$A$7:$S$2000,$C$1,FALSE))))-D1890</f>
        <v>0</v>
      </c>
      <c r="G1890" s="8">
        <f t="shared" si="63"/>
        <v>0</v>
      </c>
    </row>
    <row r="1891" spans="1:7" x14ac:dyDescent="0.35">
      <c r="A1891" s="11">
        <f>'TCD-BI Rstt'!A1887</f>
        <v>0</v>
      </c>
      <c r="B1891" s="8">
        <f>IF($A1891="Total général",0,IF(ISERROR(-VLOOKUP($A1891,'TCD-BI CA'!$A$7:$S$2000,$C$1,FALSE)),0,-VLOOKUP($A1891,'TCD-BI CA'!$A$7:$S$2000,$C$1,FALSE)))</f>
        <v>0</v>
      </c>
      <c r="C1891" s="8">
        <f t="shared" si="62"/>
        <v>0</v>
      </c>
      <c r="D1891" s="8">
        <f>IF($A1891="Total général",0,IF(ISERROR(VLOOKUP($A1891,'TCD-BI Rstt'!$A$7:$S$2000,$C$1,FALSE)),0,IF(OR(LEFT($A1891,3)="DIR",$A1891="INDSPACAMA",$A1891="INDSPACKRU"),VLOOKUP($A1891,'TCD-BI Rstt'!$A$7:$S$2000,$C$1,FALSE),0)))</f>
        <v>0</v>
      </c>
      <c r="E1891" s="8">
        <f>IF(OR(LEFT($A1891,1)="1",LEFT($A1891,1)="2"),-VLOOKUP($A1891,'TCD-BI Rstt'!$A$7:$S$2000,$C$1,FALSE),0)-D1891</f>
        <v>0</v>
      </c>
      <c r="F1891" s="8">
        <f>IF($A1891="Total général",0,IF(ISERROR(VLOOKUP($A1891,'TCD-BI Rstt'!$A$7:$S$2000,$C$1,FALSE)),0,IF(OR(LEFT($A1891,1)="1",LEFT($A1891,1)="2"),0,VLOOKUP($A1891,'TCD-BI Rstt'!$A$7:$S$2000,$C$1,FALSE))))-D1891</f>
        <v>0</v>
      </c>
      <c r="G1891" s="8">
        <f t="shared" si="63"/>
        <v>0</v>
      </c>
    </row>
    <row r="1892" spans="1:7" x14ac:dyDescent="0.35">
      <c r="A1892" s="11">
        <f>'TCD-BI Rstt'!A1888</f>
        <v>0</v>
      </c>
      <c r="B1892" s="8">
        <f>IF($A1892="Total général",0,IF(ISERROR(-VLOOKUP($A1892,'TCD-BI CA'!$A$7:$S$2000,$C$1,FALSE)),0,-VLOOKUP($A1892,'TCD-BI CA'!$A$7:$S$2000,$C$1,FALSE)))</f>
        <v>0</v>
      </c>
      <c r="C1892" s="8">
        <f t="shared" si="62"/>
        <v>0</v>
      </c>
      <c r="D1892" s="8">
        <f>IF($A1892="Total général",0,IF(ISERROR(VLOOKUP($A1892,'TCD-BI Rstt'!$A$7:$S$2000,$C$1,FALSE)),0,IF(OR(LEFT($A1892,3)="DIR",$A1892="INDSPACAMA",$A1892="INDSPACKRU"),VLOOKUP($A1892,'TCD-BI Rstt'!$A$7:$S$2000,$C$1,FALSE),0)))</f>
        <v>0</v>
      </c>
      <c r="E1892" s="8">
        <f>IF(OR(LEFT($A1892,1)="1",LEFT($A1892,1)="2"),-VLOOKUP($A1892,'TCD-BI Rstt'!$A$7:$S$2000,$C$1,FALSE),0)-D1892</f>
        <v>0</v>
      </c>
      <c r="F1892" s="8">
        <f>IF($A1892="Total général",0,IF(ISERROR(VLOOKUP($A1892,'TCD-BI Rstt'!$A$7:$S$2000,$C$1,FALSE)),0,IF(OR(LEFT($A1892,1)="1",LEFT($A1892,1)="2"),0,VLOOKUP($A1892,'TCD-BI Rstt'!$A$7:$S$2000,$C$1,FALSE))))-D1892</f>
        <v>0</v>
      </c>
      <c r="G1892" s="8">
        <f t="shared" si="63"/>
        <v>0</v>
      </c>
    </row>
    <row r="1893" spans="1:7" x14ac:dyDescent="0.35">
      <c r="A1893" s="11">
        <f>'TCD-BI Rstt'!A1889</f>
        <v>0</v>
      </c>
      <c r="B1893" s="8">
        <f>IF($A1893="Total général",0,IF(ISERROR(-VLOOKUP($A1893,'TCD-BI CA'!$A$7:$S$2000,$C$1,FALSE)),0,-VLOOKUP($A1893,'TCD-BI CA'!$A$7:$S$2000,$C$1,FALSE)))</f>
        <v>0</v>
      </c>
      <c r="C1893" s="8">
        <f t="shared" si="62"/>
        <v>0</v>
      </c>
      <c r="D1893" s="8">
        <f>IF($A1893="Total général",0,IF(ISERROR(VLOOKUP($A1893,'TCD-BI Rstt'!$A$7:$S$2000,$C$1,FALSE)),0,IF(OR(LEFT($A1893,3)="DIR",$A1893="INDSPACAMA",$A1893="INDSPACKRU"),VLOOKUP($A1893,'TCD-BI Rstt'!$A$7:$S$2000,$C$1,FALSE),0)))</f>
        <v>0</v>
      </c>
      <c r="E1893" s="8">
        <f>IF(OR(LEFT($A1893,1)="1",LEFT($A1893,1)="2"),-VLOOKUP($A1893,'TCD-BI Rstt'!$A$7:$S$2000,$C$1,FALSE),0)-D1893</f>
        <v>0</v>
      </c>
      <c r="F1893" s="8">
        <f>IF($A1893="Total général",0,IF(ISERROR(VLOOKUP($A1893,'TCD-BI Rstt'!$A$7:$S$2000,$C$1,FALSE)),0,IF(OR(LEFT($A1893,1)="1",LEFT($A1893,1)="2"),0,VLOOKUP($A1893,'TCD-BI Rstt'!$A$7:$S$2000,$C$1,FALSE))))-D1893</f>
        <v>0</v>
      </c>
      <c r="G1893" s="8">
        <f t="shared" si="63"/>
        <v>0</v>
      </c>
    </row>
    <row r="1894" spans="1:7" x14ac:dyDescent="0.35">
      <c r="A1894" s="11">
        <f>'TCD-BI Rstt'!A1890</f>
        <v>0</v>
      </c>
      <c r="B1894" s="8">
        <f>IF($A1894="Total général",0,IF(ISERROR(-VLOOKUP($A1894,'TCD-BI CA'!$A$7:$S$2000,$C$1,FALSE)),0,-VLOOKUP($A1894,'TCD-BI CA'!$A$7:$S$2000,$C$1,FALSE)))</f>
        <v>0</v>
      </c>
      <c r="C1894" s="8">
        <f t="shared" si="62"/>
        <v>0</v>
      </c>
      <c r="D1894" s="8">
        <f>IF($A1894="Total général",0,IF(ISERROR(VLOOKUP($A1894,'TCD-BI Rstt'!$A$7:$S$2000,$C$1,FALSE)),0,IF(OR(LEFT($A1894,3)="DIR",$A1894="INDSPACAMA",$A1894="INDSPACKRU"),VLOOKUP($A1894,'TCD-BI Rstt'!$A$7:$S$2000,$C$1,FALSE),0)))</f>
        <v>0</v>
      </c>
      <c r="E1894" s="8">
        <f>IF(OR(LEFT($A1894,1)="1",LEFT($A1894,1)="2"),-VLOOKUP($A1894,'TCD-BI Rstt'!$A$7:$S$2000,$C$1,FALSE),0)-D1894</f>
        <v>0</v>
      </c>
      <c r="F1894" s="8">
        <f>IF($A1894="Total général",0,IF(ISERROR(VLOOKUP($A1894,'TCD-BI Rstt'!$A$7:$S$2000,$C$1,FALSE)),0,IF(OR(LEFT($A1894,1)="1",LEFT($A1894,1)="2"),0,VLOOKUP($A1894,'TCD-BI Rstt'!$A$7:$S$2000,$C$1,FALSE))))-D1894</f>
        <v>0</v>
      </c>
      <c r="G1894" s="8">
        <f t="shared" si="63"/>
        <v>0</v>
      </c>
    </row>
    <row r="1895" spans="1:7" x14ac:dyDescent="0.35">
      <c r="A1895" s="11">
        <f>'TCD-BI Rstt'!A1891</f>
        <v>0</v>
      </c>
      <c r="B1895" s="8">
        <f>IF($A1895="Total général",0,IF(ISERROR(-VLOOKUP($A1895,'TCD-BI CA'!$A$7:$S$2000,$C$1,FALSE)),0,-VLOOKUP($A1895,'TCD-BI CA'!$A$7:$S$2000,$C$1,FALSE)))</f>
        <v>0</v>
      </c>
      <c r="C1895" s="8">
        <f t="shared" si="62"/>
        <v>0</v>
      </c>
      <c r="D1895" s="8">
        <f>IF($A1895="Total général",0,IF(ISERROR(VLOOKUP($A1895,'TCD-BI Rstt'!$A$7:$S$2000,$C$1,FALSE)),0,IF(OR(LEFT($A1895,3)="DIR",$A1895="INDSPACAMA",$A1895="INDSPACKRU"),VLOOKUP($A1895,'TCD-BI Rstt'!$A$7:$S$2000,$C$1,FALSE),0)))</f>
        <v>0</v>
      </c>
      <c r="E1895" s="8">
        <f>IF(OR(LEFT($A1895,1)="1",LEFT($A1895,1)="2"),-VLOOKUP($A1895,'TCD-BI Rstt'!$A$7:$S$2000,$C$1,FALSE),0)-D1895</f>
        <v>0</v>
      </c>
      <c r="F1895" s="8">
        <f>IF($A1895="Total général",0,IF(ISERROR(VLOOKUP($A1895,'TCD-BI Rstt'!$A$7:$S$2000,$C$1,FALSE)),0,IF(OR(LEFT($A1895,1)="1",LEFT($A1895,1)="2"),0,VLOOKUP($A1895,'TCD-BI Rstt'!$A$7:$S$2000,$C$1,FALSE))))-D1895</f>
        <v>0</v>
      </c>
      <c r="G1895" s="8">
        <f t="shared" si="63"/>
        <v>0</v>
      </c>
    </row>
    <row r="1896" spans="1:7" x14ac:dyDescent="0.35">
      <c r="A1896" s="11">
        <f>'TCD-BI Rstt'!A1892</f>
        <v>0</v>
      </c>
      <c r="B1896" s="8">
        <f>IF($A1896="Total général",0,IF(ISERROR(-VLOOKUP($A1896,'TCD-BI CA'!$A$7:$S$2000,$C$1,FALSE)),0,-VLOOKUP($A1896,'TCD-BI CA'!$A$7:$S$2000,$C$1,FALSE)))</f>
        <v>0</v>
      </c>
      <c r="C1896" s="8">
        <f t="shared" si="62"/>
        <v>0</v>
      </c>
      <c r="D1896" s="8">
        <f>IF($A1896="Total général",0,IF(ISERROR(VLOOKUP($A1896,'TCD-BI Rstt'!$A$7:$S$2000,$C$1,FALSE)),0,IF(OR(LEFT($A1896,3)="DIR",$A1896="INDSPACAMA",$A1896="INDSPACKRU"),VLOOKUP($A1896,'TCD-BI Rstt'!$A$7:$S$2000,$C$1,FALSE),0)))</f>
        <v>0</v>
      </c>
      <c r="E1896" s="8">
        <f>IF(OR(LEFT($A1896,1)="1",LEFT($A1896,1)="2"),-VLOOKUP($A1896,'TCD-BI Rstt'!$A$7:$S$2000,$C$1,FALSE),0)-D1896</f>
        <v>0</v>
      </c>
      <c r="F1896" s="8">
        <f>IF($A1896="Total général",0,IF(ISERROR(VLOOKUP($A1896,'TCD-BI Rstt'!$A$7:$S$2000,$C$1,FALSE)),0,IF(OR(LEFT($A1896,1)="1",LEFT($A1896,1)="2"),0,VLOOKUP($A1896,'TCD-BI Rstt'!$A$7:$S$2000,$C$1,FALSE))))-D1896</f>
        <v>0</v>
      </c>
      <c r="G1896" s="8">
        <f t="shared" si="63"/>
        <v>0</v>
      </c>
    </row>
    <row r="1897" spans="1:7" x14ac:dyDescent="0.35">
      <c r="A1897" s="11">
        <f>'TCD-BI Rstt'!A1893</f>
        <v>0</v>
      </c>
      <c r="B1897" s="8">
        <f>IF($A1897="Total général",0,IF(ISERROR(-VLOOKUP($A1897,'TCD-BI CA'!$A$7:$S$2000,$C$1,FALSE)),0,-VLOOKUP($A1897,'TCD-BI CA'!$A$7:$S$2000,$C$1,FALSE)))</f>
        <v>0</v>
      </c>
      <c r="C1897" s="8">
        <f t="shared" si="62"/>
        <v>0</v>
      </c>
      <c r="D1897" s="8">
        <f>IF($A1897="Total général",0,IF(ISERROR(VLOOKUP($A1897,'TCD-BI Rstt'!$A$7:$S$2000,$C$1,FALSE)),0,IF(OR(LEFT($A1897,3)="DIR",$A1897="INDSPACAMA",$A1897="INDSPACKRU"),VLOOKUP($A1897,'TCD-BI Rstt'!$A$7:$S$2000,$C$1,FALSE),0)))</f>
        <v>0</v>
      </c>
      <c r="E1897" s="8">
        <f>IF(OR(LEFT($A1897,1)="1",LEFT($A1897,1)="2"),-VLOOKUP($A1897,'TCD-BI Rstt'!$A$7:$S$2000,$C$1,FALSE),0)-D1897</f>
        <v>0</v>
      </c>
      <c r="F1897" s="8">
        <f>IF($A1897="Total général",0,IF(ISERROR(VLOOKUP($A1897,'TCD-BI Rstt'!$A$7:$S$2000,$C$1,FALSE)),0,IF(OR(LEFT($A1897,1)="1",LEFT($A1897,1)="2"),0,VLOOKUP($A1897,'TCD-BI Rstt'!$A$7:$S$2000,$C$1,FALSE))))-D1897</f>
        <v>0</v>
      </c>
      <c r="G1897" s="8">
        <f t="shared" si="63"/>
        <v>0</v>
      </c>
    </row>
    <row r="1898" spans="1:7" x14ac:dyDescent="0.35">
      <c r="A1898" s="11">
        <f>'TCD-BI Rstt'!A1894</f>
        <v>0</v>
      </c>
      <c r="B1898" s="8">
        <f>IF($A1898="Total général",0,IF(ISERROR(-VLOOKUP($A1898,'TCD-BI CA'!$A$7:$S$2000,$C$1,FALSE)),0,-VLOOKUP($A1898,'TCD-BI CA'!$A$7:$S$2000,$C$1,FALSE)))</f>
        <v>0</v>
      </c>
      <c r="C1898" s="8">
        <f t="shared" si="62"/>
        <v>0</v>
      </c>
      <c r="D1898" s="8">
        <f>IF($A1898="Total général",0,IF(ISERROR(VLOOKUP($A1898,'TCD-BI Rstt'!$A$7:$S$2000,$C$1,FALSE)),0,IF(OR(LEFT($A1898,3)="DIR",$A1898="INDSPACAMA",$A1898="INDSPACKRU"),VLOOKUP($A1898,'TCD-BI Rstt'!$A$7:$S$2000,$C$1,FALSE),0)))</f>
        <v>0</v>
      </c>
      <c r="E1898" s="8">
        <f>IF(OR(LEFT($A1898,1)="1",LEFT($A1898,1)="2"),-VLOOKUP($A1898,'TCD-BI Rstt'!$A$7:$S$2000,$C$1,FALSE),0)-D1898</f>
        <v>0</v>
      </c>
      <c r="F1898" s="8">
        <f>IF($A1898="Total général",0,IF(ISERROR(VLOOKUP($A1898,'TCD-BI Rstt'!$A$7:$S$2000,$C$1,FALSE)),0,IF(OR(LEFT($A1898,1)="1",LEFT($A1898,1)="2"),0,VLOOKUP($A1898,'TCD-BI Rstt'!$A$7:$S$2000,$C$1,FALSE))))-D1898</f>
        <v>0</v>
      </c>
      <c r="G1898" s="8">
        <f t="shared" si="63"/>
        <v>0</v>
      </c>
    </row>
    <row r="1899" spans="1:7" x14ac:dyDescent="0.35">
      <c r="A1899" s="11">
        <f>'TCD-BI Rstt'!A1895</f>
        <v>0</v>
      </c>
      <c r="B1899" s="8">
        <f>IF($A1899="Total général",0,IF(ISERROR(-VLOOKUP($A1899,'TCD-BI CA'!$A$7:$S$2000,$C$1,FALSE)),0,-VLOOKUP($A1899,'TCD-BI CA'!$A$7:$S$2000,$C$1,FALSE)))</f>
        <v>0</v>
      </c>
      <c r="C1899" s="8">
        <f t="shared" si="62"/>
        <v>0</v>
      </c>
      <c r="D1899" s="8">
        <f>IF($A1899="Total général",0,IF(ISERROR(VLOOKUP($A1899,'TCD-BI Rstt'!$A$7:$S$2000,$C$1,FALSE)),0,IF(OR(LEFT($A1899,3)="DIR",$A1899="INDSPACAMA",$A1899="INDSPACKRU"),VLOOKUP($A1899,'TCD-BI Rstt'!$A$7:$S$2000,$C$1,FALSE),0)))</f>
        <v>0</v>
      </c>
      <c r="E1899" s="8">
        <f>IF(OR(LEFT($A1899,1)="1",LEFT($A1899,1)="2"),-VLOOKUP($A1899,'TCD-BI Rstt'!$A$7:$S$2000,$C$1,FALSE),0)-D1899</f>
        <v>0</v>
      </c>
      <c r="F1899" s="8">
        <f>IF($A1899="Total général",0,IF(ISERROR(VLOOKUP($A1899,'TCD-BI Rstt'!$A$7:$S$2000,$C$1,FALSE)),0,IF(OR(LEFT($A1899,1)="1",LEFT($A1899,1)="2"),0,VLOOKUP($A1899,'TCD-BI Rstt'!$A$7:$S$2000,$C$1,FALSE))))-D1899</f>
        <v>0</v>
      </c>
      <c r="G1899" s="8">
        <f t="shared" si="63"/>
        <v>0</v>
      </c>
    </row>
    <row r="1900" spans="1:7" x14ac:dyDescent="0.35">
      <c r="A1900" s="11">
        <f>'TCD-BI Rstt'!A1896</f>
        <v>0</v>
      </c>
      <c r="B1900" s="8">
        <f>IF($A1900="Total général",0,IF(ISERROR(-VLOOKUP($A1900,'TCD-BI CA'!$A$7:$S$2000,$C$1,FALSE)),0,-VLOOKUP($A1900,'TCD-BI CA'!$A$7:$S$2000,$C$1,FALSE)))</f>
        <v>0</v>
      </c>
      <c r="C1900" s="8">
        <f t="shared" si="62"/>
        <v>0</v>
      </c>
      <c r="D1900" s="8">
        <f>IF($A1900="Total général",0,IF(ISERROR(VLOOKUP($A1900,'TCD-BI Rstt'!$A$7:$S$2000,$C$1,FALSE)),0,IF(OR(LEFT($A1900,3)="DIR",$A1900="INDSPACAMA",$A1900="INDSPACKRU"),VLOOKUP($A1900,'TCD-BI Rstt'!$A$7:$S$2000,$C$1,FALSE),0)))</f>
        <v>0</v>
      </c>
      <c r="E1900" s="8">
        <f>IF(OR(LEFT($A1900,1)="1",LEFT($A1900,1)="2"),-VLOOKUP($A1900,'TCD-BI Rstt'!$A$7:$S$2000,$C$1,FALSE),0)-D1900</f>
        <v>0</v>
      </c>
      <c r="F1900" s="8">
        <f>IF($A1900="Total général",0,IF(ISERROR(VLOOKUP($A1900,'TCD-BI Rstt'!$A$7:$S$2000,$C$1,FALSE)),0,IF(OR(LEFT($A1900,1)="1",LEFT($A1900,1)="2"),0,VLOOKUP($A1900,'TCD-BI Rstt'!$A$7:$S$2000,$C$1,FALSE))))-D1900</f>
        <v>0</v>
      </c>
      <c r="G1900" s="8">
        <f t="shared" si="63"/>
        <v>0</v>
      </c>
    </row>
    <row r="1901" spans="1:7" x14ac:dyDescent="0.35">
      <c r="A1901" s="11">
        <f>'TCD-BI Rstt'!A1897</f>
        <v>0</v>
      </c>
      <c r="B1901" s="8">
        <f>IF($A1901="Total général",0,IF(ISERROR(-VLOOKUP($A1901,'TCD-BI CA'!$A$7:$S$2000,$C$1,FALSE)),0,-VLOOKUP($A1901,'TCD-BI CA'!$A$7:$S$2000,$C$1,FALSE)))</f>
        <v>0</v>
      </c>
      <c r="C1901" s="8">
        <f t="shared" si="62"/>
        <v>0</v>
      </c>
      <c r="D1901" s="8">
        <f>IF($A1901="Total général",0,IF(ISERROR(VLOOKUP($A1901,'TCD-BI Rstt'!$A$7:$S$2000,$C$1,FALSE)),0,IF(OR(LEFT($A1901,3)="DIR",$A1901="INDSPACAMA",$A1901="INDSPACKRU"),VLOOKUP($A1901,'TCD-BI Rstt'!$A$7:$S$2000,$C$1,FALSE),0)))</f>
        <v>0</v>
      </c>
      <c r="E1901" s="8">
        <f>IF(OR(LEFT($A1901,1)="1",LEFT($A1901,1)="2"),-VLOOKUP($A1901,'TCD-BI Rstt'!$A$7:$S$2000,$C$1,FALSE),0)-D1901</f>
        <v>0</v>
      </c>
      <c r="F1901" s="8">
        <f>IF($A1901="Total général",0,IF(ISERROR(VLOOKUP($A1901,'TCD-BI Rstt'!$A$7:$S$2000,$C$1,FALSE)),0,IF(OR(LEFT($A1901,1)="1",LEFT($A1901,1)="2"),0,VLOOKUP($A1901,'TCD-BI Rstt'!$A$7:$S$2000,$C$1,FALSE))))-D1901</f>
        <v>0</v>
      </c>
      <c r="G1901" s="8">
        <f t="shared" si="63"/>
        <v>0</v>
      </c>
    </row>
    <row r="1902" spans="1:7" x14ac:dyDescent="0.35">
      <c r="A1902" s="11">
        <f>'TCD-BI Rstt'!A1898</f>
        <v>0</v>
      </c>
      <c r="B1902" s="8">
        <f>IF($A1902="Total général",0,IF(ISERROR(-VLOOKUP($A1902,'TCD-BI CA'!$A$7:$S$2000,$C$1,FALSE)),0,-VLOOKUP($A1902,'TCD-BI CA'!$A$7:$S$2000,$C$1,FALSE)))</f>
        <v>0</v>
      </c>
      <c r="C1902" s="8">
        <f t="shared" si="62"/>
        <v>0</v>
      </c>
      <c r="D1902" s="8">
        <f>IF($A1902="Total général",0,IF(ISERROR(VLOOKUP($A1902,'TCD-BI Rstt'!$A$7:$S$2000,$C$1,FALSE)),0,IF(OR(LEFT($A1902,3)="DIR",$A1902="INDSPACAMA",$A1902="INDSPACKRU"),VLOOKUP($A1902,'TCD-BI Rstt'!$A$7:$S$2000,$C$1,FALSE),0)))</f>
        <v>0</v>
      </c>
      <c r="E1902" s="8">
        <f>IF(OR(LEFT($A1902,1)="1",LEFT($A1902,1)="2"),-VLOOKUP($A1902,'TCD-BI Rstt'!$A$7:$S$2000,$C$1,FALSE),0)-D1902</f>
        <v>0</v>
      </c>
      <c r="F1902" s="8">
        <f>IF($A1902="Total général",0,IF(ISERROR(VLOOKUP($A1902,'TCD-BI Rstt'!$A$7:$S$2000,$C$1,FALSE)),0,IF(OR(LEFT($A1902,1)="1",LEFT($A1902,1)="2"),0,VLOOKUP($A1902,'TCD-BI Rstt'!$A$7:$S$2000,$C$1,FALSE))))-D1902</f>
        <v>0</v>
      </c>
      <c r="G1902" s="8">
        <f t="shared" si="63"/>
        <v>0</v>
      </c>
    </row>
    <row r="1903" spans="1:7" x14ac:dyDescent="0.35">
      <c r="A1903" s="11">
        <f>'TCD-BI Rstt'!A1899</f>
        <v>0</v>
      </c>
      <c r="B1903" s="8">
        <f>IF($A1903="Total général",0,IF(ISERROR(-VLOOKUP($A1903,'TCD-BI CA'!$A$7:$S$2000,$C$1,FALSE)),0,-VLOOKUP($A1903,'TCD-BI CA'!$A$7:$S$2000,$C$1,FALSE)))</f>
        <v>0</v>
      </c>
      <c r="C1903" s="8">
        <f t="shared" si="62"/>
        <v>0</v>
      </c>
      <c r="D1903" s="8">
        <f>IF($A1903="Total général",0,IF(ISERROR(VLOOKUP($A1903,'TCD-BI Rstt'!$A$7:$S$2000,$C$1,FALSE)),0,IF(OR(LEFT($A1903,3)="DIR",$A1903="INDSPACAMA",$A1903="INDSPACKRU"),VLOOKUP($A1903,'TCD-BI Rstt'!$A$7:$S$2000,$C$1,FALSE),0)))</f>
        <v>0</v>
      </c>
      <c r="E1903" s="8">
        <f>IF(OR(LEFT($A1903,1)="1",LEFT($A1903,1)="2"),-VLOOKUP($A1903,'TCD-BI Rstt'!$A$7:$S$2000,$C$1,FALSE),0)-D1903</f>
        <v>0</v>
      </c>
      <c r="F1903" s="8">
        <f>IF($A1903="Total général",0,IF(ISERROR(VLOOKUP($A1903,'TCD-BI Rstt'!$A$7:$S$2000,$C$1,FALSE)),0,IF(OR(LEFT($A1903,1)="1",LEFT($A1903,1)="2"),0,VLOOKUP($A1903,'TCD-BI Rstt'!$A$7:$S$2000,$C$1,FALSE))))-D1903</f>
        <v>0</v>
      </c>
      <c r="G1903" s="8">
        <f t="shared" si="63"/>
        <v>0</v>
      </c>
    </row>
    <row r="1904" spans="1:7" x14ac:dyDescent="0.35">
      <c r="A1904" s="11">
        <f>'TCD-BI Rstt'!A1900</f>
        <v>0</v>
      </c>
      <c r="B1904" s="8">
        <f>IF($A1904="Total général",0,IF(ISERROR(-VLOOKUP($A1904,'TCD-BI CA'!$A$7:$S$2000,$C$1,FALSE)),0,-VLOOKUP($A1904,'TCD-BI CA'!$A$7:$S$2000,$C$1,FALSE)))</f>
        <v>0</v>
      </c>
      <c r="C1904" s="8">
        <f t="shared" si="62"/>
        <v>0</v>
      </c>
      <c r="D1904" s="8">
        <f>IF($A1904="Total général",0,IF(ISERROR(VLOOKUP($A1904,'TCD-BI Rstt'!$A$7:$S$2000,$C$1,FALSE)),0,IF(OR(LEFT($A1904,3)="DIR",$A1904="INDSPACAMA",$A1904="INDSPACKRU"),VLOOKUP($A1904,'TCD-BI Rstt'!$A$7:$S$2000,$C$1,FALSE),0)))</f>
        <v>0</v>
      </c>
      <c r="E1904" s="8">
        <f>IF(OR(LEFT($A1904,1)="1",LEFT($A1904,1)="2"),-VLOOKUP($A1904,'TCD-BI Rstt'!$A$7:$S$2000,$C$1,FALSE),0)-D1904</f>
        <v>0</v>
      </c>
      <c r="F1904" s="8">
        <f>IF($A1904="Total général",0,IF(ISERROR(VLOOKUP($A1904,'TCD-BI Rstt'!$A$7:$S$2000,$C$1,FALSE)),0,IF(OR(LEFT($A1904,1)="1",LEFT($A1904,1)="2"),0,VLOOKUP($A1904,'TCD-BI Rstt'!$A$7:$S$2000,$C$1,FALSE))))-D1904</f>
        <v>0</v>
      </c>
      <c r="G1904" s="8">
        <f t="shared" si="63"/>
        <v>0</v>
      </c>
    </row>
    <row r="1905" spans="1:7" x14ac:dyDescent="0.35">
      <c r="A1905" s="11">
        <f>'TCD-BI Rstt'!A1901</f>
        <v>0</v>
      </c>
      <c r="B1905" s="8">
        <f>IF($A1905="Total général",0,IF(ISERROR(-VLOOKUP($A1905,'TCD-BI CA'!$A$7:$S$2000,$C$1,FALSE)),0,-VLOOKUP($A1905,'TCD-BI CA'!$A$7:$S$2000,$C$1,FALSE)))</f>
        <v>0</v>
      </c>
      <c r="C1905" s="8">
        <f t="shared" si="62"/>
        <v>0</v>
      </c>
      <c r="D1905" s="8">
        <f>IF($A1905="Total général",0,IF(ISERROR(VLOOKUP($A1905,'TCD-BI Rstt'!$A$7:$S$2000,$C$1,FALSE)),0,IF(OR(LEFT($A1905,3)="DIR",$A1905="INDSPACAMA",$A1905="INDSPACKRU"),VLOOKUP($A1905,'TCD-BI Rstt'!$A$7:$S$2000,$C$1,FALSE),0)))</f>
        <v>0</v>
      </c>
      <c r="E1905" s="8">
        <f>IF(OR(LEFT($A1905,1)="1",LEFT($A1905,1)="2"),-VLOOKUP($A1905,'TCD-BI Rstt'!$A$7:$S$2000,$C$1,FALSE),0)-D1905</f>
        <v>0</v>
      </c>
      <c r="F1905" s="8">
        <f>IF($A1905="Total général",0,IF(ISERROR(VLOOKUP($A1905,'TCD-BI Rstt'!$A$7:$S$2000,$C$1,FALSE)),0,IF(OR(LEFT($A1905,1)="1",LEFT($A1905,1)="2"),0,VLOOKUP($A1905,'TCD-BI Rstt'!$A$7:$S$2000,$C$1,FALSE))))-D1905</f>
        <v>0</v>
      </c>
      <c r="G1905" s="8">
        <f t="shared" si="63"/>
        <v>0</v>
      </c>
    </row>
    <row r="1906" spans="1:7" x14ac:dyDescent="0.35">
      <c r="A1906" s="11">
        <f>'TCD-BI Rstt'!A1902</f>
        <v>0</v>
      </c>
      <c r="B1906" s="8">
        <f>IF($A1906="Total général",0,IF(ISERROR(-VLOOKUP($A1906,'TCD-BI CA'!$A$7:$S$2000,$C$1,FALSE)),0,-VLOOKUP($A1906,'TCD-BI CA'!$A$7:$S$2000,$C$1,FALSE)))</f>
        <v>0</v>
      </c>
      <c r="C1906" s="8">
        <f t="shared" si="62"/>
        <v>0</v>
      </c>
      <c r="D1906" s="8">
        <f>IF($A1906="Total général",0,IF(ISERROR(VLOOKUP($A1906,'TCD-BI Rstt'!$A$7:$S$2000,$C$1,FALSE)),0,IF(OR(LEFT($A1906,3)="DIR",$A1906="INDSPACAMA",$A1906="INDSPACKRU"),VLOOKUP($A1906,'TCD-BI Rstt'!$A$7:$S$2000,$C$1,FALSE),0)))</f>
        <v>0</v>
      </c>
      <c r="E1906" s="8">
        <f>IF(OR(LEFT($A1906,1)="1",LEFT($A1906,1)="2"),-VLOOKUP($A1906,'TCD-BI Rstt'!$A$7:$S$2000,$C$1,FALSE),0)-D1906</f>
        <v>0</v>
      </c>
      <c r="F1906" s="8">
        <f>IF($A1906="Total général",0,IF(ISERROR(VLOOKUP($A1906,'TCD-BI Rstt'!$A$7:$S$2000,$C$1,FALSE)),0,IF(OR(LEFT($A1906,1)="1",LEFT($A1906,1)="2"),0,VLOOKUP($A1906,'TCD-BI Rstt'!$A$7:$S$2000,$C$1,FALSE))))-D1906</f>
        <v>0</v>
      </c>
      <c r="G1906" s="8">
        <f t="shared" si="63"/>
        <v>0</v>
      </c>
    </row>
    <row r="1907" spans="1:7" x14ac:dyDescent="0.35">
      <c r="A1907" s="11">
        <f>'TCD-BI Rstt'!A1903</f>
        <v>0</v>
      </c>
      <c r="B1907" s="8">
        <f>IF($A1907="Total général",0,IF(ISERROR(-VLOOKUP($A1907,'TCD-BI CA'!$A$7:$S$2000,$C$1,FALSE)),0,-VLOOKUP($A1907,'TCD-BI CA'!$A$7:$S$2000,$C$1,FALSE)))</f>
        <v>0</v>
      </c>
      <c r="C1907" s="8">
        <f t="shared" si="62"/>
        <v>0</v>
      </c>
      <c r="D1907" s="8">
        <f>IF($A1907="Total général",0,IF(ISERROR(VLOOKUP($A1907,'TCD-BI Rstt'!$A$7:$S$2000,$C$1,FALSE)),0,IF(OR(LEFT($A1907,3)="DIR",$A1907="INDSPACAMA",$A1907="INDSPACKRU"),VLOOKUP($A1907,'TCD-BI Rstt'!$A$7:$S$2000,$C$1,FALSE),0)))</f>
        <v>0</v>
      </c>
      <c r="E1907" s="8">
        <f>IF(OR(LEFT($A1907,1)="1",LEFT($A1907,1)="2"),-VLOOKUP($A1907,'TCD-BI Rstt'!$A$7:$S$2000,$C$1,FALSE),0)-D1907</f>
        <v>0</v>
      </c>
      <c r="F1907" s="8">
        <f>IF($A1907="Total général",0,IF(ISERROR(VLOOKUP($A1907,'TCD-BI Rstt'!$A$7:$S$2000,$C$1,FALSE)),0,IF(OR(LEFT($A1907,1)="1",LEFT($A1907,1)="2"),0,VLOOKUP($A1907,'TCD-BI Rstt'!$A$7:$S$2000,$C$1,FALSE))))-D1907</f>
        <v>0</v>
      </c>
      <c r="G1907" s="8">
        <f t="shared" si="63"/>
        <v>0</v>
      </c>
    </row>
    <row r="1908" spans="1:7" x14ac:dyDescent="0.35">
      <c r="A1908" s="11">
        <f>'TCD-BI Rstt'!A1904</f>
        <v>0</v>
      </c>
      <c r="B1908" s="8">
        <f>IF($A1908="Total général",0,IF(ISERROR(-VLOOKUP($A1908,'TCD-BI CA'!$A$7:$S$2000,$C$1,FALSE)),0,-VLOOKUP($A1908,'TCD-BI CA'!$A$7:$S$2000,$C$1,FALSE)))</f>
        <v>0</v>
      </c>
      <c r="C1908" s="8">
        <f t="shared" si="62"/>
        <v>0</v>
      </c>
      <c r="D1908" s="8">
        <f>IF($A1908="Total général",0,IF(ISERROR(VLOOKUP($A1908,'TCD-BI Rstt'!$A$7:$S$2000,$C$1,FALSE)),0,IF(OR(LEFT($A1908,3)="DIR",$A1908="INDSPACAMA",$A1908="INDSPACKRU"),VLOOKUP($A1908,'TCD-BI Rstt'!$A$7:$S$2000,$C$1,FALSE),0)))</f>
        <v>0</v>
      </c>
      <c r="E1908" s="8">
        <f>IF(OR(LEFT($A1908,1)="1",LEFT($A1908,1)="2"),-VLOOKUP($A1908,'TCD-BI Rstt'!$A$7:$S$2000,$C$1,FALSE),0)-D1908</f>
        <v>0</v>
      </c>
      <c r="F1908" s="8">
        <f>IF($A1908="Total général",0,IF(ISERROR(VLOOKUP($A1908,'TCD-BI Rstt'!$A$7:$S$2000,$C$1,FALSE)),0,IF(OR(LEFT($A1908,1)="1",LEFT($A1908,1)="2"),0,VLOOKUP($A1908,'TCD-BI Rstt'!$A$7:$S$2000,$C$1,FALSE))))-D1908</f>
        <v>0</v>
      </c>
      <c r="G1908" s="8">
        <f t="shared" si="63"/>
        <v>0</v>
      </c>
    </row>
    <row r="1909" spans="1:7" x14ac:dyDescent="0.35">
      <c r="A1909" s="11">
        <f>'TCD-BI Rstt'!A1905</f>
        <v>0</v>
      </c>
      <c r="B1909" s="8">
        <f>IF($A1909="Total général",0,IF(ISERROR(-VLOOKUP($A1909,'TCD-BI CA'!$A$7:$S$2000,$C$1,FALSE)),0,-VLOOKUP($A1909,'TCD-BI CA'!$A$7:$S$2000,$C$1,FALSE)))</f>
        <v>0</v>
      </c>
      <c r="C1909" s="8">
        <f t="shared" si="62"/>
        <v>0</v>
      </c>
      <c r="D1909" s="8">
        <f>IF($A1909="Total général",0,IF(ISERROR(VLOOKUP($A1909,'TCD-BI Rstt'!$A$7:$S$2000,$C$1,FALSE)),0,IF(OR(LEFT($A1909,3)="DIR",$A1909="INDSPACAMA",$A1909="INDSPACKRU"),VLOOKUP($A1909,'TCD-BI Rstt'!$A$7:$S$2000,$C$1,FALSE),0)))</f>
        <v>0</v>
      </c>
      <c r="E1909" s="8">
        <f>IF(OR(LEFT($A1909,1)="1",LEFT($A1909,1)="2"),-VLOOKUP($A1909,'TCD-BI Rstt'!$A$7:$S$2000,$C$1,FALSE),0)-D1909</f>
        <v>0</v>
      </c>
      <c r="F1909" s="8">
        <f>IF($A1909="Total général",0,IF(ISERROR(VLOOKUP($A1909,'TCD-BI Rstt'!$A$7:$S$2000,$C$1,FALSE)),0,IF(OR(LEFT($A1909,1)="1",LEFT($A1909,1)="2"),0,VLOOKUP($A1909,'TCD-BI Rstt'!$A$7:$S$2000,$C$1,FALSE))))-D1909</f>
        <v>0</v>
      </c>
      <c r="G1909" s="8">
        <f t="shared" si="63"/>
        <v>0</v>
      </c>
    </row>
    <row r="1910" spans="1:7" x14ac:dyDescent="0.35">
      <c r="A1910" s="11">
        <f>'TCD-BI Rstt'!A1906</f>
        <v>0</v>
      </c>
      <c r="B1910" s="8">
        <f>IF($A1910="Total général",0,IF(ISERROR(-VLOOKUP($A1910,'TCD-BI CA'!$A$7:$S$2000,$C$1,FALSE)),0,-VLOOKUP($A1910,'TCD-BI CA'!$A$7:$S$2000,$C$1,FALSE)))</f>
        <v>0</v>
      </c>
      <c r="C1910" s="8">
        <f t="shared" si="62"/>
        <v>0</v>
      </c>
      <c r="D1910" s="8">
        <f>IF($A1910="Total général",0,IF(ISERROR(VLOOKUP($A1910,'TCD-BI Rstt'!$A$7:$S$2000,$C$1,FALSE)),0,IF(OR(LEFT($A1910,3)="DIR",$A1910="INDSPACAMA",$A1910="INDSPACKRU"),VLOOKUP($A1910,'TCD-BI Rstt'!$A$7:$S$2000,$C$1,FALSE),0)))</f>
        <v>0</v>
      </c>
      <c r="E1910" s="8">
        <f>IF(OR(LEFT($A1910,1)="1",LEFT($A1910,1)="2"),-VLOOKUP($A1910,'TCD-BI Rstt'!$A$7:$S$2000,$C$1,FALSE),0)-D1910</f>
        <v>0</v>
      </c>
      <c r="F1910" s="8">
        <f>IF($A1910="Total général",0,IF(ISERROR(VLOOKUP($A1910,'TCD-BI Rstt'!$A$7:$S$2000,$C$1,FALSE)),0,IF(OR(LEFT($A1910,1)="1",LEFT($A1910,1)="2"),0,VLOOKUP($A1910,'TCD-BI Rstt'!$A$7:$S$2000,$C$1,FALSE))))-D1910</f>
        <v>0</v>
      </c>
      <c r="G1910" s="8">
        <f t="shared" si="63"/>
        <v>0</v>
      </c>
    </row>
    <row r="1911" spans="1:7" x14ac:dyDescent="0.35">
      <c r="A1911" s="11">
        <f>'TCD-BI Rstt'!A1907</f>
        <v>0</v>
      </c>
      <c r="B1911" s="8">
        <f>IF($A1911="Total général",0,IF(ISERROR(-VLOOKUP($A1911,'TCD-BI CA'!$A$7:$S$2000,$C$1,FALSE)),0,-VLOOKUP($A1911,'TCD-BI CA'!$A$7:$S$2000,$C$1,FALSE)))</f>
        <v>0</v>
      </c>
      <c r="C1911" s="8">
        <f t="shared" si="62"/>
        <v>0</v>
      </c>
      <c r="D1911" s="8">
        <f>IF($A1911="Total général",0,IF(ISERROR(VLOOKUP($A1911,'TCD-BI Rstt'!$A$7:$S$2000,$C$1,FALSE)),0,IF(OR(LEFT($A1911,3)="DIR",$A1911="INDSPACAMA",$A1911="INDSPACKRU"),VLOOKUP($A1911,'TCD-BI Rstt'!$A$7:$S$2000,$C$1,FALSE),0)))</f>
        <v>0</v>
      </c>
      <c r="E1911" s="8">
        <f>IF(OR(LEFT($A1911,1)="1",LEFT($A1911,1)="2"),-VLOOKUP($A1911,'TCD-BI Rstt'!$A$7:$S$2000,$C$1,FALSE),0)-D1911</f>
        <v>0</v>
      </c>
      <c r="F1911" s="8">
        <f>IF($A1911="Total général",0,IF(ISERROR(VLOOKUP($A1911,'TCD-BI Rstt'!$A$7:$S$2000,$C$1,FALSE)),0,IF(OR(LEFT($A1911,1)="1",LEFT($A1911,1)="2"),0,VLOOKUP($A1911,'TCD-BI Rstt'!$A$7:$S$2000,$C$1,FALSE))))-D1911</f>
        <v>0</v>
      </c>
      <c r="G1911" s="8">
        <f t="shared" si="63"/>
        <v>0</v>
      </c>
    </row>
    <row r="1912" spans="1:7" x14ac:dyDescent="0.35">
      <c r="A1912" s="11">
        <f>'TCD-BI Rstt'!A1908</f>
        <v>0</v>
      </c>
      <c r="B1912" s="8">
        <f>IF($A1912="Total général",0,IF(ISERROR(-VLOOKUP($A1912,'TCD-BI CA'!$A$7:$S$2000,$C$1,FALSE)),0,-VLOOKUP($A1912,'TCD-BI CA'!$A$7:$S$2000,$C$1,FALSE)))</f>
        <v>0</v>
      </c>
      <c r="C1912" s="8">
        <f t="shared" si="62"/>
        <v>0</v>
      </c>
      <c r="D1912" s="8">
        <f>IF($A1912="Total général",0,IF(ISERROR(VLOOKUP($A1912,'TCD-BI Rstt'!$A$7:$S$2000,$C$1,FALSE)),0,IF(OR(LEFT($A1912,3)="DIR",$A1912="INDSPACAMA",$A1912="INDSPACKRU"),VLOOKUP($A1912,'TCD-BI Rstt'!$A$7:$S$2000,$C$1,FALSE),0)))</f>
        <v>0</v>
      </c>
      <c r="E1912" s="8">
        <f>IF(OR(LEFT($A1912,1)="1",LEFT($A1912,1)="2"),-VLOOKUP($A1912,'TCD-BI Rstt'!$A$7:$S$2000,$C$1,FALSE),0)-D1912</f>
        <v>0</v>
      </c>
      <c r="F1912" s="8">
        <f>IF($A1912="Total général",0,IF(ISERROR(VLOOKUP($A1912,'TCD-BI Rstt'!$A$7:$S$2000,$C$1,FALSE)),0,IF(OR(LEFT($A1912,1)="1",LEFT($A1912,1)="2"),0,VLOOKUP($A1912,'TCD-BI Rstt'!$A$7:$S$2000,$C$1,FALSE))))-D1912</f>
        <v>0</v>
      </c>
      <c r="G1912" s="8">
        <f t="shared" si="63"/>
        <v>0</v>
      </c>
    </row>
    <row r="1913" spans="1:7" x14ac:dyDescent="0.35">
      <c r="A1913" s="11">
        <f>'TCD-BI Rstt'!A1909</f>
        <v>0</v>
      </c>
      <c r="B1913" s="8">
        <f>IF($A1913="Total général",0,IF(ISERROR(-VLOOKUP($A1913,'TCD-BI CA'!$A$7:$S$2000,$C$1,FALSE)),0,-VLOOKUP($A1913,'TCD-BI CA'!$A$7:$S$2000,$C$1,FALSE)))</f>
        <v>0</v>
      </c>
      <c r="C1913" s="8">
        <f t="shared" si="62"/>
        <v>0</v>
      </c>
      <c r="D1913" s="8">
        <f>IF($A1913="Total général",0,IF(ISERROR(VLOOKUP($A1913,'TCD-BI Rstt'!$A$7:$S$2000,$C$1,FALSE)),0,IF(OR(LEFT($A1913,3)="DIR",$A1913="INDSPACAMA",$A1913="INDSPACKRU"),VLOOKUP($A1913,'TCD-BI Rstt'!$A$7:$S$2000,$C$1,FALSE),0)))</f>
        <v>0</v>
      </c>
      <c r="E1913" s="8">
        <f>IF(OR(LEFT($A1913,1)="1",LEFT($A1913,1)="2"),-VLOOKUP($A1913,'TCD-BI Rstt'!$A$7:$S$2000,$C$1,FALSE),0)-D1913</f>
        <v>0</v>
      </c>
      <c r="F1913" s="8">
        <f>IF($A1913="Total général",0,IF(ISERROR(VLOOKUP($A1913,'TCD-BI Rstt'!$A$7:$S$2000,$C$1,FALSE)),0,IF(OR(LEFT($A1913,1)="1",LEFT($A1913,1)="2"),0,VLOOKUP($A1913,'TCD-BI Rstt'!$A$7:$S$2000,$C$1,FALSE))))-D1913</f>
        <v>0</v>
      </c>
      <c r="G1913" s="8">
        <f t="shared" si="63"/>
        <v>0</v>
      </c>
    </row>
    <row r="1914" spans="1:7" x14ac:dyDescent="0.35">
      <c r="A1914" s="11">
        <f>'TCD-BI Rstt'!A1910</f>
        <v>0</v>
      </c>
      <c r="B1914" s="8">
        <f>IF($A1914="Total général",0,IF(ISERROR(-VLOOKUP($A1914,'TCD-BI CA'!$A$7:$S$2000,$C$1,FALSE)),0,-VLOOKUP($A1914,'TCD-BI CA'!$A$7:$S$2000,$C$1,FALSE)))</f>
        <v>0</v>
      </c>
      <c r="C1914" s="8">
        <f t="shared" si="62"/>
        <v>0</v>
      </c>
      <c r="D1914" s="8">
        <f>IF($A1914="Total général",0,IF(ISERROR(VLOOKUP($A1914,'TCD-BI Rstt'!$A$7:$S$2000,$C$1,FALSE)),0,IF(OR(LEFT($A1914,3)="DIR",$A1914="INDSPACAMA",$A1914="INDSPACKRU"),VLOOKUP($A1914,'TCD-BI Rstt'!$A$7:$S$2000,$C$1,FALSE),0)))</f>
        <v>0</v>
      </c>
      <c r="E1914" s="8">
        <f>IF(OR(LEFT($A1914,1)="1",LEFT($A1914,1)="2"),-VLOOKUP($A1914,'TCD-BI Rstt'!$A$7:$S$2000,$C$1,FALSE),0)-D1914</f>
        <v>0</v>
      </c>
      <c r="F1914" s="8">
        <f>IF($A1914="Total général",0,IF(ISERROR(VLOOKUP($A1914,'TCD-BI Rstt'!$A$7:$S$2000,$C$1,FALSE)),0,IF(OR(LEFT($A1914,1)="1",LEFT($A1914,1)="2"),0,VLOOKUP($A1914,'TCD-BI Rstt'!$A$7:$S$2000,$C$1,FALSE))))-D1914</f>
        <v>0</v>
      </c>
      <c r="G1914" s="8">
        <f t="shared" si="63"/>
        <v>0</v>
      </c>
    </row>
    <row r="1915" spans="1:7" x14ac:dyDescent="0.35">
      <c r="A1915" s="11">
        <f>'TCD-BI Rstt'!A1911</f>
        <v>0</v>
      </c>
      <c r="B1915" s="8">
        <f>IF($A1915="Total général",0,IF(ISERROR(-VLOOKUP($A1915,'TCD-BI CA'!$A$7:$S$2000,$C$1,FALSE)),0,-VLOOKUP($A1915,'TCD-BI CA'!$A$7:$S$2000,$C$1,FALSE)))</f>
        <v>0</v>
      </c>
      <c r="C1915" s="8">
        <f t="shared" si="62"/>
        <v>0</v>
      </c>
      <c r="D1915" s="8">
        <f>IF($A1915="Total général",0,IF(ISERROR(VLOOKUP($A1915,'TCD-BI Rstt'!$A$7:$S$2000,$C$1,FALSE)),0,IF(OR(LEFT($A1915,3)="DIR",$A1915="INDSPACAMA",$A1915="INDSPACKRU"),VLOOKUP($A1915,'TCD-BI Rstt'!$A$7:$S$2000,$C$1,FALSE),0)))</f>
        <v>0</v>
      </c>
      <c r="E1915" s="8">
        <f>IF(OR(LEFT($A1915,1)="1",LEFT($A1915,1)="2"),-VLOOKUP($A1915,'TCD-BI Rstt'!$A$7:$S$2000,$C$1,FALSE),0)-D1915</f>
        <v>0</v>
      </c>
      <c r="F1915" s="8">
        <f>IF($A1915="Total général",0,IF(ISERROR(VLOOKUP($A1915,'TCD-BI Rstt'!$A$7:$S$2000,$C$1,FALSE)),0,IF(OR(LEFT($A1915,1)="1",LEFT($A1915,1)="2"),0,VLOOKUP($A1915,'TCD-BI Rstt'!$A$7:$S$2000,$C$1,FALSE))))-D1915</f>
        <v>0</v>
      </c>
      <c r="G1915" s="8">
        <f t="shared" si="63"/>
        <v>0</v>
      </c>
    </row>
    <row r="1916" spans="1:7" x14ac:dyDescent="0.35">
      <c r="A1916" s="11">
        <f>'TCD-BI Rstt'!A1912</f>
        <v>0</v>
      </c>
      <c r="B1916" s="8">
        <f>IF($A1916="Total général",0,IF(ISERROR(-VLOOKUP($A1916,'TCD-BI CA'!$A$7:$S$2000,$C$1,FALSE)),0,-VLOOKUP($A1916,'TCD-BI CA'!$A$7:$S$2000,$C$1,FALSE)))</f>
        <v>0</v>
      </c>
      <c r="C1916" s="8">
        <f t="shared" si="62"/>
        <v>0</v>
      </c>
      <c r="D1916" s="8">
        <f>IF($A1916="Total général",0,IF(ISERROR(VLOOKUP($A1916,'TCD-BI Rstt'!$A$7:$S$2000,$C$1,FALSE)),0,IF(OR(LEFT($A1916,3)="DIR",$A1916="INDSPACAMA",$A1916="INDSPACKRU"),VLOOKUP($A1916,'TCD-BI Rstt'!$A$7:$S$2000,$C$1,FALSE),0)))</f>
        <v>0</v>
      </c>
      <c r="E1916" s="8">
        <f>IF(OR(LEFT($A1916,1)="1",LEFT($A1916,1)="2"),-VLOOKUP($A1916,'TCD-BI Rstt'!$A$7:$S$2000,$C$1,FALSE),0)-D1916</f>
        <v>0</v>
      </c>
      <c r="F1916" s="8">
        <f>IF($A1916="Total général",0,IF(ISERROR(VLOOKUP($A1916,'TCD-BI Rstt'!$A$7:$S$2000,$C$1,FALSE)),0,IF(OR(LEFT($A1916,1)="1",LEFT($A1916,1)="2"),0,VLOOKUP($A1916,'TCD-BI Rstt'!$A$7:$S$2000,$C$1,FALSE))))-D1916</f>
        <v>0</v>
      </c>
      <c r="G1916" s="8">
        <f t="shared" si="63"/>
        <v>0</v>
      </c>
    </row>
    <row r="1917" spans="1:7" x14ac:dyDescent="0.35">
      <c r="A1917" s="11">
        <f>'TCD-BI Rstt'!A1913</f>
        <v>0</v>
      </c>
      <c r="B1917" s="8">
        <f>IF($A1917="Total général",0,IF(ISERROR(-VLOOKUP($A1917,'TCD-BI CA'!$A$7:$S$2000,$C$1,FALSE)),0,-VLOOKUP($A1917,'TCD-BI CA'!$A$7:$S$2000,$C$1,FALSE)))</f>
        <v>0</v>
      </c>
      <c r="C1917" s="8">
        <f t="shared" ref="C1917:C1980" si="64">B1917-E1917-D1917</f>
        <v>0</v>
      </c>
      <c r="D1917" s="8">
        <f>IF($A1917="Total général",0,IF(ISERROR(VLOOKUP($A1917,'TCD-BI Rstt'!$A$7:$S$2000,$C$1,FALSE)),0,IF(OR(LEFT($A1917,3)="DIR",$A1917="INDSPACAMA",$A1917="INDSPACKRU"),VLOOKUP($A1917,'TCD-BI Rstt'!$A$7:$S$2000,$C$1,FALSE),0)))</f>
        <v>0</v>
      </c>
      <c r="E1917" s="8">
        <f>IF(OR(LEFT($A1917,1)="1",LEFT($A1917,1)="2"),-VLOOKUP($A1917,'TCD-BI Rstt'!$A$7:$S$2000,$C$1,FALSE),0)-D1917</f>
        <v>0</v>
      </c>
      <c r="F1917" s="8">
        <f>IF($A1917="Total général",0,IF(ISERROR(VLOOKUP($A1917,'TCD-BI Rstt'!$A$7:$S$2000,$C$1,FALSE)),0,IF(OR(LEFT($A1917,1)="1",LEFT($A1917,1)="2"),0,VLOOKUP($A1917,'TCD-BI Rstt'!$A$7:$S$2000,$C$1,FALSE))))-D1917</f>
        <v>0</v>
      </c>
      <c r="G1917" s="8">
        <f t="shared" si="63"/>
        <v>0</v>
      </c>
    </row>
    <row r="1918" spans="1:7" x14ac:dyDescent="0.35">
      <c r="A1918" s="11">
        <f>'TCD-BI Rstt'!A1914</f>
        <v>0</v>
      </c>
      <c r="B1918" s="8">
        <f>IF($A1918="Total général",0,IF(ISERROR(-VLOOKUP($A1918,'TCD-BI CA'!$A$7:$S$2000,$C$1,FALSE)),0,-VLOOKUP($A1918,'TCD-BI CA'!$A$7:$S$2000,$C$1,FALSE)))</f>
        <v>0</v>
      </c>
      <c r="C1918" s="8">
        <f t="shared" si="64"/>
        <v>0</v>
      </c>
      <c r="D1918" s="8">
        <f>IF($A1918="Total général",0,IF(ISERROR(VLOOKUP($A1918,'TCD-BI Rstt'!$A$7:$S$2000,$C$1,FALSE)),0,IF(OR(LEFT($A1918,3)="DIR",$A1918="INDSPACAMA",$A1918="INDSPACKRU"),VLOOKUP($A1918,'TCD-BI Rstt'!$A$7:$S$2000,$C$1,FALSE),0)))</f>
        <v>0</v>
      </c>
      <c r="E1918" s="8">
        <f>IF(OR(LEFT($A1918,1)="1",LEFT($A1918,1)="2"),-VLOOKUP($A1918,'TCD-BI Rstt'!$A$7:$S$2000,$C$1,FALSE),0)-D1918</f>
        <v>0</v>
      </c>
      <c r="F1918" s="8">
        <f>IF($A1918="Total général",0,IF(ISERROR(VLOOKUP($A1918,'TCD-BI Rstt'!$A$7:$S$2000,$C$1,FALSE)),0,IF(OR(LEFT($A1918,1)="1",LEFT($A1918,1)="2"),0,VLOOKUP($A1918,'TCD-BI Rstt'!$A$7:$S$2000,$C$1,FALSE))))-D1918</f>
        <v>0</v>
      </c>
      <c r="G1918" s="8">
        <f t="shared" si="63"/>
        <v>0</v>
      </c>
    </row>
    <row r="1919" spans="1:7" x14ac:dyDescent="0.35">
      <c r="A1919" s="11">
        <f>'TCD-BI Rstt'!A1915</f>
        <v>0</v>
      </c>
      <c r="B1919" s="8">
        <f>IF($A1919="Total général",0,IF(ISERROR(-VLOOKUP($A1919,'TCD-BI CA'!$A$7:$S$2000,$C$1,FALSE)),0,-VLOOKUP($A1919,'TCD-BI CA'!$A$7:$S$2000,$C$1,FALSE)))</f>
        <v>0</v>
      </c>
      <c r="C1919" s="8">
        <f t="shared" si="64"/>
        <v>0</v>
      </c>
      <c r="D1919" s="8">
        <f>IF($A1919="Total général",0,IF(ISERROR(VLOOKUP($A1919,'TCD-BI Rstt'!$A$7:$S$2000,$C$1,FALSE)),0,IF(OR(LEFT($A1919,3)="DIR",$A1919="INDSPACAMA",$A1919="INDSPACKRU"),VLOOKUP($A1919,'TCD-BI Rstt'!$A$7:$S$2000,$C$1,FALSE),0)))</f>
        <v>0</v>
      </c>
      <c r="E1919" s="8">
        <f>IF(OR(LEFT($A1919,1)="1",LEFT($A1919,1)="2"),-VLOOKUP($A1919,'TCD-BI Rstt'!$A$7:$S$2000,$C$1,FALSE),0)-D1919</f>
        <v>0</v>
      </c>
      <c r="F1919" s="8">
        <f>IF($A1919="Total général",0,IF(ISERROR(VLOOKUP($A1919,'TCD-BI Rstt'!$A$7:$S$2000,$C$1,FALSE)),0,IF(OR(LEFT($A1919,1)="1",LEFT($A1919,1)="2"),0,VLOOKUP($A1919,'TCD-BI Rstt'!$A$7:$S$2000,$C$1,FALSE))))-D1919</f>
        <v>0</v>
      </c>
      <c r="G1919" s="8">
        <f t="shared" si="63"/>
        <v>0</v>
      </c>
    </row>
    <row r="1920" spans="1:7" x14ac:dyDescent="0.35">
      <c r="A1920" s="11">
        <f>'TCD-BI Rstt'!A1916</f>
        <v>0</v>
      </c>
      <c r="B1920" s="8">
        <f>IF($A1920="Total général",0,IF(ISERROR(-VLOOKUP($A1920,'TCD-BI CA'!$A$7:$S$2000,$C$1,FALSE)),0,-VLOOKUP($A1920,'TCD-BI CA'!$A$7:$S$2000,$C$1,FALSE)))</f>
        <v>0</v>
      </c>
      <c r="C1920" s="8">
        <f t="shared" si="64"/>
        <v>0</v>
      </c>
      <c r="D1920" s="8">
        <f>IF($A1920="Total général",0,IF(ISERROR(VLOOKUP($A1920,'TCD-BI Rstt'!$A$7:$S$2000,$C$1,FALSE)),0,IF(OR(LEFT($A1920,3)="DIR",$A1920="INDSPACAMA",$A1920="INDSPACKRU"),VLOOKUP($A1920,'TCD-BI Rstt'!$A$7:$S$2000,$C$1,FALSE),0)))</f>
        <v>0</v>
      </c>
      <c r="E1920" s="8">
        <f>IF(OR(LEFT($A1920,1)="1",LEFT($A1920,1)="2"),-VLOOKUP($A1920,'TCD-BI Rstt'!$A$7:$S$2000,$C$1,FALSE),0)-D1920</f>
        <v>0</v>
      </c>
      <c r="F1920" s="8">
        <f>IF($A1920="Total général",0,IF(ISERROR(VLOOKUP($A1920,'TCD-BI Rstt'!$A$7:$S$2000,$C$1,FALSE)),0,IF(OR(LEFT($A1920,1)="1",LEFT($A1920,1)="2"),0,VLOOKUP($A1920,'TCD-BI Rstt'!$A$7:$S$2000,$C$1,FALSE))))-D1920</f>
        <v>0</v>
      </c>
      <c r="G1920" s="8">
        <f t="shared" si="63"/>
        <v>0</v>
      </c>
    </row>
    <row r="1921" spans="1:7" x14ac:dyDescent="0.35">
      <c r="A1921" s="11">
        <f>'TCD-BI Rstt'!A1917</f>
        <v>0</v>
      </c>
      <c r="B1921" s="8">
        <f>IF($A1921="Total général",0,IF(ISERROR(-VLOOKUP($A1921,'TCD-BI CA'!$A$7:$S$2000,$C$1,FALSE)),0,-VLOOKUP($A1921,'TCD-BI CA'!$A$7:$S$2000,$C$1,FALSE)))</f>
        <v>0</v>
      </c>
      <c r="C1921" s="8">
        <f t="shared" si="64"/>
        <v>0</v>
      </c>
      <c r="D1921" s="8">
        <f>IF($A1921="Total général",0,IF(ISERROR(VLOOKUP($A1921,'TCD-BI Rstt'!$A$7:$S$2000,$C$1,FALSE)),0,IF(OR(LEFT($A1921,3)="DIR",$A1921="INDSPACAMA",$A1921="INDSPACKRU"),VLOOKUP($A1921,'TCD-BI Rstt'!$A$7:$S$2000,$C$1,FALSE),0)))</f>
        <v>0</v>
      </c>
      <c r="E1921" s="8">
        <f>IF(OR(LEFT($A1921,1)="1",LEFT($A1921,1)="2"),-VLOOKUP($A1921,'TCD-BI Rstt'!$A$7:$S$2000,$C$1,FALSE),0)-D1921</f>
        <v>0</v>
      </c>
      <c r="F1921" s="8">
        <f>IF($A1921="Total général",0,IF(ISERROR(VLOOKUP($A1921,'TCD-BI Rstt'!$A$7:$S$2000,$C$1,FALSE)),0,IF(OR(LEFT($A1921,1)="1",LEFT($A1921,1)="2"),0,VLOOKUP($A1921,'TCD-BI Rstt'!$A$7:$S$2000,$C$1,FALSE))))-D1921</f>
        <v>0</v>
      </c>
      <c r="G1921" s="8">
        <f t="shared" si="63"/>
        <v>0</v>
      </c>
    </row>
    <row r="1922" spans="1:7" x14ac:dyDescent="0.35">
      <c r="A1922" s="11">
        <f>'TCD-BI Rstt'!A1918</f>
        <v>0</v>
      </c>
      <c r="B1922" s="8">
        <f>IF($A1922="Total général",0,IF(ISERROR(-VLOOKUP($A1922,'TCD-BI CA'!$A$7:$S$2000,$C$1,FALSE)),0,-VLOOKUP($A1922,'TCD-BI CA'!$A$7:$S$2000,$C$1,FALSE)))</f>
        <v>0</v>
      </c>
      <c r="C1922" s="8">
        <f t="shared" si="64"/>
        <v>0</v>
      </c>
      <c r="D1922" s="8">
        <f>IF($A1922="Total général",0,IF(ISERROR(VLOOKUP($A1922,'TCD-BI Rstt'!$A$7:$S$2000,$C$1,FALSE)),0,IF(OR(LEFT($A1922,3)="DIR",$A1922="INDSPACAMA",$A1922="INDSPACKRU"),VLOOKUP($A1922,'TCD-BI Rstt'!$A$7:$S$2000,$C$1,FALSE),0)))</f>
        <v>0</v>
      </c>
      <c r="E1922" s="8">
        <f>IF(OR(LEFT($A1922,1)="1",LEFT($A1922,1)="2"),-VLOOKUP($A1922,'TCD-BI Rstt'!$A$7:$S$2000,$C$1,FALSE),0)-D1922</f>
        <v>0</v>
      </c>
      <c r="F1922" s="8">
        <f>IF($A1922="Total général",0,IF(ISERROR(VLOOKUP($A1922,'TCD-BI Rstt'!$A$7:$S$2000,$C$1,FALSE)),0,IF(OR(LEFT($A1922,1)="1",LEFT($A1922,1)="2"),0,VLOOKUP($A1922,'TCD-BI Rstt'!$A$7:$S$2000,$C$1,FALSE))))-D1922</f>
        <v>0</v>
      </c>
      <c r="G1922" s="8">
        <f t="shared" si="63"/>
        <v>0</v>
      </c>
    </row>
    <row r="1923" spans="1:7" x14ac:dyDescent="0.35">
      <c r="A1923" s="11">
        <f>'TCD-BI Rstt'!A1919</f>
        <v>0</v>
      </c>
      <c r="B1923" s="8">
        <f>IF($A1923="Total général",0,IF(ISERROR(-VLOOKUP($A1923,'TCD-BI CA'!$A$7:$S$2000,$C$1,FALSE)),0,-VLOOKUP($A1923,'TCD-BI CA'!$A$7:$S$2000,$C$1,FALSE)))</f>
        <v>0</v>
      </c>
      <c r="C1923" s="8">
        <f t="shared" si="64"/>
        <v>0</v>
      </c>
      <c r="D1923" s="8">
        <f>IF($A1923="Total général",0,IF(ISERROR(VLOOKUP($A1923,'TCD-BI Rstt'!$A$7:$S$2000,$C$1,FALSE)),0,IF(OR(LEFT($A1923,3)="DIR",$A1923="INDSPACAMA",$A1923="INDSPACKRU"),VLOOKUP($A1923,'TCD-BI Rstt'!$A$7:$S$2000,$C$1,FALSE),0)))</f>
        <v>0</v>
      </c>
      <c r="E1923" s="8">
        <f>IF(OR(LEFT($A1923,1)="1",LEFT($A1923,1)="2"),-VLOOKUP($A1923,'TCD-BI Rstt'!$A$7:$S$2000,$C$1,FALSE),0)-D1923</f>
        <v>0</v>
      </c>
      <c r="F1923" s="8">
        <f>IF($A1923="Total général",0,IF(ISERROR(VLOOKUP($A1923,'TCD-BI Rstt'!$A$7:$S$2000,$C$1,FALSE)),0,IF(OR(LEFT($A1923,1)="1",LEFT($A1923,1)="2"),0,VLOOKUP($A1923,'TCD-BI Rstt'!$A$7:$S$2000,$C$1,FALSE))))-D1923</f>
        <v>0</v>
      </c>
      <c r="G1923" s="8">
        <f t="shared" si="63"/>
        <v>0</v>
      </c>
    </row>
    <row r="1924" spans="1:7" x14ac:dyDescent="0.35">
      <c r="A1924" s="11">
        <f>'TCD-BI Rstt'!A1920</f>
        <v>0</v>
      </c>
      <c r="B1924" s="8">
        <f>IF($A1924="Total général",0,IF(ISERROR(-VLOOKUP($A1924,'TCD-BI CA'!$A$7:$S$2000,$C$1,FALSE)),0,-VLOOKUP($A1924,'TCD-BI CA'!$A$7:$S$2000,$C$1,FALSE)))</f>
        <v>0</v>
      </c>
      <c r="C1924" s="8">
        <f t="shared" si="64"/>
        <v>0</v>
      </c>
      <c r="D1924" s="8">
        <f>IF($A1924="Total général",0,IF(ISERROR(VLOOKUP($A1924,'TCD-BI Rstt'!$A$7:$S$2000,$C$1,FALSE)),0,IF(OR(LEFT($A1924,3)="DIR",$A1924="INDSPACAMA",$A1924="INDSPACKRU"),VLOOKUP($A1924,'TCD-BI Rstt'!$A$7:$S$2000,$C$1,FALSE),0)))</f>
        <v>0</v>
      </c>
      <c r="E1924" s="8">
        <f>IF(OR(LEFT($A1924,1)="1",LEFT($A1924,1)="2"),-VLOOKUP($A1924,'TCD-BI Rstt'!$A$7:$S$2000,$C$1,FALSE),0)-D1924</f>
        <v>0</v>
      </c>
      <c r="F1924" s="8">
        <f>IF($A1924="Total général",0,IF(ISERROR(VLOOKUP($A1924,'TCD-BI Rstt'!$A$7:$S$2000,$C$1,FALSE)),0,IF(OR(LEFT($A1924,1)="1",LEFT($A1924,1)="2"),0,VLOOKUP($A1924,'TCD-BI Rstt'!$A$7:$S$2000,$C$1,FALSE))))-D1924</f>
        <v>0</v>
      </c>
      <c r="G1924" s="8">
        <f t="shared" si="63"/>
        <v>0</v>
      </c>
    </row>
    <row r="1925" spans="1:7" x14ac:dyDescent="0.35">
      <c r="A1925" s="11">
        <f>'TCD-BI Rstt'!A1921</f>
        <v>0</v>
      </c>
      <c r="B1925" s="8">
        <f>IF($A1925="Total général",0,IF(ISERROR(-VLOOKUP($A1925,'TCD-BI CA'!$A$7:$S$2000,$C$1,FALSE)),0,-VLOOKUP($A1925,'TCD-BI CA'!$A$7:$S$2000,$C$1,FALSE)))</f>
        <v>0</v>
      </c>
      <c r="C1925" s="8">
        <f t="shared" si="64"/>
        <v>0</v>
      </c>
      <c r="D1925" s="8">
        <f>IF($A1925="Total général",0,IF(ISERROR(VLOOKUP($A1925,'TCD-BI Rstt'!$A$7:$S$2000,$C$1,FALSE)),0,IF(OR(LEFT($A1925,3)="DIR",$A1925="INDSPACAMA",$A1925="INDSPACKRU"),VLOOKUP($A1925,'TCD-BI Rstt'!$A$7:$S$2000,$C$1,FALSE),0)))</f>
        <v>0</v>
      </c>
      <c r="E1925" s="8">
        <f>IF(OR(LEFT($A1925,1)="1",LEFT($A1925,1)="2"),-VLOOKUP($A1925,'TCD-BI Rstt'!$A$7:$S$2000,$C$1,FALSE),0)-D1925</f>
        <v>0</v>
      </c>
      <c r="F1925" s="8">
        <f>IF($A1925="Total général",0,IF(ISERROR(VLOOKUP($A1925,'TCD-BI Rstt'!$A$7:$S$2000,$C$1,FALSE)),0,IF(OR(LEFT($A1925,1)="1",LEFT($A1925,1)="2"),0,VLOOKUP($A1925,'TCD-BI Rstt'!$A$7:$S$2000,$C$1,FALSE))))-D1925</f>
        <v>0</v>
      </c>
      <c r="G1925" s="8">
        <f t="shared" si="63"/>
        <v>0</v>
      </c>
    </row>
    <row r="1926" spans="1:7" x14ac:dyDescent="0.35">
      <c r="A1926" s="11">
        <f>'TCD-BI Rstt'!A1922</f>
        <v>0</v>
      </c>
      <c r="B1926" s="8">
        <f>IF($A1926="Total général",0,IF(ISERROR(-VLOOKUP($A1926,'TCD-BI CA'!$A$7:$S$2000,$C$1,FALSE)),0,-VLOOKUP($A1926,'TCD-BI CA'!$A$7:$S$2000,$C$1,FALSE)))</f>
        <v>0</v>
      </c>
      <c r="C1926" s="8">
        <f t="shared" si="64"/>
        <v>0</v>
      </c>
      <c r="D1926" s="8">
        <f>IF($A1926="Total général",0,IF(ISERROR(VLOOKUP($A1926,'TCD-BI Rstt'!$A$7:$S$2000,$C$1,FALSE)),0,IF(OR(LEFT($A1926,3)="DIR",$A1926="INDSPACAMA",$A1926="INDSPACKRU"),VLOOKUP($A1926,'TCD-BI Rstt'!$A$7:$S$2000,$C$1,FALSE),0)))</f>
        <v>0</v>
      </c>
      <c r="E1926" s="8">
        <f>IF(OR(LEFT($A1926,1)="1",LEFT($A1926,1)="2"),-VLOOKUP($A1926,'TCD-BI Rstt'!$A$7:$S$2000,$C$1,FALSE),0)-D1926</f>
        <v>0</v>
      </c>
      <c r="F1926" s="8">
        <f>IF($A1926="Total général",0,IF(ISERROR(VLOOKUP($A1926,'TCD-BI Rstt'!$A$7:$S$2000,$C$1,FALSE)),0,IF(OR(LEFT($A1926,1)="1",LEFT($A1926,1)="2"),0,VLOOKUP($A1926,'TCD-BI Rstt'!$A$7:$S$2000,$C$1,FALSE))))-D1926</f>
        <v>0</v>
      </c>
      <c r="G1926" s="8">
        <f t="shared" si="63"/>
        <v>0</v>
      </c>
    </row>
    <row r="1927" spans="1:7" x14ac:dyDescent="0.35">
      <c r="A1927" s="11">
        <f>'TCD-BI Rstt'!A1923</f>
        <v>0</v>
      </c>
      <c r="B1927" s="8">
        <f>IF($A1927="Total général",0,IF(ISERROR(-VLOOKUP($A1927,'TCD-BI CA'!$A$7:$S$2000,$C$1,FALSE)),0,-VLOOKUP($A1927,'TCD-BI CA'!$A$7:$S$2000,$C$1,FALSE)))</f>
        <v>0</v>
      </c>
      <c r="C1927" s="8">
        <f t="shared" si="64"/>
        <v>0</v>
      </c>
      <c r="D1927" s="8">
        <f>IF($A1927="Total général",0,IF(ISERROR(VLOOKUP($A1927,'TCD-BI Rstt'!$A$7:$S$2000,$C$1,FALSE)),0,IF(OR(LEFT($A1927,3)="DIR",$A1927="INDSPACAMA",$A1927="INDSPACKRU"),VLOOKUP($A1927,'TCD-BI Rstt'!$A$7:$S$2000,$C$1,FALSE),0)))</f>
        <v>0</v>
      </c>
      <c r="E1927" s="8">
        <f>IF(OR(LEFT($A1927,1)="1",LEFT($A1927,1)="2"),-VLOOKUP($A1927,'TCD-BI Rstt'!$A$7:$S$2000,$C$1,FALSE),0)-D1927</f>
        <v>0</v>
      </c>
      <c r="F1927" s="8">
        <f>IF($A1927="Total général",0,IF(ISERROR(VLOOKUP($A1927,'TCD-BI Rstt'!$A$7:$S$2000,$C$1,FALSE)),0,IF(OR(LEFT($A1927,1)="1",LEFT($A1927,1)="2"),0,VLOOKUP($A1927,'TCD-BI Rstt'!$A$7:$S$2000,$C$1,FALSE))))-D1927</f>
        <v>0</v>
      </c>
      <c r="G1927" s="8">
        <f t="shared" si="63"/>
        <v>0</v>
      </c>
    </row>
    <row r="1928" spans="1:7" x14ac:dyDescent="0.35">
      <c r="A1928" s="11">
        <f>'TCD-BI Rstt'!A1924</f>
        <v>0</v>
      </c>
      <c r="B1928" s="8">
        <f>IF($A1928="Total général",0,IF(ISERROR(-VLOOKUP($A1928,'TCD-BI CA'!$A$7:$S$2000,$C$1,FALSE)),0,-VLOOKUP($A1928,'TCD-BI CA'!$A$7:$S$2000,$C$1,FALSE)))</f>
        <v>0</v>
      </c>
      <c r="C1928" s="8">
        <f t="shared" si="64"/>
        <v>0</v>
      </c>
      <c r="D1928" s="8">
        <f>IF($A1928="Total général",0,IF(ISERROR(VLOOKUP($A1928,'TCD-BI Rstt'!$A$7:$S$2000,$C$1,FALSE)),0,IF(OR(LEFT($A1928,3)="DIR",$A1928="INDSPACAMA",$A1928="INDSPACKRU"),VLOOKUP($A1928,'TCD-BI Rstt'!$A$7:$S$2000,$C$1,FALSE),0)))</f>
        <v>0</v>
      </c>
      <c r="E1928" s="8">
        <f>IF(OR(LEFT($A1928,1)="1",LEFT($A1928,1)="2"),-VLOOKUP($A1928,'TCD-BI Rstt'!$A$7:$S$2000,$C$1,FALSE),0)-D1928</f>
        <v>0</v>
      </c>
      <c r="F1928" s="8">
        <f>IF($A1928="Total général",0,IF(ISERROR(VLOOKUP($A1928,'TCD-BI Rstt'!$A$7:$S$2000,$C$1,FALSE)),0,IF(OR(LEFT($A1928,1)="1",LEFT($A1928,1)="2"),0,VLOOKUP($A1928,'TCD-BI Rstt'!$A$7:$S$2000,$C$1,FALSE))))-D1928</f>
        <v>0</v>
      </c>
      <c r="G1928" s="8">
        <f t="shared" si="63"/>
        <v>0</v>
      </c>
    </row>
    <row r="1929" spans="1:7" x14ac:dyDescent="0.35">
      <c r="A1929" s="11">
        <f>'TCD-BI Rstt'!A1925</f>
        <v>0</v>
      </c>
      <c r="B1929" s="8">
        <f>IF($A1929="Total général",0,IF(ISERROR(-VLOOKUP($A1929,'TCD-BI CA'!$A$7:$S$2000,$C$1,FALSE)),0,-VLOOKUP($A1929,'TCD-BI CA'!$A$7:$S$2000,$C$1,FALSE)))</f>
        <v>0</v>
      </c>
      <c r="C1929" s="8">
        <f t="shared" si="64"/>
        <v>0</v>
      </c>
      <c r="D1929" s="8">
        <f>IF($A1929="Total général",0,IF(ISERROR(VLOOKUP($A1929,'TCD-BI Rstt'!$A$7:$S$2000,$C$1,FALSE)),0,IF(OR(LEFT($A1929,3)="DIR",$A1929="INDSPACAMA",$A1929="INDSPACKRU"),VLOOKUP($A1929,'TCD-BI Rstt'!$A$7:$S$2000,$C$1,FALSE),0)))</f>
        <v>0</v>
      </c>
      <c r="E1929" s="8">
        <f>IF(OR(LEFT($A1929,1)="1",LEFT($A1929,1)="2"),-VLOOKUP($A1929,'TCD-BI Rstt'!$A$7:$S$2000,$C$1,FALSE),0)-D1929</f>
        <v>0</v>
      </c>
      <c r="F1929" s="8">
        <f>IF($A1929="Total général",0,IF(ISERROR(VLOOKUP($A1929,'TCD-BI Rstt'!$A$7:$S$2000,$C$1,FALSE)),0,IF(OR(LEFT($A1929,1)="1",LEFT($A1929,1)="2"),0,VLOOKUP($A1929,'TCD-BI Rstt'!$A$7:$S$2000,$C$1,FALSE))))-D1929</f>
        <v>0</v>
      </c>
      <c r="G1929" s="8">
        <f t="shared" si="63"/>
        <v>0</v>
      </c>
    </row>
    <row r="1930" spans="1:7" x14ac:dyDescent="0.35">
      <c r="A1930" s="11">
        <f>'TCD-BI Rstt'!A1926</f>
        <v>0</v>
      </c>
      <c r="B1930" s="8">
        <f>IF($A1930="Total général",0,IF(ISERROR(-VLOOKUP($A1930,'TCD-BI CA'!$A$7:$S$2000,$C$1,FALSE)),0,-VLOOKUP($A1930,'TCD-BI CA'!$A$7:$S$2000,$C$1,FALSE)))</f>
        <v>0</v>
      </c>
      <c r="C1930" s="8">
        <f t="shared" si="64"/>
        <v>0</v>
      </c>
      <c r="D1930" s="8">
        <f>IF($A1930="Total général",0,IF(ISERROR(VLOOKUP($A1930,'TCD-BI Rstt'!$A$7:$S$2000,$C$1,FALSE)),0,IF(OR(LEFT($A1930,3)="DIR",$A1930="INDSPACAMA",$A1930="INDSPACKRU"),VLOOKUP($A1930,'TCD-BI Rstt'!$A$7:$S$2000,$C$1,FALSE),0)))</f>
        <v>0</v>
      </c>
      <c r="E1930" s="8">
        <f>IF(OR(LEFT($A1930,1)="1",LEFT($A1930,1)="2"),-VLOOKUP($A1930,'TCD-BI Rstt'!$A$7:$S$2000,$C$1,FALSE),0)-D1930</f>
        <v>0</v>
      </c>
      <c r="F1930" s="8">
        <f>IF($A1930="Total général",0,IF(ISERROR(VLOOKUP($A1930,'TCD-BI Rstt'!$A$7:$S$2000,$C$1,FALSE)),0,IF(OR(LEFT($A1930,1)="1",LEFT($A1930,1)="2"),0,VLOOKUP($A1930,'TCD-BI Rstt'!$A$7:$S$2000,$C$1,FALSE))))-D1930</f>
        <v>0</v>
      </c>
      <c r="G1930" s="8">
        <f t="shared" si="63"/>
        <v>0</v>
      </c>
    </row>
    <row r="1931" spans="1:7" x14ac:dyDescent="0.35">
      <c r="A1931" s="11">
        <f>'TCD-BI Rstt'!A1927</f>
        <v>0</v>
      </c>
      <c r="B1931" s="8">
        <f>IF($A1931="Total général",0,IF(ISERROR(-VLOOKUP($A1931,'TCD-BI CA'!$A$7:$S$2000,$C$1,FALSE)),0,-VLOOKUP($A1931,'TCD-BI CA'!$A$7:$S$2000,$C$1,FALSE)))</f>
        <v>0</v>
      </c>
      <c r="C1931" s="8">
        <f t="shared" si="64"/>
        <v>0</v>
      </c>
      <c r="D1931" s="8">
        <f>IF($A1931="Total général",0,IF(ISERROR(VLOOKUP($A1931,'TCD-BI Rstt'!$A$7:$S$2000,$C$1,FALSE)),0,IF(OR(LEFT($A1931,3)="DIR",$A1931="INDSPACAMA",$A1931="INDSPACKRU"),VLOOKUP($A1931,'TCD-BI Rstt'!$A$7:$S$2000,$C$1,FALSE),0)))</f>
        <v>0</v>
      </c>
      <c r="E1931" s="8">
        <f>IF(OR(LEFT($A1931,1)="1",LEFT($A1931,1)="2"),-VLOOKUP($A1931,'TCD-BI Rstt'!$A$7:$S$2000,$C$1,FALSE),0)-D1931</f>
        <v>0</v>
      </c>
      <c r="F1931" s="8">
        <f>IF($A1931="Total général",0,IF(ISERROR(VLOOKUP($A1931,'TCD-BI Rstt'!$A$7:$S$2000,$C$1,FALSE)),0,IF(OR(LEFT($A1931,1)="1",LEFT($A1931,1)="2"),0,VLOOKUP($A1931,'TCD-BI Rstt'!$A$7:$S$2000,$C$1,FALSE))))-D1931</f>
        <v>0</v>
      </c>
      <c r="G1931" s="8">
        <f t="shared" ref="G1931:G1994" si="65">E1931-F1931</f>
        <v>0</v>
      </c>
    </row>
    <row r="1932" spans="1:7" x14ac:dyDescent="0.35">
      <c r="A1932" s="11">
        <f>'TCD-BI Rstt'!A1928</f>
        <v>0</v>
      </c>
      <c r="B1932" s="8">
        <f>IF($A1932="Total général",0,IF(ISERROR(-VLOOKUP($A1932,'TCD-BI CA'!$A$7:$S$2000,$C$1,FALSE)),0,-VLOOKUP($A1932,'TCD-BI CA'!$A$7:$S$2000,$C$1,FALSE)))</f>
        <v>0</v>
      </c>
      <c r="C1932" s="8">
        <f t="shared" si="64"/>
        <v>0</v>
      </c>
      <c r="D1932" s="8">
        <f>IF($A1932="Total général",0,IF(ISERROR(VLOOKUP($A1932,'TCD-BI Rstt'!$A$7:$S$2000,$C$1,FALSE)),0,IF(OR(LEFT($A1932,3)="DIR",$A1932="INDSPACAMA",$A1932="INDSPACKRU"),VLOOKUP($A1932,'TCD-BI Rstt'!$A$7:$S$2000,$C$1,FALSE),0)))</f>
        <v>0</v>
      </c>
      <c r="E1932" s="8">
        <f>IF(OR(LEFT($A1932,1)="1",LEFT($A1932,1)="2"),-VLOOKUP($A1932,'TCD-BI Rstt'!$A$7:$S$2000,$C$1,FALSE),0)-D1932</f>
        <v>0</v>
      </c>
      <c r="F1932" s="8">
        <f>IF($A1932="Total général",0,IF(ISERROR(VLOOKUP($A1932,'TCD-BI Rstt'!$A$7:$S$2000,$C$1,FALSE)),0,IF(OR(LEFT($A1932,1)="1",LEFT($A1932,1)="2"),0,VLOOKUP($A1932,'TCD-BI Rstt'!$A$7:$S$2000,$C$1,FALSE))))-D1932</f>
        <v>0</v>
      </c>
      <c r="G1932" s="8">
        <f t="shared" si="65"/>
        <v>0</v>
      </c>
    </row>
    <row r="1933" spans="1:7" x14ac:dyDescent="0.35">
      <c r="A1933" s="11">
        <f>'TCD-BI Rstt'!A1929</f>
        <v>0</v>
      </c>
      <c r="B1933" s="8">
        <f>IF($A1933="Total général",0,IF(ISERROR(-VLOOKUP($A1933,'TCD-BI CA'!$A$7:$S$2000,$C$1,FALSE)),0,-VLOOKUP($A1933,'TCD-BI CA'!$A$7:$S$2000,$C$1,FALSE)))</f>
        <v>0</v>
      </c>
      <c r="C1933" s="8">
        <f t="shared" si="64"/>
        <v>0</v>
      </c>
      <c r="D1933" s="8">
        <f>IF($A1933="Total général",0,IF(ISERROR(VLOOKUP($A1933,'TCD-BI Rstt'!$A$7:$S$2000,$C$1,FALSE)),0,IF(OR(LEFT($A1933,3)="DIR",$A1933="INDSPACAMA",$A1933="INDSPACKRU"),VLOOKUP($A1933,'TCD-BI Rstt'!$A$7:$S$2000,$C$1,FALSE),0)))</f>
        <v>0</v>
      </c>
      <c r="E1933" s="8">
        <f>IF(OR(LEFT($A1933,1)="1",LEFT($A1933,1)="2"),-VLOOKUP($A1933,'TCD-BI Rstt'!$A$7:$S$2000,$C$1,FALSE),0)-D1933</f>
        <v>0</v>
      </c>
      <c r="F1933" s="8">
        <f>IF($A1933="Total général",0,IF(ISERROR(VLOOKUP($A1933,'TCD-BI Rstt'!$A$7:$S$2000,$C$1,FALSE)),0,IF(OR(LEFT($A1933,1)="1",LEFT($A1933,1)="2"),0,VLOOKUP($A1933,'TCD-BI Rstt'!$A$7:$S$2000,$C$1,FALSE))))-D1933</f>
        <v>0</v>
      </c>
      <c r="G1933" s="8">
        <f t="shared" si="65"/>
        <v>0</v>
      </c>
    </row>
    <row r="1934" spans="1:7" x14ac:dyDescent="0.35">
      <c r="A1934" s="11">
        <f>'TCD-BI Rstt'!A1930</f>
        <v>0</v>
      </c>
      <c r="B1934" s="8">
        <f>IF($A1934="Total général",0,IF(ISERROR(-VLOOKUP($A1934,'TCD-BI CA'!$A$7:$S$2000,$C$1,FALSE)),0,-VLOOKUP($A1934,'TCD-BI CA'!$A$7:$S$2000,$C$1,FALSE)))</f>
        <v>0</v>
      </c>
      <c r="C1934" s="8">
        <f t="shared" si="64"/>
        <v>0</v>
      </c>
      <c r="D1934" s="8">
        <f>IF($A1934="Total général",0,IF(ISERROR(VLOOKUP($A1934,'TCD-BI Rstt'!$A$7:$S$2000,$C$1,FALSE)),0,IF(OR(LEFT($A1934,3)="DIR",$A1934="INDSPACAMA",$A1934="INDSPACKRU"),VLOOKUP($A1934,'TCD-BI Rstt'!$A$7:$S$2000,$C$1,FALSE),0)))</f>
        <v>0</v>
      </c>
      <c r="E1934" s="8">
        <f>IF(OR(LEFT($A1934,1)="1",LEFT($A1934,1)="2"),-VLOOKUP($A1934,'TCD-BI Rstt'!$A$7:$S$2000,$C$1,FALSE),0)-D1934</f>
        <v>0</v>
      </c>
      <c r="F1934" s="8">
        <f>IF($A1934="Total général",0,IF(ISERROR(VLOOKUP($A1934,'TCD-BI Rstt'!$A$7:$S$2000,$C$1,FALSE)),0,IF(OR(LEFT($A1934,1)="1",LEFT($A1934,1)="2"),0,VLOOKUP($A1934,'TCD-BI Rstt'!$A$7:$S$2000,$C$1,FALSE))))-D1934</f>
        <v>0</v>
      </c>
      <c r="G1934" s="8">
        <f t="shared" si="65"/>
        <v>0</v>
      </c>
    </row>
    <row r="1935" spans="1:7" x14ac:dyDescent="0.35">
      <c r="A1935" s="11">
        <f>'TCD-BI Rstt'!A1931</f>
        <v>0</v>
      </c>
      <c r="B1935" s="8">
        <f>IF($A1935="Total général",0,IF(ISERROR(-VLOOKUP($A1935,'TCD-BI CA'!$A$7:$S$2000,$C$1,FALSE)),0,-VLOOKUP($A1935,'TCD-BI CA'!$A$7:$S$2000,$C$1,FALSE)))</f>
        <v>0</v>
      </c>
      <c r="C1935" s="8">
        <f t="shared" si="64"/>
        <v>0</v>
      </c>
      <c r="D1935" s="8">
        <f>IF($A1935="Total général",0,IF(ISERROR(VLOOKUP($A1935,'TCD-BI Rstt'!$A$7:$S$2000,$C$1,FALSE)),0,IF(OR(LEFT($A1935,3)="DIR",$A1935="INDSPACAMA",$A1935="INDSPACKRU"),VLOOKUP($A1935,'TCD-BI Rstt'!$A$7:$S$2000,$C$1,FALSE),0)))</f>
        <v>0</v>
      </c>
      <c r="E1935" s="8">
        <f>IF(OR(LEFT($A1935,1)="1",LEFT($A1935,1)="2"),-VLOOKUP($A1935,'TCD-BI Rstt'!$A$7:$S$2000,$C$1,FALSE),0)-D1935</f>
        <v>0</v>
      </c>
      <c r="F1935" s="8">
        <f>IF($A1935="Total général",0,IF(ISERROR(VLOOKUP($A1935,'TCD-BI Rstt'!$A$7:$S$2000,$C$1,FALSE)),0,IF(OR(LEFT($A1935,1)="1",LEFT($A1935,1)="2"),0,VLOOKUP($A1935,'TCD-BI Rstt'!$A$7:$S$2000,$C$1,FALSE))))-D1935</f>
        <v>0</v>
      </c>
      <c r="G1935" s="8">
        <f t="shared" si="65"/>
        <v>0</v>
      </c>
    </row>
    <row r="1936" spans="1:7" x14ac:dyDescent="0.35">
      <c r="A1936" s="11">
        <f>'TCD-BI Rstt'!A1932</f>
        <v>0</v>
      </c>
      <c r="B1936" s="8">
        <f>IF($A1936="Total général",0,IF(ISERROR(-VLOOKUP($A1936,'TCD-BI CA'!$A$7:$S$2000,$C$1,FALSE)),0,-VLOOKUP($A1936,'TCD-BI CA'!$A$7:$S$2000,$C$1,FALSE)))</f>
        <v>0</v>
      </c>
      <c r="C1936" s="8">
        <f t="shared" si="64"/>
        <v>0</v>
      </c>
      <c r="D1936" s="8">
        <f>IF($A1936="Total général",0,IF(ISERROR(VLOOKUP($A1936,'TCD-BI Rstt'!$A$7:$S$2000,$C$1,FALSE)),0,IF(OR(LEFT($A1936,3)="DIR",$A1936="INDSPACAMA",$A1936="INDSPACKRU"),VLOOKUP($A1936,'TCD-BI Rstt'!$A$7:$S$2000,$C$1,FALSE),0)))</f>
        <v>0</v>
      </c>
      <c r="E1936" s="8">
        <f>IF(OR(LEFT($A1936,1)="1",LEFT($A1936,1)="2"),-VLOOKUP($A1936,'TCD-BI Rstt'!$A$7:$S$2000,$C$1,FALSE),0)-D1936</f>
        <v>0</v>
      </c>
      <c r="F1936" s="8">
        <f>IF($A1936="Total général",0,IF(ISERROR(VLOOKUP($A1936,'TCD-BI Rstt'!$A$7:$S$2000,$C$1,FALSE)),0,IF(OR(LEFT($A1936,1)="1",LEFT($A1936,1)="2"),0,VLOOKUP($A1936,'TCD-BI Rstt'!$A$7:$S$2000,$C$1,FALSE))))-D1936</f>
        <v>0</v>
      </c>
      <c r="G1936" s="8">
        <f t="shared" si="65"/>
        <v>0</v>
      </c>
    </row>
    <row r="1937" spans="1:7" x14ac:dyDescent="0.35">
      <c r="A1937" s="11">
        <f>'TCD-BI Rstt'!A1933</f>
        <v>0</v>
      </c>
      <c r="B1937" s="8">
        <f>IF($A1937="Total général",0,IF(ISERROR(-VLOOKUP($A1937,'TCD-BI CA'!$A$7:$S$2000,$C$1,FALSE)),0,-VLOOKUP($A1937,'TCD-BI CA'!$A$7:$S$2000,$C$1,FALSE)))</f>
        <v>0</v>
      </c>
      <c r="C1937" s="8">
        <f t="shared" si="64"/>
        <v>0</v>
      </c>
      <c r="D1937" s="8">
        <f>IF($A1937="Total général",0,IF(ISERROR(VLOOKUP($A1937,'TCD-BI Rstt'!$A$7:$S$2000,$C$1,FALSE)),0,IF(OR(LEFT($A1937,3)="DIR",$A1937="INDSPACAMA",$A1937="INDSPACKRU"),VLOOKUP($A1937,'TCD-BI Rstt'!$A$7:$S$2000,$C$1,FALSE),0)))</f>
        <v>0</v>
      </c>
      <c r="E1937" s="8">
        <f>IF(OR(LEFT($A1937,1)="1",LEFT($A1937,1)="2"),-VLOOKUP($A1937,'TCD-BI Rstt'!$A$7:$S$2000,$C$1,FALSE),0)-D1937</f>
        <v>0</v>
      </c>
      <c r="F1937" s="8">
        <f>IF($A1937="Total général",0,IF(ISERROR(VLOOKUP($A1937,'TCD-BI Rstt'!$A$7:$S$2000,$C$1,FALSE)),0,IF(OR(LEFT($A1937,1)="1",LEFT($A1937,1)="2"),0,VLOOKUP($A1937,'TCD-BI Rstt'!$A$7:$S$2000,$C$1,FALSE))))-D1937</f>
        <v>0</v>
      </c>
      <c r="G1937" s="8">
        <f t="shared" si="65"/>
        <v>0</v>
      </c>
    </row>
    <row r="1938" spans="1:7" x14ac:dyDescent="0.35">
      <c r="A1938" s="11">
        <f>'TCD-BI Rstt'!A1934</f>
        <v>0</v>
      </c>
      <c r="B1938" s="8">
        <f>IF($A1938="Total général",0,IF(ISERROR(-VLOOKUP($A1938,'TCD-BI CA'!$A$7:$S$2000,$C$1,FALSE)),0,-VLOOKUP($A1938,'TCD-BI CA'!$A$7:$S$2000,$C$1,FALSE)))</f>
        <v>0</v>
      </c>
      <c r="C1938" s="8">
        <f t="shared" si="64"/>
        <v>0</v>
      </c>
      <c r="D1938" s="8">
        <f>IF($A1938="Total général",0,IF(ISERROR(VLOOKUP($A1938,'TCD-BI Rstt'!$A$7:$S$2000,$C$1,FALSE)),0,IF(OR(LEFT($A1938,3)="DIR",$A1938="INDSPACAMA",$A1938="INDSPACKRU"),VLOOKUP($A1938,'TCD-BI Rstt'!$A$7:$S$2000,$C$1,FALSE),0)))</f>
        <v>0</v>
      </c>
      <c r="E1938" s="8">
        <f>IF(OR(LEFT($A1938,1)="1",LEFT($A1938,1)="2"),-VLOOKUP($A1938,'TCD-BI Rstt'!$A$7:$S$2000,$C$1,FALSE),0)-D1938</f>
        <v>0</v>
      </c>
      <c r="F1938" s="8">
        <f>IF($A1938="Total général",0,IF(ISERROR(VLOOKUP($A1938,'TCD-BI Rstt'!$A$7:$S$2000,$C$1,FALSE)),0,IF(OR(LEFT($A1938,1)="1",LEFT($A1938,1)="2"),0,VLOOKUP($A1938,'TCD-BI Rstt'!$A$7:$S$2000,$C$1,FALSE))))-D1938</f>
        <v>0</v>
      </c>
      <c r="G1938" s="8">
        <f t="shared" si="65"/>
        <v>0</v>
      </c>
    </row>
    <row r="1939" spans="1:7" x14ac:dyDescent="0.35">
      <c r="A1939" s="11">
        <f>'TCD-BI Rstt'!A1935</f>
        <v>0</v>
      </c>
      <c r="B1939" s="8">
        <f>IF($A1939="Total général",0,IF(ISERROR(-VLOOKUP($A1939,'TCD-BI CA'!$A$7:$S$2000,$C$1,FALSE)),0,-VLOOKUP($A1939,'TCD-BI CA'!$A$7:$S$2000,$C$1,FALSE)))</f>
        <v>0</v>
      </c>
      <c r="C1939" s="8">
        <f t="shared" si="64"/>
        <v>0</v>
      </c>
      <c r="D1939" s="8">
        <f>IF($A1939="Total général",0,IF(ISERROR(VLOOKUP($A1939,'TCD-BI Rstt'!$A$7:$S$2000,$C$1,FALSE)),0,IF(OR(LEFT($A1939,3)="DIR",$A1939="INDSPACAMA",$A1939="INDSPACKRU"),VLOOKUP($A1939,'TCD-BI Rstt'!$A$7:$S$2000,$C$1,FALSE),0)))</f>
        <v>0</v>
      </c>
      <c r="E1939" s="8">
        <f>IF(OR(LEFT($A1939,1)="1",LEFT($A1939,1)="2"),-VLOOKUP($A1939,'TCD-BI Rstt'!$A$7:$S$2000,$C$1,FALSE),0)-D1939</f>
        <v>0</v>
      </c>
      <c r="F1939" s="8">
        <f>IF($A1939="Total général",0,IF(ISERROR(VLOOKUP($A1939,'TCD-BI Rstt'!$A$7:$S$2000,$C$1,FALSE)),0,IF(OR(LEFT($A1939,1)="1",LEFT($A1939,1)="2"),0,VLOOKUP($A1939,'TCD-BI Rstt'!$A$7:$S$2000,$C$1,FALSE))))-D1939</f>
        <v>0</v>
      </c>
      <c r="G1939" s="8">
        <f t="shared" si="65"/>
        <v>0</v>
      </c>
    </row>
    <row r="1940" spans="1:7" x14ac:dyDescent="0.35">
      <c r="A1940" s="11">
        <f>'TCD-BI Rstt'!A1936</f>
        <v>0</v>
      </c>
      <c r="B1940" s="8">
        <f>IF($A1940="Total général",0,IF(ISERROR(-VLOOKUP($A1940,'TCD-BI CA'!$A$7:$S$2000,$C$1,FALSE)),0,-VLOOKUP($A1940,'TCD-BI CA'!$A$7:$S$2000,$C$1,FALSE)))</f>
        <v>0</v>
      </c>
      <c r="C1940" s="8">
        <f t="shared" si="64"/>
        <v>0</v>
      </c>
      <c r="D1940" s="8">
        <f>IF($A1940="Total général",0,IF(ISERROR(VLOOKUP($A1940,'TCD-BI Rstt'!$A$7:$S$2000,$C$1,FALSE)),0,IF(OR(LEFT($A1940,3)="DIR",$A1940="INDSPACAMA",$A1940="INDSPACKRU"),VLOOKUP($A1940,'TCD-BI Rstt'!$A$7:$S$2000,$C$1,FALSE),0)))</f>
        <v>0</v>
      </c>
      <c r="E1940" s="8">
        <f>IF(OR(LEFT($A1940,1)="1",LEFT($A1940,1)="2"),-VLOOKUP($A1940,'TCD-BI Rstt'!$A$7:$S$2000,$C$1,FALSE),0)-D1940</f>
        <v>0</v>
      </c>
      <c r="F1940" s="8">
        <f>IF($A1940="Total général",0,IF(ISERROR(VLOOKUP($A1940,'TCD-BI Rstt'!$A$7:$S$2000,$C$1,FALSE)),0,IF(OR(LEFT($A1940,1)="1",LEFT($A1940,1)="2"),0,VLOOKUP($A1940,'TCD-BI Rstt'!$A$7:$S$2000,$C$1,FALSE))))-D1940</f>
        <v>0</v>
      </c>
      <c r="G1940" s="8">
        <f t="shared" si="65"/>
        <v>0</v>
      </c>
    </row>
    <row r="1941" spans="1:7" x14ac:dyDescent="0.35">
      <c r="A1941" s="11">
        <f>'TCD-BI Rstt'!A1937</f>
        <v>0</v>
      </c>
      <c r="B1941" s="8">
        <f>IF($A1941="Total général",0,IF(ISERROR(-VLOOKUP($A1941,'TCD-BI CA'!$A$7:$S$2000,$C$1,FALSE)),0,-VLOOKUP($A1941,'TCD-BI CA'!$A$7:$S$2000,$C$1,FALSE)))</f>
        <v>0</v>
      </c>
      <c r="C1941" s="8">
        <f t="shared" si="64"/>
        <v>0</v>
      </c>
      <c r="D1941" s="8">
        <f>IF($A1941="Total général",0,IF(ISERROR(VLOOKUP($A1941,'TCD-BI Rstt'!$A$7:$S$2000,$C$1,FALSE)),0,IF(OR(LEFT($A1941,3)="DIR",$A1941="INDSPACAMA",$A1941="INDSPACKRU"),VLOOKUP($A1941,'TCD-BI Rstt'!$A$7:$S$2000,$C$1,FALSE),0)))</f>
        <v>0</v>
      </c>
      <c r="E1941" s="8">
        <f>IF(OR(LEFT($A1941,1)="1",LEFT($A1941,1)="2"),-VLOOKUP($A1941,'TCD-BI Rstt'!$A$7:$S$2000,$C$1,FALSE),0)-D1941</f>
        <v>0</v>
      </c>
      <c r="F1941" s="8">
        <f>IF($A1941="Total général",0,IF(ISERROR(VLOOKUP($A1941,'TCD-BI Rstt'!$A$7:$S$2000,$C$1,FALSE)),0,IF(OR(LEFT($A1941,1)="1",LEFT($A1941,1)="2"),0,VLOOKUP($A1941,'TCD-BI Rstt'!$A$7:$S$2000,$C$1,FALSE))))-D1941</f>
        <v>0</v>
      </c>
      <c r="G1941" s="8">
        <f t="shared" si="65"/>
        <v>0</v>
      </c>
    </row>
    <row r="1942" spans="1:7" x14ac:dyDescent="0.35">
      <c r="A1942" s="11">
        <f>'TCD-BI Rstt'!A1938</f>
        <v>0</v>
      </c>
      <c r="B1942" s="8">
        <f>IF($A1942="Total général",0,IF(ISERROR(-VLOOKUP($A1942,'TCD-BI CA'!$A$7:$S$2000,$C$1,FALSE)),0,-VLOOKUP($A1942,'TCD-BI CA'!$A$7:$S$2000,$C$1,FALSE)))</f>
        <v>0</v>
      </c>
      <c r="C1942" s="8">
        <f t="shared" si="64"/>
        <v>0</v>
      </c>
      <c r="D1942" s="8">
        <f>IF($A1942="Total général",0,IF(ISERROR(VLOOKUP($A1942,'TCD-BI Rstt'!$A$7:$S$2000,$C$1,FALSE)),0,IF(OR(LEFT($A1942,3)="DIR",$A1942="INDSPACAMA",$A1942="INDSPACKRU"),VLOOKUP($A1942,'TCD-BI Rstt'!$A$7:$S$2000,$C$1,FALSE),0)))</f>
        <v>0</v>
      </c>
      <c r="E1942" s="8">
        <f>IF(OR(LEFT($A1942,1)="1",LEFT($A1942,1)="2"),-VLOOKUP($A1942,'TCD-BI Rstt'!$A$7:$S$2000,$C$1,FALSE),0)-D1942</f>
        <v>0</v>
      </c>
      <c r="F1942" s="8">
        <f>IF($A1942="Total général",0,IF(ISERROR(VLOOKUP($A1942,'TCD-BI Rstt'!$A$7:$S$2000,$C$1,FALSE)),0,IF(OR(LEFT($A1942,1)="1",LEFT($A1942,1)="2"),0,VLOOKUP($A1942,'TCD-BI Rstt'!$A$7:$S$2000,$C$1,FALSE))))-D1942</f>
        <v>0</v>
      </c>
      <c r="G1942" s="8">
        <f t="shared" si="65"/>
        <v>0</v>
      </c>
    </row>
    <row r="1943" spans="1:7" x14ac:dyDescent="0.35">
      <c r="A1943" s="11">
        <f>'TCD-BI Rstt'!A1939</f>
        <v>0</v>
      </c>
      <c r="B1943" s="8">
        <f>IF($A1943="Total général",0,IF(ISERROR(-VLOOKUP($A1943,'TCD-BI CA'!$A$7:$S$2000,$C$1,FALSE)),0,-VLOOKUP($A1943,'TCD-BI CA'!$A$7:$S$2000,$C$1,FALSE)))</f>
        <v>0</v>
      </c>
      <c r="C1943" s="8">
        <f t="shared" si="64"/>
        <v>0</v>
      </c>
      <c r="D1943" s="8">
        <f>IF($A1943="Total général",0,IF(ISERROR(VLOOKUP($A1943,'TCD-BI Rstt'!$A$7:$S$2000,$C$1,FALSE)),0,IF(OR(LEFT($A1943,3)="DIR",$A1943="INDSPACAMA",$A1943="INDSPACKRU"),VLOOKUP($A1943,'TCD-BI Rstt'!$A$7:$S$2000,$C$1,FALSE),0)))</f>
        <v>0</v>
      </c>
      <c r="E1943" s="8">
        <f>IF(OR(LEFT($A1943,1)="1",LEFT($A1943,1)="2"),-VLOOKUP($A1943,'TCD-BI Rstt'!$A$7:$S$2000,$C$1,FALSE),0)-D1943</f>
        <v>0</v>
      </c>
      <c r="F1943" s="8">
        <f>IF($A1943="Total général",0,IF(ISERROR(VLOOKUP($A1943,'TCD-BI Rstt'!$A$7:$S$2000,$C$1,FALSE)),0,IF(OR(LEFT($A1943,1)="1",LEFT($A1943,1)="2"),0,VLOOKUP($A1943,'TCD-BI Rstt'!$A$7:$S$2000,$C$1,FALSE))))-D1943</f>
        <v>0</v>
      </c>
      <c r="G1943" s="8">
        <f t="shared" si="65"/>
        <v>0</v>
      </c>
    </row>
    <row r="1944" spans="1:7" x14ac:dyDescent="0.35">
      <c r="A1944" s="11">
        <f>'TCD-BI Rstt'!A1940</f>
        <v>0</v>
      </c>
      <c r="B1944" s="8">
        <f>IF($A1944="Total général",0,IF(ISERROR(-VLOOKUP($A1944,'TCD-BI CA'!$A$7:$S$2000,$C$1,FALSE)),0,-VLOOKUP($A1944,'TCD-BI CA'!$A$7:$S$2000,$C$1,FALSE)))</f>
        <v>0</v>
      </c>
      <c r="C1944" s="8">
        <f t="shared" si="64"/>
        <v>0</v>
      </c>
      <c r="D1944" s="8">
        <f>IF($A1944="Total général",0,IF(ISERROR(VLOOKUP($A1944,'TCD-BI Rstt'!$A$7:$S$2000,$C$1,FALSE)),0,IF(OR(LEFT($A1944,3)="DIR",$A1944="INDSPACAMA",$A1944="INDSPACKRU"),VLOOKUP($A1944,'TCD-BI Rstt'!$A$7:$S$2000,$C$1,FALSE),0)))</f>
        <v>0</v>
      </c>
      <c r="E1944" s="8">
        <f>IF(OR(LEFT($A1944,1)="1",LEFT($A1944,1)="2"),-VLOOKUP($A1944,'TCD-BI Rstt'!$A$7:$S$2000,$C$1,FALSE),0)-D1944</f>
        <v>0</v>
      </c>
      <c r="F1944" s="8">
        <f>IF($A1944="Total général",0,IF(ISERROR(VLOOKUP($A1944,'TCD-BI Rstt'!$A$7:$S$2000,$C$1,FALSE)),0,IF(OR(LEFT($A1944,1)="1",LEFT($A1944,1)="2"),0,VLOOKUP($A1944,'TCD-BI Rstt'!$A$7:$S$2000,$C$1,FALSE))))-D1944</f>
        <v>0</v>
      </c>
      <c r="G1944" s="8">
        <f t="shared" si="65"/>
        <v>0</v>
      </c>
    </row>
    <row r="1945" spans="1:7" x14ac:dyDescent="0.35">
      <c r="A1945" s="11">
        <f>'TCD-BI Rstt'!A1941</f>
        <v>0</v>
      </c>
      <c r="B1945" s="8">
        <f>IF($A1945="Total général",0,IF(ISERROR(-VLOOKUP($A1945,'TCD-BI CA'!$A$7:$S$2000,$C$1,FALSE)),0,-VLOOKUP($A1945,'TCD-BI CA'!$A$7:$S$2000,$C$1,FALSE)))</f>
        <v>0</v>
      </c>
      <c r="C1945" s="8">
        <f t="shared" si="64"/>
        <v>0</v>
      </c>
      <c r="D1945" s="8">
        <f>IF($A1945="Total général",0,IF(ISERROR(VLOOKUP($A1945,'TCD-BI Rstt'!$A$7:$S$2000,$C$1,FALSE)),0,IF(OR(LEFT($A1945,3)="DIR",$A1945="INDSPACAMA",$A1945="INDSPACKRU"),VLOOKUP($A1945,'TCD-BI Rstt'!$A$7:$S$2000,$C$1,FALSE),0)))</f>
        <v>0</v>
      </c>
      <c r="E1945" s="8">
        <f>IF(OR(LEFT($A1945,1)="1",LEFT($A1945,1)="2"),-VLOOKUP($A1945,'TCD-BI Rstt'!$A$7:$S$2000,$C$1,FALSE),0)-D1945</f>
        <v>0</v>
      </c>
      <c r="F1945" s="8">
        <f>IF($A1945="Total général",0,IF(ISERROR(VLOOKUP($A1945,'TCD-BI Rstt'!$A$7:$S$2000,$C$1,FALSE)),0,IF(OR(LEFT($A1945,1)="1",LEFT($A1945,1)="2"),0,VLOOKUP($A1945,'TCD-BI Rstt'!$A$7:$S$2000,$C$1,FALSE))))-D1945</f>
        <v>0</v>
      </c>
      <c r="G1945" s="8">
        <f t="shared" si="65"/>
        <v>0</v>
      </c>
    </row>
    <row r="1946" spans="1:7" x14ac:dyDescent="0.35">
      <c r="A1946" s="11">
        <f>'TCD-BI Rstt'!A1942</f>
        <v>0</v>
      </c>
      <c r="B1946" s="8">
        <f>IF($A1946="Total général",0,IF(ISERROR(-VLOOKUP($A1946,'TCD-BI CA'!$A$7:$S$2000,$C$1,FALSE)),0,-VLOOKUP($A1946,'TCD-BI CA'!$A$7:$S$2000,$C$1,FALSE)))</f>
        <v>0</v>
      </c>
      <c r="C1946" s="8">
        <f t="shared" si="64"/>
        <v>0</v>
      </c>
      <c r="D1946" s="8">
        <f>IF($A1946="Total général",0,IF(ISERROR(VLOOKUP($A1946,'TCD-BI Rstt'!$A$7:$S$2000,$C$1,FALSE)),0,IF(OR(LEFT($A1946,3)="DIR",$A1946="INDSPACAMA",$A1946="INDSPACKRU"),VLOOKUP($A1946,'TCD-BI Rstt'!$A$7:$S$2000,$C$1,FALSE),0)))</f>
        <v>0</v>
      </c>
      <c r="E1946" s="8">
        <f>IF(OR(LEFT($A1946,1)="1",LEFT($A1946,1)="2"),-VLOOKUP($A1946,'TCD-BI Rstt'!$A$7:$S$2000,$C$1,FALSE),0)-D1946</f>
        <v>0</v>
      </c>
      <c r="F1946" s="8">
        <f>IF($A1946="Total général",0,IF(ISERROR(VLOOKUP($A1946,'TCD-BI Rstt'!$A$7:$S$2000,$C$1,FALSE)),0,IF(OR(LEFT($A1946,1)="1",LEFT($A1946,1)="2"),0,VLOOKUP($A1946,'TCD-BI Rstt'!$A$7:$S$2000,$C$1,FALSE))))-D1946</f>
        <v>0</v>
      </c>
      <c r="G1946" s="8">
        <f t="shared" si="65"/>
        <v>0</v>
      </c>
    </row>
    <row r="1947" spans="1:7" x14ac:dyDescent="0.35">
      <c r="A1947" s="11">
        <f>'TCD-BI Rstt'!A1943</f>
        <v>0</v>
      </c>
      <c r="B1947" s="8">
        <f>IF($A1947="Total général",0,IF(ISERROR(-VLOOKUP($A1947,'TCD-BI CA'!$A$7:$S$2000,$C$1,FALSE)),0,-VLOOKUP($A1947,'TCD-BI CA'!$A$7:$S$2000,$C$1,FALSE)))</f>
        <v>0</v>
      </c>
      <c r="C1947" s="8">
        <f t="shared" si="64"/>
        <v>0</v>
      </c>
      <c r="D1947" s="8">
        <f>IF($A1947="Total général",0,IF(ISERROR(VLOOKUP($A1947,'TCD-BI Rstt'!$A$7:$S$2000,$C$1,FALSE)),0,IF(OR(LEFT($A1947,3)="DIR",$A1947="INDSPACAMA",$A1947="INDSPACKRU"),VLOOKUP($A1947,'TCD-BI Rstt'!$A$7:$S$2000,$C$1,FALSE),0)))</f>
        <v>0</v>
      </c>
      <c r="E1947" s="8">
        <f>IF(OR(LEFT($A1947,1)="1",LEFT($A1947,1)="2"),-VLOOKUP($A1947,'TCD-BI Rstt'!$A$7:$S$2000,$C$1,FALSE),0)-D1947</f>
        <v>0</v>
      </c>
      <c r="F1947" s="8">
        <f>IF($A1947="Total général",0,IF(ISERROR(VLOOKUP($A1947,'TCD-BI Rstt'!$A$7:$S$2000,$C$1,FALSE)),0,IF(OR(LEFT($A1947,1)="1",LEFT($A1947,1)="2"),0,VLOOKUP($A1947,'TCD-BI Rstt'!$A$7:$S$2000,$C$1,FALSE))))-D1947</f>
        <v>0</v>
      </c>
      <c r="G1947" s="8">
        <f t="shared" si="65"/>
        <v>0</v>
      </c>
    </row>
    <row r="1948" spans="1:7" x14ac:dyDescent="0.35">
      <c r="A1948" s="11">
        <f>'TCD-BI Rstt'!A1944</f>
        <v>0</v>
      </c>
      <c r="B1948" s="8">
        <f>IF($A1948="Total général",0,IF(ISERROR(-VLOOKUP($A1948,'TCD-BI CA'!$A$7:$S$2000,$C$1,FALSE)),0,-VLOOKUP($A1948,'TCD-BI CA'!$A$7:$S$2000,$C$1,FALSE)))</f>
        <v>0</v>
      </c>
      <c r="C1948" s="8">
        <f t="shared" si="64"/>
        <v>0</v>
      </c>
      <c r="D1948" s="8">
        <f>IF($A1948="Total général",0,IF(ISERROR(VLOOKUP($A1948,'TCD-BI Rstt'!$A$7:$S$2000,$C$1,FALSE)),0,IF(OR(LEFT($A1948,3)="DIR",$A1948="INDSPACAMA",$A1948="INDSPACKRU"),VLOOKUP($A1948,'TCD-BI Rstt'!$A$7:$S$2000,$C$1,FALSE),0)))</f>
        <v>0</v>
      </c>
      <c r="E1948" s="8">
        <f>IF(OR(LEFT($A1948,1)="1",LEFT($A1948,1)="2"),-VLOOKUP($A1948,'TCD-BI Rstt'!$A$7:$S$2000,$C$1,FALSE),0)-D1948</f>
        <v>0</v>
      </c>
      <c r="F1948" s="8">
        <f>IF($A1948="Total général",0,IF(ISERROR(VLOOKUP($A1948,'TCD-BI Rstt'!$A$7:$S$2000,$C$1,FALSE)),0,IF(OR(LEFT($A1948,1)="1",LEFT($A1948,1)="2"),0,VLOOKUP($A1948,'TCD-BI Rstt'!$A$7:$S$2000,$C$1,FALSE))))-D1948</f>
        <v>0</v>
      </c>
      <c r="G1948" s="8">
        <f t="shared" si="65"/>
        <v>0</v>
      </c>
    </row>
    <row r="1949" spans="1:7" x14ac:dyDescent="0.35">
      <c r="A1949" s="11">
        <f>'TCD-BI Rstt'!A1945</f>
        <v>0</v>
      </c>
      <c r="B1949" s="8">
        <f>IF($A1949="Total général",0,IF(ISERROR(-VLOOKUP($A1949,'TCD-BI CA'!$A$7:$S$2000,$C$1,FALSE)),0,-VLOOKUP($A1949,'TCD-BI CA'!$A$7:$S$2000,$C$1,FALSE)))</f>
        <v>0</v>
      </c>
      <c r="C1949" s="8">
        <f t="shared" si="64"/>
        <v>0</v>
      </c>
      <c r="D1949" s="8">
        <f>IF($A1949="Total général",0,IF(ISERROR(VLOOKUP($A1949,'TCD-BI Rstt'!$A$7:$S$2000,$C$1,FALSE)),0,IF(OR(LEFT($A1949,3)="DIR",$A1949="INDSPACAMA",$A1949="INDSPACKRU"),VLOOKUP($A1949,'TCD-BI Rstt'!$A$7:$S$2000,$C$1,FALSE),0)))</f>
        <v>0</v>
      </c>
      <c r="E1949" s="8">
        <f>IF(OR(LEFT($A1949,1)="1",LEFT($A1949,1)="2"),-VLOOKUP($A1949,'TCD-BI Rstt'!$A$7:$S$2000,$C$1,FALSE),0)-D1949</f>
        <v>0</v>
      </c>
      <c r="F1949" s="8">
        <f>IF($A1949="Total général",0,IF(ISERROR(VLOOKUP($A1949,'TCD-BI Rstt'!$A$7:$S$2000,$C$1,FALSE)),0,IF(OR(LEFT($A1949,1)="1",LEFT($A1949,1)="2"),0,VLOOKUP($A1949,'TCD-BI Rstt'!$A$7:$S$2000,$C$1,FALSE))))-D1949</f>
        <v>0</v>
      </c>
      <c r="G1949" s="8">
        <f t="shared" si="65"/>
        <v>0</v>
      </c>
    </row>
    <row r="1950" spans="1:7" x14ac:dyDescent="0.35">
      <c r="A1950" s="11">
        <f>'TCD-BI Rstt'!A1946</f>
        <v>0</v>
      </c>
      <c r="B1950" s="8">
        <f>IF($A1950="Total général",0,IF(ISERROR(-VLOOKUP($A1950,'TCD-BI CA'!$A$7:$S$2000,$C$1,FALSE)),0,-VLOOKUP($A1950,'TCD-BI CA'!$A$7:$S$2000,$C$1,FALSE)))</f>
        <v>0</v>
      </c>
      <c r="C1950" s="8">
        <f t="shared" si="64"/>
        <v>0</v>
      </c>
      <c r="D1950" s="8">
        <f>IF($A1950="Total général",0,IF(ISERROR(VLOOKUP($A1950,'TCD-BI Rstt'!$A$7:$S$2000,$C$1,FALSE)),0,IF(OR(LEFT($A1950,3)="DIR",$A1950="INDSPACAMA",$A1950="INDSPACKRU"),VLOOKUP($A1950,'TCD-BI Rstt'!$A$7:$S$2000,$C$1,FALSE),0)))</f>
        <v>0</v>
      </c>
      <c r="E1950" s="8">
        <f>IF(OR(LEFT($A1950,1)="1",LEFT($A1950,1)="2"),-VLOOKUP($A1950,'TCD-BI Rstt'!$A$7:$S$2000,$C$1,FALSE),0)-D1950</f>
        <v>0</v>
      </c>
      <c r="F1950" s="8">
        <f>IF($A1950="Total général",0,IF(ISERROR(VLOOKUP($A1950,'TCD-BI Rstt'!$A$7:$S$2000,$C$1,FALSE)),0,IF(OR(LEFT($A1950,1)="1",LEFT($A1950,1)="2"),0,VLOOKUP($A1950,'TCD-BI Rstt'!$A$7:$S$2000,$C$1,FALSE))))-D1950</f>
        <v>0</v>
      </c>
      <c r="G1950" s="8">
        <f t="shared" si="65"/>
        <v>0</v>
      </c>
    </row>
    <row r="1951" spans="1:7" x14ac:dyDescent="0.35">
      <c r="A1951" s="11">
        <f>'TCD-BI Rstt'!A1947</f>
        <v>0</v>
      </c>
      <c r="B1951" s="8">
        <f>IF($A1951="Total général",0,IF(ISERROR(-VLOOKUP($A1951,'TCD-BI CA'!$A$7:$S$2000,$C$1,FALSE)),0,-VLOOKUP($A1951,'TCD-BI CA'!$A$7:$S$2000,$C$1,FALSE)))</f>
        <v>0</v>
      </c>
      <c r="C1951" s="8">
        <f t="shared" si="64"/>
        <v>0</v>
      </c>
      <c r="D1951" s="8">
        <f>IF($A1951="Total général",0,IF(ISERROR(VLOOKUP($A1951,'TCD-BI Rstt'!$A$7:$S$2000,$C$1,FALSE)),0,IF(OR(LEFT($A1951,3)="DIR",$A1951="INDSPACAMA",$A1951="INDSPACKRU"),VLOOKUP($A1951,'TCD-BI Rstt'!$A$7:$S$2000,$C$1,FALSE),0)))</f>
        <v>0</v>
      </c>
      <c r="E1951" s="8">
        <f>IF(OR(LEFT($A1951,1)="1",LEFT($A1951,1)="2"),-VLOOKUP($A1951,'TCD-BI Rstt'!$A$7:$S$2000,$C$1,FALSE),0)-D1951</f>
        <v>0</v>
      </c>
      <c r="F1951" s="8">
        <f>IF($A1951="Total général",0,IF(ISERROR(VLOOKUP($A1951,'TCD-BI Rstt'!$A$7:$S$2000,$C$1,FALSE)),0,IF(OR(LEFT($A1951,1)="1",LEFT($A1951,1)="2"),0,VLOOKUP($A1951,'TCD-BI Rstt'!$A$7:$S$2000,$C$1,FALSE))))-D1951</f>
        <v>0</v>
      </c>
      <c r="G1951" s="8">
        <f t="shared" si="65"/>
        <v>0</v>
      </c>
    </row>
    <row r="1952" spans="1:7" x14ac:dyDescent="0.35">
      <c r="A1952" s="11">
        <f>'TCD-BI Rstt'!A1948</f>
        <v>0</v>
      </c>
      <c r="B1952" s="8">
        <f>IF($A1952="Total général",0,IF(ISERROR(-VLOOKUP($A1952,'TCD-BI CA'!$A$7:$S$2000,$C$1,FALSE)),0,-VLOOKUP($A1952,'TCD-BI CA'!$A$7:$S$2000,$C$1,FALSE)))</f>
        <v>0</v>
      </c>
      <c r="C1952" s="8">
        <f t="shared" si="64"/>
        <v>0</v>
      </c>
      <c r="D1952" s="8">
        <f>IF($A1952="Total général",0,IF(ISERROR(VLOOKUP($A1952,'TCD-BI Rstt'!$A$7:$S$2000,$C$1,FALSE)),0,IF(OR(LEFT($A1952,3)="DIR",$A1952="INDSPACAMA",$A1952="INDSPACKRU"),VLOOKUP($A1952,'TCD-BI Rstt'!$A$7:$S$2000,$C$1,FALSE),0)))</f>
        <v>0</v>
      </c>
      <c r="E1952" s="8">
        <f>IF(OR(LEFT($A1952,1)="1",LEFT($A1952,1)="2"),-VLOOKUP($A1952,'TCD-BI Rstt'!$A$7:$S$2000,$C$1,FALSE),0)-D1952</f>
        <v>0</v>
      </c>
      <c r="F1952" s="8">
        <f>IF($A1952="Total général",0,IF(ISERROR(VLOOKUP($A1952,'TCD-BI Rstt'!$A$7:$S$2000,$C$1,FALSE)),0,IF(OR(LEFT($A1952,1)="1",LEFT($A1952,1)="2"),0,VLOOKUP($A1952,'TCD-BI Rstt'!$A$7:$S$2000,$C$1,FALSE))))-D1952</f>
        <v>0</v>
      </c>
      <c r="G1952" s="8">
        <f t="shared" si="65"/>
        <v>0</v>
      </c>
    </row>
    <row r="1953" spans="1:7" x14ac:dyDescent="0.35">
      <c r="A1953" s="11">
        <f>'TCD-BI Rstt'!A1949</f>
        <v>0</v>
      </c>
      <c r="B1953" s="8">
        <f>IF($A1953="Total général",0,IF(ISERROR(-VLOOKUP($A1953,'TCD-BI CA'!$A$7:$S$2000,$C$1,FALSE)),0,-VLOOKUP($A1953,'TCD-BI CA'!$A$7:$S$2000,$C$1,FALSE)))</f>
        <v>0</v>
      </c>
      <c r="C1953" s="8">
        <f t="shared" si="64"/>
        <v>0</v>
      </c>
      <c r="D1953" s="8">
        <f>IF($A1953="Total général",0,IF(ISERROR(VLOOKUP($A1953,'TCD-BI Rstt'!$A$7:$S$2000,$C$1,FALSE)),0,IF(OR(LEFT($A1953,3)="DIR",$A1953="INDSPACAMA",$A1953="INDSPACKRU"),VLOOKUP($A1953,'TCD-BI Rstt'!$A$7:$S$2000,$C$1,FALSE),0)))</f>
        <v>0</v>
      </c>
      <c r="E1953" s="8">
        <f>IF(OR(LEFT($A1953,1)="1",LEFT($A1953,1)="2"),-VLOOKUP($A1953,'TCD-BI Rstt'!$A$7:$S$2000,$C$1,FALSE),0)-D1953</f>
        <v>0</v>
      </c>
      <c r="F1953" s="8">
        <f>IF($A1953="Total général",0,IF(ISERROR(VLOOKUP($A1953,'TCD-BI Rstt'!$A$7:$S$2000,$C$1,FALSE)),0,IF(OR(LEFT($A1953,1)="1",LEFT($A1953,1)="2"),0,VLOOKUP($A1953,'TCD-BI Rstt'!$A$7:$S$2000,$C$1,FALSE))))-D1953</f>
        <v>0</v>
      </c>
      <c r="G1953" s="8">
        <f t="shared" si="65"/>
        <v>0</v>
      </c>
    </row>
    <row r="1954" spans="1:7" x14ac:dyDescent="0.35">
      <c r="A1954" s="11">
        <f>'TCD-BI Rstt'!A1950</f>
        <v>0</v>
      </c>
      <c r="B1954" s="8">
        <f>IF($A1954="Total général",0,IF(ISERROR(-VLOOKUP($A1954,'TCD-BI CA'!$A$7:$S$2000,$C$1,FALSE)),0,-VLOOKUP($A1954,'TCD-BI CA'!$A$7:$S$2000,$C$1,FALSE)))</f>
        <v>0</v>
      </c>
      <c r="C1954" s="8">
        <f t="shared" si="64"/>
        <v>0</v>
      </c>
      <c r="D1954" s="8">
        <f>IF($A1954="Total général",0,IF(ISERROR(VLOOKUP($A1954,'TCD-BI Rstt'!$A$7:$S$2000,$C$1,FALSE)),0,IF(OR(LEFT($A1954,3)="DIR",$A1954="INDSPACAMA",$A1954="INDSPACKRU"),VLOOKUP($A1954,'TCD-BI Rstt'!$A$7:$S$2000,$C$1,FALSE),0)))</f>
        <v>0</v>
      </c>
      <c r="E1954" s="8">
        <f>IF(OR(LEFT($A1954,1)="1",LEFT($A1954,1)="2"),-VLOOKUP($A1954,'TCD-BI Rstt'!$A$7:$S$2000,$C$1,FALSE),0)-D1954</f>
        <v>0</v>
      </c>
      <c r="F1954" s="8">
        <f>IF($A1954="Total général",0,IF(ISERROR(VLOOKUP($A1954,'TCD-BI Rstt'!$A$7:$S$2000,$C$1,FALSE)),0,IF(OR(LEFT($A1954,1)="1",LEFT($A1954,1)="2"),0,VLOOKUP($A1954,'TCD-BI Rstt'!$A$7:$S$2000,$C$1,FALSE))))-D1954</f>
        <v>0</v>
      </c>
      <c r="G1954" s="8">
        <f t="shared" si="65"/>
        <v>0</v>
      </c>
    </row>
    <row r="1955" spans="1:7" x14ac:dyDescent="0.35">
      <c r="A1955" s="11">
        <f>'TCD-BI Rstt'!A1951</f>
        <v>0</v>
      </c>
      <c r="B1955" s="8">
        <f>IF($A1955="Total général",0,IF(ISERROR(-VLOOKUP($A1955,'TCD-BI CA'!$A$7:$S$2000,$C$1,FALSE)),0,-VLOOKUP($A1955,'TCD-BI CA'!$A$7:$S$2000,$C$1,FALSE)))</f>
        <v>0</v>
      </c>
      <c r="C1955" s="8">
        <f t="shared" si="64"/>
        <v>0</v>
      </c>
      <c r="D1955" s="8">
        <f>IF($A1955="Total général",0,IF(ISERROR(VLOOKUP($A1955,'TCD-BI Rstt'!$A$7:$S$2000,$C$1,FALSE)),0,IF(OR(LEFT($A1955,3)="DIR",$A1955="INDSPACAMA",$A1955="INDSPACKRU"),VLOOKUP($A1955,'TCD-BI Rstt'!$A$7:$S$2000,$C$1,FALSE),0)))</f>
        <v>0</v>
      </c>
      <c r="E1955" s="8">
        <f>IF(OR(LEFT($A1955,1)="1",LEFT($A1955,1)="2"),-VLOOKUP($A1955,'TCD-BI Rstt'!$A$7:$S$2000,$C$1,FALSE),0)-D1955</f>
        <v>0</v>
      </c>
      <c r="F1955" s="8">
        <f>IF($A1955="Total général",0,IF(ISERROR(VLOOKUP($A1955,'TCD-BI Rstt'!$A$7:$S$2000,$C$1,FALSE)),0,IF(OR(LEFT($A1955,1)="1",LEFT($A1955,1)="2"),0,VLOOKUP($A1955,'TCD-BI Rstt'!$A$7:$S$2000,$C$1,FALSE))))-D1955</f>
        <v>0</v>
      </c>
      <c r="G1955" s="8">
        <f t="shared" si="65"/>
        <v>0</v>
      </c>
    </row>
    <row r="1956" spans="1:7" x14ac:dyDescent="0.35">
      <c r="A1956" s="11">
        <f>'TCD-BI Rstt'!A1952</f>
        <v>0</v>
      </c>
      <c r="B1956" s="8">
        <f>IF($A1956="Total général",0,IF(ISERROR(-VLOOKUP($A1956,'TCD-BI CA'!$A$7:$S$2000,$C$1,FALSE)),0,-VLOOKUP($A1956,'TCD-BI CA'!$A$7:$S$2000,$C$1,FALSE)))</f>
        <v>0</v>
      </c>
      <c r="C1956" s="8">
        <f t="shared" si="64"/>
        <v>0</v>
      </c>
      <c r="D1956" s="8">
        <f>IF($A1956="Total général",0,IF(ISERROR(VLOOKUP($A1956,'TCD-BI Rstt'!$A$7:$S$2000,$C$1,FALSE)),0,IF(OR(LEFT($A1956,3)="DIR",$A1956="INDSPACAMA",$A1956="INDSPACKRU"),VLOOKUP($A1956,'TCD-BI Rstt'!$A$7:$S$2000,$C$1,FALSE),0)))</f>
        <v>0</v>
      </c>
      <c r="E1956" s="8">
        <f>IF(OR(LEFT($A1956,1)="1",LEFT($A1956,1)="2"),-VLOOKUP($A1956,'TCD-BI Rstt'!$A$7:$S$2000,$C$1,FALSE),0)-D1956</f>
        <v>0</v>
      </c>
      <c r="F1956" s="8">
        <f>IF($A1956="Total général",0,IF(ISERROR(VLOOKUP($A1956,'TCD-BI Rstt'!$A$7:$S$2000,$C$1,FALSE)),0,IF(OR(LEFT($A1956,1)="1",LEFT($A1956,1)="2"),0,VLOOKUP($A1956,'TCD-BI Rstt'!$A$7:$S$2000,$C$1,FALSE))))-D1956</f>
        <v>0</v>
      </c>
      <c r="G1956" s="8">
        <f t="shared" si="65"/>
        <v>0</v>
      </c>
    </row>
    <row r="1957" spans="1:7" x14ac:dyDescent="0.35">
      <c r="A1957" s="11">
        <f>'TCD-BI Rstt'!A1953</f>
        <v>0</v>
      </c>
      <c r="B1957" s="8">
        <f>IF($A1957="Total général",0,IF(ISERROR(-VLOOKUP($A1957,'TCD-BI CA'!$A$7:$S$2000,$C$1,FALSE)),0,-VLOOKUP($A1957,'TCD-BI CA'!$A$7:$S$2000,$C$1,FALSE)))</f>
        <v>0</v>
      </c>
      <c r="C1957" s="8">
        <f t="shared" si="64"/>
        <v>0</v>
      </c>
      <c r="D1957" s="8">
        <f>IF($A1957="Total général",0,IF(ISERROR(VLOOKUP($A1957,'TCD-BI Rstt'!$A$7:$S$2000,$C$1,FALSE)),0,IF(OR(LEFT($A1957,3)="DIR",$A1957="INDSPACAMA",$A1957="INDSPACKRU"),VLOOKUP($A1957,'TCD-BI Rstt'!$A$7:$S$2000,$C$1,FALSE),0)))</f>
        <v>0</v>
      </c>
      <c r="E1957" s="8">
        <f>IF(OR(LEFT($A1957,1)="1",LEFT($A1957,1)="2"),-VLOOKUP($A1957,'TCD-BI Rstt'!$A$7:$S$2000,$C$1,FALSE),0)-D1957</f>
        <v>0</v>
      </c>
      <c r="F1957" s="8">
        <f>IF($A1957="Total général",0,IF(ISERROR(VLOOKUP($A1957,'TCD-BI Rstt'!$A$7:$S$2000,$C$1,FALSE)),0,IF(OR(LEFT($A1957,1)="1",LEFT($A1957,1)="2"),0,VLOOKUP($A1957,'TCD-BI Rstt'!$A$7:$S$2000,$C$1,FALSE))))-D1957</f>
        <v>0</v>
      </c>
      <c r="G1957" s="8">
        <f t="shared" si="65"/>
        <v>0</v>
      </c>
    </row>
    <row r="1958" spans="1:7" x14ac:dyDescent="0.35">
      <c r="A1958" s="11">
        <f>'TCD-BI Rstt'!A1954</f>
        <v>0</v>
      </c>
      <c r="B1958" s="8">
        <f>IF($A1958="Total général",0,IF(ISERROR(-VLOOKUP($A1958,'TCD-BI CA'!$A$7:$S$2000,$C$1,FALSE)),0,-VLOOKUP($A1958,'TCD-BI CA'!$A$7:$S$2000,$C$1,FALSE)))</f>
        <v>0</v>
      </c>
      <c r="C1958" s="8">
        <f t="shared" si="64"/>
        <v>0</v>
      </c>
      <c r="D1958" s="8">
        <f>IF($A1958="Total général",0,IF(ISERROR(VLOOKUP($A1958,'TCD-BI Rstt'!$A$7:$S$2000,$C$1,FALSE)),0,IF(OR(LEFT($A1958,3)="DIR",$A1958="INDSPACAMA",$A1958="INDSPACKRU"),VLOOKUP($A1958,'TCD-BI Rstt'!$A$7:$S$2000,$C$1,FALSE),0)))</f>
        <v>0</v>
      </c>
      <c r="E1958" s="8">
        <f>IF(OR(LEFT($A1958,1)="1",LEFT($A1958,1)="2"),-VLOOKUP($A1958,'TCD-BI Rstt'!$A$7:$S$2000,$C$1,FALSE),0)-D1958</f>
        <v>0</v>
      </c>
      <c r="F1958" s="8">
        <f>IF($A1958="Total général",0,IF(ISERROR(VLOOKUP($A1958,'TCD-BI Rstt'!$A$7:$S$2000,$C$1,FALSE)),0,IF(OR(LEFT($A1958,1)="1",LEFT($A1958,1)="2"),0,VLOOKUP($A1958,'TCD-BI Rstt'!$A$7:$S$2000,$C$1,FALSE))))-D1958</f>
        <v>0</v>
      </c>
      <c r="G1958" s="8">
        <f t="shared" si="65"/>
        <v>0</v>
      </c>
    </row>
    <row r="1959" spans="1:7" x14ac:dyDescent="0.35">
      <c r="A1959" s="11">
        <f>'TCD-BI Rstt'!A1955</f>
        <v>0</v>
      </c>
      <c r="B1959" s="8">
        <f>IF($A1959="Total général",0,IF(ISERROR(-VLOOKUP($A1959,'TCD-BI CA'!$A$7:$S$2000,$C$1,FALSE)),0,-VLOOKUP($A1959,'TCD-BI CA'!$A$7:$S$2000,$C$1,FALSE)))</f>
        <v>0</v>
      </c>
      <c r="C1959" s="8">
        <f t="shared" si="64"/>
        <v>0</v>
      </c>
      <c r="D1959" s="8">
        <f>IF($A1959="Total général",0,IF(ISERROR(VLOOKUP($A1959,'TCD-BI Rstt'!$A$7:$S$2000,$C$1,FALSE)),0,IF(OR(LEFT($A1959,3)="DIR",$A1959="INDSPACAMA",$A1959="INDSPACKRU"),VLOOKUP($A1959,'TCD-BI Rstt'!$A$7:$S$2000,$C$1,FALSE),0)))</f>
        <v>0</v>
      </c>
      <c r="E1959" s="8">
        <f>IF(OR(LEFT($A1959,1)="1",LEFT($A1959,1)="2"),-VLOOKUP($A1959,'TCD-BI Rstt'!$A$7:$S$2000,$C$1,FALSE),0)-D1959</f>
        <v>0</v>
      </c>
      <c r="F1959" s="8">
        <f>IF($A1959="Total général",0,IF(ISERROR(VLOOKUP($A1959,'TCD-BI Rstt'!$A$7:$S$2000,$C$1,FALSE)),0,IF(OR(LEFT($A1959,1)="1",LEFT($A1959,1)="2"),0,VLOOKUP($A1959,'TCD-BI Rstt'!$A$7:$S$2000,$C$1,FALSE))))-D1959</f>
        <v>0</v>
      </c>
      <c r="G1959" s="8">
        <f t="shared" si="65"/>
        <v>0</v>
      </c>
    </row>
    <row r="1960" spans="1:7" x14ac:dyDescent="0.35">
      <c r="A1960" s="11">
        <f>'TCD-BI Rstt'!A1956</f>
        <v>0</v>
      </c>
      <c r="B1960" s="8">
        <f>IF($A1960="Total général",0,IF(ISERROR(-VLOOKUP($A1960,'TCD-BI CA'!$A$7:$S$2000,$C$1,FALSE)),0,-VLOOKUP($A1960,'TCD-BI CA'!$A$7:$S$2000,$C$1,FALSE)))</f>
        <v>0</v>
      </c>
      <c r="C1960" s="8">
        <f t="shared" si="64"/>
        <v>0</v>
      </c>
      <c r="D1960" s="8">
        <f>IF($A1960="Total général",0,IF(ISERROR(VLOOKUP($A1960,'TCD-BI Rstt'!$A$7:$S$2000,$C$1,FALSE)),0,IF(OR(LEFT($A1960,3)="DIR",$A1960="INDSPACAMA",$A1960="INDSPACKRU"),VLOOKUP($A1960,'TCD-BI Rstt'!$A$7:$S$2000,$C$1,FALSE),0)))</f>
        <v>0</v>
      </c>
      <c r="E1960" s="8">
        <f>IF(OR(LEFT($A1960,1)="1",LEFT($A1960,1)="2"),-VLOOKUP($A1960,'TCD-BI Rstt'!$A$7:$S$2000,$C$1,FALSE),0)-D1960</f>
        <v>0</v>
      </c>
      <c r="F1960" s="8">
        <f>IF($A1960="Total général",0,IF(ISERROR(VLOOKUP($A1960,'TCD-BI Rstt'!$A$7:$S$2000,$C$1,FALSE)),0,IF(OR(LEFT($A1960,1)="1",LEFT($A1960,1)="2"),0,VLOOKUP($A1960,'TCD-BI Rstt'!$A$7:$S$2000,$C$1,FALSE))))-D1960</f>
        <v>0</v>
      </c>
      <c r="G1960" s="8">
        <f t="shared" si="65"/>
        <v>0</v>
      </c>
    </row>
    <row r="1961" spans="1:7" x14ac:dyDescent="0.35">
      <c r="A1961" s="11">
        <f>'TCD-BI Rstt'!A1957</f>
        <v>0</v>
      </c>
      <c r="B1961" s="8">
        <f>IF($A1961="Total général",0,IF(ISERROR(-VLOOKUP($A1961,'TCD-BI CA'!$A$7:$S$2000,$C$1,FALSE)),0,-VLOOKUP($A1961,'TCD-BI CA'!$A$7:$S$2000,$C$1,FALSE)))</f>
        <v>0</v>
      </c>
      <c r="C1961" s="8">
        <f t="shared" si="64"/>
        <v>0</v>
      </c>
      <c r="D1961" s="8">
        <f>IF($A1961="Total général",0,IF(ISERROR(VLOOKUP($A1961,'TCD-BI Rstt'!$A$7:$S$2000,$C$1,FALSE)),0,IF(OR(LEFT($A1961,3)="DIR",$A1961="INDSPACAMA",$A1961="INDSPACKRU"),VLOOKUP($A1961,'TCD-BI Rstt'!$A$7:$S$2000,$C$1,FALSE),0)))</f>
        <v>0</v>
      </c>
      <c r="E1961" s="8">
        <f>IF(OR(LEFT($A1961,1)="1",LEFT($A1961,1)="2"),-VLOOKUP($A1961,'TCD-BI Rstt'!$A$7:$S$2000,$C$1,FALSE),0)-D1961</f>
        <v>0</v>
      </c>
      <c r="F1961" s="8">
        <f>IF($A1961="Total général",0,IF(ISERROR(VLOOKUP($A1961,'TCD-BI Rstt'!$A$7:$S$2000,$C$1,FALSE)),0,IF(OR(LEFT($A1961,1)="1",LEFT($A1961,1)="2"),0,VLOOKUP($A1961,'TCD-BI Rstt'!$A$7:$S$2000,$C$1,FALSE))))-D1961</f>
        <v>0</v>
      </c>
      <c r="G1961" s="8">
        <f t="shared" si="65"/>
        <v>0</v>
      </c>
    </row>
    <row r="1962" spans="1:7" x14ac:dyDescent="0.35">
      <c r="A1962" s="11">
        <f>'TCD-BI Rstt'!A1958</f>
        <v>0</v>
      </c>
      <c r="B1962" s="8">
        <f>IF($A1962="Total général",0,IF(ISERROR(-VLOOKUP($A1962,'TCD-BI CA'!$A$7:$S$2000,$C$1,FALSE)),0,-VLOOKUP($A1962,'TCD-BI CA'!$A$7:$S$2000,$C$1,FALSE)))</f>
        <v>0</v>
      </c>
      <c r="C1962" s="8">
        <f t="shared" si="64"/>
        <v>0</v>
      </c>
      <c r="D1962" s="8">
        <f>IF($A1962="Total général",0,IF(ISERROR(VLOOKUP($A1962,'TCD-BI Rstt'!$A$7:$S$2000,$C$1,FALSE)),0,IF(OR(LEFT($A1962,3)="DIR",$A1962="INDSPACAMA",$A1962="INDSPACKRU"),VLOOKUP($A1962,'TCD-BI Rstt'!$A$7:$S$2000,$C$1,FALSE),0)))</f>
        <v>0</v>
      </c>
      <c r="E1962" s="8">
        <f>IF(OR(LEFT($A1962,1)="1",LEFT($A1962,1)="2"),-VLOOKUP($A1962,'TCD-BI Rstt'!$A$7:$S$2000,$C$1,FALSE),0)-D1962</f>
        <v>0</v>
      </c>
      <c r="F1962" s="8">
        <f>IF($A1962="Total général",0,IF(ISERROR(VLOOKUP($A1962,'TCD-BI Rstt'!$A$7:$S$2000,$C$1,FALSE)),0,IF(OR(LEFT($A1962,1)="1",LEFT($A1962,1)="2"),0,VLOOKUP($A1962,'TCD-BI Rstt'!$A$7:$S$2000,$C$1,FALSE))))-D1962</f>
        <v>0</v>
      </c>
      <c r="G1962" s="8">
        <f t="shared" si="65"/>
        <v>0</v>
      </c>
    </row>
    <row r="1963" spans="1:7" x14ac:dyDescent="0.35">
      <c r="A1963" s="11">
        <f>'TCD-BI Rstt'!A1959</f>
        <v>0</v>
      </c>
      <c r="B1963" s="8">
        <f>IF($A1963="Total général",0,IF(ISERROR(-VLOOKUP($A1963,'TCD-BI CA'!$A$7:$S$2000,$C$1,FALSE)),0,-VLOOKUP($A1963,'TCD-BI CA'!$A$7:$S$2000,$C$1,FALSE)))</f>
        <v>0</v>
      </c>
      <c r="C1963" s="8">
        <f t="shared" si="64"/>
        <v>0</v>
      </c>
      <c r="D1963" s="8">
        <f>IF($A1963="Total général",0,IF(ISERROR(VLOOKUP($A1963,'TCD-BI Rstt'!$A$7:$S$2000,$C$1,FALSE)),0,IF(OR(LEFT($A1963,3)="DIR",$A1963="INDSPACAMA",$A1963="INDSPACKRU"),VLOOKUP($A1963,'TCD-BI Rstt'!$A$7:$S$2000,$C$1,FALSE),0)))</f>
        <v>0</v>
      </c>
      <c r="E1963" s="8">
        <f>IF(OR(LEFT($A1963,1)="1",LEFT($A1963,1)="2"),-VLOOKUP($A1963,'TCD-BI Rstt'!$A$7:$S$2000,$C$1,FALSE),0)-D1963</f>
        <v>0</v>
      </c>
      <c r="F1963" s="8">
        <f>IF($A1963="Total général",0,IF(ISERROR(VLOOKUP($A1963,'TCD-BI Rstt'!$A$7:$S$2000,$C$1,FALSE)),0,IF(OR(LEFT($A1963,1)="1",LEFT($A1963,1)="2"),0,VLOOKUP($A1963,'TCD-BI Rstt'!$A$7:$S$2000,$C$1,FALSE))))-D1963</f>
        <v>0</v>
      </c>
      <c r="G1963" s="8">
        <f t="shared" si="65"/>
        <v>0</v>
      </c>
    </row>
    <row r="1964" spans="1:7" x14ac:dyDescent="0.35">
      <c r="A1964" s="11">
        <f>'TCD-BI Rstt'!A1960</f>
        <v>0</v>
      </c>
      <c r="B1964" s="8">
        <f>IF($A1964="Total général",0,IF(ISERROR(-VLOOKUP($A1964,'TCD-BI CA'!$A$7:$S$2000,$C$1,FALSE)),0,-VLOOKUP($A1964,'TCD-BI CA'!$A$7:$S$2000,$C$1,FALSE)))</f>
        <v>0</v>
      </c>
      <c r="C1964" s="8">
        <f t="shared" si="64"/>
        <v>0</v>
      </c>
      <c r="D1964" s="8">
        <f>IF($A1964="Total général",0,IF(ISERROR(VLOOKUP($A1964,'TCD-BI Rstt'!$A$7:$S$2000,$C$1,FALSE)),0,IF(OR(LEFT($A1964,3)="DIR",$A1964="INDSPACAMA",$A1964="INDSPACKRU"),VLOOKUP($A1964,'TCD-BI Rstt'!$A$7:$S$2000,$C$1,FALSE),0)))</f>
        <v>0</v>
      </c>
      <c r="E1964" s="8">
        <f>IF(OR(LEFT($A1964,1)="1",LEFT($A1964,1)="2"),-VLOOKUP($A1964,'TCD-BI Rstt'!$A$7:$S$2000,$C$1,FALSE),0)-D1964</f>
        <v>0</v>
      </c>
      <c r="F1964" s="8">
        <f>IF($A1964="Total général",0,IF(ISERROR(VLOOKUP($A1964,'TCD-BI Rstt'!$A$7:$S$2000,$C$1,FALSE)),0,IF(OR(LEFT($A1964,1)="1",LEFT($A1964,1)="2"),0,VLOOKUP($A1964,'TCD-BI Rstt'!$A$7:$S$2000,$C$1,FALSE))))-D1964</f>
        <v>0</v>
      </c>
      <c r="G1964" s="8">
        <f t="shared" si="65"/>
        <v>0</v>
      </c>
    </row>
    <row r="1965" spans="1:7" x14ac:dyDescent="0.35">
      <c r="A1965" s="11">
        <f>'TCD-BI Rstt'!A1961</f>
        <v>0</v>
      </c>
      <c r="B1965" s="8">
        <f>IF($A1965="Total général",0,IF(ISERROR(-VLOOKUP($A1965,'TCD-BI CA'!$A$7:$S$2000,$C$1,FALSE)),0,-VLOOKUP($A1965,'TCD-BI CA'!$A$7:$S$2000,$C$1,FALSE)))</f>
        <v>0</v>
      </c>
      <c r="C1965" s="8">
        <f t="shared" si="64"/>
        <v>0</v>
      </c>
      <c r="D1965" s="8">
        <f>IF($A1965="Total général",0,IF(ISERROR(VLOOKUP($A1965,'TCD-BI Rstt'!$A$7:$S$2000,$C$1,FALSE)),0,IF(OR(LEFT($A1965,3)="DIR",$A1965="INDSPACAMA",$A1965="INDSPACKRU"),VLOOKUP($A1965,'TCD-BI Rstt'!$A$7:$S$2000,$C$1,FALSE),0)))</f>
        <v>0</v>
      </c>
      <c r="E1965" s="8">
        <f>IF(OR(LEFT($A1965,1)="1",LEFT($A1965,1)="2"),-VLOOKUP($A1965,'TCD-BI Rstt'!$A$7:$S$2000,$C$1,FALSE),0)-D1965</f>
        <v>0</v>
      </c>
      <c r="F1965" s="8">
        <f>IF($A1965="Total général",0,IF(ISERROR(VLOOKUP($A1965,'TCD-BI Rstt'!$A$7:$S$2000,$C$1,FALSE)),0,IF(OR(LEFT($A1965,1)="1",LEFT($A1965,1)="2"),0,VLOOKUP($A1965,'TCD-BI Rstt'!$A$7:$S$2000,$C$1,FALSE))))-D1965</f>
        <v>0</v>
      </c>
      <c r="G1965" s="8">
        <f t="shared" si="65"/>
        <v>0</v>
      </c>
    </row>
    <row r="1966" spans="1:7" x14ac:dyDescent="0.35">
      <c r="A1966" s="11">
        <f>'TCD-BI Rstt'!A1962</f>
        <v>0</v>
      </c>
      <c r="B1966" s="8">
        <f>IF($A1966="Total général",0,IF(ISERROR(-VLOOKUP($A1966,'TCD-BI CA'!$A$7:$S$2000,$C$1,FALSE)),0,-VLOOKUP($A1966,'TCD-BI CA'!$A$7:$S$2000,$C$1,FALSE)))</f>
        <v>0</v>
      </c>
      <c r="C1966" s="8">
        <f t="shared" si="64"/>
        <v>0</v>
      </c>
      <c r="D1966" s="8">
        <f>IF($A1966="Total général",0,IF(ISERROR(VLOOKUP($A1966,'TCD-BI Rstt'!$A$7:$S$2000,$C$1,FALSE)),0,IF(OR(LEFT($A1966,3)="DIR",$A1966="INDSPACAMA",$A1966="INDSPACKRU"),VLOOKUP($A1966,'TCD-BI Rstt'!$A$7:$S$2000,$C$1,FALSE),0)))</f>
        <v>0</v>
      </c>
      <c r="E1966" s="8">
        <f>IF(OR(LEFT($A1966,1)="1",LEFT($A1966,1)="2"),-VLOOKUP($A1966,'TCD-BI Rstt'!$A$7:$S$2000,$C$1,FALSE),0)-D1966</f>
        <v>0</v>
      </c>
      <c r="F1966" s="8">
        <f>IF($A1966="Total général",0,IF(ISERROR(VLOOKUP($A1966,'TCD-BI Rstt'!$A$7:$S$2000,$C$1,FALSE)),0,IF(OR(LEFT($A1966,1)="1",LEFT($A1966,1)="2"),0,VLOOKUP($A1966,'TCD-BI Rstt'!$A$7:$S$2000,$C$1,FALSE))))-D1966</f>
        <v>0</v>
      </c>
      <c r="G1966" s="8">
        <f t="shared" si="65"/>
        <v>0</v>
      </c>
    </row>
    <row r="1967" spans="1:7" x14ac:dyDescent="0.35">
      <c r="A1967" s="11">
        <f>'TCD-BI Rstt'!A1963</f>
        <v>0</v>
      </c>
      <c r="B1967" s="8">
        <f>IF($A1967="Total général",0,IF(ISERROR(-VLOOKUP($A1967,'TCD-BI CA'!$A$7:$S$2000,$C$1,FALSE)),0,-VLOOKUP($A1967,'TCD-BI CA'!$A$7:$S$2000,$C$1,FALSE)))</f>
        <v>0</v>
      </c>
      <c r="C1967" s="8">
        <f t="shared" si="64"/>
        <v>0</v>
      </c>
      <c r="D1967" s="8">
        <f>IF($A1967="Total général",0,IF(ISERROR(VLOOKUP($A1967,'TCD-BI Rstt'!$A$7:$S$2000,$C$1,FALSE)),0,IF(OR(LEFT($A1967,3)="DIR",$A1967="INDSPACAMA",$A1967="INDSPACKRU"),VLOOKUP($A1967,'TCD-BI Rstt'!$A$7:$S$2000,$C$1,FALSE),0)))</f>
        <v>0</v>
      </c>
      <c r="E1967" s="8">
        <f>IF(OR(LEFT($A1967,1)="1",LEFT($A1967,1)="2"),-VLOOKUP($A1967,'TCD-BI Rstt'!$A$7:$S$2000,$C$1,FALSE),0)-D1967</f>
        <v>0</v>
      </c>
      <c r="F1967" s="8">
        <f>IF($A1967="Total général",0,IF(ISERROR(VLOOKUP($A1967,'TCD-BI Rstt'!$A$7:$S$2000,$C$1,FALSE)),0,IF(OR(LEFT($A1967,1)="1",LEFT($A1967,1)="2"),0,VLOOKUP($A1967,'TCD-BI Rstt'!$A$7:$S$2000,$C$1,FALSE))))-D1967</f>
        <v>0</v>
      </c>
      <c r="G1967" s="8">
        <f t="shared" si="65"/>
        <v>0</v>
      </c>
    </row>
    <row r="1968" spans="1:7" x14ac:dyDescent="0.35">
      <c r="A1968" s="11">
        <f>'TCD-BI Rstt'!A1964</f>
        <v>0</v>
      </c>
      <c r="B1968" s="8">
        <f>IF($A1968="Total général",0,IF(ISERROR(-VLOOKUP($A1968,'TCD-BI CA'!$A$7:$S$2000,$C$1,FALSE)),0,-VLOOKUP($A1968,'TCD-BI CA'!$A$7:$S$2000,$C$1,FALSE)))</f>
        <v>0</v>
      </c>
      <c r="C1968" s="8">
        <f t="shared" si="64"/>
        <v>0</v>
      </c>
      <c r="D1968" s="8">
        <f>IF($A1968="Total général",0,IF(ISERROR(VLOOKUP($A1968,'TCD-BI Rstt'!$A$7:$S$2000,$C$1,FALSE)),0,IF(OR(LEFT($A1968,3)="DIR",$A1968="INDSPACAMA",$A1968="INDSPACKRU"),VLOOKUP($A1968,'TCD-BI Rstt'!$A$7:$S$2000,$C$1,FALSE),0)))</f>
        <v>0</v>
      </c>
      <c r="E1968" s="8">
        <f>IF(OR(LEFT($A1968,1)="1",LEFT($A1968,1)="2"),-VLOOKUP($A1968,'TCD-BI Rstt'!$A$7:$S$2000,$C$1,FALSE),0)-D1968</f>
        <v>0</v>
      </c>
      <c r="F1968" s="8">
        <f>IF($A1968="Total général",0,IF(ISERROR(VLOOKUP($A1968,'TCD-BI Rstt'!$A$7:$S$2000,$C$1,FALSE)),0,IF(OR(LEFT($A1968,1)="1",LEFT($A1968,1)="2"),0,VLOOKUP($A1968,'TCD-BI Rstt'!$A$7:$S$2000,$C$1,FALSE))))-D1968</f>
        <v>0</v>
      </c>
      <c r="G1968" s="8">
        <f t="shared" si="65"/>
        <v>0</v>
      </c>
    </row>
    <row r="1969" spans="1:7" x14ac:dyDescent="0.35">
      <c r="A1969" s="11">
        <f>'TCD-BI Rstt'!A1965</f>
        <v>0</v>
      </c>
      <c r="B1969" s="8">
        <f>IF($A1969="Total général",0,IF(ISERROR(-VLOOKUP($A1969,'TCD-BI CA'!$A$7:$S$2000,$C$1,FALSE)),0,-VLOOKUP($A1969,'TCD-BI CA'!$A$7:$S$2000,$C$1,FALSE)))</f>
        <v>0</v>
      </c>
      <c r="C1969" s="8">
        <f t="shared" si="64"/>
        <v>0</v>
      </c>
      <c r="D1969" s="8">
        <f>IF($A1969="Total général",0,IF(ISERROR(VLOOKUP($A1969,'TCD-BI Rstt'!$A$7:$S$2000,$C$1,FALSE)),0,IF(OR(LEFT($A1969,3)="DIR",$A1969="INDSPACAMA",$A1969="INDSPACKRU"),VLOOKUP($A1969,'TCD-BI Rstt'!$A$7:$S$2000,$C$1,FALSE),0)))</f>
        <v>0</v>
      </c>
      <c r="E1969" s="8">
        <f>IF(OR(LEFT($A1969,1)="1",LEFT($A1969,1)="2"),-VLOOKUP($A1969,'TCD-BI Rstt'!$A$7:$S$2000,$C$1,FALSE),0)-D1969</f>
        <v>0</v>
      </c>
      <c r="F1969" s="8">
        <f>IF($A1969="Total général",0,IF(ISERROR(VLOOKUP($A1969,'TCD-BI Rstt'!$A$7:$S$2000,$C$1,FALSE)),0,IF(OR(LEFT($A1969,1)="1",LEFT($A1969,1)="2"),0,VLOOKUP($A1969,'TCD-BI Rstt'!$A$7:$S$2000,$C$1,FALSE))))-D1969</f>
        <v>0</v>
      </c>
      <c r="G1969" s="8">
        <f t="shared" si="65"/>
        <v>0</v>
      </c>
    </row>
    <row r="1970" spans="1:7" x14ac:dyDescent="0.35">
      <c r="A1970" s="11">
        <f>'TCD-BI Rstt'!A1966</f>
        <v>0</v>
      </c>
      <c r="B1970" s="8">
        <f>IF($A1970="Total général",0,IF(ISERROR(-VLOOKUP($A1970,'TCD-BI CA'!$A$7:$S$2000,$C$1,FALSE)),0,-VLOOKUP($A1970,'TCD-BI CA'!$A$7:$S$2000,$C$1,FALSE)))</f>
        <v>0</v>
      </c>
      <c r="C1970" s="8">
        <f t="shared" si="64"/>
        <v>0</v>
      </c>
      <c r="D1970" s="8">
        <f>IF($A1970="Total général",0,IF(ISERROR(VLOOKUP($A1970,'TCD-BI Rstt'!$A$7:$S$2000,$C$1,FALSE)),0,IF(OR(LEFT($A1970,3)="DIR",$A1970="INDSPACAMA",$A1970="INDSPACKRU"),VLOOKUP($A1970,'TCD-BI Rstt'!$A$7:$S$2000,$C$1,FALSE),0)))</f>
        <v>0</v>
      </c>
      <c r="E1970" s="8">
        <f>IF(OR(LEFT($A1970,1)="1",LEFT($A1970,1)="2"),-VLOOKUP($A1970,'TCD-BI Rstt'!$A$7:$S$2000,$C$1,FALSE),0)-D1970</f>
        <v>0</v>
      </c>
      <c r="F1970" s="8">
        <f>IF($A1970="Total général",0,IF(ISERROR(VLOOKUP($A1970,'TCD-BI Rstt'!$A$7:$S$2000,$C$1,FALSE)),0,IF(OR(LEFT($A1970,1)="1",LEFT($A1970,1)="2"),0,VLOOKUP($A1970,'TCD-BI Rstt'!$A$7:$S$2000,$C$1,FALSE))))-D1970</f>
        <v>0</v>
      </c>
      <c r="G1970" s="8">
        <f t="shared" si="65"/>
        <v>0</v>
      </c>
    </row>
    <row r="1971" spans="1:7" x14ac:dyDescent="0.35">
      <c r="A1971" s="11">
        <f>'TCD-BI Rstt'!A1967</f>
        <v>0</v>
      </c>
      <c r="B1971" s="8">
        <f>IF($A1971="Total général",0,IF(ISERROR(-VLOOKUP($A1971,'TCD-BI CA'!$A$7:$S$2000,$C$1,FALSE)),0,-VLOOKUP($A1971,'TCD-BI CA'!$A$7:$S$2000,$C$1,FALSE)))</f>
        <v>0</v>
      </c>
      <c r="C1971" s="8">
        <f t="shared" si="64"/>
        <v>0</v>
      </c>
      <c r="D1971" s="8">
        <f>IF($A1971="Total général",0,IF(ISERROR(VLOOKUP($A1971,'TCD-BI Rstt'!$A$7:$S$2000,$C$1,FALSE)),0,IF(OR(LEFT($A1971,3)="DIR",$A1971="INDSPACAMA",$A1971="INDSPACKRU"),VLOOKUP($A1971,'TCD-BI Rstt'!$A$7:$S$2000,$C$1,FALSE),0)))</f>
        <v>0</v>
      </c>
      <c r="E1971" s="8">
        <f>IF(OR(LEFT($A1971,1)="1",LEFT($A1971,1)="2"),-VLOOKUP($A1971,'TCD-BI Rstt'!$A$7:$S$2000,$C$1,FALSE),0)-D1971</f>
        <v>0</v>
      </c>
      <c r="F1971" s="8">
        <f>IF($A1971="Total général",0,IF(ISERROR(VLOOKUP($A1971,'TCD-BI Rstt'!$A$7:$S$2000,$C$1,FALSE)),0,IF(OR(LEFT($A1971,1)="1",LEFT($A1971,1)="2"),0,VLOOKUP($A1971,'TCD-BI Rstt'!$A$7:$S$2000,$C$1,FALSE))))-D1971</f>
        <v>0</v>
      </c>
      <c r="G1971" s="8">
        <f t="shared" si="65"/>
        <v>0</v>
      </c>
    </row>
    <row r="1972" spans="1:7" x14ac:dyDescent="0.35">
      <c r="A1972" s="11">
        <f>'TCD-BI Rstt'!A1968</f>
        <v>0</v>
      </c>
      <c r="B1972" s="8">
        <f>IF($A1972="Total général",0,IF(ISERROR(-VLOOKUP($A1972,'TCD-BI CA'!$A$7:$S$2000,$C$1,FALSE)),0,-VLOOKUP($A1972,'TCD-BI CA'!$A$7:$S$2000,$C$1,FALSE)))</f>
        <v>0</v>
      </c>
      <c r="C1972" s="8">
        <f t="shared" si="64"/>
        <v>0</v>
      </c>
      <c r="D1972" s="8">
        <f>IF($A1972="Total général",0,IF(ISERROR(VLOOKUP($A1972,'TCD-BI Rstt'!$A$7:$S$2000,$C$1,FALSE)),0,IF(OR(LEFT($A1972,3)="DIR",$A1972="INDSPACAMA",$A1972="INDSPACKRU"),VLOOKUP($A1972,'TCD-BI Rstt'!$A$7:$S$2000,$C$1,FALSE),0)))</f>
        <v>0</v>
      </c>
      <c r="E1972" s="8">
        <f>IF(OR(LEFT($A1972,1)="1",LEFT($A1972,1)="2"),-VLOOKUP($A1972,'TCD-BI Rstt'!$A$7:$S$2000,$C$1,FALSE),0)-D1972</f>
        <v>0</v>
      </c>
      <c r="F1972" s="8">
        <f>IF($A1972="Total général",0,IF(ISERROR(VLOOKUP($A1972,'TCD-BI Rstt'!$A$7:$S$2000,$C$1,FALSE)),0,IF(OR(LEFT($A1972,1)="1",LEFT($A1972,1)="2"),0,VLOOKUP($A1972,'TCD-BI Rstt'!$A$7:$S$2000,$C$1,FALSE))))-D1972</f>
        <v>0</v>
      </c>
      <c r="G1972" s="8">
        <f t="shared" si="65"/>
        <v>0</v>
      </c>
    </row>
    <row r="1973" spans="1:7" x14ac:dyDescent="0.35">
      <c r="A1973" s="11">
        <f>'TCD-BI Rstt'!A1969</f>
        <v>0</v>
      </c>
      <c r="B1973" s="8">
        <f>IF($A1973="Total général",0,IF(ISERROR(-VLOOKUP($A1973,'TCD-BI CA'!$A$7:$S$2000,$C$1,FALSE)),0,-VLOOKUP($A1973,'TCD-BI CA'!$A$7:$S$2000,$C$1,FALSE)))</f>
        <v>0</v>
      </c>
      <c r="C1973" s="8">
        <f t="shared" si="64"/>
        <v>0</v>
      </c>
      <c r="D1973" s="8">
        <f>IF($A1973="Total général",0,IF(ISERROR(VLOOKUP($A1973,'TCD-BI Rstt'!$A$7:$S$2000,$C$1,FALSE)),0,IF(OR(LEFT($A1973,3)="DIR",$A1973="INDSPACAMA",$A1973="INDSPACKRU"),VLOOKUP($A1973,'TCD-BI Rstt'!$A$7:$S$2000,$C$1,FALSE),0)))</f>
        <v>0</v>
      </c>
      <c r="E1973" s="8">
        <f>IF(OR(LEFT($A1973,1)="1",LEFT($A1973,1)="2"),-VLOOKUP($A1973,'TCD-BI Rstt'!$A$7:$S$2000,$C$1,FALSE),0)-D1973</f>
        <v>0</v>
      </c>
      <c r="F1973" s="8">
        <f>IF($A1973="Total général",0,IF(ISERROR(VLOOKUP($A1973,'TCD-BI Rstt'!$A$7:$S$2000,$C$1,FALSE)),0,IF(OR(LEFT($A1973,1)="1",LEFT($A1973,1)="2"),0,VLOOKUP($A1973,'TCD-BI Rstt'!$A$7:$S$2000,$C$1,FALSE))))-D1973</f>
        <v>0</v>
      </c>
      <c r="G1973" s="8">
        <f t="shared" si="65"/>
        <v>0</v>
      </c>
    </row>
    <row r="1974" spans="1:7" x14ac:dyDescent="0.35">
      <c r="A1974" s="11">
        <f>'TCD-BI Rstt'!A1970</f>
        <v>0</v>
      </c>
      <c r="B1974" s="8">
        <f>IF($A1974="Total général",0,IF(ISERROR(-VLOOKUP($A1974,'TCD-BI CA'!$A$7:$S$2000,$C$1,FALSE)),0,-VLOOKUP($A1974,'TCD-BI CA'!$A$7:$S$2000,$C$1,FALSE)))</f>
        <v>0</v>
      </c>
      <c r="C1974" s="8">
        <f t="shared" si="64"/>
        <v>0</v>
      </c>
      <c r="D1974" s="8">
        <f>IF($A1974="Total général",0,IF(ISERROR(VLOOKUP($A1974,'TCD-BI Rstt'!$A$7:$S$2000,$C$1,FALSE)),0,IF(OR(LEFT($A1974,3)="DIR",$A1974="INDSPACAMA",$A1974="INDSPACKRU"),VLOOKUP($A1974,'TCD-BI Rstt'!$A$7:$S$2000,$C$1,FALSE),0)))</f>
        <v>0</v>
      </c>
      <c r="E1974" s="8">
        <f>IF(OR(LEFT($A1974,1)="1",LEFT($A1974,1)="2"),-VLOOKUP($A1974,'TCD-BI Rstt'!$A$7:$S$2000,$C$1,FALSE),0)-D1974</f>
        <v>0</v>
      </c>
      <c r="F1974" s="8">
        <f>IF($A1974="Total général",0,IF(ISERROR(VLOOKUP($A1974,'TCD-BI Rstt'!$A$7:$S$2000,$C$1,FALSE)),0,IF(OR(LEFT($A1974,1)="1",LEFT($A1974,1)="2"),0,VLOOKUP($A1974,'TCD-BI Rstt'!$A$7:$S$2000,$C$1,FALSE))))-D1974</f>
        <v>0</v>
      </c>
      <c r="G1974" s="8">
        <f t="shared" si="65"/>
        <v>0</v>
      </c>
    </row>
    <row r="1975" spans="1:7" x14ac:dyDescent="0.35">
      <c r="A1975" s="11">
        <f>'TCD-BI Rstt'!A1971</f>
        <v>0</v>
      </c>
      <c r="B1975" s="8">
        <f>IF($A1975="Total général",0,IF(ISERROR(-VLOOKUP($A1975,'TCD-BI CA'!$A$7:$S$2000,$C$1,FALSE)),0,-VLOOKUP($A1975,'TCD-BI CA'!$A$7:$S$2000,$C$1,FALSE)))</f>
        <v>0</v>
      </c>
      <c r="C1975" s="8">
        <f t="shared" si="64"/>
        <v>0</v>
      </c>
      <c r="D1975" s="8">
        <f>IF($A1975="Total général",0,IF(ISERROR(VLOOKUP($A1975,'TCD-BI Rstt'!$A$7:$S$2000,$C$1,FALSE)),0,IF(OR(LEFT($A1975,3)="DIR",$A1975="INDSPACAMA",$A1975="INDSPACKRU"),VLOOKUP($A1975,'TCD-BI Rstt'!$A$7:$S$2000,$C$1,FALSE),0)))</f>
        <v>0</v>
      </c>
      <c r="E1975" s="8">
        <f>IF(OR(LEFT($A1975,1)="1",LEFT($A1975,1)="2"),-VLOOKUP($A1975,'TCD-BI Rstt'!$A$7:$S$2000,$C$1,FALSE),0)-D1975</f>
        <v>0</v>
      </c>
      <c r="F1975" s="8">
        <f>IF($A1975="Total général",0,IF(ISERROR(VLOOKUP($A1975,'TCD-BI Rstt'!$A$7:$S$2000,$C$1,FALSE)),0,IF(OR(LEFT($A1975,1)="1",LEFT($A1975,1)="2"),0,VLOOKUP($A1975,'TCD-BI Rstt'!$A$7:$S$2000,$C$1,FALSE))))-D1975</f>
        <v>0</v>
      </c>
      <c r="G1975" s="8">
        <f t="shared" si="65"/>
        <v>0</v>
      </c>
    </row>
    <row r="1976" spans="1:7" x14ac:dyDescent="0.35">
      <c r="A1976" s="11">
        <f>'TCD-BI Rstt'!A1972</f>
        <v>0</v>
      </c>
      <c r="B1976" s="8">
        <f>IF($A1976="Total général",0,IF(ISERROR(-VLOOKUP($A1976,'TCD-BI CA'!$A$7:$S$2000,$C$1,FALSE)),0,-VLOOKUP($A1976,'TCD-BI CA'!$A$7:$S$2000,$C$1,FALSE)))</f>
        <v>0</v>
      </c>
      <c r="C1976" s="8">
        <f t="shared" si="64"/>
        <v>0</v>
      </c>
      <c r="D1976" s="8">
        <f>IF($A1976="Total général",0,IF(ISERROR(VLOOKUP($A1976,'TCD-BI Rstt'!$A$7:$S$2000,$C$1,FALSE)),0,IF(OR(LEFT($A1976,3)="DIR",$A1976="INDSPACAMA",$A1976="INDSPACKRU"),VLOOKUP($A1976,'TCD-BI Rstt'!$A$7:$S$2000,$C$1,FALSE),0)))</f>
        <v>0</v>
      </c>
      <c r="E1976" s="8">
        <f>IF(OR(LEFT($A1976,1)="1",LEFT($A1976,1)="2"),-VLOOKUP($A1976,'TCD-BI Rstt'!$A$7:$S$2000,$C$1,FALSE),0)-D1976</f>
        <v>0</v>
      </c>
      <c r="F1976" s="8">
        <f>IF($A1976="Total général",0,IF(ISERROR(VLOOKUP($A1976,'TCD-BI Rstt'!$A$7:$S$2000,$C$1,FALSE)),0,IF(OR(LEFT($A1976,1)="1",LEFT($A1976,1)="2"),0,VLOOKUP($A1976,'TCD-BI Rstt'!$A$7:$S$2000,$C$1,FALSE))))-D1976</f>
        <v>0</v>
      </c>
      <c r="G1976" s="8">
        <f t="shared" si="65"/>
        <v>0</v>
      </c>
    </row>
    <row r="1977" spans="1:7" x14ac:dyDescent="0.35">
      <c r="A1977" s="11">
        <f>'TCD-BI Rstt'!A1973</f>
        <v>0</v>
      </c>
      <c r="B1977" s="8">
        <f>IF($A1977="Total général",0,IF(ISERROR(-VLOOKUP($A1977,'TCD-BI CA'!$A$7:$S$2000,$C$1,FALSE)),0,-VLOOKUP($A1977,'TCD-BI CA'!$A$7:$S$2000,$C$1,FALSE)))</f>
        <v>0</v>
      </c>
      <c r="C1977" s="8">
        <f t="shared" si="64"/>
        <v>0</v>
      </c>
      <c r="D1977" s="8">
        <f>IF($A1977="Total général",0,IF(ISERROR(VLOOKUP($A1977,'TCD-BI Rstt'!$A$7:$S$2000,$C$1,FALSE)),0,IF(OR(LEFT($A1977,3)="DIR",$A1977="INDSPACAMA",$A1977="INDSPACKRU"),VLOOKUP($A1977,'TCD-BI Rstt'!$A$7:$S$2000,$C$1,FALSE),0)))</f>
        <v>0</v>
      </c>
      <c r="E1977" s="8">
        <f>IF(OR(LEFT($A1977,1)="1",LEFT($A1977,1)="2"),-VLOOKUP($A1977,'TCD-BI Rstt'!$A$7:$S$2000,$C$1,FALSE),0)-D1977</f>
        <v>0</v>
      </c>
      <c r="F1977" s="8">
        <f>IF($A1977="Total général",0,IF(ISERROR(VLOOKUP($A1977,'TCD-BI Rstt'!$A$7:$S$2000,$C$1,FALSE)),0,IF(OR(LEFT($A1977,1)="1",LEFT($A1977,1)="2"),0,VLOOKUP($A1977,'TCD-BI Rstt'!$A$7:$S$2000,$C$1,FALSE))))-D1977</f>
        <v>0</v>
      </c>
      <c r="G1977" s="8">
        <f t="shared" si="65"/>
        <v>0</v>
      </c>
    </row>
    <row r="1978" spans="1:7" x14ac:dyDescent="0.35">
      <c r="A1978" s="11">
        <f>'TCD-BI Rstt'!A1974</f>
        <v>0</v>
      </c>
      <c r="B1978" s="8">
        <f>IF($A1978="Total général",0,IF(ISERROR(-VLOOKUP($A1978,'TCD-BI CA'!$A$7:$S$2000,$C$1,FALSE)),0,-VLOOKUP($A1978,'TCD-BI CA'!$A$7:$S$2000,$C$1,FALSE)))</f>
        <v>0</v>
      </c>
      <c r="C1978" s="8">
        <f t="shared" si="64"/>
        <v>0</v>
      </c>
      <c r="D1978" s="8">
        <f>IF($A1978="Total général",0,IF(ISERROR(VLOOKUP($A1978,'TCD-BI Rstt'!$A$7:$S$2000,$C$1,FALSE)),0,IF(OR(LEFT($A1978,3)="DIR",$A1978="INDSPACAMA",$A1978="INDSPACKRU"),VLOOKUP($A1978,'TCD-BI Rstt'!$A$7:$S$2000,$C$1,FALSE),0)))</f>
        <v>0</v>
      </c>
      <c r="E1978" s="8">
        <f>IF(OR(LEFT($A1978,1)="1",LEFT($A1978,1)="2"),-VLOOKUP($A1978,'TCD-BI Rstt'!$A$7:$S$2000,$C$1,FALSE),0)-D1978</f>
        <v>0</v>
      </c>
      <c r="F1978" s="8">
        <f>IF($A1978="Total général",0,IF(ISERROR(VLOOKUP($A1978,'TCD-BI Rstt'!$A$7:$S$2000,$C$1,FALSE)),0,IF(OR(LEFT($A1978,1)="1",LEFT($A1978,1)="2"),0,VLOOKUP($A1978,'TCD-BI Rstt'!$A$7:$S$2000,$C$1,FALSE))))-D1978</f>
        <v>0</v>
      </c>
      <c r="G1978" s="8">
        <f t="shared" si="65"/>
        <v>0</v>
      </c>
    </row>
    <row r="1979" spans="1:7" x14ac:dyDescent="0.35">
      <c r="A1979" s="11">
        <f>'TCD-BI Rstt'!A1975</f>
        <v>0</v>
      </c>
      <c r="B1979" s="8">
        <f>IF($A1979="Total général",0,IF(ISERROR(-VLOOKUP($A1979,'TCD-BI CA'!$A$7:$S$2000,$C$1,FALSE)),0,-VLOOKUP($A1979,'TCD-BI CA'!$A$7:$S$2000,$C$1,FALSE)))</f>
        <v>0</v>
      </c>
      <c r="C1979" s="8">
        <f t="shared" si="64"/>
        <v>0</v>
      </c>
      <c r="D1979" s="8">
        <f>IF($A1979="Total général",0,IF(ISERROR(VLOOKUP($A1979,'TCD-BI Rstt'!$A$7:$S$2000,$C$1,FALSE)),0,IF(OR(LEFT($A1979,3)="DIR",$A1979="INDSPACAMA",$A1979="INDSPACKRU"),VLOOKUP($A1979,'TCD-BI Rstt'!$A$7:$S$2000,$C$1,FALSE),0)))</f>
        <v>0</v>
      </c>
      <c r="E1979" s="8">
        <f>IF(OR(LEFT($A1979,1)="1",LEFT($A1979,1)="2"),-VLOOKUP($A1979,'TCD-BI Rstt'!$A$7:$S$2000,$C$1,FALSE),0)-D1979</f>
        <v>0</v>
      </c>
      <c r="F1979" s="8">
        <f>IF($A1979="Total général",0,IF(ISERROR(VLOOKUP($A1979,'TCD-BI Rstt'!$A$7:$S$2000,$C$1,FALSE)),0,IF(OR(LEFT($A1979,1)="1",LEFT($A1979,1)="2"),0,VLOOKUP($A1979,'TCD-BI Rstt'!$A$7:$S$2000,$C$1,FALSE))))-D1979</f>
        <v>0</v>
      </c>
      <c r="G1979" s="8">
        <f t="shared" si="65"/>
        <v>0</v>
      </c>
    </row>
    <row r="1980" spans="1:7" x14ac:dyDescent="0.35">
      <c r="A1980" s="11">
        <f>'TCD-BI Rstt'!A1976</f>
        <v>0</v>
      </c>
      <c r="B1980" s="8">
        <f>IF($A1980="Total général",0,IF(ISERROR(-VLOOKUP($A1980,'TCD-BI CA'!$A$7:$S$2000,$C$1,FALSE)),0,-VLOOKUP($A1980,'TCD-BI CA'!$A$7:$S$2000,$C$1,FALSE)))</f>
        <v>0</v>
      </c>
      <c r="C1980" s="8">
        <f t="shared" si="64"/>
        <v>0</v>
      </c>
      <c r="D1980" s="8">
        <f>IF($A1980="Total général",0,IF(ISERROR(VLOOKUP($A1980,'TCD-BI Rstt'!$A$7:$S$2000,$C$1,FALSE)),0,IF(OR(LEFT($A1980,3)="DIR",$A1980="INDSPACAMA",$A1980="INDSPACKRU"),VLOOKUP($A1980,'TCD-BI Rstt'!$A$7:$S$2000,$C$1,FALSE),0)))</f>
        <v>0</v>
      </c>
      <c r="E1980" s="8">
        <f>IF(OR(LEFT($A1980,1)="1",LEFT($A1980,1)="2"),-VLOOKUP($A1980,'TCD-BI Rstt'!$A$7:$S$2000,$C$1,FALSE),0)-D1980</f>
        <v>0</v>
      </c>
      <c r="F1980" s="8">
        <f>IF($A1980="Total général",0,IF(ISERROR(VLOOKUP($A1980,'TCD-BI Rstt'!$A$7:$S$2000,$C$1,FALSE)),0,IF(OR(LEFT($A1980,1)="1",LEFT($A1980,1)="2"),0,VLOOKUP($A1980,'TCD-BI Rstt'!$A$7:$S$2000,$C$1,FALSE))))-D1980</f>
        <v>0</v>
      </c>
      <c r="G1980" s="8">
        <f t="shared" si="65"/>
        <v>0</v>
      </c>
    </row>
    <row r="1981" spans="1:7" x14ac:dyDescent="0.35">
      <c r="A1981" s="11">
        <f>'TCD-BI Rstt'!A1977</f>
        <v>0</v>
      </c>
      <c r="B1981" s="8">
        <f>IF($A1981="Total général",0,IF(ISERROR(-VLOOKUP($A1981,'TCD-BI CA'!$A$7:$S$2000,$C$1,FALSE)),0,-VLOOKUP($A1981,'TCD-BI CA'!$A$7:$S$2000,$C$1,FALSE)))</f>
        <v>0</v>
      </c>
      <c r="C1981" s="8">
        <f t="shared" ref="C1981:C2008" si="66">B1981-E1981-D1981</f>
        <v>0</v>
      </c>
      <c r="D1981" s="8">
        <f>IF($A1981="Total général",0,IF(ISERROR(VLOOKUP($A1981,'TCD-BI Rstt'!$A$7:$S$2000,$C$1,FALSE)),0,IF(OR(LEFT($A1981,3)="DIR",$A1981="INDSPACAMA",$A1981="INDSPACKRU"),VLOOKUP($A1981,'TCD-BI Rstt'!$A$7:$S$2000,$C$1,FALSE),0)))</f>
        <v>0</v>
      </c>
      <c r="E1981" s="8">
        <f>IF(OR(LEFT($A1981,1)="1",LEFT($A1981,1)="2"),-VLOOKUP($A1981,'TCD-BI Rstt'!$A$7:$S$2000,$C$1,FALSE),0)-D1981</f>
        <v>0</v>
      </c>
      <c r="F1981" s="8">
        <f>IF($A1981="Total général",0,IF(ISERROR(VLOOKUP($A1981,'TCD-BI Rstt'!$A$7:$S$2000,$C$1,FALSE)),0,IF(OR(LEFT($A1981,1)="1",LEFT($A1981,1)="2"),0,VLOOKUP($A1981,'TCD-BI Rstt'!$A$7:$S$2000,$C$1,FALSE))))-D1981</f>
        <v>0</v>
      </c>
      <c r="G1981" s="8">
        <f t="shared" si="65"/>
        <v>0</v>
      </c>
    </row>
    <row r="1982" spans="1:7" x14ac:dyDescent="0.35">
      <c r="A1982" s="11">
        <f>'TCD-BI Rstt'!A1978</f>
        <v>0</v>
      </c>
      <c r="B1982" s="8">
        <f>IF($A1982="Total général",0,IF(ISERROR(-VLOOKUP($A1982,'TCD-BI CA'!$A$7:$S$2000,$C$1,FALSE)),0,-VLOOKUP($A1982,'TCD-BI CA'!$A$7:$S$2000,$C$1,FALSE)))</f>
        <v>0</v>
      </c>
      <c r="C1982" s="8">
        <f t="shared" si="66"/>
        <v>0</v>
      </c>
      <c r="D1982" s="8">
        <f>IF($A1982="Total général",0,IF(ISERROR(VLOOKUP($A1982,'TCD-BI Rstt'!$A$7:$S$2000,$C$1,FALSE)),0,IF(OR(LEFT($A1982,3)="DIR",$A1982="INDSPACAMA",$A1982="INDSPACKRU"),VLOOKUP($A1982,'TCD-BI Rstt'!$A$7:$S$2000,$C$1,FALSE),0)))</f>
        <v>0</v>
      </c>
      <c r="E1982" s="8">
        <f>IF(OR(LEFT($A1982,1)="1",LEFT($A1982,1)="2"),-VLOOKUP($A1982,'TCD-BI Rstt'!$A$7:$S$2000,$C$1,FALSE),0)-D1982</f>
        <v>0</v>
      </c>
      <c r="F1982" s="8">
        <f>IF($A1982="Total général",0,IF(ISERROR(VLOOKUP($A1982,'TCD-BI Rstt'!$A$7:$S$2000,$C$1,FALSE)),0,IF(OR(LEFT($A1982,1)="1",LEFT($A1982,1)="2"),0,VLOOKUP($A1982,'TCD-BI Rstt'!$A$7:$S$2000,$C$1,FALSE))))-D1982</f>
        <v>0</v>
      </c>
      <c r="G1982" s="8">
        <f t="shared" si="65"/>
        <v>0</v>
      </c>
    </row>
    <row r="1983" spans="1:7" x14ac:dyDescent="0.35">
      <c r="A1983" s="11">
        <f>'TCD-BI Rstt'!A1979</f>
        <v>0</v>
      </c>
      <c r="B1983" s="8">
        <f>IF($A1983="Total général",0,IF(ISERROR(-VLOOKUP($A1983,'TCD-BI CA'!$A$7:$S$2000,$C$1,FALSE)),0,-VLOOKUP($A1983,'TCD-BI CA'!$A$7:$S$2000,$C$1,FALSE)))</f>
        <v>0</v>
      </c>
      <c r="C1983" s="8">
        <f t="shared" si="66"/>
        <v>0</v>
      </c>
      <c r="D1983" s="8">
        <f>IF($A1983="Total général",0,IF(ISERROR(VLOOKUP($A1983,'TCD-BI Rstt'!$A$7:$S$2000,$C$1,FALSE)),0,IF(OR(LEFT($A1983,3)="DIR",$A1983="INDSPACAMA",$A1983="INDSPACKRU"),VLOOKUP($A1983,'TCD-BI Rstt'!$A$7:$S$2000,$C$1,FALSE),0)))</f>
        <v>0</v>
      </c>
      <c r="E1983" s="8">
        <f>IF(OR(LEFT($A1983,1)="1",LEFT($A1983,1)="2"),-VLOOKUP($A1983,'TCD-BI Rstt'!$A$7:$S$2000,$C$1,FALSE),0)-D1983</f>
        <v>0</v>
      </c>
      <c r="F1983" s="8">
        <f>IF($A1983="Total général",0,IF(ISERROR(VLOOKUP($A1983,'TCD-BI Rstt'!$A$7:$S$2000,$C$1,FALSE)),0,IF(OR(LEFT($A1983,1)="1",LEFT($A1983,1)="2"),0,VLOOKUP($A1983,'TCD-BI Rstt'!$A$7:$S$2000,$C$1,FALSE))))-D1983</f>
        <v>0</v>
      </c>
      <c r="G1983" s="8">
        <f t="shared" si="65"/>
        <v>0</v>
      </c>
    </row>
    <row r="1984" spans="1:7" x14ac:dyDescent="0.35">
      <c r="A1984" s="11">
        <f>'TCD-BI Rstt'!A1980</f>
        <v>0</v>
      </c>
      <c r="B1984" s="8">
        <f>IF($A1984="Total général",0,IF(ISERROR(-VLOOKUP($A1984,'TCD-BI CA'!$A$7:$S$2000,$C$1,FALSE)),0,-VLOOKUP($A1984,'TCD-BI CA'!$A$7:$S$2000,$C$1,FALSE)))</f>
        <v>0</v>
      </c>
      <c r="C1984" s="8">
        <f t="shared" si="66"/>
        <v>0</v>
      </c>
      <c r="D1984" s="8">
        <f>IF($A1984="Total général",0,IF(ISERROR(VLOOKUP($A1984,'TCD-BI Rstt'!$A$7:$S$2000,$C$1,FALSE)),0,IF(OR(LEFT($A1984,3)="DIR",$A1984="INDSPACAMA",$A1984="INDSPACKRU"),VLOOKUP($A1984,'TCD-BI Rstt'!$A$7:$S$2000,$C$1,FALSE),0)))</f>
        <v>0</v>
      </c>
      <c r="E1984" s="8">
        <f>IF(OR(LEFT($A1984,1)="1",LEFT($A1984,1)="2"),-VLOOKUP($A1984,'TCD-BI Rstt'!$A$7:$S$2000,$C$1,FALSE),0)-D1984</f>
        <v>0</v>
      </c>
      <c r="F1984" s="8">
        <f>IF($A1984="Total général",0,IF(ISERROR(VLOOKUP($A1984,'TCD-BI Rstt'!$A$7:$S$2000,$C$1,FALSE)),0,IF(OR(LEFT($A1984,1)="1",LEFT($A1984,1)="2"),0,VLOOKUP($A1984,'TCD-BI Rstt'!$A$7:$S$2000,$C$1,FALSE))))-D1984</f>
        <v>0</v>
      </c>
      <c r="G1984" s="8">
        <f t="shared" si="65"/>
        <v>0</v>
      </c>
    </row>
    <row r="1985" spans="1:7" x14ac:dyDescent="0.35">
      <c r="A1985" s="11">
        <f>'TCD-BI Rstt'!A1981</f>
        <v>0</v>
      </c>
      <c r="B1985" s="8">
        <f>IF($A1985="Total général",0,IF(ISERROR(-VLOOKUP($A1985,'TCD-BI CA'!$A$7:$S$2000,$C$1,FALSE)),0,-VLOOKUP($A1985,'TCD-BI CA'!$A$7:$S$2000,$C$1,FALSE)))</f>
        <v>0</v>
      </c>
      <c r="C1985" s="8">
        <f t="shared" si="66"/>
        <v>0</v>
      </c>
      <c r="D1985" s="8">
        <f>IF($A1985="Total général",0,IF(ISERROR(VLOOKUP($A1985,'TCD-BI Rstt'!$A$7:$S$2000,$C$1,FALSE)),0,IF(OR(LEFT($A1985,3)="DIR",$A1985="INDSPACAMA",$A1985="INDSPACKRU"),VLOOKUP($A1985,'TCD-BI Rstt'!$A$7:$S$2000,$C$1,FALSE),0)))</f>
        <v>0</v>
      </c>
      <c r="E1985" s="8">
        <f>IF(OR(LEFT($A1985,1)="1",LEFT($A1985,1)="2"),-VLOOKUP($A1985,'TCD-BI Rstt'!$A$7:$S$2000,$C$1,FALSE),0)-D1985</f>
        <v>0</v>
      </c>
      <c r="F1985" s="8">
        <f>IF($A1985="Total général",0,IF(ISERROR(VLOOKUP($A1985,'TCD-BI Rstt'!$A$7:$S$2000,$C$1,FALSE)),0,IF(OR(LEFT($A1985,1)="1",LEFT($A1985,1)="2"),0,VLOOKUP($A1985,'TCD-BI Rstt'!$A$7:$S$2000,$C$1,FALSE))))-D1985</f>
        <v>0</v>
      </c>
      <c r="G1985" s="8">
        <f t="shared" si="65"/>
        <v>0</v>
      </c>
    </row>
    <row r="1986" spans="1:7" x14ac:dyDescent="0.35">
      <c r="A1986" s="11">
        <f>'TCD-BI Rstt'!A1982</f>
        <v>0</v>
      </c>
      <c r="B1986" s="8">
        <f>IF($A1986="Total général",0,IF(ISERROR(-VLOOKUP($A1986,'TCD-BI CA'!$A$7:$S$2000,$C$1,FALSE)),0,-VLOOKUP($A1986,'TCD-BI CA'!$A$7:$S$2000,$C$1,FALSE)))</f>
        <v>0</v>
      </c>
      <c r="C1986" s="8">
        <f t="shared" si="66"/>
        <v>0</v>
      </c>
      <c r="D1986" s="8">
        <f>IF($A1986="Total général",0,IF(ISERROR(VLOOKUP($A1986,'TCD-BI Rstt'!$A$7:$S$2000,$C$1,FALSE)),0,IF(OR(LEFT($A1986,3)="DIR",$A1986="INDSPACAMA",$A1986="INDSPACKRU"),VLOOKUP($A1986,'TCD-BI Rstt'!$A$7:$S$2000,$C$1,FALSE),0)))</f>
        <v>0</v>
      </c>
      <c r="E1986" s="8">
        <f>IF(OR(LEFT($A1986,1)="1",LEFT($A1986,1)="2"),-VLOOKUP($A1986,'TCD-BI Rstt'!$A$7:$S$2000,$C$1,FALSE),0)-D1986</f>
        <v>0</v>
      </c>
      <c r="F1986" s="8">
        <f>IF($A1986="Total général",0,IF(ISERROR(VLOOKUP($A1986,'TCD-BI Rstt'!$A$7:$S$2000,$C$1,FALSE)),0,IF(OR(LEFT($A1986,1)="1",LEFT($A1986,1)="2"),0,VLOOKUP($A1986,'TCD-BI Rstt'!$A$7:$S$2000,$C$1,FALSE))))-D1986</f>
        <v>0</v>
      </c>
      <c r="G1986" s="8">
        <f t="shared" si="65"/>
        <v>0</v>
      </c>
    </row>
    <row r="1987" spans="1:7" x14ac:dyDescent="0.35">
      <c r="A1987" s="11">
        <f>'TCD-BI Rstt'!A1983</f>
        <v>0</v>
      </c>
      <c r="B1987" s="8">
        <f>IF($A1987="Total général",0,IF(ISERROR(-VLOOKUP($A1987,'TCD-BI CA'!$A$7:$S$2000,$C$1,FALSE)),0,-VLOOKUP($A1987,'TCD-BI CA'!$A$7:$S$2000,$C$1,FALSE)))</f>
        <v>0</v>
      </c>
      <c r="C1987" s="8">
        <f t="shared" si="66"/>
        <v>0</v>
      </c>
      <c r="D1987" s="8">
        <f>IF($A1987="Total général",0,IF(ISERROR(VLOOKUP($A1987,'TCD-BI Rstt'!$A$7:$S$2000,$C$1,FALSE)),0,IF(OR(LEFT($A1987,3)="DIR",$A1987="INDSPACAMA",$A1987="INDSPACKRU"),VLOOKUP($A1987,'TCD-BI Rstt'!$A$7:$S$2000,$C$1,FALSE),0)))</f>
        <v>0</v>
      </c>
      <c r="E1987" s="8">
        <f>IF(OR(LEFT($A1987,1)="1",LEFT($A1987,1)="2"),-VLOOKUP($A1987,'TCD-BI Rstt'!$A$7:$S$2000,$C$1,FALSE),0)-D1987</f>
        <v>0</v>
      </c>
      <c r="F1987" s="8">
        <f>IF($A1987="Total général",0,IF(ISERROR(VLOOKUP($A1987,'TCD-BI Rstt'!$A$7:$S$2000,$C$1,FALSE)),0,IF(OR(LEFT($A1987,1)="1",LEFT($A1987,1)="2"),0,VLOOKUP($A1987,'TCD-BI Rstt'!$A$7:$S$2000,$C$1,FALSE))))-D1987</f>
        <v>0</v>
      </c>
      <c r="G1987" s="8">
        <f t="shared" si="65"/>
        <v>0</v>
      </c>
    </row>
    <row r="1988" spans="1:7" x14ac:dyDescent="0.35">
      <c r="A1988" s="11">
        <f>'TCD-BI Rstt'!A1984</f>
        <v>0</v>
      </c>
      <c r="B1988" s="8">
        <f>IF($A1988="Total général",0,IF(ISERROR(-VLOOKUP($A1988,'TCD-BI CA'!$A$7:$S$2000,$C$1,FALSE)),0,-VLOOKUP($A1988,'TCD-BI CA'!$A$7:$S$2000,$C$1,FALSE)))</f>
        <v>0</v>
      </c>
      <c r="C1988" s="8">
        <f t="shared" si="66"/>
        <v>0</v>
      </c>
      <c r="D1988" s="8">
        <f>IF($A1988="Total général",0,IF(ISERROR(VLOOKUP($A1988,'TCD-BI Rstt'!$A$7:$S$2000,$C$1,FALSE)),0,IF(OR(LEFT($A1988,3)="DIR",$A1988="INDSPACAMA",$A1988="INDSPACKRU"),VLOOKUP($A1988,'TCD-BI Rstt'!$A$7:$S$2000,$C$1,FALSE),0)))</f>
        <v>0</v>
      </c>
      <c r="E1988" s="8">
        <f>IF(OR(LEFT($A1988,1)="1",LEFT($A1988,1)="2"),-VLOOKUP($A1988,'TCD-BI Rstt'!$A$7:$S$2000,$C$1,FALSE),0)-D1988</f>
        <v>0</v>
      </c>
      <c r="F1988" s="8">
        <f>IF($A1988="Total général",0,IF(ISERROR(VLOOKUP($A1988,'TCD-BI Rstt'!$A$7:$S$2000,$C$1,FALSE)),0,IF(OR(LEFT($A1988,1)="1",LEFT($A1988,1)="2"),0,VLOOKUP($A1988,'TCD-BI Rstt'!$A$7:$S$2000,$C$1,FALSE))))-D1988</f>
        <v>0</v>
      </c>
      <c r="G1988" s="8">
        <f t="shared" si="65"/>
        <v>0</v>
      </c>
    </row>
    <row r="1989" spans="1:7" x14ac:dyDescent="0.35">
      <c r="A1989" s="11">
        <f>'TCD-BI Rstt'!A1985</f>
        <v>0</v>
      </c>
      <c r="B1989" s="8">
        <f>IF($A1989="Total général",0,IF(ISERROR(-VLOOKUP($A1989,'TCD-BI CA'!$A$7:$S$2000,$C$1,FALSE)),0,-VLOOKUP($A1989,'TCD-BI CA'!$A$7:$S$2000,$C$1,FALSE)))</f>
        <v>0</v>
      </c>
      <c r="C1989" s="8">
        <f t="shared" si="66"/>
        <v>0</v>
      </c>
      <c r="D1989" s="8">
        <f>IF($A1989="Total général",0,IF(ISERROR(VLOOKUP($A1989,'TCD-BI Rstt'!$A$7:$S$2000,$C$1,FALSE)),0,IF(OR(LEFT($A1989,3)="DIR",$A1989="INDSPACAMA",$A1989="INDSPACKRU"),VLOOKUP($A1989,'TCD-BI Rstt'!$A$7:$S$2000,$C$1,FALSE),0)))</f>
        <v>0</v>
      </c>
      <c r="E1989" s="8">
        <f>IF(OR(LEFT($A1989,1)="1",LEFT($A1989,1)="2"),-VLOOKUP($A1989,'TCD-BI Rstt'!$A$7:$S$2000,$C$1,FALSE),0)-D1989</f>
        <v>0</v>
      </c>
      <c r="F1989" s="8">
        <f>IF($A1989="Total général",0,IF(ISERROR(VLOOKUP($A1989,'TCD-BI Rstt'!$A$7:$S$2000,$C$1,FALSE)),0,IF(OR(LEFT($A1989,1)="1",LEFT($A1989,1)="2"),0,VLOOKUP($A1989,'TCD-BI Rstt'!$A$7:$S$2000,$C$1,FALSE))))-D1989</f>
        <v>0</v>
      </c>
      <c r="G1989" s="8">
        <f t="shared" si="65"/>
        <v>0</v>
      </c>
    </row>
    <row r="1990" spans="1:7" x14ac:dyDescent="0.35">
      <c r="A1990" s="11">
        <f>'TCD-BI Rstt'!A1986</f>
        <v>0</v>
      </c>
      <c r="B1990" s="8">
        <f>IF($A1990="Total général",0,IF(ISERROR(-VLOOKUP($A1990,'TCD-BI CA'!$A$7:$S$2000,$C$1,FALSE)),0,-VLOOKUP($A1990,'TCD-BI CA'!$A$7:$S$2000,$C$1,FALSE)))</f>
        <v>0</v>
      </c>
      <c r="C1990" s="8">
        <f t="shared" si="66"/>
        <v>0</v>
      </c>
      <c r="D1990" s="8">
        <f>IF($A1990="Total général",0,IF(ISERROR(VLOOKUP($A1990,'TCD-BI Rstt'!$A$7:$S$2000,$C$1,FALSE)),0,IF(OR(LEFT($A1990,3)="DIR",$A1990="INDSPACAMA",$A1990="INDSPACKRU"),VLOOKUP($A1990,'TCD-BI Rstt'!$A$7:$S$2000,$C$1,FALSE),0)))</f>
        <v>0</v>
      </c>
      <c r="E1990" s="8">
        <f>IF(OR(LEFT($A1990,1)="1",LEFT($A1990,1)="2"),-VLOOKUP($A1990,'TCD-BI Rstt'!$A$7:$S$2000,$C$1,FALSE),0)-D1990</f>
        <v>0</v>
      </c>
      <c r="F1990" s="8">
        <f>IF($A1990="Total général",0,IF(ISERROR(VLOOKUP($A1990,'TCD-BI Rstt'!$A$7:$S$2000,$C$1,FALSE)),0,IF(OR(LEFT($A1990,1)="1",LEFT($A1990,1)="2"),0,VLOOKUP($A1990,'TCD-BI Rstt'!$A$7:$S$2000,$C$1,FALSE))))-D1990</f>
        <v>0</v>
      </c>
      <c r="G1990" s="8">
        <f t="shared" si="65"/>
        <v>0</v>
      </c>
    </row>
    <row r="1991" spans="1:7" x14ac:dyDescent="0.35">
      <c r="A1991" s="11">
        <f>'TCD-BI Rstt'!A1987</f>
        <v>0</v>
      </c>
      <c r="B1991" s="8">
        <f>IF($A1991="Total général",0,IF(ISERROR(-VLOOKUP($A1991,'TCD-BI CA'!$A$7:$S$2000,$C$1,FALSE)),0,-VLOOKUP($A1991,'TCD-BI CA'!$A$7:$S$2000,$C$1,FALSE)))</f>
        <v>0</v>
      </c>
      <c r="C1991" s="8">
        <f t="shared" si="66"/>
        <v>0</v>
      </c>
      <c r="D1991" s="8">
        <f>IF($A1991="Total général",0,IF(ISERROR(VLOOKUP($A1991,'TCD-BI Rstt'!$A$7:$S$2000,$C$1,FALSE)),0,IF(OR(LEFT($A1991,3)="DIR",$A1991="INDSPACAMA",$A1991="INDSPACKRU"),VLOOKUP($A1991,'TCD-BI Rstt'!$A$7:$S$2000,$C$1,FALSE),0)))</f>
        <v>0</v>
      </c>
      <c r="E1991" s="8">
        <f>IF(OR(LEFT($A1991,1)="1",LEFT($A1991,1)="2"),-VLOOKUP($A1991,'TCD-BI Rstt'!$A$7:$S$2000,$C$1,FALSE),0)-D1991</f>
        <v>0</v>
      </c>
      <c r="F1991" s="8">
        <f>IF($A1991="Total général",0,IF(ISERROR(VLOOKUP($A1991,'TCD-BI Rstt'!$A$7:$S$2000,$C$1,FALSE)),0,IF(OR(LEFT($A1991,1)="1",LEFT($A1991,1)="2"),0,VLOOKUP($A1991,'TCD-BI Rstt'!$A$7:$S$2000,$C$1,FALSE))))-D1991</f>
        <v>0</v>
      </c>
      <c r="G1991" s="8">
        <f t="shared" si="65"/>
        <v>0</v>
      </c>
    </row>
    <row r="1992" spans="1:7" x14ac:dyDescent="0.35">
      <c r="A1992" s="11">
        <f>'TCD-BI Rstt'!A1988</f>
        <v>0</v>
      </c>
      <c r="B1992" s="8">
        <f>IF($A1992="Total général",0,IF(ISERROR(-VLOOKUP($A1992,'TCD-BI CA'!$A$7:$S$2000,$C$1,FALSE)),0,-VLOOKUP($A1992,'TCD-BI CA'!$A$7:$S$2000,$C$1,FALSE)))</f>
        <v>0</v>
      </c>
      <c r="C1992" s="8">
        <f t="shared" si="66"/>
        <v>0</v>
      </c>
      <c r="D1992" s="8">
        <f>IF($A1992="Total général",0,IF(ISERROR(VLOOKUP($A1992,'TCD-BI Rstt'!$A$7:$S$2000,$C$1,FALSE)),0,IF(OR(LEFT($A1992,3)="DIR",$A1992="INDSPACAMA",$A1992="INDSPACKRU"),VLOOKUP($A1992,'TCD-BI Rstt'!$A$7:$S$2000,$C$1,FALSE),0)))</f>
        <v>0</v>
      </c>
      <c r="E1992" s="8">
        <f>IF(OR(LEFT($A1992,1)="1",LEFT($A1992,1)="2"),-VLOOKUP($A1992,'TCD-BI Rstt'!$A$7:$S$2000,$C$1,FALSE),0)-D1992</f>
        <v>0</v>
      </c>
      <c r="F1992" s="8">
        <f>IF($A1992="Total général",0,IF(ISERROR(VLOOKUP($A1992,'TCD-BI Rstt'!$A$7:$S$2000,$C$1,FALSE)),0,IF(OR(LEFT($A1992,1)="1",LEFT($A1992,1)="2"),0,VLOOKUP($A1992,'TCD-BI Rstt'!$A$7:$S$2000,$C$1,FALSE))))-D1992</f>
        <v>0</v>
      </c>
      <c r="G1992" s="8">
        <f t="shared" si="65"/>
        <v>0</v>
      </c>
    </row>
    <row r="1993" spans="1:7" x14ac:dyDescent="0.35">
      <c r="A1993" s="11">
        <f>'TCD-BI Rstt'!A1989</f>
        <v>0</v>
      </c>
      <c r="B1993" s="8">
        <f>IF($A1993="Total général",0,IF(ISERROR(-VLOOKUP($A1993,'TCD-BI CA'!$A$7:$S$2000,$C$1,FALSE)),0,-VLOOKUP($A1993,'TCD-BI CA'!$A$7:$S$2000,$C$1,FALSE)))</f>
        <v>0</v>
      </c>
      <c r="C1993" s="8">
        <f t="shared" si="66"/>
        <v>0</v>
      </c>
      <c r="D1993" s="8">
        <f>IF($A1993="Total général",0,IF(ISERROR(VLOOKUP($A1993,'TCD-BI Rstt'!$A$7:$S$2000,$C$1,FALSE)),0,IF(OR(LEFT($A1993,3)="DIR",$A1993="INDSPACAMA",$A1993="INDSPACKRU"),VLOOKUP($A1993,'TCD-BI Rstt'!$A$7:$S$2000,$C$1,FALSE),0)))</f>
        <v>0</v>
      </c>
      <c r="E1993" s="8">
        <f>IF(OR(LEFT($A1993,1)="1",LEFT($A1993,1)="2"),-VLOOKUP($A1993,'TCD-BI Rstt'!$A$7:$S$2000,$C$1,FALSE),0)-D1993</f>
        <v>0</v>
      </c>
      <c r="F1993" s="8">
        <f>IF($A1993="Total général",0,IF(ISERROR(VLOOKUP($A1993,'TCD-BI Rstt'!$A$7:$S$2000,$C$1,FALSE)),0,IF(OR(LEFT($A1993,1)="1",LEFT($A1993,1)="2"),0,VLOOKUP($A1993,'TCD-BI Rstt'!$A$7:$S$2000,$C$1,FALSE))))-D1993</f>
        <v>0</v>
      </c>
      <c r="G1993" s="8">
        <f t="shared" si="65"/>
        <v>0</v>
      </c>
    </row>
    <row r="1994" spans="1:7" x14ac:dyDescent="0.35">
      <c r="A1994" s="11">
        <f>'TCD-BI Rstt'!A1990</f>
        <v>0</v>
      </c>
      <c r="B1994" s="8">
        <f>IF($A1994="Total général",0,IF(ISERROR(-VLOOKUP($A1994,'TCD-BI CA'!$A$7:$S$2000,$C$1,FALSE)),0,-VLOOKUP($A1994,'TCD-BI CA'!$A$7:$S$2000,$C$1,FALSE)))</f>
        <v>0</v>
      </c>
      <c r="C1994" s="8">
        <f t="shared" si="66"/>
        <v>0</v>
      </c>
      <c r="D1994" s="8">
        <f>IF($A1994="Total général",0,IF(ISERROR(VLOOKUP($A1994,'TCD-BI Rstt'!$A$7:$S$2000,$C$1,FALSE)),0,IF(OR(LEFT($A1994,3)="DIR",$A1994="INDSPACAMA",$A1994="INDSPACKRU"),VLOOKUP($A1994,'TCD-BI Rstt'!$A$7:$S$2000,$C$1,FALSE),0)))</f>
        <v>0</v>
      </c>
      <c r="E1994" s="8">
        <f>IF(OR(LEFT($A1994,1)="1",LEFT($A1994,1)="2"),-VLOOKUP($A1994,'TCD-BI Rstt'!$A$7:$S$2000,$C$1,FALSE),0)-D1994</f>
        <v>0</v>
      </c>
      <c r="F1994" s="8">
        <f>IF($A1994="Total général",0,IF(ISERROR(VLOOKUP($A1994,'TCD-BI Rstt'!$A$7:$S$2000,$C$1,FALSE)),0,IF(OR(LEFT($A1994,1)="1",LEFT($A1994,1)="2"),0,VLOOKUP($A1994,'TCD-BI Rstt'!$A$7:$S$2000,$C$1,FALSE))))-D1994</f>
        <v>0</v>
      </c>
      <c r="G1994" s="8">
        <f t="shared" si="65"/>
        <v>0</v>
      </c>
    </row>
    <row r="1995" spans="1:7" x14ac:dyDescent="0.35">
      <c r="A1995" s="11">
        <f>'TCD-BI Rstt'!A1991</f>
        <v>0</v>
      </c>
      <c r="B1995" s="8">
        <f>IF($A1995="Total général",0,IF(ISERROR(-VLOOKUP($A1995,'TCD-BI CA'!$A$7:$S$2000,$C$1,FALSE)),0,-VLOOKUP($A1995,'TCD-BI CA'!$A$7:$S$2000,$C$1,FALSE)))</f>
        <v>0</v>
      </c>
      <c r="C1995" s="8">
        <f t="shared" si="66"/>
        <v>0</v>
      </c>
      <c r="D1995" s="8">
        <f>IF($A1995="Total général",0,IF(ISERROR(VLOOKUP($A1995,'TCD-BI Rstt'!$A$7:$S$2000,$C$1,FALSE)),0,IF(OR(LEFT($A1995,3)="DIR",$A1995="INDSPACAMA",$A1995="INDSPACKRU"),VLOOKUP($A1995,'TCD-BI Rstt'!$A$7:$S$2000,$C$1,FALSE),0)))</f>
        <v>0</v>
      </c>
      <c r="E1995" s="8">
        <f>IF(OR(LEFT($A1995,1)="1",LEFT($A1995,1)="2"),-VLOOKUP($A1995,'TCD-BI Rstt'!$A$7:$S$2000,$C$1,FALSE),0)-D1995</f>
        <v>0</v>
      </c>
      <c r="F1995" s="8">
        <f>IF($A1995="Total général",0,IF(ISERROR(VLOOKUP($A1995,'TCD-BI Rstt'!$A$7:$S$2000,$C$1,FALSE)),0,IF(OR(LEFT($A1995,1)="1",LEFT($A1995,1)="2"),0,VLOOKUP($A1995,'TCD-BI Rstt'!$A$7:$S$2000,$C$1,FALSE))))-D1995</f>
        <v>0</v>
      </c>
      <c r="G1995" s="8">
        <f t="shared" ref="G1995:G2008" si="67">E1995-F1995</f>
        <v>0</v>
      </c>
    </row>
    <row r="1996" spans="1:7" x14ac:dyDescent="0.35">
      <c r="A1996" s="11">
        <f>'TCD-BI Rstt'!A1992</f>
        <v>0</v>
      </c>
      <c r="B1996" s="8">
        <f>IF($A1996="Total général",0,IF(ISERROR(-VLOOKUP($A1996,'TCD-BI CA'!$A$7:$S$2000,$C$1,FALSE)),0,-VLOOKUP($A1996,'TCD-BI CA'!$A$7:$S$2000,$C$1,FALSE)))</f>
        <v>0</v>
      </c>
      <c r="C1996" s="8">
        <f t="shared" si="66"/>
        <v>0</v>
      </c>
      <c r="D1996" s="8">
        <f>IF($A1996="Total général",0,IF(ISERROR(VLOOKUP($A1996,'TCD-BI Rstt'!$A$7:$S$2000,$C$1,FALSE)),0,IF(OR(LEFT($A1996,3)="DIR",$A1996="INDSPACAMA",$A1996="INDSPACKRU"),VLOOKUP($A1996,'TCD-BI Rstt'!$A$7:$S$2000,$C$1,FALSE),0)))</f>
        <v>0</v>
      </c>
      <c r="E1996" s="8">
        <f>IF(OR(LEFT($A1996,1)="1",LEFT($A1996,1)="2"),-VLOOKUP($A1996,'TCD-BI Rstt'!$A$7:$S$2000,$C$1,FALSE),0)-D1996</f>
        <v>0</v>
      </c>
      <c r="F1996" s="8">
        <f>IF($A1996="Total général",0,IF(ISERROR(VLOOKUP($A1996,'TCD-BI Rstt'!$A$7:$S$2000,$C$1,FALSE)),0,IF(OR(LEFT($A1996,1)="1",LEFT($A1996,1)="2"),0,VLOOKUP($A1996,'TCD-BI Rstt'!$A$7:$S$2000,$C$1,FALSE))))-D1996</f>
        <v>0</v>
      </c>
      <c r="G1996" s="8">
        <f t="shared" si="67"/>
        <v>0</v>
      </c>
    </row>
    <row r="1997" spans="1:7" x14ac:dyDescent="0.35">
      <c r="A1997" s="11">
        <f>'TCD-BI Rstt'!A1993</f>
        <v>0</v>
      </c>
      <c r="B1997" s="8">
        <f>IF($A1997="Total général",0,IF(ISERROR(-VLOOKUP($A1997,'TCD-BI CA'!$A$7:$S$2000,$C$1,FALSE)),0,-VLOOKUP($A1997,'TCD-BI CA'!$A$7:$S$2000,$C$1,FALSE)))</f>
        <v>0</v>
      </c>
      <c r="C1997" s="8">
        <f t="shared" si="66"/>
        <v>0</v>
      </c>
      <c r="D1997" s="8">
        <f>IF($A1997="Total général",0,IF(ISERROR(VLOOKUP($A1997,'TCD-BI Rstt'!$A$7:$S$2000,$C$1,FALSE)),0,IF(OR(LEFT($A1997,3)="DIR",$A1997="INDSPACAMA",$A1997="INDSPACKRU"),VLOOKUP($A1997,'TCD-BI Rstt'!$A$7:$S$2000,$C$1,FALSE),0)))</f>
        <v>0</v>
      </c>
      <c r="E1997" s="8">
        <f>IF(OR(LEFT($A1997,1)="1",LEFT($A1997,1)="2"),-VLOOKUP($A1997,'TCD-BI Rstt'!$A$7:$S$2000,$C$1,FALSE),0)-D1997</f>
        <v>0</v>
      </c>
      <c r="F1997" s="8">
        <f>IF($A1997="Total général",0,IF(ISERROR(VLOOKUP($A1997,'TCD-BI Rstt'!$A$7:$S$2000,$C$1,FALSE)),0,IF(OR(LEFT($A1997,1)="1",LEFT($A1997,1)="2"),0,VLOOKUP($A1997,'TCD-BI Rstt'!$A$7:$S$2000,$C$1,FALSE))))-D1997</f>
        <v>0</v>
      </c>
      <c r="G1997" s="8">
        <f t="shared" si="67"/>
        <v>0</v>
      </c>
    </row>
    <row r="1998" spans="1:7" x14ac:dyDescent="0.35">
      <c r="A1998" s="11">
        <f>'TCD-BI Rstt'!A1994</f>
        <v>0</v>
      </c>
      <c r="B1998" s="8">
        <f>IF($A1998="Total général",0,IF(ISERROR(-VLOOKUP($A1998,'TCD-BI CA'!$A$7:$S$2000,$C$1,FALSE)),0,-VLOOKUP($A1998,'TCD-BI CA'!$A$7:$S$2000,$C$1,FALSE)))</f>
        <v>0</v>
      </c>
      <c r="C1998" s="8">
        <f t="shared" si="66"/>
        <v>0</v>
      </c>
      <c r="D1998" s="8">
        <f>IF($A1998="Total général",0,IF(ISERROR(VLOOKUP($A1998,'TCD-BI Rstt'!$A$7:$S$2000,$C$1,FALSE)),0,IF(OR(LEFT($A1998,3)="DIR",$A1998="INDSPACAMA",$A1998="INDSPACKRU"),VLOOKUP($A1998,'TCD-BI Rstt'!$A$7:$S$2000,$C$1,FALSE),0)))</f>
        <v>0</v>
      </c>
      <c r="E1998" s="8">
        <f>IF(OR(LEFT($A1998,1)="1",LEFT($A1998,1)="2"),-VLOOKUP($A1998,'TCD-BI Rstt'!$A$7:$S$2000,$C$1,FALSE),0)-D1998</f>
        <v>0</v>
      </c>
      <c r="F1998" s="8">
        <f>IF($A1998="Total général",0,IF(ISERROR(VLOOKUP($A1998,'TCD-BI Rstt'!$A$7:$S$2000,$C$1,FALSE)),0,IF(OR(LEFT($A1998,1)="1",LEFT($A1998,1)="2"),0,VLOOKUP($A1998,'TCD-BI Rstt'!$A$7:$S$2000,$C$1,FALSE))))-D1998</f>
        <v>0</v>
      </c>
      <c r="G1998" s="8">
        <f t="shared" si="67"/>
        <v>0</v>
      </c>
    </row>
    <row r="1999" spans="1:7" x14ac:dyDescent="0.35">
      <c r="A1999" s="11">
        <f>'TCD-BI Rstt'!A1995</f>
        <v>0</v>
      </c>
      <c r="B1999" s="8">
        <f>IF($A1999="Total général",0,IF(ISERROR(-VLOOKUP($A1999,'TCD-BI CA'!$A$7:$S$2000,$C$1,FALSE)),0,-VLOOKUP($A1999,'TCD-BI CA'!$A$7:$S$2000,$C$1,FALSE)))</f>
        <v>0</v>
      </c>
      <c r="C1999" s="8">
        <f t="shared" si="66"/>
        <v>0</v>
      </c>
      <c r="D1999" s="8">
        <f>IF($A1999="Total général",0,IF(ISERROR(VLOOKUP($A1999,'TCD-BI Rstt'!$A$7:$S$2000,$C$1,FALSE)),0,IF(OR(LEFT($A1999,3)="DIR",$A1999="INDSPACAMA",$A1999="INDSPACKRU"),VLOOKUP($A1999,'TCD-BI Rstt'!$A$7:$S$2000,$C$1,FALSE),0)))</f>
        <v>0</v>
      </c>
      <c r="E1999" s="8">
        <f>IF(OR(LEFT($A1999,1)="1",LEFT($A1999,1)="2"),-VLOOKUP($A1999,'TCD-BI Rstt'!$A$7:$S$2000,$C$1,FALSE),0)-D1999</f>
        <v>0</v>
      </c>
      <c r="F1999" s="8">
        <f>IF($A1999="Total général",0,IF(ISERROR(VLOOKUP($A1999,'TCD-BI Rstt'!$A$7:$S$2000,$C$1,FALSE)),0,IF(OR(LEFT($A1999,1)="1",LEFT($A1999,1)="2"),0,VLOOKUP($A1999,'TCD-BI Rstt'!$A$7:$S$2000,$C$1,FALSE))))-D1999</f>
        <v>0</v>
      </c>
      <c r="G1999" s="8">
        <f t="shared" si="67"/>
        <v>0</v>
      </c>
    </row>
    <row r="2000" spans="1:7" x14ac:dyDescent="0.35">
      <c r="A2000" s="11">
        <f>'TCD-BI Rstt'!A1996</f>
        <v>0</v>
      </c>
      <c r="B2000" s="8">
        <f>IF($A2000="Total général",0,IF(ISERROR(-VLOOKUP($A2000,'TCD-BI CA'!$A$7:$S$2000,$C$1,FALSE)),0,-VLOOKUP($A2000,'TCD-BI CA'!$A$7:$S$2000,$C$1,FALSE)))</f>
        <v>0</v>
      </c>
      <c r="C2000" s="8">
        <f t="shared" si="66"/>
        <v>0</v>
      </c>
      <c r="D2000" s="8">
        <f>IF($A2000="Total général",0,IF(ISERROR(VLOOKUP($A2000,'TCD-BI Rstt'!$A$7:$S$2000,$C$1,FALSE)),0,IF(OR(LEFT($A2000,3)="DIR",$A2000="INDSPACAMA",$A2000="INDSPACKRU"),VLOOKUP($A2000,'TCD-BI Rstt'!$A$7:$S$2000,$C$1,FALSE),0)))</f>
        <v>0</v>
      </c>
      <c r="E2000" s="8">
        <f>IF(OR(LEFT($A2000,1)="1",LEFT($A2000,1)="2"),-VLOOKUP($A2000,'TCD-BI Rstt'!$A$7:$S$2000,$C$1,FALSE),0)-D2000</f>
        <v>0</v>
      </c>
      <c r="F2000" s="8">
        <f>IF($A2000="Total général",0,IF(ISERROR(VLOOKUP($A2000,'TCD-BI Rstt'!$A$7:$S$2000,$C$1,FALSE)),0,IF(OR(LEFT($A2000,1)="1",LEFT($A2000,1)="2"),0,VLOOKUP($A2000,'TCD-BI Rstt'!$A$7:$S$2000,$C$1,FALSE))))-D2000</f>
        <v>0</v>
      </c>
      <c r="G2000" s="8">
        <f t="shared" si="67"/>
        <v>0</v>
      </c>
    </row>
    <row r="2001" spans="1:7" x14ac:dyDescent="0.35">
      <c r="A2001" s="11">
        <f>'TCD-BI Rstt'!A1997</f>
        <v>0</v>
      </c>
      <c r="B2001" s="8">
        <f>IF($A2001="Total général",0,IF(ISERROR(-VLOOKUP($A2001,'TCD-BI CA'!$A$7:$S$2000,$C$1,FALSE)),0,-VLOOKUP($A2001,'TCD-BI CA'!$A$7:$S$2000,$C$1,FALSE)))</f>
        <v>0</v>
      </c>
      <c r="C2001" s="8">
        <f t="shared" si="66"/>
        <v>0</v>
      </c>
      <c r="D2001" s="8">
        <f>IF($A2001="Total général",0,IF(ISERROR(VLOOKUP($A2001,'TCD-BI Rstt'!$A$7:$S$2000,$C$1,FALSE)),0,IF(OR(LEFT($A2001,3)="DIR",$A2001="INDSPACAMA",$A2001="INDSPACKRU"),VLOOKUP($A2001,'TCD-BI Rstt'!$A$7:$S$2000,$C$1,FALSE),0)))</f>
        <v>0</v>
      </c>
      <c r="E2001" s="8">
        <f>IF(OR(LEFT($A2001,1)="1",LEFT($A2001,1)="2"),-VLOOKUP($A2001,'TCD-BI Rstt'!$A$7:$S$2000,$C$1,FALSE),0)-D2001</f>
        <v>0</v>
      </c>
      <c r="F2001" s="8">
        <f>IF($A2001="Total général",0,IF(ISERROR(VLOOKUP($A2001,'TCD-BI Rstt'!$A$7:$S$2000,$C$1,FALSE)),0,IF(OR(LEFT($A2001,1)="1",LEFT($A2001,1)="2"),0,VLOOKUP($A2001,'TCD-BI Rstt'!$A$7:$S$2000,$C$1,FALSE))))-D2001</f>
        <v>0</v>
      </c>
      <c r="G2001" s="8">
        <f t="shared" si="67"/>
        <v>0</v>
      </c>
    </row>
    <row r="2002" spans="1:7" x14ac:dyDescent="0.35">
      <c r="A2002" s="11">
        <f>'TCD-BI Rstt'!A1998</f>
        <v>0</v>
      </c>
      <c r="B2002" s="8">
        <f>IF($A2002="Total général",0,IF(ISERROR(-VLOOKUP($A2002,'TCD-BI CA'!$A$7:$S$2000,$C$1,FALSE)),0,-VLOOKUP($A2002,'TCD-BI CA'!$A$7:$S$2000,$C$1,FALSE)))</f>
        <v>0</v>
      </c>
      <c r="C2002" s="8">
        <f t="shared" si="66"/>
        <v>0</v>
      </c>
      <c r="D2002" s="8">
        <f>IF($A2002="Total général",0,IF(ISERROR(VLOOKUP($A2002,'TCD-BI Rstt'!$A$7:$S$2000,$C$1,FALSE)),0,IF(OR(LEFT($A2002,3)="DIR",$A2002="INDSPACAMA",$A2002="INDSPACKRU"),VLOOKUP($A2002,'TCD-BI Rstt'!$A$7:$S$2000,$C$1,FALSE),0)))</f>
        <v>0</v>
      </c>
      <c r="E2002" s="8">
        <f>IF(OR(LEFT($A2002,1)="1",LEFT($A2002,1)="2"),-VLOOKUP($A2002,'TCD-BI Rstt'!$A$7:$S$2000,$C$1,FALSE),0)-D2002</f>
        <v>0</v>
      </c>
      <c r="F2002" s="8">
        <f>IF($A2002="Total général",0,IF(ISERROR(VLOOKUP($A2002,'TCD-BI Rstt'!$A$7:$S$2000,$C$1,FALSE)),0,IF(OR(LEFT($A2002,1)="1",LEFT($A2002,1)="2"),0,VLOOKUP($A2002,'TCD-BI Rstt'!$A$7:$S$2000,$C$1,FALSE))))-D2002</f>
        <v>0</v>
      </c>
      <c r="G2002" s="8">
        <f t="shared" si="67"/>
        <v>0</v>
      </c>
    </row>
    <row r="2003" spans="1:7" x14ac:dyDescent="0.35">
      <c r="A2003" s="11">
        <f>'TCD-BI Rstt'!A1999</f>
        <v>0</v>
      </c>
      <c r="B2003" s="8">
        <f>IF($A2003="Total général",0,IF(ISERROR(-VLOOKUP($A2003,'TCD-BI CA'!$A$7:$S$2000,$C$1,FALSE)),0,-VLOOKUP($A2003,'TCD-BI CA'!$A$7:$S$2000,$C$1,FALSE)))</f>
        <v>0</v>
      </c>
      <c r="C2003" s="8">
        <f t="shared" si="66"/>
        <v>0</v>
      </c>
      <c r="D2003" s="8">
        <f>IF($A2003="Total général",0,IF(ISERROR(VLOOKUP($A2003,'TCD-BI Rstt'!$A$7:$S$2000,$C$1,FALSE)),0,IF(OR(LEFT($A2003,3)="DIR",$A2003="INDSPACAMA",$A2003="INDSPACKRU"),VLOOKUP($A2003,'TCD-BI Rstt'!$A$7:$S$2000,$C$1,FALSE),0)))</f>
        <v>0</v>
      </c>
      <c r="E2003" s="8">
        <f>IF(OR(LEFT($A2003,1)="1",LEFT($A2003,1)="2"),-VLOOKUP($A2003,'TCD-BI Rstt'!$A$7:$S$2000,$C$1,FALSE),0)-D2003</f>
        <v>0</v>
      </c>
      <c r="F2003" s="8">
        <f>IF($A2003="Total général",0,IF(ISERROR(VLOOKUP($A2003,'TCD-BI Rstt'!$A$7:$S$2000,$C$1,FALSE)),0,IF(OR(LEFT($A2003,1)="1",LEFT($A2003,1)="2"),0,VLOOKUP($A2003,'TCD-BI Rstt'!$A$7:$S$2000,$C$1,FALSE))))-D2003</f>
        <v>0</v>
      </c>
      <c r="G2003" s="8">
        <f t="shared" si="67"/>
        <v>0</v>
      </c>
    </row>
    <row r="2004" spans="1:7" x14ac:dyDescent="0.35">
      <c r="A2004" s="11">
        <f>'TCD-BI Rstt'!A2000</f>
        <v>0</v>
      </c>
      <c r="B2004" s="8">
        <f>IF($A2004="Total général",0,IF(ISERROR(-VLOOKUP($A2004,'TCD-BI CA'!$A$7:$S$2000,$C$1,FALSE)),0,-VLOOKUP($A2004,'TCD-BI CA'!$A$7:$S$2000,$C$1,FALSE)))</f>
        <v>0</v>
      </c>
      <c r="C2004" s="8">
        <f t="shared" si="66"/>
        <v>0</v>
      </c>
      <c r="D2004" s="8">
        <f>IF($A2004="Total général",0,IF(ISERROR(VLOOKUP($A2004,'TCD-BI Rstt'!$A$7:$S$2000,$C$1,FALSE)),0,IF(OR(LEFT($A2004,3)="DIR",$A2004="INDSPACAMA",$A2004="INDSPACKRU"),VLOOKUP($A2004,'TCD-BI Rstt'!$A$7:$S$2000,$C$1,FALSE),0)))</f>
        <v>0</v>
      </c>
      <c r="E2004" s="8">
        <f>IF(OR(LEFT($A2004,1)="1",LEFT($A2004,1)="2"),-VLOOKUP($A2004,'TCD-BI Rstt'!$A$7:$S$2000,$C$1,FALSE),0)-D2004</f>
        <v>0</v>
      </c>
      <c r="F2004" s="8">
        <f>IF($A2004="Total général",0,IF(ISERROR(VLOOKUP($A2004,'TCD-BI Rstt'!$A$7:$S$2000,$C$1,FALSE)),0,IF(OR(LEFT($A2004,1)="1",LEFT($A2004,1)="2"),0,VLOOKUP($A2004,'TCD-BI Rstt'!$A$7:$S$2000,$C$1,FALSE))))-D2004</f>
        <v>0</v>
      </c>
      <c r="G2004" s="8">
        <f t="shared" si="67"/>
        <v>0</v>
      </c>
    </row>
    <row r="2005" spans="1:7" x14ac:dyDescent="0.35">
      <c r="A2005" s="11">
        <f>'TCD-BI Rstt'!A2001</f>
        <v>0</v>
      </c>
      <c r="B2005" s="8">
        <f>IF($A2005="Total général",0,IF(ISERROR(-VLOOKUP($A2005,'TCD-BI CA'!$A$7:$S$2000,$C$1,FALSE)),0,-VLOOKUP($A2005,'TCD-BI CA'!$A$7:$S$2000,$C$1,FALSE)))</f>
        <v>0</v>
      </c>
      <c r="C2005" s="8">
        <f t="shared" si="66"/>
        <v>0</v>
      </c>
      <c r="D2005" s="8">
        <f>IF($A2005="Total général",0,IF(ISERROR(VLOOKUP($A2005,'TCD-BI Rstt'!$A$7:$S$2000,$C$1,FALSE)),0,IF(OR(LEFT($A2005,3)="DIR",$A2005="INDSPACAMA",$A2005="INDSPACKRU"),VLOOKUP($A2005,'TCD-BI Rstt'!$A$7:$S$2000,$C$1,FALSE),0)))</f>
        <v>0</v>
      </c>
      <c r="E2005" s="8">
        <f>IF(OR(LEFT($A2005,1)="1",LEFT($A2005,1)="2"),-VLOOKUP($A2005,'TCD-BI Rstt'!$A$7:$S$2000,$C$1,FALSE),0)-D2005</f>
        <v>0</v>
      </c>
      <c r="F2005" s="8">
        <f>IF($A2005="Total général",0,IF(ISERROR(VLOOKUP($A2005,'TCD-BI Rstt'!$A$7:$S$2000,$C$1,FALSE)),0,IF(OR(LEFT($A2005,1)="1",LEFT($A2005,1)="2"),0,VLOOKUP($A2005,'TCD-BI Rstt'!$A$7:$S$2000,$C$1,FALSE))))-D2005</f>
        <v>0</v>
      </c>
      <c r="G2005" s="8">
        <f t="shared" si="67"/>
        <v>0</v>
      </c>
    </row>
    <row r="2006" spans="1:7" x14ac:dyDescent="0.35">
      <c r="A2006" s="11">
        <f>'TCD-BI Rstt'!A2002</f>
        <v>0</v>
      </c>
      <c r="B2006" s="8">
        <f>IF($A2006="Total général",0,IF(ISERROR(-VLOOKUP($A2006,'TCD-BI CA'!$A$7:$S$2000,$C$1,FALSE)),0,-VLOOKUP($A2006,'TCD-BI CA'!$A$7:$S$2000,$C$1,FALSE)))</f>
        <v>0</v>
      </c>
      <c r="C2006" s="8">
        <f t="shared" si="66"/>
        <v>0</v>
      </c>
      <c r="D2006" s="8">
        <f>IF($A2006="Total général",0,IF(ISERROR(VLOOKUP($A2006,'TCD-BI Rstt'!$A$7:$S$2000,$C$1,FALSE)),0,IF(OR(LEFT($A2006,3)="DIR",$A2006="INDSPACAMA",$A2006="INDSPACKRU"),VLOOKUP($A2006,'TCD-BI Rstt'!$A$7:$S$2000,$C$1,FALSE),0)))</f>
        <v>0</v>
      </c>
      <c r="E2006" s="8">
        <f>IF(OR(LEFT($A2006,1)="1",LEFT($A2006,1)="2"),-VLOOKUP($A2006,'TCD-BI Rstt'!$A$7:$S$2000,$C$1,FALSE),0)-D2006</f>
        <v>0</v>
      </c>
      <c r="F2006" s="8">
        <f>IF($A2006="Total général",0,IF(ISERROR(VLOOKUP($A2006,'TCD-BI Rstt'!$A$7:$S$2000,$C$1,FALSE)),0,IF(OR(LEFT($A2006,1)="1",LEFT($A2006,1)="2"),0,VLOOKUP($A2006,'TCD-BI Rstt'!$A$7:$S$2000,$C$1,FALSE))))-D2006</f>
        <v>0</v>
      </c>
      <c r="G2006" s="8">
        <f t="shared" si="67"/>
        <v>0</v>
      </c>
    </row>
    <row r="2007" spans="1:7" x14ac:dyDescent="0.35">
      <c r="A2007" s="11">
        <f>'TCD-BI Rstt'!A2003</f>
        <v>0</v>
      </c>
      <c r="B2007" s="8">
        <f>IF($A2007="Total général",0,IF(ISERROR(-VLOOKUP($A2007,'TCD-BI CA'!$A$7:$S$2000,$C$1,FALSE)),0,-VLOOKUP($A2007,'TCD-BI CA'!$A$7:$S$2000,$C$1,FALSE)))</f>
        <v>0</v>
      </c>
      <c r="C2007" s="8">
        <f t="shared" si="66"/>
        <v>0</v>
      </c>
      <c r="D2007" s="8">
        <f>IF($A2007="Total général",0,IF(ISERROR(VLOOKUP($A2007,'TCD-BI Rstt'!$A$7:$S$2000,$C$1,FALSE)),0,IF(OR(LEFT($A2007,3)="DIR",$A2007="INDSPACAMA",$A2007="INDSPACKRU"),VLOOKUP($A2007,'TCD-BI Rstt'!$A$7:$S$2000,$C$1,FALSE),0)))</f>
        <v>0</v>
      </c>
      <c r="E2007" s="8">
        <f>IF(OR(LEFT($A2007,1)="1",LEFT($A2007,1)="2"),-VLOOKUP($A2007,'TCD-BI Rstt'!$A$7:$S$2000,$C$1,FALSE),0)-D2007</f>
        <v>0</v>
      </c>
      <c r="F2007" s="8">
        <f>IF($A2007="Total général",0,IF(ISERROR(VLOOKUP($A2007,'TCD-BI Rstt'!$A$7:$S$2000,$C$1,FALSE)),0,IF(OR(LEFT($A2007,1)="1",LEFT($A2007,1)="2"),0,VLOOKUP($A2007,'TCD-BI Rstt'!$A$7:$S$2000,$C$1,FALSE))))-D2007</f>
        <v>0</v>
      </c>
      <c r="G2007" s="8">
        <f t="shared" si="67"/>
        <v>0</v>
      </c>
    </row>
    <row r="2008" spans="1:7" x14ac:dyDescent="0.35">
      <c r="A2008" s="11">
        <f>'TCD-BI Rstt'!A2004</f>
        <v>0</v>
      </c>
      <c r="B2008" s="8">
        <f>IF($A2008="Total général",0,IF(ISERROR(-VLOOKUP($A2008,'TCD-BI CA'!$A$7:$S$2000,$C$1,FALSE)),0,-VLOOKUP($A2008,'TCD-BI CA'!$A$7:$S$2000,$C$1,FALSE)))</f>
        <v>0</v>
      </c>
      <c r="C2008" s="8">
        <f t="shared" si="66"/>
        <v>0</v>
      </c>
      <c r="D2008" s="8">
        <f>IF($A2008="Total général",0,IF(ISERROR(VLOOKUP($A2008,'TCD-BI Rstt'!$A$7:$S$2000,$C$1,FALSE)),0,IF(OR(LEFT($A2008,3)="DIR",$A2008="INDSPACAMA",$A2008="INDSPACKRU"),VLOOKUP($A2008,'TCD-BI Rstt'!$A$7:$S$2000,$C$1,FALSE),0)))</f>
        <v>0</v>
      </c>
      <c r="E2008" s="8">
        <f>IF(OR(LEFT($A2008,1)="1",LEFT($A2008,1)="2"),-VLOOKUP($A2008,'TCD-BI Rstt'!$A$7:$S$2000,$C$1,FALSE),0)-D2008</f>
        <v>0</v>
      </c>
      <c r="F2008" s="8">
        <f>IF($A2008="Total général",0,IF(ISERROR(VLOOKUP($A2008,'TCD-BI Rstt'!$A$7:$S$2000,$C$1,FALSE)),0,IF(OR(LEFT($A2008,1)="1",LEFT($A2008,1)="2"),0,VLOOKUP($A2008,'TCD-BI Rstt'!$A$7:$S$2000,$C$1,FALSE))))-D2008</f>
        <v>0</v>
      </c>
      <c r="G2008" s="8">
        <f t="shared" si="67"/>
        <v>0</v>
      </c>
    </row>
  </sheetData>
  <autoFilter ref="A10:G2008" xr:uid="{E46734AD-71BD-469D-9301-497F5ADCE929}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D22A20CC-DF7E-4609-8349-E80E030FE661}">
          <x14:formula1>
            <xm:f>'TCD-BI CA'!$B$6:$S$6</xm:f>
          </x14:formula1>
          <xm:sqref>B1:B3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A35E-E982-4CC5-86E3-CAB8E330D626}">
  <dimension ref="A1"/>
  <sheetViews>
    <sheetView workbookViewId="0">
      <selection activeCell="L14" sqref="L14"/>
    </sheetView>
  </sheetViews>
  <sheetFormatPr defaultColWidth="10.90625" defaultRowHeight="14.5" x14ac:dyDescent="0.35"/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92"/>
  <sheetViews>
    <sheetView workbookViewId="0">
      <pane xSplit="1" ySplit="6" topLeftCell="B773" activePane="bottomRight" state="frozen"/>
      <selection activeCell="G1" sqref="G1"/>
      <selection pane="topRight" activeCell="G1" sqref="G1"/>
      <selection pane="bottomLeft" activeCell="G1" sqref="G1"/>
      <selection pane="bottomRight" activeCell="G1" sqref="G1"/>
    </sheetView>
  </sheetViews>
  <sheetFormatPr defaultColWidth="9.1796875" defaultRowHeight="14.5" x14ac:dyDescent="0.35"/>
  <cols>
    <col min="1" max="1" width="20.453125" bestFit="1" customWidth="1"/>
    <col min="2" max="2" width="23.26953125" bestFit="1" customWidth="1"/>
    <col min="3" max="3" width="10.7265625" bestFit="1" customWidth="1"/>
    <col min="4" max="4" width="9.81640625" bestFit="1" customWidth="1"/>
    <col min="5" max="5" width="5" bestFit="1" customWidth="1"/>
    <col min="6" max="6" width="10.7265625" bestFit="1" customWidth="1"/>
    <col min="7" max="7" width="11.453125" bestFit="1" customWidth="1"/>
    <col min="8" max="8" width="9.54296875" bestFit="1" customWidth="1"/>
    <col min="9" max="9" width="10.7265625" bestFit="1" customWidth="1"/>
    <col min="10" max="10" width="10.54296875" bestFit="1" customWidth="1"/>
    <col min="11" max="11" width="10.7265625" bestFit="1" customWidth="1"/>
    <col min="12" max="12" width="8.7265625" bestFit="1" customWidth="1"/>
    <col min="13" max="13" width="9.81640625" bestFit="1" customWidth="1"/>
    <col min="14" max="14" width="10.7265625" bestFit="1" customWidth="1"/>
    <col min="15" max="16" width="12.26953125" bestFit="1" customWidth="1"/>
  </cols>
  <sheetData>
    <row r="1" spans="1:15" x14ac:dyDescent="0.35">
      <c r="A1" s="2" t="s">
        <v>762</v>
      </c>
      <c r="B1" t="s" vm="2">
        <v>765</v>
      </c>
    </row>
    <row r="2" spans="1:15" x14ac:dyDescent="0.35">
      <c r="A2" s="2" t="s">
        <v>763</v>
      </c>
      <c r="B2" t="s" vm="1">
        <v>764</v>
      </c>
    </row>
    <row r="3" spans="1:15" x14ac:dyDescent="0.35">
      <c r="A3" s="2" t="s">
        <v>768</v>
      </c>
      <c r="B3" t="s" vm="4">
        <v>769</v>
      </c>
    </row>
    <row r="5" spans="1:15" x14ac:dyDescent="0.35">
      <c r="A5" s="2" t="s">
        <v>0</v>
      </c>
      <c r="B5" s="2" t="s">
        <v>1</v>
      </c>
    </row>
    <row r="6" spans="1:15" x14ac:dyDescent="0.35">
      <c r="A6" s="2" t="s">
        <v>15</v>
      </c>
      <c r="B6" t="s">
        <v>2</v>
      </c>
      <c r="C6" t="s">
        <v>3</v>
      </c>
      <c r="D6" t="s">
        <v>4</v>
      </c>
      <c r="E6" t="s">
        <v>775</v>
      </c>
      <c r="F6" t="s">
        <v>5</v>
      </c>
      <c r="G6" t="s">
        <v>6</v>
      </c>
      <c r="H6" t="s">
        <v>7</v>
      </c>
      <c r="I6" t="s">
        <v>8</v>
      </c>
      <c r="J6" t="s">
        <v>9</v>
      </c>
      <c r="K6" t="s">
        <v>10</v>
      </c>
      <c r="L6" t="s">
        <v>11</v>
      </c>
      <c r="M6" t="s">
        <v>12</v>
      </c>
      <c r="N6" t="s">
        <v>13</v>
      </c>
      <c r="O6" t="s">
        <v>14</v>
      </c>
    </row>
    <row r="7" spans="1:15" x14ac:dyDescent="0.35">
      <c r="A7" s="3" t="s">
        <v>16</v>
      </c>
      <c r="B7" s="4"/>
      <c r="C7" s="4"/>
      <c r="D7" s="4"/>
      <c r="E7" s="4"/>
      <c r="F7" s="4"/>
      <c r="G7" s="4"/>
      <c r="H7" s="4"/>
      <c r="I7" s="4"/>
      <c r="J7" s="1"/>
      <c r="K7" s="4"/>
      <c r="L7" s="4"/>
      <c r="M7" s="4"/>
      <c r="N7" s="4"/>
      <c r="O7" s="1"/>
    </row>
    <row r="8" spans="1:15" x14ac:dyDescent="0.35">
      <c r="A8" s="3" t="s">
        <v>17</v>
      </c>
      <c r="B8" s="4"/>
      <c r="C8" s="1">
        <v>-159660.76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1">
        <v>-159660.76</v>
      </c>
    </row>
    <row r="9" spans="1:15" x14ac:dyDescent="0.35">
      <c r="A9" s="3" t="s">
        <v>18</v>
      </c>
      <c r="B9" s="4"/>
      <c r="C9" s="1">
        <v>-32219.599999999999</v>
      </c>
      <c r="D9" s="4"/>
      <c r="E9" s="4"/>
      <c r="F9" s="4"/>
      <c r="G9" s="4"/>
      <c r="H9" s="4"/>
      <c r="I9" s="4"/>
      <c r="J9" s="4"/>
      <c r="K9" s="4"/>
      <c r="L9" s="1"/>
      <c r="M9" s="4"/>
      <c r="N9" s="4"/>
      <c r="O9" s="1">
        <v>-32219.599999999999</v>
      </c>
    </row>
    <row r="10" spans="1:15" x14ac:dyDescent="0.35">
      <c r="A10" s="3" t="s">
        <v>19</v>
      </c>
      <c r="B10" s="4"/>
      <c r="C10" s="4"/>
      <c r="D10" s="4"/>
      <c r="E10" s="4"/>
      <c r="F10" s="1"/>
      <c r="G10" s="4"/>
      <c r="H10" s="4"/>
      <c r="I10" s="4"/>
      <c r="J10" s="4"/>
      <c r="K10" s="1">
        <v>-11143.760000000002</v>
      </c>
      <c r="L10" s="1"/>
      <c r="M10" s="4"/>
      <c r="N10" s="4"/>
      <c r="O10" s="1">
        <v>-11143.760000000002</v>
      </c>
    </row>
    <row r="11" spans="1:15" x14ac:dyDescent="0.35">
      <c r="A11" s="3" t="s">
        <v>20</v>
      </c>
      <c r="B11" s="4"/>
      <c r="C11" s="1">
        <v>-46449.84</v>
      </c>
      <c r="D11" s="4"/>
      <c r="E11" s="4"/>
      <c r="F11" s="4"/>
      <c r="G11" s="1"/>
      <c r="H11" s="4"/>
      <c r="I11" s="4"/>
      <c r="J11" s="4"/>
      <c r="K11" s="4"/>
      <c r="L11" s="1"/>
      <c r="M11" s="4"/>
      <c r="N11" s="4"/>
      <c r="O11" s="1">
        <v>-46449.84</v>
      </c>
    </row>
    <row r="12" spans="1:15" x14ac:dyDescent="0.35">
      <c r="A12" s="3" t="s">
        <v>21</v>
      </c>
      <c r="B12" s="4"/>
      <c r="C12" s="1">
        <v>-71000.659999999974</v>
      </c>
      <c r="D12" s="4"/>
      <c r="E12" s="4"/>
      <c r="F12" s="4"/>
      <c r="G12" s="4"/>
      <c r="H12" s="4"/>
      <c r="I12" s="4"/>
      <c r="J12" s="4"/>
      <c r="K12" s="4"/>
      <c r="L12" s="1"/>
      <c r="M12" s="4"/>
      <c r="N12" s="4"/>
      <c r="O12" s="1">
        <v>-71000.659999999974</v>
      </c>
    </row>
    <row r="13" spans="1:15" x14ac:dyDescent="0.35">
      <c r="A13" s="3" t="s">
        <v>22</v>
      </c>
      <c r="B13" s="4"/>
      <c r="C13" s="4"/>
      <c r="D13" s="4"/>
      <c r="E13" s="4"/>
      <c r="F13" s="4"/>
      <c r="G13" s="4"/>
      <c r="H13" s="4"/>
      <c r="I13" s="4"/>
      <c r="J13" s="1"/>
      <c r="K13" s="4"/>
      <c r="L13" s="4"/>
      <c r="M13" s="4"/>
      <c r="N13" s="4"/>
      <c r="O13" s="1"/>
    </row>
    <row r="14" spans="1:15" x14ac:dyDescent="0.35">
      <c r="A14" s="3" t="s">
        <v>23</v>
      </c>
      <c r="B14" s="4"/>
      <c r="C14" s="1">
        <v>-96103.849999999991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1">
        <v>-96103.849999999991</v>
      </c>
    </row>
    <row r="15" spans="1:15" x14ac:dyDescent="0.35">
      <c r="A15" s="3" t="s">
        <v>24</v>
      </c>
      <c r="B15" s="4"/>
      <c r="C15" s="4"/>
      <c r="D15" s="4"/>
      <c r="E15" s="4"/>
      <c r="F15" s="4"/>
      <c r="G15" s="4"/>
      <c r="H15" s="4"/>
      <c r="I15" s="4"/>
      <c r="J15" s="4"/>
      <c r="K15" s="1">
        <v>-8439.2499999999982</v>
      </c>
      <c r="L15" s="4"/>
      <c r="M15" s="4"/>
      <c r="N15" s="4"/>
      <c r="O15" s="1">
        <v>-8439.2499999999982</v>
      </c>
    </row>
    <row r="16" spans="1:15" x14ac:dyDescent="0.35">
      <c r="A16" s="3" t="s">
        <v>25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1"/>
      <c r="N16" s="4"/>
      <c r="O16" s="1"/>
    </row>
    <row r="17" spans="1:15" x14ac:dyDescent="0.35">
      <c r="A17" s="3" t="s">
        <v>26</v>
      </c>
      <c r="B17" s="4"/>
      <c r="C17" s="4"/>
      <c r="D17" s="4"/>
      <c r="E17" s="4"/>
      <c r="F17" s="4"/>
      <c r="G17" s="4"/>
      <c r="H17" s="4"/>
      <c r="I17" s="4"/>
      <c r="J17" s="1">
        <v>-50113.640000000014</v>
      </c>
      <c r="K17" s="1"/>
      <c r="L17" s="1"/>
      <c r="M17" s="4"/>
      <c r="N17" s="4"/>
      <c r="O17" s="1">
        <v>-50113.640000000014</v>
      </c>
    </row>
    <row r="18" spans="1:15" x14ac:dyDescent="0.35">
      <c r="A18" s="3" t="s">
        <v>776</v>
      </c>
      <c r="B18" s="4"/>
      <c r="C18" s="4"/>
      <c r="D18" s="4"/>
      <c r="E18" s="4"/>
      <c r="F18" s="4"/>
      <c r="G18" s="4"/>
      <c r="H18" s="1"/>
      <c r="I18" s="4"/>
      <c r="J18" s="4"/>
      <c r="K18" s="4"/>
      <c r="L18" s="4"/>
      <c r="M18" s="4"/>
      <c r="N18" s="4"/>
      <c r="O18" s="1"/>
    </row>
    <row r="19" spans="1:15" x14ac:dyDescent="0.35">
      <c r="A19" s="3" t="s">
        <v>27</v>
      </c>
      <c r="B19" s="4"/>
      <c r="C19" s="4"/>
      <c r="D19" s="4"/>
      <c r="E19" s="4"/>
      <c r="F19" s="1"/>
      <c r="G19" s="4"/>
      <c r="H19" s="4"/>
      <c r="I19" s="4"/>
      <c r="J19" s="4"/>
      <c r="K19" s="1">
        <v>-8915</v>
      </c>
      <c r="L19" s="1"/>
      <c r="M19" s="4"/>
      <c r="N19" s="4"/>
      <c r="O19" s="1">
        <v>-8915</v>
      </c>
    </row>
    <row r="20" spans="1:15" x14ac:dyDescent="0.35">
      <c r="A20" s="3" t="s">
        <v>28</v>
      </c>
      <c r="B20" s="4"/>
      <c r="C20" s="4"/>
      <c r="D20" s="4"/>
      <c r="E20" s="4"/>
      <c r="F20" s="1"/>
      <c r="G20" s="4"/>
      <c r="H20" s="4"/>
      <c r="I20" s="4"/>
      <c r="J20" s="4"/>
      <c r="K20" s="4"/>
      <c r="L20" s="4"/>
      <c r="M20" s="4"/>
      <c r="N20" s="4"/>
      <c r="O20" s="1"/>
    </row>
    <row r="21" spans="1:15" x14ac:dyDescent="0.35">
      <c r="A21" s="3" t="s">
        <v>29</v>
      </c>
      <c r="B21" s="4"/>
      <c r="C21" s="1">
        <v>-21423.410000000003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1">
        <v>-21423.410000000003</v>
      </c>
    </row>
    <row r="22" spans="1:15" x14ac:dyDescent="0.35">
      <c r="A22" s="3" t="s">
        <v>30</v>
      </c>
      <c r="B22" s="4"/>
      <c r="C22" s="1">
        <v>39553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1">
        <v>39553</v>
      </c>
    </row>
    <row r="23" spans="1:15" x14ac:dyDescent="0.35">
      <c r="A23" s="3" t="s">
        <v>31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1">
        <v>123.4</v>
      </c>
      <c r="O23" s="1">
        <v>123.4</v>
      </c>
    </row>
    <row r="24" spans="1:15" x14ac:dyDescent="0.35">
      <c r="A24" s="3" t="s">
        <v>32</v>
      </c>
      <c r="B24" s="1">
        <v>-156018.54999999976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1">
        <v>-156018.54999999976</v>
      </c>
    </row>
    <row r="25" spans="1:15" x14ac:dyDescent="0.35">
      <c r="A25" s="3" t="s">
        <v>33</v>
      </c>
      <c r="B25" s="4"/>
      <c r="C25" s="4"/>
      <c r="D25" s="4"/>
      <c r="E25" s="4"/>
      <c r="F25" s="4"/>
      <c r="G25" s="4"/>
      <c r="H25" s="4"/>
      <c r="I25" s="4"/>
      <c r="J25" s="1">
        <v>108692.2</v>
      </c>
      <c r="K25" s="4"/>
      <c r="L25" s="4"/>
      <c r="M25" s="4"/>
      <c r="N25" s="4"/>
      <c r="O25" s="1">
        <v>108692.2</v>
      </c>
    </row>
    <row r="26" spans="1:15" x14ac:dyDescent="0.35">
      <c r="A26" s="3" t="s">
        <v>34</v>
      </c>
      <c r="B26" s="4"/>
      <c r="C26" s="1">
        <v>-3978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1">
        <v>-3978</v>
      </c>
    </row>
    <row r="27" spans="1:15" x14ac:dyDescent="0.35">
      <c r="A27" s="3" t="s">
        <v>35</v>
      </c>
      <c r="B27" s="4"/>
      <c r="C27" s="1">
        <v>-17508.77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1">
        <v>-17508.77</v>
      </c>
    </row>
    <row r="28" spans="1:15" x14ac:dyDescent="0.35">
      <c r="A28" s="3" t="s">
        <v>36</v>
      </c>
      <c r="B28" s="4"/>
      <c r="C28" s="1">
        <v>-9329.8799999999992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1">
        <v>-9329.8799999999992</v>
      </c>
    </row>
    <row r="29" spans="1:15" x14ac:dyDescent="0.35">
      <c r="A29" s="3" t="s">
        <v>37</v>
      </c>
      <c r="B29" s="4"/>
      <c r="C29" s="4"/>
      <c r="D29" s="4"/>
      <c r="E29" s="4"/>
      <c r="F29" s="4"/>
      <c r="G29" s="4"/>
      <c r="H29" s="4"/>
      <c r="I29" s="4"/>
      <c r="J29" s="4"/>
      <c r="K29" s="1">
        <v>-7776.8500000000022</v>
      </c>
      <c r="L29" s="4"/>
      <c r="M29" s="4"/>
      <c r="N29" s="4"/>
      <c r="O29" s="1">
        <v>-7776.8500000000022</v>
      </c>
    </row>
    <row r="30" spans="1:15" x14ac:dyDescent="0.35">
      <c r="A30" s="3" t="s">
        <v>38</v>
      </c>
      <c r="B30" s="4"/>
      <c r="C30" s="4"/>
      <c r="D30" s="4"/>
      <c r="E30" s="4"/>
      <c r="F30" s="4"/>
      <c r="G30" s="4"/>
      <c r="H30" s="4"/>
      <c r="I30" s="4"/>
      <c r="J30" s="4"/>
      <c r="K30" s="1">
        <v>-1331.5399999999997</v>
      </c>
      <c r="L30" s="4"/>
      <c r="M30" s="4"/>
      <c r="N30" s="4"/>
      <c r="O30" s="1">
        <v>-1331.5399999999997</v>
      </c>
    </row>
    <row r="31" spans="1:15" x14ac:dyDescent="0.35">
      <c r="A31" s="3" t="s">
        <v>39</v>
      </c>
      <c r="B31" s="4"/>
      <c r="C31" s="4"/>
      <c r="D31" s="4"/>
      <c r="E31" s="4"/>
      <c r="F31" s="4"/>
      <c r="G31" s="4"/>
      <c r="H31" s="4"/>
      <c r="I31" s="4"/>
      <c r="J31" s="4"/>
      <c r="K31" s="1"/>
      <c r="L31" s="4"/>
      <c r="M31" s="4"/>
      <c r="N31" s="4"/>
      <c r="O31" s="1"/>
    </row>
    <row r="32" spans="1:15" x14ac:dyDescent="0.35">
      <c r="A32" s="3" t="s">
        <v>40</v>
      </c>
      <c r="B32" s="4"/>
      <c r="C32" s="4"/>
      <c r="D32" s="4"/>
      <c r="E32" s="4"/>
      <c r="F32" s="4"/>
      <c r="G32" s="4"/>
      <c r="H32" s="4"/>
      <c r="I32" s="4"/>
      <c r="J32" s="4"/>
      <c r="K32" s="1">
        <v>-25329.199999999997</v>
      </c>
      <c r="L32" s="4"/>
      <c r="M32" s="4"/>
      <c r="N32" s="4"/>
      <c r="O32" s="1">
        <v>-25329.199999999997</v>
      </c>
    </row>
    <row r="33" spans="1:15" x14ac:dyDescent="0.35">
      <c r="A33" s="3" t="s">
        <v>41</v>
      </c>
      <c r="B33" s="4"/>
      <c r="C33" s="4"/>
      <c r="D33" s="4"/>
      <c r="E33" s="4"/>
      <c r="F33" s="1"/>
      <c r="G33" s="4"/>
      <c r="H33" s="4"/>
      <c r="I33" s="4"/>
      <c r="J33" s="4"/>
      <c r="K33" s="1"/>
      <c r="L33" s="4"/>
      <c r="M33" s="4"/>
      <c r="N33" s="4"/>
      <c r="O33" s="1"/>
    </row>
    <row r="34" spans="1:15" x14ac:dyDescent="0.35">
      <c r="A34" s="3" t="s">
        <v>42</v>
      </c>
      <c r="B34" s="4"/>
      <c r="C34" s="4"/>
      <c r="D34" s="4"/>
      <c r="E34" s="4"/>
      <c r="F34" s="1"/>
      <c r="G34" s="4"/>
      <c r="H34" s="4"/>
      <c r="I34" s="4"/>
      <c r="J34" s="4"/>
      <c r="K34" s="1">
        <v>-12971.300000000001</v>
      </c>
      <c r="L34" s="1"/>
      <c r="M34" s="4"/>
      <c r="N34" s="4"/>
      <c r="O34" s="1">
        <v>-12971.300000000001</v>
      </c>
    </row>
    <row r="35" spans="1:15" x14ac:dyDescent="0.35">
      <c r="A35" s="3" t="s">
        <v>777</v>
      </c>
      <c r="B35" s="4"/>
      <c r="C35" s="1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1"/>
    </row>
    <row r="36" spans="1:15" x14ac:dyDescent="0.35">
      <c r="A36" s="3" t="s">
        <v>43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1"/>
      <c r="N36" s="4"/>
      <c r="O36" s="1"/>
    </row>
    <row r="37" spans="1:15" x14ac:dyDescent="0.35">
      <c r="A37" s="3" t="s">
        <v>44</v>
      </c>
      <c r="B37" s="1">
        <v>-96355.409999999974</v>
      </c>
      <c r="C37" s="4"/>
      <c r="D37" s="4"/>
      <c r="E37" s="4"/>
      <c r="F37" s="4"/>
      <c r="G37" s="1"/>
      <c r="H37" s="4"/>
      <c r="I37" s="4"/>
      <c r="J37" s="4"/>
      <c r="K37" s="4"/>
      <c r="L37" s="4"/>
      <c r="M37" s="4"/>
      <c r="N37" s="4"/>
      <c r="O37" s="1">
        <v>-96355.409999999974</v>
      </c>
    </row>
    <row r="38" spans="1:15" x14ac:dyDescent="0.35">
      <c r="A38" s="3" t="s">
        <v>45</v>
      </c>
      <c r="B38" s="1">
        <v>-5455.31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1">
        <v>-5455.31</v>
      </c>
    </row>
    <row r="39" spans="1:15" x14ac:dyDescent="0.35">
      <c r="A39" s="3" t="s">
        <v>46</v>
      </c>
      <c r="B39" s="4"/>
      <c r="C39" s="1">
        <v>-20000</v>
      </c>
      <c r="D39" s="4"/>
      <c r="E39" s="4"/>
      <c r="F39" s="4"/>
      <c r="G39" s="4"/>
      <c r="H39" s="4"/>
      <c r="I39" s="4"/>
      <c r="J39" s="4"/>
      <c r="K39" s="4"/>
      <c r="L39" s="1"/>
      <c r="M39" s="4"/>
      <c r="N39" s="4"/>
      <c r="O39" s="1">
        <v>-20000</v>
      </c>
    </row>
    <row r="40" spans="1:15" x14ac:dyDescent="0.35">
      <c r="A40" s="3" t="s">
        <v>47</v>
      </c>
      <c r="B40" s="4"/>
      <c r="C40" s="4"/>
      <c r="D40" s="4"/>
      <c r="E40" s="4"/>
      <c r="F40" s="1"/>
      <c r="G40" s="4"/>
      <c r="H40" s="4"/>
      <c r="I40" s="4"/>
      <c r="J40" s="4"/>
      <c r="K40" s="4"/>
      <c r="L40" s="4"/>
      <c r="M40" s="4"/>
      <c r="N40" s="4"/>
      <c r="O40" s="1"/>
    </row>
    <row r="41" spans="1:15" x14ac:dyDescent="0.35">
      <c r="A41" s="3" t="s">
        <v>48</v>
      </c>
      <c r="B41" s="4"/>
      <c r="C41" s="4"/>
      <c r="D41" s="4"/>
      <c r="E41" s="4"/>
      <c r="F41" s="4"/>
      <c r="G41" s="4"/>
      <c r="H41" s="4"/>
      <c r="I41" s="4"/>
      <c r="J41" s="4"/>
      <c r="K41" s="1">
        <v>-19200</v>
      </c>
      <c r="L41" s="4"/>
      <c r="M41" s="4"/>
      <c r="N41" s="4"/>
      <c r="O41" s="1">
        <v>-19200</v>
      </c>
    </row>
    <row r="42" spans="1:15" x14ac:dyDescent="0.35">
      <c r="A42" s="3" t="s">
        <v>49</v>
      </c>
      <c r="B42" s="1">
        <v>-30333.250000000015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1">
        <v>-30333.250000000015</v>
      </c>
    </row>
    <row r="43" spans="1:15" x14ac:dyDescent="0.35">
      <c r="A43" s="3" t="s">
        <v>50</v>
      </c>
      <c r="B43" s="4"/>
      <c r="C43" s="4"/>
      <c r="D43" s="1">
        <v>-23807.799999999996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1">
        <v>-23807.799999999996</v>
      </c>
    </row>
    <row r="44" spans="1:15" x14ac:dyDescent="0.35">
      <c r="A44" s="3" t="s">
        <v>51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1"/>
      <c r="N44" s="4"/>
      <c r="O44" s="1"/>
    </row>
    <row r="45" spans="1:15" x14ac:dyDescent="0.35">
      <c r="A45" s="3" t="s">
        <v>52</v>
      </c>
      <c r="B45" s="4"/>
      <c r="C45" s="4"/>
      <c r="D45" s="4"/>
      <c r="E45" s="4"/>
      <c r="F45" s="1"/>
      <c r="G45" s="4"/>
      <c r="H45" s="4"/>
      <c r="I45" s="4"/>
      <c r="J45" s="4"/>
      <c r="K45" s="4"/>
      <c r="L45" s="4"/>
      <c r="M45" s="4"/>
      <c r="N45" s="4"/>
      <c r="O45" s="1"/>
    </row>
    <row r="46" spans="1:15" x14ac:dyDescent="0.35">
      <c r="A46" s="3" t="s">
        <v>53</v>
      </c>
      <c r="B46" s="4"/>
      <c r="C46" s="4"/>
      <c r="D46" s="1"/>
      <c r="E46" s="4"/>
      <c r="F46" s="4"/>
      <c r="G46" s="4"/>
      <c r="H46" s="4"/>
      <c r="I46" s="4"/>
      <c r="J46" s="4"/>
      <c r="K46" s="4"/>
      <c r="L46" s="4"/>
      <c r="M46" s="4"/>
      <c r="N46" s="4"/>
      <c r="O46" s="1"/>
    </row>
    <row r="47" spans="1:15" x14ac:dyDescent="0.35">
      <c r="A47" s="3" t="s">
        <v>54</v>
      </c>
      <c r="B47" s="1"/>
      <c r="C47" s="4"/>
      <c r="D47" s="4"/>
      <c r="E47" s="4"/>
      <c r="F47" s="4"/>
      <c r="G47" s="4"/>
      <c r="H47" s="4"/>
      <c r="I47" s="1">
        <v>-87620.289999999964</v>
      </c>
      <c r="J47" s="4"/>
      <c r="K47" s="4"/>
      <c r="L47" s="1"/>
      <c r="M47" s="4"/>
      <c r="N47" s="4"/>
      <c r="O47" s="1">
        <v>-87620.289999999964</v>
      </c>
    </row>
    <row r="48" spans="1:15" x14ac:dyDescent="0.35">
      <c r="A48" s="3" t="s">
        <v>55</v>
      </c>
      <c r="B48" s="4"/>
      <c r="C48" s="4"/>
      <c r="D48" s="4"/>
      <c r="E48" s="4"/>
      <c r="F48" s="4"/>
      <c r="G48" s="4"/>
      <c r="H48" s="1"/>
      <c r="I48" s="4"/>
      <c r="J48" s="4"/>
      <c r="K48" s="4"/>
      <c r="L48" s="4"/>
      <c r="M48" s="4"/>
      <c r="N48" s="4"/>
      <c r="O48" s="1"/>
    </row>
    <row r="49" spans="1:15" x14ac:dyDescent="0.35">
      <c r="A49" s="3" t="s">
        <v>56</v>
      </c>
      <c r="B49" s="4"/>
      <c r="C49" s="4"/>
      <c r="D49" s="4"/>
      <c r="E49" s="4"/>
      <c r="F49" s="4"/>
      <c r="G49" s="4"/>
      <c r="H49" s="4"/>
      <c r="I49" s="4"/>
      <c r="J49" s="1"/>
      <c r="K49" s="4"/>
      <c r="L49" s="4"/>
      <c r="M49" s="4"/>
      <c r="N49" s="4"/>
      <c r="O49" s="1"/>
    </row>
    <row r="50" spans="1:15" x14ac:dyDescent="0.35">
      <c r="A50" s="3" t="s">
        <v>57</v>
      </c>
      <c r="B50" s="4"/>
      <c r="C50" s="4"/>
      <c r="D50" s="1"/>
      <c r="E50" s="4"/>
      <c r="F50" s="4"/>
      <c r="G50" s="4"/>
      <c r="H50" s="4"/>
      <c r="I50" s="4"/>
      <c r="J50" s="4"/>
      <c r="K50" s="4"/>
      <c r="L50" s="4"/>
      <c r="M50" s="4"/>
      <c r="N50" s="4"/>
      <c r="O50" s="1"/>
    </row>
    <row r="51" spans="1:15" x14ac:dyDescent="0.35">
      <c r="A51" s="3" t="s">
        <v>58</v>
      </c>
      <c r="B51" s="4"/>
      <c r="C51" s="4"/>
      <c r="D51" s="1"/>
      <c r="E51" s="4"/>
      <c r="F51" s="4"/>
      <c r="G51" s="4"/>
      <c r="H51" s="4"/>
      <c r="I51" s="4"/>
      <c r="J51" s="4"/>
      <c r="K51" s="4"/>
      <c r="L51" s="4"/>
      <c r="M51" s="4"/>
      <c r="N51" s="4"/>
      <c r="O51" s="1"/>
    </row>
    <row r="52" spans="1:15" x14ac:dyDescent="0.35">
      <c r="A52" s="3" t="s">
        <v>59</v>
      </c>
      <c r="B52" s="4"/>
      <c r="C52" s="4"/>
      <c r="D52" s="4"/>
      <c r="E52" s="4"/>
      <c r="F52" s="4"/>
      <c r="G52" s="4"/>
      <c r="H52" s="4"/>
      <c r="I52" s="4"/>
      <c r="J52" s="1"/>
      <c r="K52" s="4"/>
      <c r="L52" s="4"/>
      <c r="M52" s="4"/>
      <c r="N52" s="4"/>
      <c r="O52" s="1"/>
    </row>
    <row r="53" spans="1:15" x14ac:dyDescent="0.35">
      <c r="A53" s="3" t="s">
        <v>60</v>
      </c>
      <c r="B53" s="4"/>
      <c r="C53" s="1">
        <v>-27074.949999999997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1">
        <v>-27074.949999999997</v>
      </c>
    </row>
    <row r="54" spans="1:15" x14ac:dyDescent="0.35">
      <c r="A54" s="3" t="s">
        <v>61</v>
      </c>
      <c r="B54" s="4"/>
      <c r="C54" s="1">
        <v>-36976.910000000003</v>
      </c>
      <c r="D54" s="4"/>
      <c r="E54" s="4"/>
      <c r="F54" s="4"/>
      <c r="G54" s="4"/>
      <c r="H54" s="4"/>
      <c r="I54" s="4"/>
      <c r="J54" s="4"/>
      <c r="K54" s="1">
        <v>557.18000000000006</v>
      </c>
      <c r="L54" s="4"/>
      <c r="M54" s="4"/>
      <c r="N54" s="4"/>
      <c r="O54" s="1">
        <v>-36419.730000000003</v>
      </c>
    </row>
    <row r="55" spans="1:15" x14ac:dyDescent="0.35">
      <c r="A55" s="3" t="s">
        <v>62</v>
      </c>
      <c r="B55" s="4"/>
      <c r="C55" s="4"/>
      <c r="D55" s="4"/>
      <c r="E55" s="4"/>
      <c r="F55" s="4"/>
      <c r="G55" s="4"/>
      <c r="H55" s="4"/>
      <c r="I55" s="4"/>
      <c r="J55" s="1">
        <v>-4480.5600000000022</v>
      </c>
      <c r="K55" s="1"/>
      <c r="L55" s="1"/>
      <c r="M55" s="4"/>
      <c r="N55" s="4"/>
      <c r="O55" s="1">
        <v>-4480.5600000000022</v>
      </c>
    </row>
    <row r="56" spans="1:15" x14ac:dyDescent="0.35">
      <c r="A56" s="3" t="s">
        <v>63</v>
      </c>
      <c r="B56" s="4"/>
      <c r="C56" s="4"/>
      <c r="D56" s="4"/>
      <c r="E56" s="4"/>
      <c r="F56" s="4"/>
      <c r="G56" s="4"/>
      <c r="H56" s="4"/>
      <c r="I56" s="4"/>
      <c r="J56" s="4"/>
      <c r="K56" s="1"/>
      <c r="L56" s="4"/>
      <c r="M56" s="4"/>
      <c r="N56" s="4"/>
      <c r="O56" s="1"/>
    </row>
    <row r="57" spans="1:15" x14ac:dyDescent="0.35">
      <c r="A57" s="3" t="s">
        <v>64</v>
      </c>
      <c r="B57" s="4"/>
      <c r="C57" s="4"/>
      <c r="D57" s="4"/>
      <c r="E57" s="4"/>
      <c r="F57" s="4"/>
      <c r="G57" s="4"/>
      <c r="H57" s="4"/>
      <c r="I57" s="4"/>
      <c r="J57" s="1"/>
      <c r="K57" s="4"/>
      <c r="L57" s="4"/>
      <c r="M57" s="4"/>
      <c r="N57" s="4"/>
      <c r="O57" s="1"/>
    </row>
    <row r="58" spans="1:15" x14ac:dyDescent="0.35">
      <c r="A58" s="3" t="s">
        <v>778</v>
      </c>
      <c r="B58" s="1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1"/>
    </row>
    <row r="59" spans="1:15" x14ac:dyDescent="0.35">
      <c r="A59" s="3" t="s">
        <v>65</v>
      </c>
      <c r="B59" s="4"/>
      <c r="C59" s="1">
        <v>514.58000000000163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1">
        <v>514.58000000000163</v>
      </c>
    </row>
    <row r="60" spans="1:15" x14ac:dyDescent="0.35">
      <c r="A60" s="3" t="s">
        <v>66</v>
      </c>
      <c r="B60" s="1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1"/>
    </row>
    <row r="61" spans="1:15" x14ac:dyDescent="0.35">
      <c r="A61" s="3" t="s">
        <v>67</v>
      </c>
      <c r="B61" s="4"/>
      <c r="C61" s="1">
        <v>-25332.04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1">
        <v>-25332.04</v>
      </c>
    </row>
    <row r="62" spans="1:15" x14ac:dyDescent="0.35">
      <c r="A62" s="3" t="s">
        <v>68</v>
      </c>
      <c r="B62" s="4"/>
      <c r="C62" s="1">
        <v>13450.77</v>
      </c>
      <c r="D62" s="4"/>
      <c r="E62" s="4"/>
      <c r="F62" s="4"/>
      <c r="G62" s="4"/>
      <c r="H62" s="4"/>
      <c r="I62" s="4"/>
      <c r="J62" s="4"/>
      <c r="K62" s="4"/>
      <c r="L62" s="1"/>
      <c r="M62" s="4"/>
      <c r="N62" s="4"/>
      <c r="O62" s="1">
        <v>13450.77</v>
      </c>
    </row>
    <row r="63" spans="1:15" x14ac:dyDescent="0.35">
      <c r="A63" s="3" t="s">
        <v>69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1"/>
      <c r="M63" s="1">
        <v>-18117.669999999998</v>
      </c>
      <c r="N63" s="4"/>
      <c r="O63" s="1">
        <v>-18117.669999999998</v>
      </c>
    </row>
    <row r="64" spans="1:15" x14ac:dyDescent="0.35">
      <c r="A64" s="3" t="s">
        <v>70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1"/>
      <c r="N64" s="4"/>
      <c r="O64" s="1"/>
    </row>
    <row r="65" spans="1:15" x14ac:dyDescent="0.35">
      <c r="A65" s="3" t="s">
        <v>71</v>
      </c>
      <c r="B65" s="4"/>
      <c r="C65" s="4"/>
      <c r="D65" s="1">
        <v>11891.03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1">
        <v>11891.03</v>
      </c>
    </row>
    <row r="66" spans="1:15" x14ac:dyDescent="0.35">
      <c r="A66" s="3" t="s">
        <v>72</v>
      </c>
      <c r="B66" s="1"/>
      <c r="C66" s="4"/>
      <c r="D66" s="1"/>
      <c r="E66" s="4"/>
      <c r="F66" s="4"/>
      <c r="G66" s="4"/>
      <c r="H66" s="4"/>
      <c r="I66" s="1">
        <v>-98364.089999999938</v>
      </c>
      <c r="J66" s="4"/>
      <c r="K66" s="4"/>
      <c r="L66" s="1"/>
      <c r="M66" s="4"/>
      <c r="N66" s="4"/>
      <c r="O66" s="1">
        <v>-98364.089999999938</v>
      </c>
    </row>
    <row r="67" spans="1:15" x14ac:dyDescent="0.35">
      <c r="A67" s="3" t="s">
        <v>73</v>
      </c>
      <c r="B67" s="4"/>
      <c r="C67" s="4"/>
      <c r="D67" s="4"/>
      <c r="E67" s="4"/>
      <c r="F67" s="4"/>
      <c r="G67" s="4"/>
      <c r="H67" s="4"/>
      <c r="I67" s="4"/>
      <c r="J67" s="4"/>
      <c r="K67" s="1">
        <v>-99679.800000000017</v>
      </c>
      <c r="L67" s="1"/>
      <c r="M67" s="4"/>
      <c r="N67" s="4"/>
      <c r="O67" s="1">
        <v>-99679.800000000017</v>
      </c>
    </row>
    <row r="68" spans="1:15" x14ac:dyDescent="0.35">
      <c r="A68" s="3" t="s">
        <v>74</v>
      </c>
      <c r="B68" s="1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1"/>
    </row>
    <row r="69" spans="1:15" x14ac:dyDescent="0.35">
      <c r="A69" s="3" t="s">
        <v>75</v>
      </c>
      <c r="B69" s="1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1"/>
    </row>
    <row r="70" spans="1:15" x14ac:dyDescent="0.35">
      <c r="A70" s="3" t="s">
        <v>76</v>
      </c>
      <c r="B70" s="4"/>
      <c r="C70" s="1">
        <v>-20929.030000000002</v>
      </c>
      <c r="D70" s="4"/>
      <c r="E70" s="4"/>
      <c r="F70" s="4"/>
      <c r="G70" s="4"/>
      <c r="H70" s="4"/>
      <c r="I70" s="4"/>
      <c r="J70" s="4"/>
      <c r="K70" s="4"/>
      <c r="L70" s="1"/>
      <c r="M70" s="4"/>
      <c r="N70" s="4"/>
      <c r="O70" s="1">
        <v>-20929.030000000002</v>
      </c>
    </row>
    <row r="71" spans="1:15" x14ac:dyDescent="0.35">
      <c r="A71" s="3" t="s">
        <v>77</v>
      </c>
      <c r="B71" s="4"/>
      <c r="C71" s="4"/>
      <c r="D71" s="1"/>
      <c r="E71" s="4"/>
      <c r="F71" s="1">
        <v>-74294.559999999998</v>
      </c>
      <c r="G71" s="4"/>
      <c r="H71" s="4"/>
      <c r="I71" s="4"/>
      <c r="J71" s="4"/>
      <c r="K71" s="1"/>
      <c r="L71" s="4"/>
      <c r="M71" s="4"/>
      <c r="N71" s="4"/>
      <c r="O71" s="1">
        <v>-74294.559999999998</v>
      </c>
    </row>
    <row r="72" spans="1:15" x14ac:dyDescent="0.35">
      <c r="A72" s="3" t="s">
        <v>78</v>
      </c>
      <c r="B72" s="4"/>
      <c r="C72" s="4"/>
      <c r="D72" s="4"/>
      <c r="E72" s="4"/>
      <c r="F72" s="1">
        <v>-66760.689999999973</v>
      </c>
      <c r="G72" s="4"/>
      <c r="H72" s="4"/>
      <c r="I72" s="4"/>
      <c r="J72" s="4"/>
      <c r="K72" s="1"/>
      <c r="L72" s="1"/>
      <c r="M72" s="4"/>
      <c r="N72" s="4"/>
      <c r="O72" s="1">
        <v>-66760.689999999973</v>
      </c>
    </row>
    <row r="73" spans="1:15" x14ac:dyDescent="0.35">
      <c r="A73" s="3" t="s">
        <v>79</v>
      </c>
      <c r="B73" s="1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1"/>
    </row>
    <row r="74" spans="1:15" x14ac:dyDescent="0.35">
      <c r="A74" s="3" t="s">
        <v>80</v>
      </c>
      <c r="B74" s="1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1"/>
    </row>
    <row r="75" spans="1:15" x14ac:dyDescent="0.35">
      <c r="A75" s="3" t="s">
        <v>81</v>
      </c>
      <c r="B75" s="1">
        <v>12045.28</v>
      </c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1">
        <v>12045.28</v>
      </c>
    </row>
    <row r="76" spans="1:15" x14ac:dyDescent="0.35">
      <c r="A76" s="3" t="s">
        <v>82</v>
      </c>
      <c r="B76" s="1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1"/>
    </row>
    <row r="77" spans="1:15" x14ac:dyDescent="0.35">
      <c r="A77" s="3" t="s">
        <v>83</v>
      </c>
      <c r="B77" s="1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1"/>
    </row>
    <row r="78" spans="1:15" x14ac:dyDescent="0.35">
      <c r="A78" s="3" t="s">
        <v>84</v>
      </c>
      <c r="B78" s="4"/>
      <c r="C78" s="4"/>
      <c r="D78" s="4"/>
      <c r="E78" s="4"/>
      <c r="F78" s="4"/>
      <c r="G78" s="4"/>
      <c r="H78" s="1"/>
      <c r="I78" s="4"/>
      <c r="J78" s="4"/>
      <c r="K78" s="4"/>
      <c r="L78" s="4"/>
      <c r="M78" s="4"/>
      <c r="N78" s="4"/>
      <c r="O78" s="1"/>
    </row>
    <row r="79" spans="1:15" x14ac:dyDescent="0.35">
      <c r="A79" s="3" t="s">
        <v>85</v>
      </c>
      <c r="B79" s="4"/>
      <c r="C79" s="1">
        <v>-9660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1">
        <v>-9660</v>
      </c>
    </row>
    <row r="80" spans="1:15" x14ac:dyDescent="0.35">
      <c r="A80" s="3" t="s">
        <v>86</v>
      </c>
      <c r="B80" s="4"/>
      <c r="C80" s="4"/>
      <c r="D80" s="1"/>
      <c r="E80" s="4"/>
      <c r="F80" s="4"/>
      <c r="G80" s="4"/>
      <c r="H80" s="4"/>
      <c r="I80" s="4"/>
      <c r="J80" s="4"/>
      <c r="K80" s="4"/>
      <c r="L80" s="4"/>
      <c r="M80" s="4"/>
      <c r="N80" s="4"/>
      <c r="O80" s="1"/>
    </row>
    <row r="81" spans="1:15" x14ac:dyDescent="0.35">
      <c r="A81" s="3" t="s">
        <v>87</v>
      </c>
      <c r="B81" s="4"/>
      <c r="C81" s="4"/>
      <c r="D81" s="4"/>
      <c r="E81" s="4"/>
      <c r="F81" s="4"/>
      <c r="G81" s="4"/>
      <c r="H81" s="1"/>
      <c r="I81" s="4"/>
      <c r="J81" s="4"/>
      <c r="K81" s="4"/>
      <c r="L81" s="4"/>
      <c r="M81" s="4"/>
      <c r="N81" s="4"/>
      <c r="O81" s="1"/>
    </row>
    <row r="82" spans="1:15" x14ac:dyDescent="0.35">
      <c r="A82" s="3" t="s">
        <v>88</v>
      </c>
      <c r="B82" s="4"/>
      <c r="C82" s="4"/>
      <c r="D82" s="1"/>
      <c r="E82" s="4"/>
      <c r="F82" s="4"/>
      <c r="G82" s="4"/>
      <c r="H82" s="4"/>
      <c r="I82" s="4"/>
      <c r="J82" s="4"/>
      <c r="K82" s="4"/>
      <c r="L82" s="4"/>
      <c r="M82" s="4"/>
      <c r="N82" s="4"/>
      <c r="O82" s="1"/>
    </row>
    <row r="83" spans="1:15" x14ac:dyDescent="0.35">
      <c r="A83" s="3" t="s">
        <v>779</v>
      </c>
      <c r="B83" s="4"/>
      <c r="C83" s="1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1"/>
    </row>
    <row r="84" spans="1:15" x14ac:dyDescent="0.35">
      <c r="A84" s="3" t="s">
        <v>89</v>
      </c>
      <c r="B84" s="1">
        <v>1516.9</v>
      </c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1">
        <v>1516.9</v>
      </c>
    </row>
    <row r="85" spans="1:15" x14ac:dyDescent="0.35">
      <c r="A85" s="3" t="s">
        <v>90</v>
      </c>
      <c r="B85" s="1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1"/>
    </row>
    <row r="86" spans="1:15" x14ac:dyDescent="0.35">
      <c r="A86" s="3" t="s">
        <v>91</v>
      </c>
      <c r="B86" s="4"/>
      <c r="C86" s="4"/>
      <c r="D86" s="1"/>
      <c r="E86" s="4"/>
      <c r="F86" s="1"/>
      <c r="G86" s="4"/>
      <c r="H86" s="4"/>
      <c r="I86" s="4"/>
      <c r="J86" s="4"/>
      <c r="K86" s="4"/>
      <c r="L86" s="4"/>
      <c r="M86" s="4"/>
      <c r="N86" s="4"/>
      <c r="O86" s="1"/>
    </row>
    <row r="87" spans="1:15" x14ac:dyDescent="0.35">
      <c r="A87" s="3" t="s">
        <v>780</v>
      </c>
      <c r="B87" s="4"/>
      <c r="C87" s="4"/>
      <c r="D87" s="1"/>
      <c r="E87" s="4"/>
      <c r="F87" s="4"/>
      <c r="G87" s="4"/>
      <c r="H87" s="4"/>
      <c r="I87" s="4"/>
      <c r="J87" s="4"/>
      <c r="K87" s="4"/>
      <c r="L87" s="4"/>
      <c r="M87" s="4"/>
      <c r="N87" s="4"/>
      <c r="O87" s="1"/>
    </row>
    <row r="88" spans="1:15" x14ac:dyDescent="0.35">
      <c r="A88" s="3" t="s">
        <v>92</v>
      </c>
      <c r="B88" s="4"/>
      <c r="C88" s="4"/>
      <c r="D88" s="4"/>
      <c r="E88" s="4"/>
      <c r="F88" s="4"/>
      <c r="G88" s="4"/>
      <c r="H88" s="4"/>
      <c r="I88" s="4"/>
      <c r="J88" s="4"/>
      <c r="K88" s="1"/>
      <c r="L88" s="4"/>
      <c r="M88" s="4"/>
      <c r="N88" s="4"/>
      <c r="O88" s="1"/>
    </row>
    <row r="89" spans="1:15" x14ac:dyDescent="0.35">
      <c r="A89" s="3" t="s">
        <v>781</v>
      </c>
      <c r="B89" s="4"/>
      <c r="C89" s="4"/>
      <c r="D89" s="1"/>
      <c r="E89" s="4"/>
      <c r="F89" s="4"/>
      <c r="G89" s="4"/>
      <c r="H89" s="4"/>
      <c r="I89" s="4"/>
      <c r="J89" s="4"/>
      <c r="K89" s="4"/>
      <c r="L89" s="4"/>
      <c r="M89" s="4"/>
      <c r="N89" s="4"/>
      <c r="O89" s="1"/>
    </row>
    <row r="90" spans="1:15" x14ac:dyDescent="0.35">
      <c r="A90" s="3" t="s">
        <v>93</v>
      </c>
      <c r="B90" s="4"/>
      <c r="C90" s="4"/>
      <c r="D90" s="4"/>
      <c r="E90" s="4"/>
      <c r="F90" s="4"/>
      <c r="G90" s="4"/>
      <c r="H90" s="4"/>
      <c r="I90" s="4"/>
      <c r="J90" s="1"/>
      <c r="K90" s="4"/>
      <c r="L90" s="4"/>
      <c r="M90" s="4"/>
      <c r="N90" s="4"/>
      <c r="O90" s="1"/>
    </row>
    <row r="91" spans="1:15" x14ac:dyDescent="0.35">
      <c r="A91" s="3" t="s">
        <v>94</v>
      </c>
      <c r="B91" s="4"/>
      <c r="C91" s="4"/>
      <c r="D91" s="4"/>
      <c r="E91" s="4"/>
      <c r="F91" s="1"/>
      <c r="G91" s="4"/>
      <c r="H91" s="4"/>
      <c r="I91" s="4"/>
      <c r="J91" s="4"/>
      <c r="K91" s="4"/>
      <c r="L91" s="4"/>
      <c r="M91" s="4"/>
      <c r="N91" s="4"/>
      <c r="O91" s="1"/>
    </row>
    <row r="92" spans="1:15" x14ac:dyDescent="0.35">
      <c r="A92" s="3" t="s">
        <v>95</v>
      </c>
      <c r="B92" s="4"/>
      <c r="C92" s="4"/>
      <c r="D92" s="4"/>
      <c r="E92" s="4"/>
      <c r="F92" s="1">
        <v>1052.25</v>
      </c>
      <c r="G92" s="4"/>
      <c r="H92" s="4"/>
      <c r="I92" s="4"/>
      <c r="J92" s="4"/>
      <c r="K92" s="4"/>
      <c r="L92" s="4"/>
      <c r="M92" s="4"/>
      <c r="N92" s="4"/>
      <c r="O92" s="1">
        <v>1052.25</v>
      </c>
    </row>
    <row r="93" spans="1:15" x14ac:dyDescent="0.35">
      <c r="A93" s="3" t="s">
        <v>96</v>
      </c>
      <c r="B93" s="4"/>
      <c r="C93" s="4"/>
      <c r="D93" s="4"/>
      <c r="E93" s="4"/>
      <c r="F93" s="4"/>
      <c r="G93" s="4"/>
      <c r="H93" s="1"/>
      <c r="I93" s="4"/>
      <c r="J93" s="4"/>
      <c r="K93" s="4"/>
      <c r="L93" s="4"/>
      <c r="M93" s="4"/>
      <c r="N93" s="4"/>
      <c r="O93" s="1"/>
    </row>
    <row r="94" spans="1:15" x14ac:dyDescent="0.35">
      <c r="A94" s="3" t="s">
        <v>97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1">
        <v>65</v>
      </c>
      <c r="O94" s="1">
        <v>65</v>
      </c>
    </row>
    <row r="95" spans="1:15" x14ac:dyDescent="0.35">
      <c r="A95" s="3" t="s">
        <v>98</v>
      </c>
      <c r="B95" s="4"/>
      <c r="C95" s="4"/>
      <c r="D95" s="1"/>
      <c r="E95" s="4"/>
      <c r="F95" s="4"/>
      <c r="G95" s="4"/>
      <c r="H95" s="4"/>
      <c r="I95" s="4"/>
      <c r="J95" s="4"/>
      <c r="K95" s="4"/>
      <c r="L95" s="4"/>
      <c r="M95" s="4"/>
      <c r="N95" s="4"/>
      <c r="O95" s="1"/>
    </row>
    <row r="96" spans="1:15" x14ac:dyDescent="0.35">
      <c r="A96" s="3" t="s">
        <v>99</v>
      </c>
      <c r="B96" s="4"/>
      <c r="C96" s="4"/>
      <c r="D96" s="1">
        <v>-7200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1">
        <v>-7200</v>
      </c>
    </row>
    <row r="97" spans="1:15" x14ac:dyDescent="0.35">
      <c r="A97" s="3" t="s">
        <v>100</v>
      </c>
      <c r="B97" s="4"/>
      <c r="C97" s="4"/>
      <c r="D97" s="1">
        <v>-15400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1">
        <v>-15400</v>
      </c>
    </row>
    <row r="98" spans="1:15" x14ac:dyDescent="0.35">
      <c r="A98" s="3" t="s">
        <v>101</v>
      </c>
      <c r="B98" s="4"/>
      <c r="C98" s="1">
        <v>-9329.89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1">
        <v>-9329.89</v>
      </c>
    </row>
    <row r="99" spans="1:15" x14ac:dyDescent="0.35">
      <c r="A99" s="3" t="s">
        <v>102</v>
      </c>
      <c r="B99" s="4"/>
      <c r="C99" s="1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1"/>
    </row>
    <row r="100" spans="1:15" x14ac:dyDescent="0.35">
      <c r="A100" s="3" t="s">
        <v>103</v>
      </c>
      <c r="B100" s="4"/>
      <c r="C100" s="1">
        <v>-1905.6100000000001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1">
        <v>-1905.6100000000001</v>
      </c>
    </row>
    <row r="101" spans="1:15" x14ac:dyDescent="0.35">
      <c r="A101" s="3" t="s">
        <v>104</v>
      </c>
      <c r="B101" s="4"/>
      <c r="C101" s="4"/>
      <c r="D101" s="4"/>
      <c r="E101" s="4"/>
      <c r="F101" s="4"/>
      <c r="G101" s="4"/>
      <c r="H101" s="4"/>
      <c r="I101" s="4"/>
      <c r="J101" s="4"/>
      <c r="K101" s="1"/>
      <c r="L101" s="1"/>
      <c r="M101" s="4"/>
      <c r="N101" s="4"/>
      <c r="O101" s="1"/>
    </row>
    <row r="102" spans="1:15" x14ac:dyDescent="0.35">
      <c r="A102" s="3" t="s">
        <v>105</v>
      </c>
      <c r="B102" s="4"/>
      <c r="C102" s="4"/>
      <c r="D102" s="4"/>
      <c r="E102" s="4"/>
      <c r="F102" s="4"/>
      <c r="G102" s="4"/>
      <c r="H102" s="4"/>
      <c r="I102" s="4"/>
      <c r="J102" s="4"/>
      <c r="K102" s="1">
        <v>-7354.8600000000006</v>
      </c>
      <c r="L102" s="1"/>
      <c r="M102" s="4"/>
      <c r="N102" s="4"/>
      <c r="O102" s="1">
        <v>-7354.8600000000006</v>
      </c>
    </row>
    <row r="103" spans="1:15" x14ac:dyDescent="0.35">
      <c r="A103" s="3" t="s">
        <v>106</v>
      </c>
      <c r="B103" s="4"/>
      <c r="C103" s="4"/>
      <c r="D103" s="4"/>
      <c r="E103" s="4"/>
      <c r="F103" s="4"/>
      <c r="G103" s="4"/>
      <c r="H103" s="4"/>
      <c r="I103" s="4"/>
      <c r="J103" s="4"/>
      <c r="K103" s="1">
        <v>-19956.119999999995</v>
      </c>
      <c r="L103" s="1"/>
      <c r="M103" s="4"/>
      <c r="N103" s="4"/>
      <c r="O103" s="1">
        <v>-19956.119999999995</v>
      </c>
    </row>
    <row r="104" spans="1:15" x14ac:dyDescent="0.35">
      <c r="A104" s="3" t="s">
        <v>107</v>
      </c>
      <c r="B104" s="4"/>
      <c r="C104" s="4"/>
      <c r="D104" s="4"/>
      <c r="E104" s="4"/>
      <c r="F104" s="4"/>
      <c r="G104" s="4"/>
      <c r="H104" s="4"/>
      <c r="I104" s="4"/>
      <c r="J104" s="4"/>
      <c r="K104" s="1"/>
      <c r="L104" s="4"/>
      <c r="M104" s="4"/>
      <c r="N104" s="4"/>
      <c r="O104" s="1"/>
    </row>
    <row r="105" spans="1:15" x14ac:dyDescent="0.35">
      <c r="A105" s="3" t="s">
        <v>108</v>
      </c>
      <c r="B105" s="4"/>
      <c r="C105" s="4"/>
      <c r="D105" s="4"/>
      <c r="E105" s="4"/>
      <c r="F105" s="4"/>
      <c r="G105" s="4"/>
      <c r="H105" s="4"/>
      <c r="I105" s="4"/>
      <c r="J105" s="4"/>
      <c r="K105" s="1">
        <v>-12650</v>
      </c>
      <c r="L105" s="1">
        <v>7.0000000000000007E-2</v>
      </c>
      <c r="M105" s="4"/>
      <c r="N105" s="4"/>
      <c r="O105" s="1">
        <v>-12649.93</v>
      </c>
    </row>
    <row r="106" spans="1:15" x14ac:dyDescent="0.35">
      <c r="A106" s="3" t="s">
        <v>109</v>
      </c>
      <c r="B106" s="4"/>
      <c r="C106" s="4"/>
      <c r="D106" s="4"/>
      <c r="E106" s="4"/>
      <c r="F106" s="4"/>
      <c r="G106" s="4"/>
      <c r="H106" s="4"/>
      <c r="I106" s="4"/>
      <c r="J106" s="4"/>
      <c r="K106" s="1"/>
      <c r="L106" s="1"/>
      <c r="M106" s="4"/>
      <c r="N106" s="4"/>
      <c r="O106" s="1"/>
    </row>
    <row r="107" spans="1:15" x14ac:dyDescent="0.35">
      <c r="A107" s="3" t="s">
        <v>110</v>
      </c>
      <c r="B107" s="1"/>
      <c r="C107" s="4"/>
      <c r="D107" s="4"/>
      <c r="E107" s="4"/>
      <c r="F107" s="4"/>
      <c r="G107" s="4"/>
      <c r="H107" s="4"/>
      <c r="I107" s="4"/>
      <c r="J107" s="4"/>
      <c r="K107" s="1">
        <v>-7095.9499999999989</v>
      </c>
      <c r="L107" s="1"/>
      <c r="M107" s="4"/>
      <c r="N107" s="4"/>
      <c r="O107" s="1">
        <v>-7095.9499999999989</v>
      </c>
    </row>
    <row r="108" spans="1:15" x14ac:dyDescent="0.35">
      <c r="A108" s="3" t="s">
        <v>111</v>
      </c>
      <c r="B108" s="4"/>
      <c r="C108" s="4"/>
      <c r="D108" s="4"/>
      <c r="E108" s="4"/>
      <c r="F108" s="4"/>
      <c r="G108" s="4"/>
      <c r="H108" s="4"/>
      <c r="I108" s="4"/>
      <c r="J108" s="4"/>
      <c r="K108" s="1">
        <v>-7354.8600000000006</v>
      </c>
      <c r="L108" s="1"/>
      <c r="M108" s="4"/>
      <c r="N108" s="4"/>
      <c r="O108" s="1">
        <v>-7354.8600000000006</v>
      </c>
    </row>
    <row r="109" spans="1:15" x14ac:dyDescent="0.35">
      <c r="A109" s="3" t="s">
        <v>112</v>
      </c>
      <c r="B109" s="4"/>
      <c r="C109" s="4"/>
      <c r="D109" s="4"/>
      <c r="E109" s="4"/>
      <c r="F109" s="4"/>
      <c r="G109" s="4"/>
      <c r="H109" s="4"/>
      <c r="I109" s="4"/>
      <c r="J109" s="4"/>
      <c r="K109" s="1"/>
      <c r="L109" s="1"/>
      <c r="M109" s="4"/>
      <c r="N109" s="4"/>
      <c r="O109" s="1"/>
    </row>
    <row r="110" spans="1:15" x14ac:dyDescent="0.35">
      <c r="A110" s="3" t="s">
        <v>113</v>
      </c>
      <c r="B110" s="4"/>
      <c r="C110" s="4"/>
      <c r="D110" s="4"/>
      <c r="E110" s="4"/>
      <c r="F110" s="4"/>
      <c r="G110" s="4"/>
      <c r="H110" s="4"/>
      <c r="I110" s="4"/>
      <c r="J110" s="4"/>
      <c r="K110" s="1">
        <v>-6874.2599999999984</v>
      </c>
      <c r="L110" s="1"/>
      <c r="M110" s="4"/>
      <c r="N110" s="4"/>
      <c r="O110" s="1">
        <v>-6874.2599999999984</v>
      </c>
    </row>
    <row r="111" spans="1:15" x14ac:dyDescent="0.35">
      <c r="A111" s="3" t="s">
        <v>114</v>
      </c>
      <c r="B111" s="4"/>
      <c r="C111" s="4"/>
      <c r="D111" s="4"/>
      <c r="E111" s="4"/>
      <c r="F111" s="4"/>
      <c r="G111" s="4"/>
      <c r="H111" s="4"/>
      <c r="I111" s="4"/>
      <c r="J111" s="1"/>
      <c r="K111" s="4"/>
      <c r="L111" s="4"/>
      <c r="M111" s="4"/>
      <c r="N111" s="4"/>
      <c r="O111" s="1"/>
    </row>
    <row r="112" spans="1:15" x14ac:dyDescent="0.35">
      <c r="A112" s="3" t="s">
        <v>115</v>
      </c>
      <c r="B112" s="4"/>
      <c r="C112" s="4"/>
      <c r="D112" s="4"/>
      <c r="E112" s="4"/>
      <c r="F112" s="4"/>
      <c r="G112" s="4"/>
      <c r="H112" s="4"/>
      <c r="I112" s="4"/>
      <c r="J112" s="1">
        <v>3825.83</v>
      </c>
      <c r="K112" s="4"/>
      <c r="L112" s="4"/>
      <c r="M112" s="4"/>
      <c r="N112" s="4"/>
      <c r="O112" s="1">
        <v>3825.83</v>
      </c>
    </row>
    <row r="113" spans="1:15" x14ac:dyDescent="0.35">
      <c r="A113" s="3" t="s">
        <v>116</v>
      </c>
      <c r="B113" s="1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1"/>
    </row>
    <row r="114" spans="1:15" x14ac:dyDescent="0.35">
      <c r="A114" s="3" t="s">
        <v>117</v>
      </c>
      <c r="B114" s="1">
        <v>-3407.2199999999989</v>
      </c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1">
        <v>-3407.2199999999989</v>
      </c>
    </row>
    <row r="115" spans="1:15" x14ac:dyDescent="0.35">
      <c r="A115" s="3" t="s">
        <v>118</v>
      </c>
      <c r="B115" s="1">
        <v>12070.680000000006</v>
      </c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1">
        <v>12070.680000000006</v>
      </c>
    </row>
    <row r="116" spans="1:15" x14ac:dyDescent="0.35">
      <c r="A116" s="3" t="s">
        <v>119</v>
      </c>
      <c r="B116" s="1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1"/>
    </row>
    <row r="117" spans="1:15" x14ac:dyDescent="0.35">
      <c r="A117" s="3" t="s">
        <v>120</v>
      </c>
      <c r="B117" s="1">
        <v>-1036.8799999999997</v>
      </c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1">
        <v>-1036.8799999999997</v>
      </c>
    </row>
    <row r="118" spans="1:15" x14ac:dyDescent="0.35">
      <c r="A118" s="3" t="s">
        <v>121</v>
      </c>
      <c r="B118" s="1">
        <v>-2004.8400000000001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1">
        <v>-2004.8400000000001</v>
      </c>
    </row>
    <row r="119" spans="1:15" x14ac:dyDescent="0.35">
      <c r="A119" s="3" t="s">
        <v>122</v>
      </c>
      <c r="B119" s="1">
        <v>-9190.73</v>
      </c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1">
        <v>-9190.73</v>
      </c>
    </row>
    <row r="120" spans="1:15" x14ac:dyDescent="0.35">
      <c r="A120" s="3" t="s">
        <v>123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1">
        <v>-1468.24</v>
      </c>
      <c r="N120" s="4"/>
      <c r="O120" s="1">
        <v>-1468.24</v>
      </c>
    </row>
    <row r="121" spans="1:15" x14ac:dyDescent="0.35">
      <c r="A121" s="3" t="s">
        <v>124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1"/>
      <c r="N121" s="4"/>
      <c r="O121" s="1"/>
    </row>
    <row r="122" spans="1:15" x14ac:dyDescent="0.35">
      <c r="A122" s="3" t="s">
        <v>125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1"/>
      <c r="N122" s="4"/>
      <c r="O122" s="1"/>
    </row>
    <row r="123" spans="1:15" x14ac:dyDescent="0.35">
      <c r="A123" s="3" t="s">
        <v>126</v>
      </c>
      <c r="B123" s="4"/>
      <c r="C123" s="4"/>
      <c r="D123" s="1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1"/>
    </row>
    <row r="124" spans="1:15" x14ac:dyDescent="0.35">
      <c r="A124" s="3" t="s">
        <v>127</v>
      </c>
      <c r="B124" s="4"/>
      <c r="C124" s="4"/>
      <c r="D124" s="1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1"/>
    </row>
    <row r="125" spans="1:15" x14ac:dyDescent="0.35">
      <c r="A125" s="3" t="s">
        <v>128</v>
      </c>
      <c r="B125" s="1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1"/>
    </row>
    <row r="126" spans="1:15" x14ac:dyDescent="0.35">
      <c r="A126" s="3" t="s">
        <v>129</v>
      </c>
      <c r="B126" s="4"/>
      <c r="C126" s="4"/>
      <c r="D126" s="4"/>
      <c r="E126" s="4"/>
      <c r="F126" s="4"/>
      <c r="G126" s="4"/>
      <c r="H126" s="4"/>
      <c r="I126" s="4"/>
      <c r="J126" s="4"/>
      <c r="K126" s="1">
        <v>-8574.68</v>
      </c>
      <c r="L126" s="4"/>
      <c r="M126" s="4"/>
      <c r="N126" s="4"/>
      <c r="O126" s="1">
        <v>-8574.68</v>
      </c>
    </row>
    <row r="127" spans="1:15" x14ac:dyDescent="0.35">
      <c r="A127" s="3" t="s">
        <v>130</v>
      </c>
      <c r="B127" s="4"/>
      <c r="C127" s="4"/>
      <c r="D127" s="4"/>
      <c r="E127" s="4"/>
      <c r="F127" s="4"/>
      <c r="G127" s="4"/>
      <c r="H127" s="4"/>
      <c r="I127" s="4"/>
      <c r="J127" s="4"/>
      <c r="K127" s="1"/>
      <c r="L127" s="4"/>
      <c r="M127" s="4"/>
      <c r="N127" s="4"/>
      <c r="O127" s="1"/>
    </row>
    <row r="128" spans="1:15" x14ac:dyDescent="0.35">
      <c r="A128" s="3" t="s">
        <v>131</v>
      </c>
      <c r="B128" s="4"/>
      <c r="C128" s="4"/>
      <c r="D128" s="4"/>
      <c r="E128" s="4"/>
      <c r="F128" s="4"/>
      <c r="G128" s="4"/>
      <c r="H128" s="4"/>
      <c r="I128" s="4"/>
      <c r="J128" s="4"/>
      <c r="K128" s="1"/>
      <c r="L128" s="4"/>
      <c r="M128" s="4"/>
      <c r="N128" s="4"/>
      <c r="O128" s="1"/>
    </row>
    <row r="129" spans="1:15" x14ac:dyDescent="0.35">
      <c r="A129" s="3" t="s">
        <v>782</v>
      </c>
      <c r="B129" s="4"/>
      <c r="C129" s="4"/>
      <c r="D129" s="1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1"/>
    </row>
    <row r="130" spans="1:15" x14ac:dyDescent="0.35">
      <c r="A130" s="3" t="s">
        <v>132</v>
      </c>
      <c r="B130" s="4"/>
      <c r="C130" s="4"/>
      <c r="D130" s="1"/>
      <c r="E130" s="4"/>
      <c r="F130" s="1"/>
      <c r="G130" s="4"/>
      <c r="H130" s="4"/>
      <c r="I130" s="4"/>
      <c r="J130" s="4"/>
      <c r="K130" s="4"/>
      <c r="L130" s="4"/>
      <c r="M130" s="4"/>
      <c r="N130" s="4"/>
      <c r="O130" s="1"/>
    </row>
    <row r="131" spans="1:15" x14ac:dyDescent="0.35">
      <c r="A131" s="3" t="s">
        <v>133</v>
      </c>
      <c r="B131" s="4"/>
      <c r="C131" s="4"/>
      <c r="D131" s="4"/>
      <c r="E131" s="4"/>
      <c r="F131" s="4"/>
      <c r="G131" s="4"/>
      <c r="H131" s="4"/>
      <c r="I131" s="4"/>
      <c r="J131" s="4"/>
      <c r="K131" s="1"/>
      <c r="L131" s="4"/>
      <c r="M131" s="4"/>
      <c r="N131" s="4"/>
      <c r="O131" s="1"/>
    </row>
    <row r="132" spans="1:15" x14ac:dyDescent="0.35">
      <c r="A132" s="3" t="s">
        <v>134</v>
      </c>
      <c r="B132" s="4"/>
      <c r="C132" s="4"/>
      <c r="D132" s="1"/>
      <c r="E132" s="4"/>
      <c r="F132" s="1"/>
      <c r="G132" s="4"/>
      <c r="H132" s="4"/>
      <c r="I132" s="4"/>
      <c r="J132" s="4"/>
      <c r="K132" s="4"/>
      <c r="L132" s="4"/>
      <c r="M132" s="4"/>
      <c r="N132" s="4"/>
      <c r="O132" s="1"/>
    </row>
    <row r="133" spans="1:15" x14ac:dyDescent="0.35">
      <c r="A133" s="3" t="s">
        <v>135</v>
      </c>
      <c r="B133" s="4"/>
      <c r="C133" s="4"/>
      <c r="D133" s="1"/>
      <c r="E133" s="4"/>
      <c r="F133" s="1"/>
      <c r="G133" s="4"/>
      <c r="H133" s="4"/>
      <c r="I133" s="4"/>
      <c r="J133" s="1"/>
      <c r="K133" s="4"/>
      <c r="L133" s="4"/>
      <c r="M133" s="4"/>
      <c r="N133" s="4"/>
      <c r="O133" s="1"/>
    </row>
    <row r="134" spans="1:15" x14ac:dyDescent="0.35">
      <c r="A134" s="3" t="s">
        <v>136</v>
      </c>
      <c r="B134" s="4"/>
      <c r="C134" s="4"/>
      <c r="D134" s="1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1"/>
    </row>
    <row r="135" spans="1:15" x14ac:dyDescent="0.35">
      <c r="A135" s="3" t="s">
        <v>137</v>
      </c>
      <c r="B135" s="4"/>
      <c r="C135" s="4"/>
      <c r="D135" s="1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1"/>
    </row>
    <row r="136" spans="1:15" x14ac:dyDescent="0.35">
      <c r="A136" s="3" t="s">
        <v>783</v>
      </c>
      <c r="B136" s="4"/>
      <c r="C136" s="4"/>
      <c r="D136" s="4"/>
      <c r="E136" s="4"/>
      <c r="F136" s="4"/>
      <c r="G136" s="4"/>
      <c r="H136" s="4"/>
      <c r="I136" s="4"/>
      <c r="J136" s="4"/>
      <c r="K136" s="1"/>
      <c r="L136" s="4"/>
      <c r="M136" s="4"/>
      <c r="N136" s="4"/>
      <c r="O136" s="1"/>
    </row>
    <row r="137" spans="1:15" x14ac:dyDescent="0.35">
      <c r="A137" s="3" t="s">
        <v>784</v>
      </c>
      <c r="B137" s="4"/>
      <c r="C137" s="4"/>
      <c r="D137" s="4"/>
      <c r="E137" s="4"/>
      <c r="F137" s="4"/>
      <c r="G137" s="4"/>
      <c r="H137" s="4"/>
      <c r="I137" s="4"/>
      <c r="J137" s="4"/>
      <c r="K137" s="1"/>
      <c r="L137" s="4"/>
      <c r="M137" s="4"/>
      <c r="N137" s="4"/>
      <c r="O137" s="1"/>
    </row>
    <row r="138" spans="1:15" x14ac:dyDescent="0.35">
      <c r="A138" s="3" t="s">
        <v>785</v>
      </c>
      <c r="B138" s="4"/>
      <c r="C138" s="4"/>
      <c r="D138" s="1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1"/>
    </row>
    <row r="139" spans="1:15" x14ac:dyDescent="0.35">
      <c r="A139" s="3" t="s">
        <v>786</v>
      </c>
      <c r="B139" s="4"/>
      <c r="C139" s="4"/>
      <c r="D139" s="1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1"/>
    </row>
    <row r="140" spans="1:15" x14ac:dyDescent="0.35">
      <c r="A140" s="3" t="s">
        <v>787</v>
      </c>
      <c r="B140" s="4"/>
      <c r="C140" s="4"/>
      <c r="D140" s="1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1"/>
    </row>
    <row r="141" spans="1:15" x14ac:dyDescent="0.35">
      <c r="A141" s="3" t="s">
        <v>138</v>
      </c>
      <c r="B141" s="1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1"/>
    </row>
    <row r="142" spans="1:15" x14ac:dyDescent="0.35">
      <c r="A142" s="3" t="s">
        <v>139</v>
      </c>
      <c r="B142" s="1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1"/>
    </row>
    <row r="143" spans="1:15" x14ac:dyDescent="0.35">
      <c r="A143" s="3" t="s">
        <v>140</v>
      </c>
      <c r="B143" s="4"/>
      <c r="C143" s="4"/>
      <c r="D143" s="4"/>
      <c r="E143" s="4"/>
      <c r="F143" s="4"/>
      <c r="G143" s="4"/>
      <c r="H143" s="4"/>
      <c r="I143" s="4"/>
      <c r="J143" s="4"/>
      <c r="K143" s="1"/>
      <c r="L143" s="4"/>
      <c r="M143" s="4"/>
      <c r="N143" s="4"/>
      <c r="O143" s="1"/>
    </row>
    <row r="144" spans="1:15" x14ac:dyDescent="0.35">
      <c r="A144" s="3" t="s">
        <v>141</v>
      </c>
      <c r="B144" s="4"/>
      <c r="C144" s="4"/>
      <c r="D144" s="4"/>
      <c r="E144" s="4"/>
      <c r="F144" s="4"/>
      <c r="G144" s="4"/>
      <c r="H144" s="4"/>
      <c r="I144" s="1"/>
      <c r="J144" s="4"/>
      <c r="K144" s="4"/>
      <c r="L144" s="4"/>
      <c r="M144" s="4"/>
      <c r="N144" s="4"/>
      <c r="O144" s="1"/>
    </row>
    <row r="145" spans="1:15" x14ac:dyDescent="0.35">
      <c r="A145" s="3" t="s">
        <v>142</v>
      </c>
      <c r="B145" s="4"/>
      <c r="C145" s="4"/>
      <c r="D145" s="4"/>
      <c r="E145" s="4"/>
      <c r="F145" s="4"/>
      <c r="G145" s="4"/>
      <c r="H145" s="4"/>
      <c r="I145" s="1"/>
      <c r="J145" s="4"/>
      <c r="K145" s="4"/>
      <c r="L145" s="4"/>
      <c r="M145" s="4"/>
      <c r="N145" s="4"/>
      <c r="O145" s="1"/>
    </row>
    <row r="146" spans="1:15" x14ac:dyDescent="0.35">
      <c r="A146" s="3" t="s">
        <v>143</v>
      </c>
      <c r="B146" s="4"/>
      <c r="C146" s="4"/>
      <c r="D146" s="4"/>
      <c r="E146" s="4"/>
      <c r="F146" s="1"/>
      <c r="G146" s="4"/>
      <c r="H146" s="4"/>
      <c r="I146" s="4"/>
      <c r="J146" s="4"/>
      <c r="K146" s="4"/>
      <c r="L146" s="4"/>
      <c r="M146" s="4"/>
      <c r="N146" s="4"/>
      <c r="O146" s="1"/>
    </row>
    <row r="147" spans="1:15" x14ac:dyDescent="0.35">
      <c r="A147" s="3" t="s">
        <v>144</v>
      </c>
      <c r="B147" s="1"/>
      <c r="C147" s="4"/>
      <c r="D147" s="1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1"/>
    </row>
    <row r="148" spans="1:15" x14ac:dyDescent="0.35">
      <c r="A148" s="3" t="s">
        <v>788</v>
      </c>
      <c r="B148" s="4"/>
      <c r="C148" s="4"/>
      <c r="D148" s="1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1"/>
    </row>
    <row r="149" spans="1:15" x14ac:dyDescent="0.35">
      <c r="A149" s="3" t="s">
        <v>789</v>
      </c>
      <c r="B149" s="4"/>
      <c r="C149" s="4"/>
      <c r="D149" s="1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1"/>
    </row>
    <row r="150" spans="1:15" x14ac:dyDescent="0.35">
      <c r="A150" s="3" t="s">
        <v>790</v>
      </c>
      <c r="B150" s="4"/>
      <c r="C150" s="4"/>
      <c r="D150" s="1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1"/>
    </row>
    <row r="151" spans="1:15" x14ac:dyDescent="0.35">
      <c r="A151" s="3" t="s">
        <v>145</v>
      </c>
      <c r="B151" s="1"/>
      <c r="C151" s="1">
        <v>-53077.999999999913</v>
      </c>
      <c r="D151" s="4"/>
      <c r="E151" s="4"/>
      <c r="F151" s="4"/>
      <c r="G151" s="4"/>
      <c r="H151" s="4"/>
      <c r="I151" s="4"/>
      <c r="J151" s="4"/>
      <c r="K151" s="1">
        <v>53202.270000000004</v>
      </c>
      <c r="L151" s="1"/>
      <c r="M151" s="4"/>
      <c r="N151" s="4"/>
      <c r="O151" s="1">
        <v>124.27000000009139</v>
      </c>
    </row>
    <row r="152" spans="1:15" x14ac:dyDescent="0.35">
      <c r="A152" s="3" t="s">
        <v>146</v>
      </c>
      <c r="B152" s="4"/>
      <c r="C152" s="4"/>
      <c r="D152" s="1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1"/>
    </row>
    <row r="153" spans="1:15" x14ac:dyDescent="0.35">
      <c r="A153" s="3" t="s">
        <v>147</v>
      </c>
      <c r="B153" s="4"/>
      <c r="C153" s="4"/>
      <c r="D153" s="4"/>
      <c r="E153" s="4"/>
      <c r="F153" s="4"/>
      <c r="G153" s="4"/>
      <c r="H153" s="4"/>
      <c r="I153" s="4"/>
      <c r="J153" s="4"/>
      <c r="K153" s="1"/>
      <c r="L153" s="4"/>
      <c r="M153" s="4"/>
      <c r="N153" s="4"/>
      <c r="O153" s="1"/>
    </row>
    <row r="154" spans="1:15" x14ac:dyDescent="0.35">
      <c r="A154" s="3" t="s">
        <v>148</v>
      </c>
      <c r="B154" s="4"/>
      <c r="C154" s="4"/>
      <c r="D154" s="4"/>
      <c r="E154" s="4"/>
      <c r="F154" s="4"/>
      <c r="G154" s="4"/>
      <c r="H154" s="4"/>
      <c r="I154" s="4"/>
      <c r="J154" s="4"/>
      <c r="K154" s="1"/>
      <c r="L154" s="4"/>
      <c r="M154" s="4"/>
      <c r="N154" s="4"/>
      <c r="O154" s="1"/>
    </row>
    <row r="155" spans="1:15" x14ac:dyDescent="0.35">
      <c r="A155" s="3" t="s">
        <v>149</v>
      </c>
      <c r="B155" s="4"/>
      <c r="C155" s="4"/>
      <c r="D155" s="1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1"/>
    </row>
    <row r="156" spans="1:15" x14ac:dyDescent="0.35">
      <c r="A156" s="3" t="s">
        <v>150</v>
      </c>
      <c r="B156" s="4"/>
      <c r="C156" s="4"/>
      <c r="D156" s="1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1"/>
    </row>
    <row r="157" spans="1:15" x14ac:dyDescent="0.35">
      <c r="A157" s="3" t="s">
        <v>151</v>
      </c>
      <c r="B157" s="4"/>
      <c r="C157" s="4"/>
      <c r="D157" s="4"/>
      <c r="E157" s="4"/>
      <c r="F157" s="4"/>
      <c r="G157" s="4"/>
      <c r="H157" s="4"/>
      <c r="I157" s="4"/>
      <c r="J157" s="4"/>
      <c r="K157" s="1"/>
      <c r="L157" s="4"/>
      <c r="M157" s="4"/>
      <c r="N157" s="4"/>
      <c r="O157" s="1"/>
    </row>
    <row r="158" spans="1:15" x14ac:dyDescent="0.35">
      <c r="A158" s="3" t="s">
        <v>152</v>
      </c>
      <c r="B158" s="4"/>
      <c r="C158" s="4"/>
      <c r="D158" s="4"/>
      <c r="E158" s="4"/>
      <c r="F158" s="4"/>
      <c r="G158" s="4"/>
      <c r="H158" s="1"/>
      <c r="I158" s="4"/>
      <c r="J158" s="4"/>
      <c r="K158" s="4"/>
      <c r="L158" s="4"/>
      <c r="M158" s="4"/>
      <c r="N158" s="4"/>
      <c r="O158" s="1"/>
    </row>
    <row r="159" spans="1:15" x14ac:dyDescent="0.35">
      <c r="A159" s="3" t="s">
        <v>153</v>
      </c>
      <c r="B159" s="4"/>
      <c r="C159" s="4"/>
      <c r="D159" s="4"/>
      <c r="E159" s="4"/>
      <c r="F159" s="4"/>
      <c r="G159" s="4"/>
      <c r="H159" s="1"/>
      <c r="I159" s="4"/>
      <c r="J159" s="4"/>
      <c r="K159" s="4"/>
      <c r="L159" s="4"/>
      <c r="M159" s="4"/>
      <c r="N159" s="4"/>
      <c r="O159" s="1"/>
    </row>
    <row r="160" spans="1:15" x14ac:dyDescent="0.35">
      <c r="A160" s="3" t="s">
        <v>154</v>
      </c>
      <c r="B160" s="4"/>
      <c r="C160" s="4"/>
      <c r="D160" s="4"/>
      <c r="E160" s="4"/>
      <c r="F160" s="4"/>
      <c r="G160" s="4"/>
      <c r="H160" s="1">
        <v>-5007</v>
      </c>
      <c r="I160" s="4"/>
      <c r="J160" s="4"/>
      <c r="K160" s="4"/>
      <c r="L160" s="4"/>
      <c r="M160" s="4"/>
      <c r="N160" s="4"/>
      <c r="O160" s="1">
        <v>-5007</v>
      </c>
    </row>
    <row r="161" spans="1:15" x14ac:dyDescent="0.35">
      <c r="A161" s="3" t="s">
        <v>155</v>
      </c>
      <c r="B161" s="4"/>
      <c r="C161" s="4"/>
      <c r="D161" s="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1"/>
    </row>
    <row r="162" spans="1:15" x14ac:dyDescent="0.35">
      <c r="A162" s="3" t="s">
        <v>156</v>
      </c>
      <c r="B162" s="4"/>
      <c r="C162" s="4"/>
      <c r="D162" s="4"/>
      <c r="E162" s="4"/>
      <c r="F162" s="4"/>
      <c r="G162" s="4"/>
      <c r="H162" s="1"/>
      <c r="I162" s="4"/>
      <c r="J162" s="4"/>
      <c r="K162" s="4"/>
      <c r="L162" s="4"/>
      <c r="M162" s="4"/>
      <c r="N162" s="4"/>
      <c r="O162" s="1"/>
    </row>
    <row r="163" spans="1:15" x14ac:dyDescent="0.35">
      <c r="A163" s="3" t="s">
        <v>157</v>
      </c>
      <c r="B163" s="4"/>
      <c r="C163" s="4"/>
      <c r="D163" s="1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1"/>
    </row>
    <row r="164" spans="1:15" x14ac:dyDescent="0.35">
      <c r="A164" s="3" t="s">
        <v>158</v>
      </c>
      <c r="B164" s="4"/>
      <c r="C164" s="4"/>
      <c r="D164" s="1">
        <v>185.26</v>
      </c>
      <c r="E164" s="4"/>
      <c r="F164" s="1"/>
      <c r="G164" s="4"/>
      <c r="H164" s="4"/>
      <c r="I164" s="4"/>
      <c r="J164" s="4"/>
      <c r="K164" s="4"/>
      <c r="L164" s="4"/>
      <c r="M164" s="4"/>
      <c r="N164" s="4"/>
      <c r="O164" s="1">
        <v>185.26</v>
      </c>
    </row>
    <row r="165" spans="1:15" x14ac:dyDescent="0.35">
      <c r="A165" s="3" t="s">
        <v>159</v>
      </c>
      <c r="B165" s="4"/>
      <c r="C165" s="1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1"/>
    </row>
    <row r="166" spans="1:15" x14ac:dyDescent="0.35">
      <c r="A166" s="3" t="s">
        <v>160</v>
      </c>
      <c r="B166" s="4"/>
      <c r="C166" s="4"/>
      <c r="D166" s="4"/>
      <c r="E166" s="4"/>
      <c r="F166" s="4"/>
      <c r="G166" s="4"/>
      <c r="H166" s="1"/>
      <c r="I166" s="4"/>
      <c r="J166" s="4"/>
      <c r="K166" s="4"/>
      <c r="L166" s="4"/>
      <c r="M166" s="4"/>
      <c r="N166" s="4"/>
      <c r="O166" s="1"/>
    </row>
    <row r="167" spans="1:15" x14ac:dyDescent="0.35">
      <c r="A167" s="3" t="s">
        <v>161</v>
      </c>
      <c r="B167" s="4"/>
      <c r="C167" s="4"/>
      <c r="D167" s="4"/>
      <c r="E167" s="4"/>
      <c r="F167" s="4"/>
      <c r="G167" s="4"/>
      <c r="H167" s="4"/>
      <c r="I167" s="4"/>
      <c r="J167" s="4"/>
      <c r="K167" s="1"/>
      <c r="L167" s="4"/>
      <c r="M167" s="4"/>
      <c r="N167" s="4"/>
      <c r="O167" s="1"/>
    </row>
    <row r="168" spans="1:15" x14ac:dyDescent="0.35">
      <c r="A168" s="3" t="s">
        <v>162</v>
      </c>
      <c r="B168" s="4"/>
      <c r="C168" s="4"/>
      <c r="D168" s="4"/>
      <c r="E168" s="4"/>
      <c r="F168" s="4"/>
      <c r="G168" s="4"/>
      <c r="H168" s="4"/>
      <c r="I168" s="4"/>
      <c r="J168" s="4"/>
      <c r="K168" s="1"/>
      <c r="L168" s="4"/>
      <c r="M168" s="4"/>
      <c r="N168" s="4"/>
      <c r="O168" s="1"/>
    </row>
    <row r="169" spans="1:15" x14ac:dyDescent="0.35">
      <c r="A169" s="3" t="s">
        <v>163</v>
      </c>
      <c r="B169" s="4"/>
      <c r="C169" s="4"/>
      <c r="D169" s="4"/>
      <c r="E169" s="4"/>
      <c r="F169" s="4"/>
      <c r="G169" s="4"/>
      <c r="H169" s="4"/>
      <c r="I169" s="4"/>
      <c r="J169" s="4"/>
      <c r="K169" s="1"/>
      <c r="L169" s="4"/>
      <c r="M169" s="4"/>
      <c r="N169" s="4"/>
      <c r="O169" s="1"/>
    </row>
    <row r="170" spans="1:15" x14ac:dyDescent="0.35">
      <c r="A170" s="3" t="s">
        <v>164</v>
      </c>
      <c r="B170" s="4"/>
      <c r="C170" s="4"/>
      <c r="D170" s="1">
        <v>-7248</v>
      </c>
      <c r="E170" s="4"/>
      <c r="F170" s="4"/>
      <c r="G170" s="4"/>
      <c r="H170" s="4"/>
      <c r="I170" s="4"/>
      <c r="J170" s="4"/>
      <c r="K170" s="1">
        <v>-44500</v>
      </c>
      <c r="L170" s="4"/>
      <c r="M170" s="4"/>
      <c r="N170" s="4"/>
      <c r="O170" s="1">
        <v>-51748</v>
      </c>
    </row>
    <row r="171" spans="1:15" x14ac:dyDescent="0.35">
      <c r="A171" s="3" t="s">
        <v>165</v>
      </c>
      <c r="B171" s="4"/>
      <c r="C171" s="4"/>
      <c r="D171" s="1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1"/>
    </row>
    <row r="172" spans="1:15" x14ac:dyDescent="0.35">
      <c r="A172" s="3" t="s">
        <v>166</v>
      </c>
      <c r="B172" s="4"/>
      <c r="C172" s="1">
        <v>-5758.7199999999993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1">
        <v>-5758.7199999999993</v>
      </c>
    </row>
    <row r="173" spans="1:15" x14ac:dyDescent="0.35">
      <c r="A173" s="3" t="s">
        <v>791</v>
      </c>
      <c r="B173" s="4"/>
      <c r="C173" s="4"/>
      <c r="D173" s="4"/>
      <c r="E173" s="4"/>
      <c r="F173" s="1"/>
      <c r="G173" s="4"/>
      <c r="H173" s="4"/>
      <c r="I173" s="4"/>
      <c r="J173" s="4"/>
      <c r="K173" s="4"/>
      <c r="L173" s="4"/>
      <c r="M173" s="4"/>
      <c r="N173" s="4"/>
      <c r="O173" s="1"/>
    </row>
    <row r="174" spans="1:15" x14ac:dyDescent="0.35">
      <c r="A174" s="3" t="s">
        <v>792</v>
      </c>
      <c r="B174" s="4"/>
      <c r="C174" s="4"/>
      <c r="D174" s="4"/>
      <c r="E174" s="4"/>
      <c r="F174" s="1"/>
      <c r="G174" s="4"/>
      <c r="H174" s="4"/>
      <c r="I174" s="4"/>
      <c r="J174" s="4"/>
      <c r="K174" s="4"/>
      <c r="L174" s="4"/>
      <c r="M174" s="4"/>
      <c r="N174" s="4"/>
      <c r="O174" s="1"/>
    </row>
    <row r="175" spans="1:15" x14ac:dyDescent="0.35">
      <c r="A175" s="3" t="s">
        <v>167</v>
      </c>
      <c r="B175" s="4"/>
      <c r="C175" s="4"/>
      <c r="D175" s="1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1"/>
    </row>
    <row r="176" spans="1:15" x14ac:dyDescent="0.35">
      <c r="A176" s="3" t="s">
        <v>793</v>
      </c>
      <c r="B176" s="4"/>
      <c r="C176" s="4"/>
      <c r="D176" s="1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1"/>
    </row>
    <row r="177" spans="1:15" x14ac:dyDescent="0.35">
      <c r="A177" s="3" t="s">
        <v>168</v>
      </c>
      <c r="B177" s="4"/>
      <c r="C177" s="4"/>
      <c r="D177" s="1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1"/>
    </row>
    <row r="178" spans="1:15" x14ac:dyDescent="0.35">
      <c r="A178" s="3" t="s">
        <v>169</v>
      </c>
      <c r="B178" s="4"/>
      <c r="C178" s="1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1"/>
    </row>
    <row r="179" spans="1:15" x14ac:dyDescent="0.35">
      <c r="A179" s="3" t="s">
        <v>170</v>
      </c>
      <c r="B179" s="1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1"/>
    </row>
    <row r="180" spans="1:15" x14ac:dyDescent="0.35">
      <c r="A180" s="3" t="s">
        <v>171</v>
      </c>
      <c r="B180" s="1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1"/>
    </row>
    <row r="181" spans="1:15" x14ac:dyDescent="0.35">
      <c r="A181" s="3" t="s">
        <v>172</v>
      </c>
      <c r="B181" s="1"/>
      <c r="C181" s="4"/>
      <c r="D181" s="1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1"/>
    </row>
    <row r="182" spans="1:15" x14ac:dyDescent="0.35">
      <c r="A182" s="3" t="s">
        <v>173</v>
      </c>
      <c r="B182" s="4"/>
      <c r="C182" s="4"/>
      <c r="D182" s="4"/>
      <c r="E182" s="4"/>
      <c r="F182" s="1"/>
      <c r="G182" s="4"/>
      <c r="H182" s="4"/>
      <c r="I182" s="4"/>
      <c r="J182" s="4"/>
      <c r="K182" s="4"/>
      <c r="L182" s="4"/>
      <c r="M182" s="4"/>
      <c r="N182" s="4"/>
      <c r="O182" s="1"/>
    </row>
    <row r="183" spans="1:15" x14ac:dyDescent="0.35">
      <c r="A183" s="3" t="s">
        <v>794</v>
      </c>
      <c r="B183" s="4"/>
      <c r="C183" s="4"/>
      <c r="D183" s="1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1"/>
    </row>
    <row r="184" spans="1:15" x14ac:dyDescent="0.35">
      <c r="A184" s="3" t="s">
        <v>795</v>
      </c>
      <c r="B184" s="4"/>
      <c r="C184" s="4"/>
      <c r="D184" s="4"/>
      <c r="E184" s="4"/>
      <c r="F184" s="1"/>
      <c r="G184" s="4"/>
      <c r="H184" s="4"/>
      <c r="I184" s="4"/>
      <c r="J184" s="4"/>
      <c r="K184" s="4"/>
      <c r="L184" s="4"/>
      <c r="M184" s="4"/>
      <c r="N184" s="4"/>
      <c r="O184" s="1"/>
    </row>
    <row r="185" spans="1:15" x14ac:dyDescent="0.35">
      <c r="A185" s="3" t="s">
        <v>174</v>
      </c>
      <c r="B185" s="4"/>
      <c r="C185" s="4"/>
      <c r="D185" s="4"/>
      <c r="E185" s="4"/>
      <c r="F185" s="4"/>
      <c r="G185" s="4"/>
      <c r="H185" s="1"/>
      <c r="I185" s="4"/>
      <c r="J185" s="4"/>
      <c r="K185" s="4"/>
      <c r="L185" s="4"/>
      <c r="M185" s="4"/>
      <c r="N185" s="4"/>
      <c r="O185" s="1"/>
    </row>
    <row r="186" spans="1:15" x14ac:dyDescent="0.35">
      <c r="A186" s="3" t="s">
        <v>175</v>
      </c>
      <c r="B186" s="4"/>
      <c r="C186" s="4"/>
      <c r="D186" s="4"/>
      <c r="E186" s="4"/>
      <c r="F186" s="4"/>
      <c r="G186" s="4"/>
      <c r="H186" s="4"/>
      <c r="I186" s="4"/>
      <c r="J186" s="4"/>
      <c r="K186" s="1"/>
      <c r="L186" s="4"/>
      <c r="M186" s="4"/>
      <c r="N186" s="4"/>
      <c r="O186" s="1"/>
    </row>
    <row r="187" spans="1:15" x14ac:dyDescent="0.35">
      <c r="A187" s="3" t="s">
        <v>176</v>
      </c>
      <c r="B187" s="4"/>
      <c r="C187" s="4"/>
      <c r="D187" s="4"/>
      <c r="E187" s="4"/>
      <c r="F187" s="4"/>
      <c r="G187" s="4"/>
      <c r="H187" s="1"/>
      <c r="I187" s="4"/>
      <c r="J187" s="4"/>
      <c r="K187" s="4"/>
      <c r="L187" s="4"/>
      <c r="M187" s="4"/>
      <c r="N187" s="4"/>
      <c r="O187" s="1"/>
    </row>
    <row r="188" spans="1:15" x14ac:dyDescent="0.35">
      <c r="A188" s="3" t="s">
        <v>177</v>
      </c>
      <c r="B188" s="1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1"/>
    </row>
    <row r="189" spans="1:15" x14ac:dyDescent="0.35">
      <c r="A189" s="3" t="s">
        <v>178</v>
      </c>
      <c r="B189" s="4"/>
      <c r="C189" s="4"/>
      <c r="D189" s="4"/>
      <c r="E189" s="4"/>
      <c r="F189" s="4"/>
      <c r="G189" s="4"/>
      <c r="H189" s="1"/>
      <c r="I189" s="4"/>
      <c r="J189" s="4"/>
      <c r="K189" s="4"/>
      <c r="L189" s="4"/>
      <c r="M189" s="4"/>
      <c r="N189" s="4"/>
      <c r="O189" s="1"/>
    </row>
    <row r="190" spans="1:15" x14ac:dyDescent="0.35">
      <c r="A190" s="3" t="s">
        <v>179</v>
      </c>
      <c r="B190" s="4"/>
      <c r="C190" s="4"/>
      <c r="D190" s="1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1"/>
    </row>
    <row r="191" spans="1:15" x14ac:dyDescent="0.35">
      <c r="A191" s="3" t="s">
        <v>180</v>
      </c>
      <c r="B191" s="4"/>
      <c r="C191" s="4"/>
      <c r="D191" s="4"/>
      <c r="E191" s="4"/>
      <c r="F191" s="1">
        <v>-2500</v>
      </c>
      <c r="G191" s="4"/>
      <c r="H191" s="4"/>
      <c r="I191" s="4"/>
      <c r="J191" s="4"/>
      <c r="K191" s="4"/>
      <c r="L191" s="4"/>
      <c r="M191" s="4"/>
      <c r="N191" s="4"/>
      <c r="O191" s="1">
        <v>-2500</v>
      </c>
    </row>
    <row r="192" spans="1:15" x14ac:dyDescent="0.35">
      <c r="A192" s="3" t="s">
        <v>181</v>
      </c>
      <c r="B192" s="4"/>
      <c r="C192" s="4"/>
      <c r="D192" s="4"/>
      <c r="E192" s="4"/>
      <c r="F192" s="4"/>
      <c r="G192" s="4"/>
      <c r="H192" s="4"/>
      <c r="I192" s="4"/>
      <c r="J192" s="4"/>
      <c r="K192" s="1"/>
      <c r="L192" s="4"/>
      <c r="M192" s="4"/>
      <c r="N192" s="4"/>
      <c r="O192" s="1"/>
    </row>
    <row r="193" spans="1:15" x14ac:dyDescent="0.35">
      <c r="A193" s="3" t="s">
        <v>182</v>
      </c>
      <c r="B193" s="4"/>
      <c r="C193" s="4"/>
      <c r="D193" s="4"/>
      <c r="E193" s="4"/>
      <c r="F193" s="4"/>
      <c r="G193" s="4"/>
      <c r="H193" s="1"/>
      <c r="I193" s="4"/>
      <c r="J193" s="4"/>
      <c r="K193" s="4"/>
      <c r="L193" s="4"/>
      <c r="M193" s="4"/>
      <c r="N193" s="4"/>
      <c r="O193" s="1"/>
    </row>
    <row r="194" spans="1:15" x14ac:dyDescent="0.35">
      <c r="A194" s="3" t="s">
        <v>183</v>
      </c>
      <c r="B194" s="1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1"/>
    </row>
    <row r="195" spans="1:15" x14ac:dyDescent="0.35">
      <c r="A195" s="3" t="s">
        <v>184</v>
      </c>
      <c r="B195" s="4"/>
      <c r="C195" s="4"/>
      <c r="D195" s="4"/>
      <c r="E195" s="4"/>
      <c r="F195" s="1"/>
      <c r="G195" s="4"/>
      <c r="H195" s="4"/>
      <c r="I195" s="4"/>
      <c r="J195" s="4"/>
      <c r="K195" s="4"/>
      <c r="L195" s="4"/>
      <c r="M195" s="4"/>
      <c r="N195" s="4"/>
      <c r="O195" s="1"/>
    </row>
    <row r="196" spans="1:15" x14ac:dyDescent="0.35">
      <c r="A196" s="3" t="s">
        <v>185</v>
      </c>
      <c r="B196" s="4"/>
      <c r="C196" s="4"/>
      <c r="D196" s="4"/>
      <c r="E196" s="4"/>
      <c r="F196" s="4"/>
      <c r="G196" s="4"/>
      <c r="H196" s="1"/>
      <c r="I196" s="4"/>
      <c r="J196" s="4"/>
      <c r="K196" s="4"/>
      <c r="L196" s="4"/>
      <c r="M196" s="4"/>
      <c r="N196" s="4"/>
      <c r="O196" s="1"/>
    </row>
    <row r="197" spans="1:15" x14ac:dyDescent="0.35">
      <c r="A197" s="3" t="s">
        <v>186</v>
      </c>
      <c r="B197" s="4"/>
      <c r="C197" s="4"/>
      <c r="D197" s="4"/>
      <c r="E197" s="4"/>
      <c r="F197" s="1"/>
      <c r="G197" s="4"/>
      <c r="H197" s="4"/>
      <c r="I197" s="4"/>
      <c r="J197" s="4"/>
      <c r="K197" s="4"/>
      <c r="L197" s="4"/>
      <c r="M197" s="4"/>
      <c r="N197" s="4"/>
      <c r="O197" s="1"/>
    </row>
    <row r="198" spans="1:15" x14ac:dyDescent="0.35">
      <c r="A198" s="3" t="s">
        <v>187</v>
      </c>
      <c r="B198" s="4"/>
      <c r="C198" s="4"/>
      <c r="D198" s="1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1"/>
    </row>
    <row r="199" spans="1:15" x14ac:dyDescent="0.35">
      <c r="A199" s="3" t="s">
        <v>188</v>
      </c>
      <c r="B199" s="1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1"/>
    </row>
    <row r="200" spans="1:15" x14ac:dyDescent="0.35">
      <c r="A200" s="3" t="s">
        <v>189</v>
      </c>
      <c r="B200" s="4"/>
      <c r="C200" s="4"/>
      <c r="D200" s="4"/>
      <c r="E200" s="4"/>
      <c r="F200" s="4"/>
      <c r="G200" s="4"/>
      <c r="H200" s="4"/>
      <c r="I200" s="4"/>
      <c r="J200" s="4"/>
      <c r="K200" s="1"/>
      <c r="L200" s="4"/>
      <c r="M200" s="4"/>
      <c r="N200" s="4"/>
      <c r="O200" s="1"/>
    </row>
    <row r="201" spans="1:15" x14ac:dyDescent="0.35">
      <c r="A201" s="3" t="s">
        <v>190</v>
      </c>
      <c r="B201" s="4"/>
      <c r="C201" s="4"/>
      <c r="D201" s="4"/>
      <c r="E201" s="4"/>
      <c r="F201" s="4"/>
      <c r="G201" s="4"/>
      <c r="H201" s="4"/>
      <c r="I201" s="4"/>
      <c r="J201" s="4"/>
      <c r="K201" s="1"/>
      <c r="L201" s="4"/>
      <c r="M201" s="4"/>
      <c r="N201" s="4"/>
      <c r="O201" s="1"/>
    </row>
    <row r="202" spans="1:15" x14ac:dyDescent="0.35">
      <c r="A202" s="3" t="s">
        <v>191</v>
      </c>
      <c r="B202" s="1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1"/>
    </row>
    <row r="203" spans="1:15" x14ac:dyDescent="0.35">
      <c r="A203" s="3" t="s">
        <v>192</v>
      </c>
      <c r="B203" s="4"/>
      <c r="C203" s="4"/>
      <c r="D203" s="1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1"/>
    </row>
    <row r="204" spans="1:15" x14ac:dyDescent="0.35">
      <c r="A204" s="3" t="s">
        <v>193</v>
      </c>
      <c r="B204" s="4"/>
      <c r="C204" s="4"/>
      <c r="D204" s="1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1"/>
    </row>
    <row r="205" spans="1:15" x14ac:dyDescent="0.35">
      <c r="A205" s="3" t="s">
        <v>194</v>
      </c>
      <c r="B205" s="4"/>
      <c r="C205" s="4"/>
      <c r="D205" s="4"/>
      <c r="E205" s="4"/>
      <c r="F205" s="4"/>
      <c r="G205" s="4"/>
      <c r="H205" s="4"/>
      <c r="I205" s="4"/>
      <c r="J205" s="4"/>
      <c r="K205" s="1"/>
      <c r="L205" s="4"/>
      <c r="M205" s="4"/>
      <c r="N205" s="4"/>
      <c r="O205" s="1"/>
    </row>
    <row r="206" spans="1:15" x14ac:dyDescent="0.35">
      <c r="A206" s="3" t="s">
        <v>195</v>
      </c>
      <c r="B206" s="4"/>
      <c r="C206" s="4"/>
      <c r="D206" s="4"/>
      <c r="E206" s="4"/>
      <c r="F206" s="4"/>
      <c r="G206" s="4"/>
      <c r="H206" s="4"/>
      <c r="I206" s="4"/>
      <c r="J206" s="4"/>
      <c r="K206" s="1"/>
      <c r="L206" s="4"/>
      <c r="M206" s="4"/>
      <c r="N206" s="4"/>
      <c r="O206" s="1"/>
    </row>
    <row r="207" spans="1:15" x14ac:dyDescent="0.35">
      <c r="A207" s="3" t="s">
        <v>196</v>
      </c>
      <c r="B207" s="4"/>
      <c r="C207" s="4"/>
      <c r="D207" s="4"/>
      <c r="E207" s="4"/>
      <c r="F207" s="1"/>
      <c r="G207" s="4"/>
      <c r="H207" s="4"/>
      <c r="I207" s="4"/>
      <c r="J207" s="4"/>
      <c r="K207" s="4"/>
      <c r="L207" s="4"/>
      <c r="M207" s="4"/>
      <c r="N207" s="4"/>
      <c r="O207" s="1"/>
    </row>
    <row r="208" spans="1:15" x14ac:dyDescent="0.35">
      <c r="A208" s="3" t="s">
        <v>197</v>
      </c>
      <c r="B208" s="4"/>
      <c r="C208" s="4"/>
      <c r="D208" s="1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1"/>
    </row>
    <row r="209" spans="1:15" x14ac:dyDescent="0.35">
      <c r="A209" s="3" t="s">
        <v>198</v>
      </c>
      <c r="B209" s="4"/>
      <c r="C209" s="4"/>
      <c r="D209" s="1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1"/>
    </row>
    <row r="210" spans="1:15" x14ac:dyDescent="0.35">
      <c r="A210" s="3" t="s">
        <v>199</v>
      </c>
      <c r="B210" s="4"/>
      <c r="C210" s="4"/>
      <c r="D210" s="1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1"/>
    </row>
    <row r="211" spans="1:15" x14ac:dyDescent="0.35">
      <c r="A211" s="3" t="s">
        <v>200</v>
      </c>
      <c r="B211" s="4"/>
      <c r="C211" s="4"/>
      <c r="D211" s="1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1"/>
    </row>
    <row r="212" spans="1:15" x14ac:dyDescent="0.35">
      <c r="A212" s="3" t="s">
        <v>201</v>
      </c>
      <c r="B212" s="4"/>
      <c r="C212" s="4"/>
      <c r="D212" s="4"/>
      <c r="E212" s="4"/>
      <c r="F212" s="4"/>
      <c r="G212" s="4"/>
      <c r="H212" s="1"/>
      <c r="I212" s="4"/>
      <c r="J212" s="4"/>
      <c r="K212" s="4"/>
      <c r="L212" s="4"/>
      <c r="M212" s="4"/>
      <c r="N212" s="4"/>
      <c r="O212" s="1"/>
    </row>
    <row r="213" spans="1:15" x14ac:dyDescent="0.35">
      <c r="A213" s="3" t="s">
        <v>202</v>
      </c>
      <c r="B213" s="4"/>
      <c r="C213" s="4"/>
      <c r="D213" s="1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1"/>
    </row>
    <row r="214" spans="1:15" x14ac:dyDescent="0.35">
      <c r="A214" s="3" t="s">
        <v>203</v>
      </c>
      <c r="B214" s="4"/>
      <c r="C214" s="4"/>
      <c r="D214" s="1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1"/>
    </row>
    <row r="215" spans="1:15" x14ac:dyDescent="0.35">
      <c r="A215" s="3" t="s">
        <v>204</v>
      </c>
      <c r="B215" s="4"/>
      <c r="C215" s="4"/>
      <c r="D215" s="4"/>
      <c r="E215" s="4"/>
      <c r="F215" s="1"/>
      <c r="G215" s="4"/>
      <c r="H215" s="4"/>
      <c r="I215" s="4"/>
      <c r="J215" s="4"/>
      <c r="K215" s="4"/>
      <c r="L215" s="4"/>
      <c r="M215" s="4"/>
      <c r="N215" s="4"/>
      <c r="O215" s="1"/>
    </row>
    <row r="216" spans="1:15" x14ac:dyDescent="0.35">
      <c r="A216" s="3" t="s">
        <v>205</v>
      </c>
      <c r="B216" s="4"/>
      <c r="C216" s="4"/>
      <c r="D216" s="4"/>
      <c r="E216" s="4"/>
      <c r="F216" s="4"/>
      <c r="G216" s="4"/>
      <c r="H216" s="1"/>
      <c r="I216" s="4"/>
      <c r="J216" s="4"/>
      <c r="K216" s="4"/>
      <c r="L216" s="4"/>
      <c r="M216" s="4"/>
      <c r="N216" s="4"/>
      <c r="O216" s="1"/>
    </row>
    <row r="217" spans="1:15" x14ac:dyDescent="0.35">
      <c r="A217" s="3" t="s">
        <v>206</v>
      </c>
      <c r="B217" s="4"/>
      <c r="C217" s="4"/>
      <c r="D217" s="4"/>
      <c r="E217" s="4"/>
      <c r="F217" s="4"/>
      <c r="G217" s="4"/>
      <c r="H217" s="1"/>
      <c r="I217" s="4"/>
      <c r="J217" s="4"/>
      <c r="K217" s="4"/>
      <c r="L217" s="4"/>
      <c r="M217" s="4"/>
      <c r="N217" s="4"/>
      <c r="O217" s="1"/>
    </row>
    <row r="218" spans="1:15" x14ac:dyDescent="0.35">
      <c r="A218" s="3" t="s">
        <v>207</v>
      </c>
      <c r="B218" s="4"/>
      <c r="C218" s="4"/>
      <c r="D218" s="4"/>
      <c r="E218" s="4"/>
      <c r="F218" s="4"/>
      <c r="G218" s="4"/>
      <c r="H218" s="4"/>
      <c r="I218" s="1">
        <v>388</v>
      </c>
      <c r="J218" s="4"/>
      <c r="K218" s="4"/>
      <c r="L218" s="4"/>
      <c r="M218" s="4"/>
      <c r="N218" s="4"/>
      <c r="O218" s="1">
        <v>388</v>
      </c>
    </row>
    <row r="219" spans="1:15" x14ac:dyDescent="0.35">
      <c r="A219" s="3" t="s">
        <v>208</v>
      </c>
      <c r="B219" s="4"/>
      <c r="C219" s="4"/>
      <c r="D219" s="1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1"/>
    </row>
    <row r="220" spans="1:15" x14ac:dyDescent="0.35">
      <c r="A220" s="3" t="s">
        <v>209</v>
      </c>
      <c r="B220" s="4"/>
      <c r="C220" s="4"/>
      <c r="D220" s="4"/>
      <c r="E220" s="4"/>
      <c r="F220" s="4"/>
      <c r="G220" s="4"/>
      <c r="H220" s="4"/>
      <c r="I220" s="1">
        <v>-44626.61</v>
      </c>
      <c r="J220" s="4"/>
      <c r="K220" s="4"/>
      <c r="L220" s="1"/>
      <c r="M220" s="4"/>
      <c r="N220" s="4"/>
      <c r="O220" s="1">
        <v>-44626.61</v>
      </c>
    </row>
    <row r="221" spans="1:15" x14ac:dyDescent="0.35">
      <c r="A221" s="3" t="s">
        <v>210</v>
      </c>
      <c r="B221" s="4"/>
      <c r="C221" s="4"/>
      <c r="D221" s="4"/>
      <c r="E221" s="4"/>
      <c r="F221" s="1"/>
      <c r="G221" s="4"/>
      <c r="H221" s="4"/>
      <c r="I221" s="4"/>
      <c r="J221" s="4"/>
      <c r="K221" s="4"/>
      <c r="L221" s="4"/>
      <c r="M221" s="4"/>
      <c r="N221" s="4"/>
      <c r="O221" s="1"/>
    </row>
    <row r="222" spans="1:15" x14ac:dyDescent="0.35">
      <c r="A222" s="3" t="s">
        <v>211</v>
      </c>
      <c r="B222" s="4"/>
      <c r="C222" s="4"/>
      <c r="D222" s="4"/>
      <c r="E222" s="4"/>
      <c r="F222" s="4"/>
      <c r="G222" s="4"/>
      <c r="H222" s="4"/>
      <c r="I222" s="4"/>
      <c r="J222" s="4"/>
      <c r="K222" s="1"/>
      <c r="L222" s="4"/>
      <c r="M222" s="4"/>
      <c r="N222" s="4"/>
      <c r="O222" s="1"/>
    </row>
    <row r="223" spans="1:15" x14ac:dyDescent="0.35">
      <c r="A223" s="3" t="s">
        <v>212</v>
      </c>
      <c r="B223" s="4"/>
      <c r="C223" s="4"/>
      <c r="D223" s="4"/>
      <c r="E223" s="4"/>
      <c r="F223" s="4"/>
      <c r="G223" s="4"/>
      <c r="H223" s="4"/>
      <c r="I223" s="4"/>
      <c r="J223" s="4"/>
      <c r="K223" s="1"/>
      <c r="L223" s="4"/>
      <c r="M223" s="4"/>
      <c r="N223" s="4"/>
      <c r="O223" s="1"/>
    </row>
    <row r="224" spans="1:15" x14ac:dyDescent="0.35">
      <c r="A224" s="3" t="s">
        <v>213</v>
      </c>
      <c r="B224" s="4"/>
      <c r="C224" s="4"/>
      <c r="D224" s="1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1"/>
    </row>
    <row r="225" spans="1:15" x14ac:dyDescent="0.35">
      <c r="A225" s="3" t="s">
        <v>214</v>
      </c>
      <c r="B225" s="4"/>
      <c r="C225" s="4"/>
      <c r="D225" s="4"/>
      <c r="E225" s="4"/>
      <c r="F225" s="4"/>
      <c r="G225" s="4"/>
      <c r="H225" s="4"/>
      <c r="I225" s="4"/>
      <c r="J225" s="4"/>
      <c r="K225" s="1"/>
      <c r="L225" s="4"/>
      <c r="M225" s="4"/>
      <c r="N225" s="4"/>
      <c r="O225" s="1"/>
    </row>
    <row r="226" spans="1:15" x14ac:dyDescent="0.35">
      <c r="A226" s="3" t="s">
        <v>215</v>
      </c>
      <c r="B226" s="4"/>
      <c r="C226" s="4"/>
      <c r="D226" s="4"/>
      <c r="E226" s="4"/>
      <c r="F226" s="1"/>
      <c r="G226" s="4"/>
      <c r="H226" s="4"/>
      <c r="I226" s="4"/>
      <c r="J226" s="4"/>
      <c r="K226" s="4"/>
      <c r="L226" s="4"/>
      <c r="M226" s="4"/>
      <c r="N226" s="4"/>
      <c r="O226" s="1"/>
    </row>
    <row r="227" spans="1:15" x14ac:dyDescent="0.35">
      <c r="A227" s="3" t="s">
        <v>216</v>
      </c>
      <c r="B227" s="4"/>
      <c r="C227" s="4"/>
      <c r="D227" s="4"/>
      <c r="E227" s="4"/>
      <c r="F227" s="1">
        <v>-8536.0299999999988</v>
      </c>
      <c r="G227" s="4"/>
      <c r="H227" s="1"/>
      <c r="I227" s="1">
        <v>-39970.149999999994</v>
      </c>
      <c r="J227" s="4"/>
      <c r="K227" s="1"/>
      <c r="L227" s="4"/>
      <c r="M227" s="4"/>
      <c r="N227" s="4"/>
      <c r="O227" s="1">
        <v>-48506.179999999993</v>
      </c>
    </row>
    <row r="228" spans="1:15" x14ac:dyDescent="0.35">
      <c r="A228" s="3" t="s">
        <v>217</v>
      </c>
      <c r="B228" s="4"/>
      <c r="C228" s="4"/>
      <c r="D228" s="4"/>
      <c r="E228" s="4"/>
      <c r="F228" s="4"/>
      <c r="G228" s="4"/>
      <c r="H228" s="1"/>
      <c r="I228" s="4"/>
      <c r="J228" s="4"/>
      <c r="K228" s="4"/>
      <c r="L228" s="4"/>
      <c r="M228" s="4"/>
      <c r="N228" s="4"/>
      <c r="O228" s="1"/>
    </row>
    <row r="229" spans="1:15" x14ac:dyDescent="0.35">
      <c r="A229" s="3" t="s">
        <v>218</v>
      </c>
      <c r="B229" s="1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1"/>
    </row>
    <row r="230" spans="1:15" x14ac:dyDescent="0.35">
      <c r="A230" s="3" t="s">
        <v>219</v>
      </c>
      <c r="B230" s="4"/>
      <c r="C230" s="4"/>
      <c r="D230" s="1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1"/>
    </row>
    <row r="231" spans="1:15" x14ac:dyDescent="0.35">
      <c r="A231" s="3" t="s">
        <v>220</v>
      </c>
      <c r="B231" s="4"/>
      <c r="C231" s="4"/>
      <c r="D231" s="4"/>
      <c r="E231" s="4"/>
      <c r="F231" s="4"/>
      <c r="G231" s="4"/>
      <c r="H231" s="4"/>
      <c r="I231" s="4"/>
      <c r="J231" s="4"/>
      <c r="K231" s="1"/>
      <c r="L231" s="4"/>
      <c r="M231" s="4"/>
      <c r="N231" s="4"/>
      <c r="O231" s="1"/>
    </row>
    <row r="232" spans="1:15" x14ac:dyDescent="0.35">
      <c r="A232" s="3" t="s">
        <v>221</v>
      </c>
      <c r="B232" s="1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1"/>
    </row>
    <row r="233" spans="1:15" x14ac:dyDescent="0.35">
      <c r="A233" s="3" t="s">
        <v>222</v>
      </c>
      <c r="B233" s="4"/>
      <c r="C233" s="4"/>
      <c r="D233" s="4"/>
      <c r="E233" s="4"/>
      <c r="F233" s="4"/>
      <c r="G233" s="4"/>
      <c r="H233" s="1">
        <v>-11178</v>
      </c>
      <c r="I233" s="4"/>
      <c r="J233" s="4"/>
      <c r="K233" s="4"/>
      <c r="L233" s="4"/>
      <c r="M233" s="4"/>
      <c r="N233" s="4"/>
      <c r="O233" s="1">
        <v>-11178</v>
      </c>
    </row>
    <row r="234" spans="1:15" x14ac:dyDescent="0.35">
      <c r="A234" s="3" t="s">
        <v>223</v>
      </c>
      <c r="B234" s="4"/>
      <c r="C234" s="4"/>
      <c r="D234" s="4"/>
      <c r="E234" s="4"/>
      <c r="F234" s="4"/>
      <c r="G234" s="4"/>
      <c r="H234" s="4"/>
      <c r="I234" s="4"/>
      <c r="J234" s="4"/>
      <c r="K234" s="1"/>
      <c r="L234" s="4"/>
      <c r="M234" s="4"/>
      <c r="N234" s="4"/>
      <c r="O234" s="1"/>
    </row>
    <row r="235" spans="1:15" x14ac:dyDescent="0.35">
      <c r="A235" s="3" t="s">
        <v>224</v>
      </c>
      <c r="B235" s="4"/>
      <c r="C235" s="4"/>
      <c r="D235" s="4"/>
      <c r="E235" s="4"/>
      <c r="F235" s="4"/>
      <c r="G235" s="4"/>
      <c r="H235" s="4"/>
      <c r="I235" s="4"/>
      <c r="J235" s="4"/>
      <c r="K235" s="1"/>
      <c r="L235" s="4"/>
      <c r="M235" s="4"/>
      <c r="N235" s="4"/>
      <c r="O235" s="1"/>
    </row>
    <row r="236" spans="1:15" x14ac:dyDescent="0.35">
      <c r="A236" s="3" t="s">
        <v>225</v>
      </c>
      <c r="B236" s="4"/>
      <c r="C236" s="4"/>
      <c r="D236" s="1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1"/>
    </row>
    <row r="237" spans="1:15" x14ac:dyDescent="0.35">
      <c r="A237" s="3" t="s">
        <v>226</v>
      </c>
      <c r="B237" s="4"/>
      <c r="C237" s="4"/>
      <c r="D237" s="4"/>
      <c r="E237" s="4"/>
      <c r="F237" s="4"/>
      <c r="G237" s="4"/>
      <c r="H237" s="1"/>
      <c r="I237" s="4"/>
      <c r="J237" s="4"/>
      <c r="K237" s="4"/>
      <c r="L237" s="4"/>
      <c r="M237" s="4"/>
      <c r="N237" s="4"/>
      <c r="O237" s="1"/>
    </row>
    <row r="238" spans="1:15" x14ac:dyDescent="0.35">
      <c r="A238" s="3" t="s">
        <v>227</v>
      </c>
      <c r="B238" s="4"/>
      <c r="C238" s="4"/>
      <c r="D238" s="1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1"/>
    </row>
    <row r="239" spans="1:15" x14ac:dyDescent="0.35">
      <c r="A239" s="3" t="s">
        <v>228</v>
      </c>
      <c r="B239" s="4"/>
      <c r="C239" s="4"/>
      <c r="D239" s="4"/>
      <c r="E239" s="4"/>
      <c r="F239" s="4"/>
      <c r="G239" s="4"/>
      <c r="H239" s="4"/>
      <c r="I239" s="4"/>
      <c r="J239" s="1"/>
      <c r="K239" s="4"/>
      <c r="L239" s="4"/>
      <c r="M239" s="4"/>
      <c r="N239" s="4"/>
      <c r="O239" s="1"/>
    </row>
    <row r="240" spans="1:15" x14ac:dyDescent="0.35">
      <c r="A240" s="3" t="s">
        <v>229</v>
      </c>
      <c r="B240" s="4"/>
      <c r="C240" s="4"/>
      <c r="D240" s="4"/>
      <c r="E240" s="4"/>
      <c r="F240" s="4"/>
      <c r="G240" s="4"/>
      <c r="H240" s="4"/>
      <c r="I240" s="4"/>
      <c r="J240" s="1"/>
      <c r="K240" s="4"/>
      <c r="L240" s="4"/>
      <c r="M240" s="4"/>
      <c r="N240" s="4"/>
      <c r="O240" s="1"/>
    </row>
    <row r="241" spans="1:15" x14ac:dyDescent="0.35">
      <c r="A241" s="3" t="s">
        <v>230</v>
      </c>
      <c r="B241" s="4"/>
      <c r="C241" s="4"/>
      <c r="D241" s="4"/>
      <c r="E241" s="4"/>
      <c r="F241" s="4"/>
      <c r="G241" s="4"/>
      <c r="H241" s="4"/>
      <c r="I241" s="4"/>
      <c r="J241" s="1"/>
      <c r="K241" s="4"/>
      <c r="L241" s="4"/>
      <c r="M241" s="4"/>
      <c r="N241" s="4"/>
      <c r="O241" s="1"/>
    </row>
    <row r="242" spans="1:15" x14ac:dyDescent="0.35">
      <c r="A242" s="3" t="s">
        <v>231</v>
      </c>
      <c r="B242" s="4"/>
      <c r="C242" s="4"/>
      <c r="D242" s="4"/>
      <c r="E242" s="4"/>
      <c r="F242" s="4"/>
      <c r="G242" s="4"/>
      <c r="H242" s="4"/>
      <c r="I242" s="4"/>
      <c r="J242" s="1"/>
      <c r="K242" s="4"/>
      <c r="L242" s="4"/>
      <c r="M242" s="4"/>
      <c r="N242" s="4"/>
      <c r="O242" s="1"/>
    </row>
    <row r="243" spans="1:15" x14ac:dyDescent="0.35">
      <c r="A243" s="3" t="s">
        <v>232</v>
      </c>
      <c r="B243" s="4"/>
      <c r="C243" s="4"/>
      <c r="D243" s="4"/>
      <c r="E243" s="4"/>
      <c r="F243" s="4"/>
      <c r="G243" s="4"/>
      <c r="H243" s="4"/>
      <c r="I243" s="4"/>
      <c r="J243" s="1">
        <v>-9055.2499999999964</v>
      </c>
      <c r="K243" s="4"/>
      <c r="L243" s="4"/>
      <c r="M243" s="4"/>
      <c r="N243" s="4"/>
      <c r="O243" s="1">
        <v>-9055.2499999999964</v>
      </c>
    </row>
    <row r="244" spans="1:15" x14ac:dyDescent="0.35">
      <c r="A244" s="3" t="s">
        <v>233</v>
      </c>
      <c r="B244" s="4"/>
      <c r="C244" s="4"/>
      <c r="D244" s="4"/>
      <c r="E244" s="4"/>
      <c r="F244" s="4"/>
      <c r="G244" s="4"/>
      <c r="H244" s="4"/>
      <c r="I244" s="4"/>
      <c r="J244" s="1"/>
      <c r="K244" s="4"/>
      <c r="L244" s="4"/>
      <c r="M244" s="4"/>
      <c r="N244" s="4"/>
      <c r="O244" s="1"/>
    </row>
    <row r="245" spans="1:15" x14ac:dyDescent="0.35">
      <c r="A245" s="3" t="s">
        <v>234</v>
      </c>
      <c r="B245" s="4"/>
      <c r="C245" s="4"/>
      <c r="D245" s="4"/>
      <c r="E245" s="4"/>
      <c r="F245" s="4"/>
      <c r="G245" s="4"/>
      <c r="H245" s="4"/>
      <c r="I245" s="4"/>
      <c r="J245" s="1"/>
      <c r="K245" s="4"/>
      <c r="L245" s="4"/>
      <c r="M245" s="4"/>
      <c r="N245" s="4"/>
      <c r="O245" s="1"/>
    </row>
    <row r="246" spans="1:15" x14ac:dyDescent="0.35">
      <c r="A246" s="3" t="s">
        <v>235</v>
      </c>
      <c r="B246" s="1"/>
      <c r="C246" s="4"/>
      <c r="D246" s="4"/>
      <c r="E246" s="4"/>
      <c r="F246" s="4"/>
      <c r="G246" s="4"/>
      <c r="H246" s="4"/>
      <c r="I246" s="4"/>
      <c r="J246" s="1">
        <v>394.83</v>
      </c>
      <c r="K246" s="4"/>
      <c r="L246" s="1"/>
      <c r="M246" s="4"/>
      <c r="N246" s="4"/>
      <c r="O246" s="1">
        <v>394.83</v>
      </c>
    </row>
    <row r="247" spans="1:15" x14ac:dyDescent="0.35">
      <c r="A247" s="3" t="s">
        <v>236</v>
      </c>
      <c r="B247" s="4"/>
      <c r="C247" s="4"/>
      <c r="D247" s="4"/>
      <c r="E247" s="4"/>
      <c r="F247" s="4"/>
      <c r="G247" s="4"/>
      <c r="H247" s="4"/>
      <c r="I247" s="4"/>
      <c r="J247" s="1">
        <v>-2880</v>
      </c>
      <c r="K247" s="4"/>
      <c r="L247" s="4"/>
      <c r="M247" s="4"/>
      <c r="N247" s="4"/>
      <c r="O247" s="1">
        <v>-2880</v>
      </c>
    </row>
    <row r="248" spans="1:15" x14ac:dyDescent="0.35">
      <c r="A248" s="3" t="s">
        <v>237</v>
      </c>
      <c r="B248" s="4"/>
      <c r="C248" s="4"/>
      <c r="D248" s="4"/>
      <c r="E248" s="4"/>
      <c r="F248" s="4"/>
      <c r="G248" s="4"/>
      <c r="H248" s="4"/>
      <c r="I248" s="4"/>
      <c r="J248" s="1"/>
      <c r="K248" s="4"/>
      <c r="L248" s="4"/>
      <c r="M248" s="4"/>
      <c r="N248" s="4"/>
      <c r="O248" s="1"/>
    </row>
    <row r="249" spans="1:15" x14ac:dyDescent="0.35">
      <c r="A249" s="3" t="s">
        <v>238</v>
      </c>
      <c r="B249" s="4"/>
      <c r="C249" s="4"/>
      <c r="D249" s="4"/>
      <c r="E249" s="4"/>
      <c r="F249" s="4"/>
      <c r="G249" s="4"/>
      <c r="H249" s="4"/>
      <c r="I249" s="4"/>
      <c r="J249" s="1"/>
      <c r="K249" s="4"/>
      <c r="L249" s="4"/>
      <c r="M249" s="4"/>
      <c r="N249" s="4"/>
      <c r="O249" s="1"/>
    </row>
    <row r="250" spans="1:15" x14ac:dyDescent="0.35">
      <c r="A250" s="3" t="s">
        <v>239</v>
      </c>
      <c r="B250" s="4"/>
      <c r="C250" s="4"/>
      <c r="D250" s="4"/>
      <c r="E250" s="4"/>
      <c r="F250" s="4"/>
      <c r="G250" s="4"/>
      <c r="H250" s="4"/>
      <c r="I250" s="4"/>
      <c r="J250" s="1">
        <v>-503.08000000000004</v>
      </c>
      <c r="K250" s="4"/>
      <c r="L250" s="4"/>
      <c r="M250" s="4"/>
      <c r="N250" s="4"/>
      <c r="O250" s="1">
        <v>-503.08000000000004</v>
      </c>
    </row>
    <row r="251" spans="1:15" x14ac:dyDescent="0.35">
      <c r="A251" s="3" t="s">
        <v>240</v>
      </c>
      <c r="B251" s="4"/>
      <c r="C251" s="4"/>
      <c r="D251" s="4"/>
      <c r="E251" s="4"/>
      <c r="F251" s="4"/>
      <c r="G251" s="4"/>
      <c r="H251" s="4"/>
      <c r="I251" s="4"/>
      <c r="J251" s="1"/>
      <c r="K251" s="4"/>
      <c r="L251" s="4"/>
      <c r="M251" s="4"/>
      <c r="N251" s="4"/>
      <c r="O251" s="1"/>
    </row>
    <row r="252" spans="1:15" x14ac:dyDescent="0.35">
      <c r="A252" s="3" t="s">
        <v>241</v>
      </c>
      <c r="B252" s="4"/>
      <c r="C252" s="4"/>
      <c r="D252" s="4"/>
      <c r="E252" s="4"/>
      <c r="F252" s="4"/>
      <c r="G252" s="4"/>
      <c r="H252" s="4"/>
      <c r="I252" s="4"/>
      <c r="J252" s="1"/>
      <c r="K252" s="4"/>
      <c r="L252" s="1"/>
      <c r="M252" s="4"/>
      <c r="N252" s="4"/>
      <c r="O252" s="1"/>
    </row>
    <row r="253" spans="1:15" x14ac:dyDescent="0.35">
      <c r="A253" s="3" t="s">
        <v>242</v>
      </c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1">
        <v>1745.4900000000002</v>
      </c>
      <c r="O253" s="1">
        <v>1745.4900000000002</v>
      </c>
    </row>
    <row r="254" spans="1:15" x14ac:dyDescent="0.35">
      <c r="A254" s="3" t="s">
        <v>243</v>
      </c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1">
        <v>-882615.38</v>
      </c>
      <c r="O254" s="1">
        <v>-882615.38</v>
      </c>
    </row>
    <row r="255" spans="1:15" x14ac:dyDescent="0.35">
      <c r="A255" s="3" t="s">
        <v>244</v>
      </c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1"/>
      <c r="M255" s="4"/>
      <c r="N255" s="1">
        <v>32347.759999999987</v>
      </c>
      <c r="O255" s="1">
        <v>32347.759999999987</v>
      </c>
    </row>
    <row r="256" spans="1:15" x14ac:dyDescent="0.35">
      <c r="A256" s="3" t="s">
        <v>245</v>
      </c>
      <c r="B256" s="4"/>
      <c r="C256" s="4"/>
      <c r="D256" s="4"/>
      <c r="E256" s="4"/>
      <c r="F256" s="4"/>
      <c r="G256" s="4"/>
      <c r="H256" s="1"/>
      <c r="I256" s="4"/>
      <c r="J256" s="4"/>
      <c r="K256" s="4"/>
      <c r="L256" s="4"/>
      <c r="M256" s="4"/>
      <c r="N256" s="4"/>
      <c r="O256" s="1"/>
    </row>
    <row r="257" spans="1:15" x14ac:dyDescent="0.35">
      <c r="A257" s="3" t="s">
        <v>246</v>
      </c>
      <c r="B257" s="4"/>
      <c r="C257" s="4"/>
      <c r="D257" s="4"/>
      <c r="E257" s="4"/>
      <c r="F257" s="4"/>
      <c r="G257" s="4"/>
      <c r="H257" s="1"/>
      <c r="I257" s="4"/>
      <c r="J257" s="4"/>
      <c r="K257" s="4"/>
      <c r="L257" s="4"/>
      <c r="M257" s="4"/>
      <c r="N257" s="4"/>
      <c r="O257" s="1"/>
    </row>
    <row r="258" spans="1:15" x14ac:dyDescent="0.35">
      <c r="A258" s="3" t="s">
        <v>247</v>
      </c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1"/>
      <c r="O258" s="1"/>
    </row>
    <row r="259" spans="1:15" x14ac:dyDescent="0.35">
      <c r="A259" s="3" t="s">
        <v>248</v>
      </c>
      <c r="B259" s="4"/>
      <c r="C259" s="4"/>
      <c r="D259" s="4"/>
      <c r="E259" s="4"/>
      <c r="F259" s="4"/>
      <c r="G259" s="4"/>
      <c r="H259" s="1"/>
      <c r="I259" s="4"/>
      <c r="J259" s="4"/>
      <c r="K259" s="4"/>
      <c r="L259" s="4"/>
      <c r="M259" s="4"/>
      <c r="N259" s="4"/>
      <c r="O259" s="1"/>
    </row>
    <row r="260" spans="1:15" x14ac:dyDescent="0.35">
      <c r="A260" s="3" t="s">
        <v>249</v>
      </c>
      <c r="B260" s="4"/>
      <c r="C260" s="4"/>
      <c r="D260" s="1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1"/>
    </row>
    <row r="261" spans="1:15" x14ac:dyDescent="0.35">
      <c r="A261" s="3" t="s">
        <v>250</v>
      </c>
      <c r="B261" s="4"/>
      <c r="C261" s="4"/>
      <c r="D261" s="4"/>
      <c r="E261" s="4"/>
      <c r="F261" s="4"/>
      <c r="G261" s="4"/>
      <c r="H261" s="4"/>
      <c r="I261" s="4"/>
      <c r="J261" s="4"/>
      <c r="K261" s="1"/>
      <c r="L261" s="4"/>
      <c r="M261" s="4"/>
      <c r="N261" s="4"/>
      <c r="O261" s="1"/>
    </row>
    <row r="262" spans="1:15" x14ac:dyDescent="0.35">
      <c r="A262" s="3" t="s">
        <v>796</v>
      </c>
      <c r="B262" s="4"/>
      <c r="C262" s="4"/>
      <c r="D262" s="1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1"/>
    </row>
    <row r="263" spans="1:15" x14ac:dyDescent="0.35">
      <c r="A263" s="3" t="s">
        <v>251</v>
      </c>
      <c r="B263" s="4"/>
      <c r="C263" s="4"/>
      <c r="D263" s="4"/>
      <c r="E263" s="4"/>
      <c r="F263" s="4"/>
      <c r="G263" s="4"/>
      <c r="H263" s="4"/>
      <c r="I263" s="4"/>
      <c r="J263" s="4"/>
      <c r="K263" s="1"/>
      <c r="L263" s="4"/>
      <c r="M263" s="4"/>
      <c r="N263" s="4"/>
      <c r="O263" s="1"/>
    </row>
    <row r="264" spans="1:15" x14ac:dyDescent="0.35">
      <c r="A264" s="3" t="s">
        <v>252</v>
      </c>
      <c r="B264" s="4"/>
      <c r="C264" s="4"/>
      <c r="D264" s="4"/>
      <c r="E264" s="4"/>
      <c r="F264" s="4"/>
      <c r="G264" s="4"/>
      <c r="H264" s="4"/>
      <c r="I264" s="4"/>
      <c r="J264" s="4"/>
      <c r="K264" s="1"/>
      <c r="L264" s="4"/>
      <c r="M264" s="4"/>
      <c r="N264" s="4"/>
      <c r="O264" s="1"/>
    </row>
    <row r="265" spans="1:15" x14ac:dyDescent="0.35">
      <c r="A265" s="3" t="s">
        <v>253</v>
      </c>
      <c r="B265" s="4"/>
      <c r="C265" s="4"/>
      <c r="D265" s="1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1"/>
    </row>
    <row r="266" spans="1:15" x14ac:dyDescent="0.35">
      <c r="A266" s="3" t="s">
        <v>254</v>
      </c>
      <c r="B266" s="4"/>
      <c r="C266" s="4"/>
      <c r="D266" s="1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1"/>
    </row>
    <row r="267" spans="1:15" x14ac:dyDescent="0.35">
      <c r="A267" s="3" t="s">
        <v>255</v>
      </c>
      <c r="B267" s="4"/>
      <c r="C267" s="4"/>
      <c r="D267" s="4"/>
      <c r="E267" s="4"/>
      <c r="F267" s="1"/>
      <c r="G267" s="4"/>
      <c r="H267" s="4"/>
      <c r="I267" s="4"/>
      <c r="J267" s="4"/>
      <c r="K267" s="4"/>
      <c r="L267" s="4"/>
      <c r="M267" s="4"/>
      <c r="N267" s="4"/>
      <c r="O267" s="1"/>
    </row>
    <row r="268" spans="1:15" x14ac:dyDescent="0.35">
      <c r="A268" s="3" t="s">
        <v>256</v>
      </c>
      <c r="B268" s="4"/>
      <c r="C268" s="4"/>
      <c r="D268" s="4"/>
      <c r="E268" s="4"/>
      <c r="F268" s="4"/>
      <c r="G268" s="4"/>
      <c r="H268" s="4"/>
      <c r="I268" s="4"/>
      <c r="J268" s="4"/>
      <c r="K268" s="1"/>
      <c r="L268" s="4"/>
      <c r="M268" s="4"/>
      <c r="N268" s="4"/>
      <c r="O268" s="1"/>
    </row>
    <row r="269" spans="1:15" x14ac:dyDescent="0.35">
      <c r="A269" s="3" t="s">
        <v>257</v>
      </c>
      <c r="B269" s="4"/>
      <c r="C269" s="4"/>
      <c r="D269" s="4"/>
      <c r="E269" s="4"/>
      <c r="F269" s="4"/>
      <c r="G269" s="4"/>
      <c r="H269" s="4"/>
      <c r="I269" s="4"/>
      <c r="J269" s="4"/>
      <c r="K269" s="1"/>
      <c r="L269" s="4"/>
      <c r="M269" s="4"/>
      <c r="N269" s="4"/>
      <c r="O269" s="1"/>
    </row>
    <row r="270" spans="1:15" x14ac:dyDescent="0.35">
      <c r="A270" s="3" t="s">
        <v>258</v>
      </c>
      <c r="B270" s="4"/>
      <c r="C270" s="4"/>
      <c r="D270" s="1">
        <v>34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1">
        <v>34</v>
      </c>
    </row>
    <row r="271" spans="1:15" x14ac:dyDescent="0.35">
      <c r="A271" s="3" t="s">
        <v>259</v>
      </c>
      <c r="B271" s="4"/>
      <c r="C271" s="4"/>
      <c r="D271" s="1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1"/>
    </row>
    <row r="272" spans="1:15" x14ac:dyDescent="0.35">
      <c r="A272" s="3" t="s">
        <v>260</v>
      </c>
      <c r="B272" s="4"/>
      <c r="C272" s="4"/>
      <c r="D272" s="4"/>
      <c r="E272" s="4"/>
      <c r="F272" s="4"/>
      <c r="G272" s="4"/>
      <c r="H272" s="4"/>
      <c r="I272" s="4"/>
      <c r="J272" s="4"/>
      <c r="K272" s="1"/>
      <c r="L272" s="4"/>
      <c r="M272" s="4"/>
      <c r="N272" s="4"/>
      <c r="O272" s="1"/>
    </row>
    <row r="273" spans="1:15" x14ac:dyDescent="0.35">
      <c r="A273" s="3" t="s">
        <v>261</v>
      </c>
      <c r="B273" s="4"/>
      <c r="C273" s="4"/>
      <c r="D273" s="1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1"/>
    </row>
    <row r="274" spans="1:15" x14ac:dyDescent="0.35">
      <c r="A274" s="3" t="s">
        <v>262</v>
      </c>
      <c r="B274" s="4"/>
      <c r="C274" s="4"/>
      <c r="D274" s="4"/>
      <c r="E274" s="4"/>
      <c r="F274" s="4"/>
      <c r="G274" s="4"/>
      <c r="H274" s="4"/>
      <c r="I274" s="4"/>
      <c r="J274" s="4"/>
      <c r="K274" s="1"/>
      <c r="L274" s="4"/>
      <c r="M274" s="4"/>
      <c r="N274" s="4"/>
      <c r="O274" s="1"/>
    </row>
    <row r="275" spans="1:15" x14ac:dyDescent="0.35">
      <c r="A275" s="3" t="s">
        <v>263</v>
      </c>
      <c r="B275" s="4"/>
      <c r="C275" s="4"/>
      <c r="D275" s="1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1"/>
    </row>
    <row r="276" spans="1:15" x14ac:dyDescent="0.35">
      <c r="A276" s="3" t="s">
        <v>264</v>
      </c>
      <c r="B276" s="4"/>
      <c r="C276" s="4"/>
      <c r="D276" s="1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1"/>
    </row>
    <row r="277" spans="1:15" x14ac:dyDescent="0.35">
      <c r="A277" s="3" t="s">
        <v>265</v>
      </c>
      <c r="B277" s="4"/>
      <c r="C277" s="4"/>
      <c r="D277" s="1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1"/>
    </row>
    <row r="278" spans="1:15" x14ac:dyDescent="0.35">
      <c r="A278" s="3" t="s">
        <v>266</v>
      </c>
      <c r="B278" s="4"/>
      <c r="C278" s="4"/>
      <c r="D278" s="1">
        <v>-9600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1">
        <v>-9600</v>
      </c>
    </row>
    <row r="279" spans="1:15" x14ac:dyDescent="0.35">
      <c r="A279" s="3" t="s">
        <v>267</v>
      </c>
      <c r="B279" s="4"/>
      <c r="C279" s="4"/>
      <c r="D279" s="4"/>
      <c r="E279" s="4"/>
      <c r="F279" s="4"/>
      <c r="G279" s="4"/>
      <c r="H279" s="4"/>
      <c r="I279" s="4"/>
      <c r="J279" s="4"/>
      <c r="K279" s="1"/>
      <c r="L279" s="4"/>
      <c r="M279" s="4"/>
      <c r="N279" s="4"/>
      <c r="O279" s="1"/>
    </row>
    <row r="280" spans="1:15" x14ac:dyDescent="0.35">
      <c r="A280" s="3" t="s">
        <v>268</v>
      </c>
      <c r="B280" s="4"/>
      <c r="C280" s="4"/>
      <c r="D280" s="4"/>
      <c r="E280" s="4"/>
      <c r="F280" s="4"/>
      <c r="G280" s="4"/>
      <c r="H280" s="4"/>
      <c r="I280" s="4"/>
      <c r="J280" s="4"/>
      <c r="K280" s="1"/>
      <c r="L280" s="4"/>
      <c r="M280" s="4"/>
      <c r="N280" s="4"/>
      <c r="O280" s="1"/>
    </row>
    <row r="281" spans="1:15" x14ac:dyDescent="0.35">
      <c r="A281" s="3" t="s">
        <v>269</v>
      </c>
      <c r="B281" s="4"/>
      <c r="C281" s="4"/>
      <c r="D281" s="1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1"/>
    </row>
    <row r="282" spans="1:15" x14ac:dyDescent="0.35">
      <c r="A282" s="3" t="s">
        <v>270</v>
      </c>
      <c r="B282" s="4"/>
      <c r="C282" s="4"/>
      <c r="D282" s="1"/>
      <c r="E282" s="4"/>
      <c r="F282" s="1"/>
      <c r="G282" s="4"/>
      <c r="H282" s="4"/>
      <c r="I282" s="4"/>
      <c r="J282" s="4"/>
      <c r="K282" s="4"/>
      <c r="L282" s="4"/>
      <c r="M282" s="4"/>
      <c r="N282" s="4"/>
      <c r="O282" s="1"/>
    </row>
    <row r="283" spans="1:15" x14ac:dyDescent="0.35">
      <c r="A283" s="3" t="s">
        <v>271</v>
      </c>
      <c r="B283" s="4"/>
      <c r="C283" s="4"/>
      <c r="D283" s="4"/>
      <c r="E283" s="4"/>
      <c r="F283" s="1"/>
      <c r="G283" s="4"/>
      <c r="H283" s="4"/>
      <c r="I283" s="4"/>
      <c r="J283" s="4"/>
      <c r="K283" s="4"/>
      <c r="L283" s="4"/>
      <c r="M283" s="4"/>
      <c r="N283" s="4"/>
      <c r="O283" s="1"/>
    </row>
    <row r="284" spans="1:15" x14ac:dyDescent="0.35">
      <c r="A284" s="3" t="s">
        <v>272</v>
      </c>
      <c r="B284" s="4"/>
      <c r="C284" s="4"/>
      <c r="D284" s="4"/>
      <c r="E284" s="4"/>
      <c r="F284" s="1"/>
      <c r="G284" s="4"/>
      <c r="H284" s="4"/>
      <c r="I284" s="4"/>
      <c r="J284" s="4"/>
      <c r="K284" s="4"/>
      <c r="L284" s="4"/>
      <c r="M284" s="4"/>
      <c r="N284" s="4"/>
      <c r="O284" s="1"/>
    </row>
    <row r="285" spans="1:15" x14ac:dyDescent="0.35">
      <c r="A285" s="3" t="s">
        <v>273</v>
      </c>
      <c r="B285" s="4"/>
      <c r="C285" s="4"/>
      <c r="D285" s="4"/>
      <c r="E285" s="4"/>
      <c r="F285" s="1"/>
      <c r="G285" s="4"/>
      <c r="H285" s="4"/>
      <c r="I285" s="4"/>
      <c r="J285" s="4"/>
      <c r="K285" s="4"/>
      <c r="L285" s="4"/>
      <c r="M285" s="4"/>
      <c r="N285" s="4"/>
      <c r="O285" s="1"/>
    </row>
    <row r="286" spans="1:15" x14ac:dyDescent="0.35">
      <c r="A286" s="3" t="s">
        <v>274</v>
      </c>
      <c r="B286" s="4"/>
      <c r="C286" s="4"/>
      <c r="D286" s="4"/>
      <c r="E286" s="4"/>
      <c r="F286" s="1"/>
      <c r="G286" s="4"/>
      <c r="H286" s="4"/>
      <c r="I286" s="4"/>
      <c r="J286" s="4"/>
      <c r="K286" s="4"/>
      <c r="L286" s="4"/>
      <c r="M286" s="4"/>
      <c r="N286" s="4"/>
      <c r="O286" s="1"/>
    </row>
    <row r="287" spans="1:15" x14ac:dyDescent="0.35">
      <c r="A287" s="3" t="s">
        <v>275</v>
      </c>
      <c r="B287" s="4"/>
      <c r="C287" s="4"/>
      <c r="D287" s="4"/>
      <c r="E287" s="4"/>
      <c r="F287" s="1"/>
      <c r="G287" s="4"/>
      <c r="H287" s="4"/>
      <c r="I287" s="4"/>
      <c r="J287" s="4"/>
      <c r="K287" s="4"/>
      <c r="L287" s="4"/>
      <c r="M287" s="4"/>
      <c r="N287" s="4"/>
      <c r="O287" s="1"/>
    </row>
    <row r="288" spans="1:15" x14ac:dyDescent="0.35">
      <c r="A288" s="3" t="s">
        <v>276</v>
      </c>
      <c r="B288" s="4"/>
      <c r="C288" s="4"/>
      <c r="D288" s="4"/>
      <c r="E288" s="4"/>
      <c r="F288" s="1"/>
      <c r="G288" s="4"/>
      <c r="H288" s="4"/>
      <c r="I288" s="4"/>
      <c r="J288" s="4"/>
      <c r="K288" s="4"/>
      <c r="L288" s="4"/>
      <c r="M288" s="4"/>
      <c r="N288" s="4"/>
      <c r="O288" s="1"/>
    </row>
    <row r="289" spans="1:15" x14ac:dyDescent="0.35">
      <c r="A289" s="3" t="s">
        <v>277</v>
      </c>
      <c r="B289" s="4"/>
      <c r="C289" s="4"/>
      <c r="D289" s="4"/>
      <c r="E289" s="4"/>
      <c r="F289" s="1"/>
      <c r="G289" s="4"/>
      <c r="H289" s="4"/>
      <c r="I289" s="4"/>
      <c r="J289" s="4"/>
      <c r="K289" s="4"/>
      <c r="L289" s="4"/>
      <c r="M289" s="4"/>
      <c r="N289" s="4"/>
      <c r="O289" s="1"/>
    </row>
    <row r="290" spans="1:15" x14ac:dyDescent="0.35">
      <c r="A290" s="3" t="s">
        <v>278</v>
      </c>
      <c r="B290" s="4"/>
      <c r="C290" s="4"/>
      <c r="D290" s="4"/>
      <c r="E290" s="4"/>
      <c r="F290" s="1"/>
      <c r="G290" s="4"/>
      <c r="H290" s="4"/>
      <c r="I290" s="4"/>
      <c r="J290" s="4"/>
      <c r="K290" s="4"/>
      <c r="L290" s="4"/>
      <c r="M290" s="4"/>
      <c r="N290" s="4"/>
      <c r="O290" s="1"/>
    </row>
    <row r="291" spans="1:15" x14ac:dyDescent="0.35">
      <c r="A291" s="3" t="s">
        <v>279</v>
      </c>
      <c r="B291" s="4"/>
      <c r="C291" s="4"/>
      <c r="D291" s="4"/>
      <c r="E291" s="4"/>
      <c r="F291" s="1"/>
      <c r="G291" s="4"/>
      <c r="H291" s="4"/>
      <c r="I291" s="4"/>
      <c r="J291" s="4"/>
      <c r="K291" s="4"/>
      <c r="L291" s="4"/>
      <c r="M291" s="4"/>
      <c r="N291" s="4"/>
      <c r="O291" s="1"/>
    </row>
    <row r="292" spans="1:15" x14ac:dyDescent="0.35">
      <c r="A292" s="3" t="s">
        <v>280</v>
      </c>
      <c r="B292" s="4"/>
      <c r="C292" s="4"/>
      <c r="D292" s="1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1"/>
    </row>
    <row r="293" spans="1:15" x14ac:dyDescent="0.35">
      <c r="A293" s="3" t="s">
        <v>281</v>
      </c>
      <c r="B293" s="4"/>
      <c r="C293" s="4"/>
      <c r="D293" s="4"/>
      <c r="E293" s="4"/>
      <c r="F293" s="1"/>
      <c r="G293" s="4"/>
      <c r="H293" s="4"/>
      <c r="I293" s="4"/>
      <c r="J293" s="4"/>
      <c r="K293" s="4"/>
      <c r="L293" s="4"/>
      <c r="M293" s="4"/>
      <c r="N293" s="4"/>
      <c r="O293" s="1"/>
    </row>
    <row r="294" spans="1:15" x14ac:dyDescent="0.35">
      <c r="A294" s="3" t="s">
        <v>282</v>
      </c>
      <c r="B294" s="4"/>
      <c r="C294" s="4"/>
      <c r="D294" s="4"/>
      <c r="E294" s="4"/>
      <c r="F294" s="1"/>
      <c r="G294" s="4"/>
      <c r="H294" s="4"/>
      <c r="I294" s="4"/>
      <c r="J294" s="4"/>
      <c r="K294" s="4"/>
      <c r="L294" s="4"/>
      <c r="M294" s="4"/>
      <c r="N294" s="4"/>
      <c r="O294" s="1"/>
    </row>
    <row r="295" spans="1:15" x14ac:dyDescent="0.35">
      <c r="A295" s="3" t="s">
        <v>283</v>
      </c>
      <c r="B295" s="4"/>
      <c r="C295" s="4"/>
      <c r="D295" s="1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1"/>
    </row>
    <row r="296" spans="1:15" x14ac:dyDescent="0.35">
      <c r="A296" s="3" t="s">
        <v>284</v>
      </c>
      <c r="B296" s="4"/>
      <c r="C296" s="4"/>
      <c r="D296" s="1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1"/>
    </row>
    <row r="297" spans="1:15" x14ac:dyDescent="0.35">
      <c r="A297" s="3" t="s">
        <v>285</v>
      </c>
      <c r="B297" s="4"/>
      <c r="C297" s="4"/>
      <c r="D297" s="1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1"/>
    </row>
    <row r="298" spans="1:15" x14ac:dyDescent="0.35">
      <c r="A298" s="3" t="s">
        <v>286</v>
      </c>
      <c r="B298" s="4"/>
      <c r="C298" s="4"/>
      <c r="D298" s="1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1"/>
    </row>
    <row r="299" spans="1:15" x14ac:dyDescent="0.35">
      <c r="A299" s="3" t="s">
        <v>287</v>
      </c>
      <c r="B299" s="4"/>
      <c r="C299" s="4"/>
      <c r="D299" s="1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1"/>
    </row>
    <row r="300" spans="1:15" x14ac:dyDescent="0.35">
      <c r="A300" s="3" t="s">
        <v>288</v>
      </c>
      <c r="B300" s="4"/>
      <c r="C300" s="4"/>
      <c r="D300" s="1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1"/>
    </row>
    <row r="301" spans="1:15" x14ac:dyDescent="0.35">
      <c r="A301" s="3" t="s">
        <v>289</v>
      </c>
      <c r="B301" s="4"/>
      <c r="C301" s="4"/>
      <c r="D301" s="4"/>
      <c r="E301" s="4"/>
      <c r="F301" s="4"/>
      <c r="G301" s="4"/>
      <c r="H301" s="4"/>
      <c r="I301" s="4"/>
      <c r="J301" s="4"/>
      <c r="K301" s="1"/>
      <c r="L301" s="4"/>
      <c r="M301" s="4"/>
      <c r="N301" s="4"/>
      <c r="O301" s="1"/>
    </row>
    <row r="302" spans="1:15" x14ac:dyDescent="0.35">
      <c r="A302" s="3" t="s">
        <v>290</v>
      </c>
      <c r="B302" s="4"/>
      <c r="C302" s="4"/>
      <c r="D302" s="4"/>
      <c r="E302" s="4"/>
      <c r="F302" s="1"/>
      <c r="G302" s="4"/>
      <c r="H302" s="4"/>
      <c r="I302" s="4"/>
      <c r="J302" s="4"/>
      <c r="K302" s="4"/>
      <c r="L302" s="4"/>
      <c r="M302" s="4"/>
      <c r="N302" s="4"/>
      <c r="O302" s="1"/>
    </row>
    <row r="303" spans="1:15" x14ac:dyDescent="0.35">
      <c r="A303" s="3" t="s">
        <v>291</v>
      </c>
      <c r="B303" s="4"/>
      <c r="C303" s="4"/>
      <c r="D303" s="4"/>
      <c r="E303" s="4"/>
      <c r="F303" s="4"/>
      <c r="G303" s="4"/>
      <c r="H303" s="4"/>
      <c r="I303" s="4"/>
      <c r="J303" s="1">
        <v>20699.86</v>
      </c>
      <c r="K303" s="4"/>
      <c r="L303" s="1"/>
      <c r="M303" s="4"/>
      <c r="N303" s="4"/>
      <c r="O303" s="1">
        <v>20699.86</v>
      </c>
    </row>
    <row r="304" spans="1:15" x14ac:dyDescent="0.35">
      <c r="A304" s="3" t="s">
        <v>292</v>
      </c>
      <c r="B304" s="4"/>
      <c r="C304" s="4"/>
      <c r="D304" s="1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1"/>
    </row>
    <row r="305" spans="1:15" x14ac:dyDescent="0.35">
      <c r="A305" s="3" t="s">
        <v>293</v>
      </c>
      <c r="B305" s="4"/>
      <c r="C305" s="4"/>
      <c r="D305" s="1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1"/>
    </row>
    <row r="306" spans="1:15" x14ac:dyDescent="0.35">
      <c r="A306" s="3" t="s">
        <v>294</v>
      </c>
      <c r="B306" s="1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1"/>
    </row>
    <row r="307" spans="1:15" x14ac:dyDescent="0.35">
      <c r="A307" s="3" t="s">
        <v>295</v>
      </c>
      <c r="B307" s="1">
        <v>-5080</v>
      </c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1">
        <v>-5080</v>
      </c>
    </row>
    <row r="308" spans="1:15" x14ac:dyDescent="0.35">
      <c r="A308" s="3" t="s">
        <v>296</v>
      </c>
      <c r="B308" s="4"/>
      <c r="C308" s="1">
        <v>-736477.33999999985</v>
      </c>
      <c r="D308" s="4"/>
      <c r="E308" s="4"/>
      <c r="F308" s="4"/>
      <c r="G308" s="4"/>
      <c r="H308" s="4"/>
      <c r="I308" s="4"/>
      <c r="J308" s="4"/>
      <c r="K308" s="4"/>
      <c r="L308" s="1"/>
      <c r="M308" s="4"/>
      <c r="N308" s="4"/>
      <c r="O308" s="1">
        <v>-736477.33999999985</v>
      </c>
    </row>
    <row r="309" spans="1:15" x14ac:dyDescent="0.35">
      <c r="A309" s="3" t="s">
        <v>297</v>
      </c>
      <c r="B309" s="4"/>
      <c r="C309" s="4"/>
      <c r="D309" s="4"/>
      <c r="E309" s="4"/>
      <c r="F309" s="4"/>
      <c r="G309" s="4"/>
      <c r="H309" s="4"/>
      <c r="I309" s="4"/>
      <c r="J309" s="4"/>
      <c r="K309" s="1"/>
      <c r="L309" s="4"/>
      <c r="M309" s="4"/>
      <c r="N309" s="4"/>
      <c r="O309" s="1"/>
    </row>
    <row r="310" spans="1:15" x14ac:dyDescent="0.35">
      <c r="A310" s="3" t="s">
        <v>298</v>
      </c>
      <c r="B310" s="4"/>
      <c r="C310" s="4"/>
      <c r="D310" s="4"/>
      <c r="E310" s="4"/>
      <c r="F310" s="4"/>
      <c r="G310" s="4"/>
      <c r="H310" s="4"/>
      <c r="I310" s="4"/>
      <c r="J310" s="4"/>
      <c r="K310" s="1"/>
      <c r="L310" s="4"/>
      <c r="M310" s="4"/>
      <c r="N310" s="4"/>
      <c r="O310" s="1"/>
    </row>
    <row r="311" spans="1:15" x14ac:dyDescent="0.35">
      <c r="A311" s="3" t="s">
        <v>299</v>
      </c>
      <c r="B311" s="4"/>
      <c r="C311" s="4"/>
      <c r="D311" s="4"/>
      <c r="E311" s="4"/>
      <c r="F311" s="4"/>
      <c r="G311" s="4"/>
      <c r="H311" s="4"/>
      <c r="I311" s="4"/>
      <c r="J311" s="4"/>
      <c r="K311" s="1">
        <v>8565.340000000002</v>
      </c>
      <c r="L311" s="4"/>
      <c r="M311" s="4"/>
      <c r="N311" s="4"/>
      <c r="O311" s="1">
        <v>8565.340000000002</v>
      </c>
    </row>
    <row r="312" spans="1:15" x14ac:dyDescent="0.35">
      <c r="A312" s="3" t="s">
        <v>300</v>
      </c>
      <c r="B312" s="4"/>
      <c r="C312" s="4"/>
      <c r="D312" s="4"/>
      <c r="E312" s="4"/>
      <c r="F312" s="4"/>
      <c r="G312" s="4"/>
      <c r="H312" s="4"/>
      <c r="I312" s="4"/>
      <c r="J312" s="4"/>
      <c r="K312" s="1">
        <v>-3566</v>
      </c>
      <c r="L312" s="1"/>
      <c r="M312" s="4"/>
      <c r="N312" s="4"/>
      <c r="O312" s="1">
        <v>-3566</v>
      </c>
    </row>
    <row r="313" spans="1:15" x14ac:dyDescent="0.35">
      <c r="A313" s="3" t="s">
        <v>301</v>
      </c>
      <c r="B313" s="4"/>
      <c r="C313" s="4"/>
      <c r="D313" s="4"/>
      <c r="E313" s="4"/>
      <c r="F313" s="4"/>
      <c r="G313" s="4"/>
      <c r="H313" s="4"/>
      <c r="I313" s="4"/>
      <c r="J313" s="4"/>
      <c r="K313" s="1"/>
      <c r="L313" s="1"/>
      <c r="M313" s="4"/>
      <c r="N313" s="4"/>
      <c r="O313" s="1"/>
    </row>
    <row r="314" spans="1:15" x14ac:dyDescent="0.35">
      <c r="A314" s="3" t="s">
        <v>302</v>
      </c>
      <c r="B314" s="4"/>
      <c r="C314" s="4"/>
      <c r="D314" s="4"/>
      <c r="E314" s="4"/>
      <c r="F314" s="4"/>
      <c r="G314" s="4"/>
      <c r="H314" s="4"/>
      <c r="I314" s="4"/>
      <c r="J314" s="4"/>
      <c r="K314" s="1"/>
      <c r="L314" s="4"/>
      <c r="M314" s="4"/>
      <c r="N314" s="4"/>
      <c r="O314" s="1"/>
    </row>
    <row r="315" spans="1:15" x14ac:dyDescent="0.35">
      <c r="A315" s="3" t="s">
        <v>303</v>
      </c>
      <c r="B315" s="4"/>
      <c r="C315" s="4"/>
      <c r="D315" s="4"/>
      <c r="E315" s="4"/>
      <c r="F315" s="4"/>
      <c r="G315" s="4"/>
      <c r="H315" s="4"/>
      <c r="I315" s="4"/>
      <c r="J315" s="4"/>
      <c r="K315" s="1"/>
      <c r="L315" s="4"/>
      <c r="M315" s="4"/>
      <c r="N315" s="4"/>
      <c r="O315" s="1"/>
    </row>
    <row r="316" spans="1:15" x14ac:dyDescent="0.35">
      <c r="A316" s="3" t="s">
        <v>304</v>
      </c>
      <c r="B316" s="4"/>
      <c r="C316" s="4"/>
      <c r="D316" s="4"/>
      <c r="E316" s="4"/>
      <c r="F316" s="4"/>
      <c r="G316" s="4"/>
      <c r="H316" s="4"/>
      <c r="I316" s="4"/>
      <c r="J316" s="4"/>
      <c r="K316" s="1"/>
      <c r="L316" s="4"/>
      <c r="M316" s="4"/>
      <c r="N316" s="4"/>
      <c r="O316" s="1"/>
    </row>
    <row r="317" spans="1:15" x14ac:dyDescent="0.35">
      <c r="A317" s="3" t="s">
        <v>305</v>
      </c>
      <c r="B317" s="4"/>
      <c r="C317" s="4"/>
      <c r="D317" s="4"/>
      <c r="E317" s="4"/>
      <c r="F317" s="4"/>
      <c r="G317" s="4"/>
      <c r="H317" s="4"/>
      <c r="I317" s="4"/>
      <c r="J317" s="4"/>
      <c r="K317" s="1">
        <v>-6240.5000000000009</v>
      </c>
      <c r="L317" s="1"/>
      <c r="M317" s="4"/>
      <c r="N317" s="4"/>
      <c r="O317" s="1">
        <v>-6240.5000000000009</v>
      </c>
    </row>
    <row r="318" spans="1:15" x14ac:dyDescent="0.35">
      <c r="A318" s="3" t="s">
        <v>306</v>
      </c>
      <c r="B318" s="4"/>
      <c r="C318" s="4"/>
      <c r="D318" s="4"/>
      <c r="E318" s="4"/>
      <c r="F318" s="4"/>
      <c r="G318" s="4"/>
      <c r="H318" s="4"/>
      <c r="I318" s="4"/>
      <c r="J318" s="1"/>
      <c r="K318" s="4"/>
      <c r="L318" s="4"/>
      <c r="M318" s="4"/>
      <c r="N318" s="4"/>
      <c r="O318" s="1"/>
    </row>
    <row r="319" spans="1:15" x14ac:dyDescent="0.35">
      <c r="A319" s="3" t="s">
        <v>307</v>
      </c>
      <c r="B319" s="4"/>
      <c r="C319" s="4"/>
      <c r="D319" s="4"/>
      <c r="E319" s="4"/>
      <c r="F319" s="4"/>
      <c r="G319" s="4"/>
      <c r="H319" s="4"/>
      <c r="I319" s="4"/>
      <c r="J319" s="1"/>
      <c r="K319" s="4"/>
      <c r="L319" s="4"/>
      <c r="M319" s="4"/>
      <c r="N319" s="4"/>
      <c r="O319" s="1"/>
    </row>
    <row r="320" spans="1:15" x14ac:dyDescent="0.35">
      <c r="A320" s="3" t="s">
        <v>308</v>
      </c>
      <c r="B320" s="4"/>
      <c r="C320" s="4"/>
      <c r="D320" s="4"/>
      <c r="E320" s="4"/>
      <c r="F320" s="4"/>
      <c r="G320" s="4"/>
      <c r="H320" s="4"/>
      <c r="I320" s="4"/>
      <c r="J320" s="1"/>
      <c r="K320" s="4"/>
      <c r="L320" s="4"/>
      <c r="M320" s="4"/>
      <c r="N320" s="4"/>
      <c r="O320" s="1"/>
    </row>
    <row r="321" spans="1:15" x14ac:dyDescent="0.35">
      <c r="A321" s="3" t="s">
        <v>309</v>
      </c>
      <c r="B321" s="4"/>
      <c r="C321" s="4"/>
      <c r="D321" s="4"/>
      <c r="E321" s="4"/>
      <c r="F321" s="4"/>
      <c r="G321" s="4"/>
      <c r="H321" s="4"/>
      <c r="I321" s="4"/>
      <c r="J321" s="1">
        <v>1882.5</v>
      </c>
      <c r="K321" s="4"/>
      <c r="L321" s="4"/>
      <c r="M321" s="4"/>
      <c r="N321" s="4"/>
      <c r="O321" s="1">
        <v>1882.5</v>
      </c>
    </row>
    <row r="322" spans="1:15" x14ac:dyDescent="0.35">
      <c r="A322" s="3" t="s">
        <v>310</v>
      </c>
      <c r="B322" s="4"/>
      <c r="C322" s="4"/>
      <c r="D322" s="4"/>
      <c r="E322" s="4"/>
      <c r="F322" s="4"/>
      <c r="G322" s="4"/>
      <c r="H322" s="4"/>
      <c r="I322" s="4"/>
      <c r="J322" s="1">
        <v>2477.94</v>
      </c>
      <c r="K322" s="4"/>
      <c r="L322" s="4"/>
      <c r="M322" s="4"/>
      <c r="N322" s="4"/>
      <c r="O322" s="1">
        <v>2477.94</v>
      </c>
    </row>
    <row r="323" spans="1:15" x14ac:dyDescent="0.35">
      <c r="A323" s="3" t="s">
        <v>311</v>
      </c>
      <c r="B323" s="4"/>
      <c r="C323" s="4"/>
      <c r="D323" s="4"/>
      <c r="E323" s="4"/>
      <c r="F323" s="4"/>
      <c r="G323" s="4"/>
      <c r="H323" s="4"/>
      <c r="I323" s="4"/>
      <c r="J323" s="1"/>
      <c r="K323" s="4"/>
      <c r="L323" s="4"/>
      <c r="M323" s="4"/>
      <c r="N323" s="4"/>
      <c r="O323" s="1"/>
    </row>
    <row r="324" spans="1:15" x14ac:dyDescent="0.35">
      <c r="A324" s="3" t="s">
        <v>312</v>
      </c>
      <c r="B324" s="4"/>
      <c r="C324" s="4"/>
      <c r="D324" s="4"/>
      <c r="E324" s="4"/>
      <c r="F324" s="4"/>
      <c r="G324" s="4"/>
      <c r="H324" s="4"/>
      <c r="I324" s="4"/>
      <c r="J324" s="1"/>
      <c r="K324" s="4"/>
      <c r="L324" s="4"/>
      <c r="M324" s="4"/>
      <c r="N324" s="4"/>
      <c r="O324" s="1"/>
    </row>
    <row r="325" spans="1:15" x14ac:dyDescent="0.35">
      <c r="A325" s="3" t="s">
        <v>797</v>
      </c>
      <c r="B325" s="1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1"/>
    </row>
    <row r="326" spans="1:15" x14ac:dyDescent="0.35">
      <c r="A326" s="3" t="s">
        <v>313</v>
      </c>
      <c r="B326" s="1">
        <v>-12030.930000000002</v>
      </c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1">
        <v>-12030.930000000002</v>
      </c>
    </row>
    <row r="327" spans="1:15" x14ac:dyDescent="0.35">
      <c r="A327" s="3" t="s">
        <v>314</v>
      </c>
      <c r="B327" s="1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1"/>
    </row>
    <row r="328" spans="1:15" x14ac:dyDescent="0.35">
      <c r="A328" s="3" t="s">
        <v>315</v>
      </c>
      <c r="B328" s="1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1"/>
    </row>
    <row r="329" spans="1:15" x14ac:dyDescent="0.35">
      <c r="A329" s="3" t="s">
        <v>316</v>
      </c>
      <c r="B329" s="1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1"/>
    </row>
    <row r="330" spans="1:15" x14ac:dyDescent="0.35">
      <c r="A330" s="3" t="s">
        <v>317</v>
      </c>
      <c r="B330" s="1">
        <v>-672.82</v>
      </c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1">
        <v>-672.82</v>
      </c>
    </row>
    <row r="331" spans="1:15" x14ac:dyDescent="0.35">
      <c r="A331" s="3" t="s">
        <v>318</v>
      </c>
      <c r="B331" s="1">
        <v>-5535.2199999999993</v>
      </c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1">
        <v>-5535.2199999999993</v>
      </c>
    </row>
    <row r="332" spans="1:15" x14ac:dyDescent="0.35">
      <c r="A332" s="3" t="s">
        <v>319</v>
      </c>
      <c r="B332" s="1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1"/>
    </row>
    <row r="333" spans="1:15" x14ac:dyDescent="0.35">
      <c r="A333" s="3" t="s">
        <v>320</v>
      </c>
      <c r="B333" s="1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1"/>
    </row>
    <row r="334" spans="1:15" x14ac:dyDescent="0.35">
      <c r="A334" s="3" t="s">
        <v>321</v>
      </c>
      <c r="B334" s="1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1"/>
    </row>
    <row r="335" spans="1:15" x14ac:dyDescent="0.35">
      <c r="A335" s="3" t="s">
        <v>322</v>
      </c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1"/>
      <c r="N335" s="4"/>
      <c r="O335" s="1"/>
    </row>
    <row r="336" spans="1:15" x14ac:dyDescent="0.35">
      <c r="A336" s="3" t="s">
        <v>323</v>
      </c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1"/>
      <c r="N336" s="4"/>
      <c r="O336" s="1"/>
    </row>
    <row r="337" spans="1:15" x14ac:dyDescent="0.35">
      <c r="A337" s="3" t="s">
        <v>324</v>
      </c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1"/>
      <c r="N337" s="4"/>
      <c r="O337" s="1"/>
    </row>
    <row r="338" spans="1:15" x14ac:dyDescent="0.35">
      <c r="A338" s="3" t="s">
        <v>325</v>
      </c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1"/>
      <c r="N338" s="4"/>
      <c r="O338" s="1"/>
    </row>
    <row r="339" spans="1:15" x14ac:dyDescent="0.35">
      <c r="A339" s="3" t="s">
        <v>326</v>
      </c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1"/>
      <c r="N339" s="4"/>
      <c r="O339" s="1"/>
    </row>
    <row r="340" spans="1:15" x14ac:dyDescent="0.35">
      <c r="A340" s="3" t="s">
        <v>327</v>
      </c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1">
        <v>4305.13</v>
      </c>
      <c r="N340" s="4"/>
      <c r="O340" s="1">
        <v>4305.13</v>
      </c>
    </row>
    <row r="341" spans="1:15" x14ac:dyDescent="0.35">
      <c r="A341" s="3" t="s">
        <v>328</v>
      </c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1"/>
      <c r="N341" s="4"/>
      <c r="O341" s="1"/>
    </row>
    <row r="342" spans="1:15" x14ac:dyDescent="0.35">
      <c r="A342" s="3" t="s">
        <v>329</v>
      </c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1">
        <v>-24907.95</v>
      </c>
      <c r="N342" s="4"/>
      <c r="O342" s="1">
        <v>-24907.95</v>
      </c>
    </row>
    <row r="343" spans="1:15" x14ac:dyDescent="0.35">
      <c r="A343" s="3" t="s">
        <v>330</v>
      </c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1"/>
      <c r="N343" s="4"/>
      <c r="O343" s="1"/>
    </row>
    <row r="344" spans="1:15" x14ac:dyDescent="0.35">
      <c r="A344" s="3" t="s">
        <v>331</v>
      </c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1"/>
      <c r="N344" s="4"/>
      <c r="O344" s="1"/>
    </row>
    <row r="345" spans="1:15" x14ac:dyDescent="0.35">
      <c r="A345" s="3" t="s">
        <v>332</v>
      </c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1"/>
      <c r="N345" s="4"/>
      <c r="O345" s="1"/>
    </row>
    <row r="346" spans="1:15" x14ac:dyDescent="0.35">
      <c r="A346" s="3" t="s">
        <v>333</v>
      </c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1"/>
      <c r="N346" s="4"/>
      <c r="O346" s="1"/>
    </row>
    <row r="347" spans="1:15" x14ac:dyDescent="0.35">
      <c r="A347" s="3" t="s">
        <v>334</v>
      </c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1"/>
      <c r="N347" s="4"/>
      <c r="O347" s="1"/>
    </row>
    <row r="348" spans="1:15" x14ac:dyDescent="0.35">
      <c r="A348" s="3" t="s">
        <v>335</v>
      </c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1"/>
      <c r="N348" s="4"/>
      <c r="O348" s="1"/>
    </row>
    <row r="349" spans="1:15" x14ac:dyDescent="0.35">
      <c r="A349" s="3" t="s">
        <v>336</v>
      </c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1">
        <v>-1679.6200000000001</v>
      </c>
      <c r="N349" s="4"/>
      <c r="O349" s="1">
        <v>-1679.6200000000001</v>
      </c>
    </row>
    <row r="350" spans="1:15" x14ac:dyDescent="0.35">
      <c r="A350" s="3" t="s">
        <v>337</v>
      </c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1"/>
      <c r="N350" s="4"/>
      <c r="O350" s="1"/>
    </row>
    <row r="351" spans="1:15" x14ac:dyDescent="0.35">
      <c r="A351" s="3" t="s">
        <v>338</v>
      </c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1"/>
      <c r="N351" s="4"/>
      <c r="O351" s="1"/>
    </row>
    <row r="352" spans="1:15" x14ac:dyDescent="0.35">
      <c r="A352" s="3" t="s">
        <v>339</v>
      </c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1"/>
      <c r="N352" s="4"/>
      <c r="O352" s="1"/>
    </row>
    <row r="353" spans="1:15" x14ac:dyDescent="0.35">
      <c r="A353" s="3" t="s">
        <v>340</v>
      </c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1"/>
      <c r="N353" s="4"/>
      <c r="O353" s="1"/>
    </row>
    <row r="354" spans="1:15" x14ac:dyDescent="0.35">
      <c r="A354" s="3" t="s">
        <v>341</v>
      </c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1"/>
      <c r="N354" s="4"/>
      <c r="O354" s="1"/>
    </row>
    <row r="355" spans="1:15" x14ac:dyDescent="0.35">
      <c r="A355" s="3" t="s">
        <v>798</v>
      </c>
      <c r="B355" s="4"/>
      <c r="C355" s="4"/>
      <c r="D355" s="1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1"/>
    </row>
    <row r="356" spans="1:15" x14ac:dyDescent="0.35">
      <c r="A356" s="3" t="s">
        <v>342</v>
      </c>
      <c r="B356" s="4"/>
      <c r="C356" s="4"/>
      <c r="D356" s="4"/>
      <c r="E356" s="4"/>
      <c r="F356" s="4"/>
      <c r="G356" s="4"/>
      <c r="H356" s="4"/>
      <c r="I356" s="4"/>
      <c r="J356" s="4"/>
      <c r="K356" s="1"/>
      <c r="L356" s="4"/>
      <c r="M356" s="4"/>
      <c r="N356" s="4"/>
      <c r="O356" s="1"/>
    </row>
    <row r="357" spans="1:15" x14ac:dyDescent="0.35">
      <c r="A357" s="3" t="s">
        <v>343</v>
      </c>
      <c r="B357" s="4"/>
      <c r="C357" s="4"/>
      <c r="D357" s="1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1"/>
    </row>
    <row r="358" spans="1:15" x14ac:dyDescent="0.35">
      <c r="A358" s="3" t="s">
        <v>344</v>
      </c>
      <c r="B358" s="4"/>
      <c r="C358" s="4"/>
      <c r="D358" s="4"/>
      <c r="E358" s="4"/>
      <c r="F358" s="4"/>
      <c r="G358" s="4"/>
      <c r="H358" s="4"/>
      <c r="I358" s="4"/>
      <c r="J358" s="4"/>
      <c r="K358" s="1"/>
      <c r="L358" s="4"/>
      <c r="M358" s="4"/>
      <c r="N358" s="4"/>
      <c r="O358" s="1"/>
    </row>
    <row r="359" spans="1:15" x14ac:dyDescent="0.35">
      <c r="A359" s="3" t="s">
        <v>345</v>
      </c>
      <c r="B359" s="4"/>
      <c r="C359" s="4"/>
      <c r="D359" s="1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1"/>
    </row>
    <row r="360" spans="1:15" x14ac:dyDescent="0.35">
      <c r="A360" s="3" t="s">
        <v>346</v>
      </c>
      <c r="B360" s="4"/>
      <c r="C360" s="4"/>
      <c r="D360" s="1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1"/>
    </row>
    <row r="361" spans="1:15" x14ac:dyDescent="0.35">
      <c r="A361" s="3" t="s">
        <v>347</v>
      </c>
      <c r="B361" s="4"/>
      <c r="C361" s="4"/>
      <c r="D361" s="4"/>
      <c r="E361" s="4"/>
      <c r="F361" s="4"/>
      <c r="G361" s="4"/>
      <c r="H361" s="1"/>
      <c r="I361" s="4"/>
      <c r="J361" s="4"/>
      <c r="K361" s="4"/>
      <c r="L361" s="4"/>
      <c r="M361" s="4"/>
      <c r="N361" s="4"/>
      <c r="O361" s="1"/>
    </row>
    <row r="362" spans="1:15" x14ac:dyDescent="0.35">
      <c r="A362" s="3" t="s">
        <v>348</v>
      </c>
      <c r="B362" s="4"/>
      <c r="C362" s="4"/>
      <c r="D362" s="4"/>
      <c r="E362" s="4"/>
      <c r="F362" s="4"/>
      <c r="G362" s="4"/>
      <c r="H362" s="4"/>
      <c r="I362" s="4"/>
      <c r="J362" s="4"/>
      <c r="K362" s="1"/>
      <c r="L362" s="4"/>
      <c r="M362" s="4"/>
      <c r="N362" s="4"/>
      <c r="O362" s="1"/>
    </row>
    <row r="363" spans="1:15" x14ac:dyDescent="0.35">
      <c r="A363" s="3" t="s">
        <v>349</v>
      </c>
      <c r="B363" s="1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1"/>
    </row>
    <row r="364" spans="1:15" x14ac:dyDescent="0.35">
      <c r="A364" s="3" t="s">
        <v>350</v>
      </c>
      <c r="B364" s="4"/>
      <c r="C364" s="4"/>
      <c r="D364" s="4"/>
      <c r="E364" s="4"/>
      <c r="F364" s="4"/>
      <c r="G364" s="4"/>
      <c r="H364" s="4"/>
      <c r="I364" s="4"/>
      <c r="J364" s="4"/>
      <c r="K364" s="1"/>
      <c r="L364" s="4"/>
      <c r="M364" s="4"/>
      <c r="N364" s="4"/>
      <c r="O364" s="1"/>
    </row>
    <row r="365" spans="1:15" x14ac:dyDescent="0.35">
      <c r="A365" s="3" t="s">
        <v>351</v>
      </c>
      <c r="B365" s="4"/>
      <c r="C365" s="4"/>
      <c r="D365" s="1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1"/>
    </row>
    <row r="366" spans="1:15" x14ac:dyDescent="0.35">
      <c r="A366" s="3" t="s">
        <v>352</v>
      </c>
      <c r="B366" s="1"/>
      <c r="C366" s="4"/>
      <c r="D366" s="1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1"/>
    </row>
    <row r="367" spans="1:15" x14ac:dyDescent="0.35">
      <c r="A367" s="3" t="s">
        <v>353</v>
      </c>
      <c r="B367" s="1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1"/>
    </row>
    <row r="368" spans="1:15" x14ac:dyDescent="0.35">
      <c r="A368" s="3" t="s">
        <v>354</v>
      </c>
      <c r="B368" s="4"/>
      <c r="C368" s="4"/>
      <c r="D368" s="1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1"/>
    </row>
    <row r="369" spans="1:15" x14ac:dyDescent="0.35">
      <c r="A369" s="3" t="s">
        <v>355</v>
      </c>
      <c r="B369" s="4"/>
      <c r="C369" s="4"/>
      <c r="D369" s="4"/>
      <c r="E369" s="4"/>
      <c r="F369" s="4"/>
      <c r="G369" s="4"/>
      <c r="H369" s="1"/>
      <c r="I369" s="4"/>
      <c r="J369" s="4"/>
      <c r="K369" s="4"/>
      <c r="L369" s="4"/>
      <c r="M369" s="4"/>
      <c r="N369" s="4"/>
      <c r="O369" s="1"/>
    </row>
    <row r="370" spans="1:15" x14ac:dyDescent="0.35">
      <c r="A370" s="3" t="s">
        <v>356</v>
      </c>
      <c r="B370" s="4"/>
      <c r="C370" s="4"/>
      <c r="D370" s="4"/>
      <c r="E370" s="4"/>
      <c r="F370" s="4"/>
      <c r="G370" s="4"/>
      <c r="H370" s="1">
        <v>104.33</v>
      </c>
      <c r="I370" s="4"/>
      <c r="J370" s="4"/>
      <c r="K370" s="4"/>
      <c r="L370" s="4"/>
      <c r="M370" s="4"/>
      <c r="N370" s="4"/>
      <c r="O370" s="1">
        <v>104.33</v>
      </c>
    </row>
    <row r="371" spans="1:15" x14ac:dyDescent="0.35">
      <c r="A371" s="3" t="s">
        <v>357</v>
      </c>
      <c r="B371" s="4"/>
      <c r="C371" s="4"/>
      <c r="D371" s="1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1"/>
    </row>
    <row r="372" spans="1:15" x14ac:dyDescent="0.35">
      <c r="A372" s="3" t="s">
        <v>358</v>
      </c>
      <c r="B372" s="4"/>
      <c r="C372" s="4"/>
      <c r="D372" s="4"/>
      <c r="E372" s="4"/>
      <c r="F372" s="4"/>
      <c r="G372" s="4"/>
      <c r="H372" s="1">
        <v>-40198.339999999997</v>
      </c>
      <c r="I372" s="4"/>
      <c r="J372" s="4"/>
      <c r="K372" s="4"/>
      <c r="L372" s="4"/>
      <c r="M372" s="4"/>
      <c r="N372" s="4"/>
      <c r="O372" s="1">
        <v>-40198.339999999997</v>
      </c>
    </row>
    <row r="373" spans="1:15" x14ac:dyDescent="0.35">
      <c r="A373" s="3" t="s">
        <v>359</v>
      </c>
      <c r="B373" s="4"/>
      <c r="C373" s="4"/>
      <c r="D373" s="1">
        <v>-45134.909999999989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1">
        <v>-45134.909999999989</v>
      </c>
    </row>
    <row r="374" spans="1:15" x14ac:dyDescent="0.35">
      <c r="A374" s="3" t="s">
        <v>360</v>
      </c>
      <c r="B374" s="4"/>
      <c r="C374" s="4"/>
      <c r="D374" s="4"/>
      <c r="E374" s="4"/>
      <c r="F374" s="4"/>
      <c r="G374" s="4"/>
      <c r="H374" s="4"/>
      <c r="I374" s="1">
        <v>-416639.16000000003</v>
      </c>
      <c r="J374" s="4"/>
      <c r="K374" s="4"/>
      <c r="L374" s="4"/>
      <c r="M374" s="4"/>
      <c r="N374" s="4"/>
      <c r="O374" s="1">
        <v>-416639.16000000003</v>
      </c>
    </row>
    <row r="375" spans="1:15" x14ac:dyDescent="0.35">
      <c r="A375" s="3" t="s">
        <v>361</v>
      </c>
      <c r="B375" s="1">
        <v>71.599999999999994</v>
      </c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1">
        <v>71.599999999999994</v>
      </c>
    </row>
    <row r="376" spans="1:15" x14ac:dyDescent="0.35">
      <c r="A376" s="3" t="s">
        <v>362</v>
      </c>
      <c r="B376" s="4"/>
      <c r="C376" s="4"/>
      <c r="D376" s="4"/>
      <c r="E376" s="4"/>
      <c r="F376" s="4"/>
      <c r="G376" s="4"/>
      <c r="H376" s="4"/>
      <c r="I376" s="4"/>
      <c r="J376" s="4"/>
      <c r="K376" s="1"/>
      <c r="L376" s="4"/>
      <c r="M376" s="4"/>
      <c r="N376" s="4"/>
      <c r="O376" s="1"/>
    </row>
    <row r="377" spans="1:15" x14ac:dyDescent="0.35">
      <c r="A377" s="3" t="s">
        <v>363</v>
      </c>
      <c r="B377" s="1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1"/>
    </row>
    <row r="378" spans="1:15" x14ac:dyDescent="0.35">
      <c r="A378" s="3" t="s">
        <v>364</v>
      </c>
      <c r="B378" s="1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1"/>
    </row>
    <row r="379" spans="1:15" x14ac:dyDescent="0.35">
      <c r="A379" s="3" t="s">
        <v>365</v>
      </c>
      <c r="B379" s="4"/>
      <c r="C379" s="4"/>
      <c r="D379" s="1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1"/>
    </row>
    <row r="380" spans="1:15" x14ac:dyDescent="0.35">
      <c r="A380" s="3" t="s">
        <v>366</v>
      </c>
      <c r="B380" s="4"/>
      <c r="C380" s="4"/>
      <c r="D380" s="1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1"/>
    </row>
    <row r="381" spans="1:15" x14ac:dyDescent="0.35">
      <c r="A381" s="3" t="s">
        <v>367</v>
      </c>
      <c r="B381" s="4"/>
      <c r="C381" s="4"/>
      <c r="D381" s="1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1"/>
    </row>
    <row r="382" spans="1:15" x14ac:dyDescent="0.35">
      <c r="A382" s="3" t="s">
        <v>368</v>
      </c>
      <c r="B382" s="4"/>
      <c r="C382" s="4"/>
      <c r="D382" s="4"/>
      <c r="E382" s="4"/>
      <c r="F382" s="4"/>
      <c r="G382" s="4"/>
      <c r="H382" s="4"/>
      <c r="I382" s="4"/>
      <c r="J382" s="4"/>
      <c r="K382" s="1"/>
      <c r="L382" s="4"/>
      <c r="M382" s="4"/>
      <c r="N382" s="4"/>
      <c r="O382" s="1"/>
    </row>
    <row r="383" spans="1:15" x14ac:dyDescent="0.35">
      <c r="A383" s="3" t="s">
        <v>369</v>
      </c>
      <c r="B383" s="4"/>
      <c r="C383" s="4"/>
      <c r="D383" s="1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1"/>
    </row>
    <row r="384" spans="1:15" x14ac:dyDescent="0.35">
      <c r="A384" s="3" t="s">
        <v>370</v>
      </c>
      <c r="B384" s="4"/>
      <c r="C384" s="4"/>
      <c r="D384" s="4"/>
      <c r="E384" s="4"/>
      <c r="F384" s="4"/>
      <c r="G384" s="4"/>
      <c r="H384" s="4"/>
      <c r="I384" s="4"/>
      <c r="J384" s="4"/>
      <c r="K384" s="1"/>
      <c r="L384" s="4"/>
      <c r="M384" s="4"/>
      <c r="N384" s="4"/>
      <c r="O384" s="1"/>
    </row>
    <row r="385" spans="1:15" x14ac:dyDescent="0.35">
      <c r="A385" s="3" t="s">
        <v>371</v>
      </c>
      <c r="B385" s="4"/>
      <c r="C385" s="4"/>
      <c r="D385" s="1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1"/>
    </row>
    <row r="386" spans="1:15" x14ac:dyDescent="0.35">
      <c r="A386" s="3" t="s">
        <v>372</v>
      </c>
      <c r="B386" s="4"/>
      <c r="C386" s="4"/>
      <c r="D386" s="1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1"/>
    </row>
    <row r="387" spans="1:15" x14ac:dyDescent="0.35">
      <c r="A387" s="3" t="s">
        <v>373</v>
      </c>
      <c r="B387" s="4"/>
      <c r="C387" s="4"/>
      <c r="D387" s="4"/>
      <c r="E387" s="4"/>
      <c r="F387" s="4"/>
      <c r="G387" s="4"/>
      <c r="H387" s="4"/>
      <c r="I387" s="4"/>
      <c r="J387" s="4"/>
      <c r="K387" s="1"/>
      <c r="L387" s="4"/>
      <c r="M387" s="4"/>
      <c r="N387" s="4"/>
      <c r="O387" s="1"/>
    </row>
    <row r="388" spans="1:15" x14ac:dyDescent="0.35">
      <c r="A388" s="3" t="s">
        <v>374</v>
      </c>
      <c r="B388" s="4"/>
      <c r="C388" s="4"/>
      <c r="D388" s="1">
        <v>-7260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1">
        <v>-7260</v>
      </c>
    </row>
    <row r="389" spans="1:15" x14ac:dyDescent="0.35">
      <c r="A389" s="3" t="s">
        <v>375</v>
      </c>
      <c r="B389" s="4"/>
      <c r="C389" s="4"/>
      <c r="D389" s="1">
        <v>-3440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1">
        <v>-3440</v>
      </c>
    </row>
    <row r="390" spans="1:15" x14ac:dyDescent="0.35">
      <c r="A390" s="3" t="s">
        <v>376</v>
      </c>
      <c r="B390" s="4"/>
      <c r="C390" s="4"/>
      <c r="D390" s="1">
        <v>-1500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1">
        <v>-1500</v>
      </c>
    </row>
    <row r="391" spans="1:15" x14ac:dyDescent="0.35">
      <c r="A391" s="3" t="s">
        <v>377</v>
      </c>
      <c r="B391" s="4"/>
      <c r="C391" s="4"/>
      <c r="D391" s="1">
        <v>-16774.07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1">
        <v>-16774.07</v>
      </c>
    </row>
    <row r="392" spans="1:15" x14ac:dyDescent="0.35">
      <c r="A392" s="3" t="s">
        <v>378</v>
      </c>
      <c r="B392" s="1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1"/>
    </row>
    <row r="393" spans="1:15" x14ac:dyDescent="0.35">
      <c r="A393" s="3" t="s">
        <v>379</v>
      </c>
      <c r="B393" s="4"/>
      <c r="C393" s="4"/>
      <c r="D393" s="4"/>
      <c r="E393" s="4"/>
      <c r="F393" s="4"/>
      <c r="G393" s="4"/>
      <c r="H393" s="4"/>
      <c r="I393" s="4"/>
      <c r="J393" s="4"/>
      <c r="K393" s="1"/>
      <c r="L393" s="4"/>
      <c r="M393" s="4"/>
      <c r="N393" s="4"/>
      <c r="O393" s="1"/>
    </row>
    <row r="394" spans="1:15" x14ac:dyDescent="0.35">
      <c r="A394" s="3" t="s">
        <v>380</v>
      </c>
      <c r="B394" s="1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1"/>
    </row>
    <row r="395" spans="1:15" x14ac:dyDescent="0.35">
      <c r="A395" s="3" t="s">
        <v>381</v>
      </c>
      <c r="B395" s="4"/>
      <c r="C395" s="4"/>
      <c r="D395" s="4"/>
      <c r="E395" s="4"/>
      <c r="F395" s="4"/>
      <c r="G395" s="4"/>
      <c r="H395" s="4"/>
      <c r="I395" s="4"/>
      <c r="J395" s="4"/>
      <c r="K395" s="1"/>
      <c r="L395" s="4"/>
      <c r="M395" s="4"/>
      <c r="N395" s="4"/>
      <c r="O395" s="1"/>
    </row>
    <row r="396" spans="1:15" x14ac:dyDescent="0.35">
      <c r="A396" s="3" t="s">
        <v>382</v>
      </c>
      <c r="B396" s="4"/>
      <c r="C396" s="4"/>
      <c r="D396" s="1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1"/>
    </row>
    <row r="397" spans="1:15" x14ac:dyDescent="0.35">
      <c r="A397" s="3" t="s">
        <v>383</v>
      </c>
      <c r="B397" s="4"/>
      <c r="C397" s="4"/>
      <c r="D397" s="1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1"/>
    </row>
    <row r="398" spans="1:15" x14ac:dyDescent="0.35">
      <c r="A398" s="3" t="s">
        <v>384</v>
      </c>
      <c r="B398" s="4"/>
      <c r="C398" s="4"/>
      <c r="D398" s="4"/>
      <c r="E398" s="4"/>
      <c r="F398" s="1"/>
      <c r="G398" s="4"/>
      <c r="H398" s="4"/>
      <c r="I398" s="4"/>
      <c r="J398" s="4"/>
      <c r="K398" s="4"/>
      <c r="L398" s="4"/>
      <c r="M398" s="4"/>
      <c r="N398" s="4"/>
      <c r="O398" s="1"/>
    </row>
    <row r="399" spans="1:15" x14ac:dyDescent="0.35">
      <c r="A399" s="3" t="s">
        <v>385</v>
      </c>
      <c r="B399" s="4"/>
      <c r="C399" s="4"/>
      <c r="D399" s="4"/>
      <c r="E399" s="4"/>
      <c r="F399" s="4"/>
      <c r="G399" s="4"/>
      <c r="H399" s="4"/>
      <c r="I399" s="4"/>
      <c r="J399" s="4"/>
      <c r="K399" s="1"/>
      <c r="L399" s="4"/>
      <c r="M399" s="4"/>
      <c r="N399" s="4"/>
      <c r="O399" s="1"/>
    </row>
    <row r="400" spans="1:15" x14ac:dyDescent="0.35">
      <c r="A400" s="3" t="s">
        <v>386</v>
      </c>
      <c r="B400" s="4"/>
      <c r="C400" s="4"/>
      <c r="D400" s="4"/>
      <c r="E400" s="4"/>
      <c r="F400" s="4"/>
      <c r="G400" s="4"/>
      <c r="H400" s="4"/>
      <c r="I400" s="4"/>
      <c r="J400" s="4"/>
      <c r="K400" s="1"/>
      <c r="L400" s="4"/>
      <c r="M400" s="4"/>
      <c r="N400" s="4"/>
      <c r="O400" s="1"/>
    </row>
    <row r="401" spans="1:15" x14ac:dyDescent="0.35">
      <c r="A401" s="3" t="s">
        <v>387</v>
      </c>
      <c r="B401" s="4"/>
      <c r="C401" s="4"/>
      <c r="D401" s="4"/>
      <c r="E401" s="4"/>
      <c r="F401" s="4"/>
      <c r="G401" s="4"/>
      <c r="H401" s="1"/>
      <c r="I401" s="4"/>
      <c r="J401" s="4"/>
      <c r="K401" s="4"/>
      <c r="L401" s="4"/>
      <c r="M401" s="4"/>
      <c r="N401" s="4"/>
      <c r="O401" s="1"/>
    </row>
    <row r="402" spans="1:15" x14ac:dyDescent="0.35">
      <c r="A402" s="3" t="s">
        <v>388</v>
      </c>
      <c r="B402" s="4"/>
      <c r="C402" s="4"/>
      <c r="D402" s="4"/>
      <c r="E402" s="4"/>
      <c r="F402" s="4"/>
      <c r="G402" s="4"/>
      <c r="H402" s="1"/>
      <c r="I402" s="4"/>
      <c r="J402" s="4"/>
      <c r="K402" s="4"/>
      <c r="L402" s="4"/>
      <c r="M402" s="4"/>
      <c r="N402" s="4"/>
      <c r="O402" s="1"/>
    </row>
    <row r="403" spans="1:15" x14ac:dyDescent="0.35">
      <c r="A403" s="3" t="s">
        <v>389</v>
      </c>
      <c r="B403" s="4"/>
      <c r="C403" s="4"/>
      <c r="D403" s="4"/>
      <c r="E403" s="4"/>
      <c r="F403" s="4"/>
      <c r="G403" s="4"/>
      <c r="H403" s="4"/>
      <c r="I403" s="4"/>
      <c r="J403" s="4"/>
      <c r="K403" s="1"/>
      <c r="L403" s="4"/>
      <c r="M403" s="4"/>
      <c r="N403" s="4"/>
      <c r="O403" s="1"/>
    </row>
    <row r="404" spans="1:15" x14ac:dyDescent="0.35">
      <c r="A404" s="3" t="s">
        <v>390</v>
      </c>
      <c r="B404" s="4"/>
      <c r="C404" s="4"/>
      <c r="D404" s="1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1"/>
    </row>
    <row r="405" spans="1:15" x14ac:dyDescent="0.35">
      <c r="A405" s="3" t="s">
        <v>391</v>
      </c>
      <c r="B405" s="1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1"/>
    </row>
    <row r="406" spans="1:15" x14ac:dyDescent="0.35">
      <c r="A406" s="3" t="s">
        <v>392</v>
      </c>
      <c r="B406" s="4"/>
      <c r="C406" s="4"/>
      <c r="D406" s="4"/>
      <c r="E406" s="4"/>
      <c r="F406" s="4"/>
      <c r="G406" s="4"/>
      <c r="H406" s="4"/>
      <c r="I406" s="4"/>
      <c r="J406" s="4"/>
      <c r="K406" s="1"/>
      <c r="L406" s="4"/>
      <c r="M406" s="4"/>
      <c r="N406" s="4"/>
      <c r="O406" s="1"/>
    </row>
    <row r="407" spans="1:15" x14ac:dyDescent="0.35">
      <c r="A407" s="3" t="s">
        <v>393</v>
      </c>
      <c r="B407" s="4"/>
      <c r="C407" s="4"/>
      <c r="D407" s="1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1"/>
    </row>
    <row r="408" spans="1:15" x14ac:dyDescent="0.35">
      <c r="A408" s="3" t="s">
        <v>394</v>
      </c>
      <c r="B408" s="1">
        <v>-13092.02</v>
      </c>
      <c r="C408" s="4"/>
      <c r="D408" s="1">
        <v>5639.62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1">
        <v>-7452.4000000000005</v>
      </c>
    </row>
    <row r="409" spans="1:15" x14ac:dyDescent="0.35">
      <c r="A409" s="3" t="s">
        <v>395</v>
      </c>
      <c r="B409" s="4"/>
      <c r="C409" s="4"/>
      <c r="D409" s="4"/>
      <c r="E409" s="4"/>
      <c r="F409" s="4"/>
      <c r="G409" s="4"/>
      <c r="H409" s="4"/>
      <c r="I409" s="4"/>
      <c r="J409" s="4"/>
      <c r="K409" s="1"/>
      <c r="L409" s="4"/>
      <c r="M409" s="4"/>
      <c r="N409" s="4"/>
      <c r="O409" s="1"/>
    </row>
    <row r="410" spans="1:15" x14ac:dyDescent="0.35">
      <c r="A410" s="3" t="s">
        <v>396</v>
      </c>
      <c r="B410" s="1"/>
      <c r="C410" s="4"/>
      <c r="D410" s="1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1"/>
    </row>
    <row r="411" spans="1:15" x14ac:dyDescent="0.35">
      <c r="A411" s="3" t="s">
        <v>397</v>
      </c>
      <c r="B411" s="4"/>
      <c r="C411" s="4"/>
      <c r="D411" s="4"/>
      <c r="E411" s="4"/>
      <c r="F411" s="1"/>
      <c r="G411" s="4"/>
      <c r="H411" s="4"/>
      <c r="I411" s="4"/>
      <c r="J411" s="4"/>
      <c r="K411" s="4"/>
      <c r="L411" s="4"/>
      <c r="M411" s="4"/>
      <c r="N411" s="4"/>
      <c r="O411" s="1"/>
    </row>
    <row r="412" spans="1:15" x14ac:dyDescent="0.35">
      <c r="A412" s="3" t="s">
        <v>398</v>
      </c>
      <c r="B412" s="1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1"/>
    </row>
    <row r="413" spans="1:15" x14ac:dyDescent="0.35">
      <c r="A413" s="3" t="s">
        <v>399</v>
      </c>
      <c r="B413" s="4"/>
      <c r="C413" s="4"/>
      <c r="D413" s="4"/>
      <c r="E413" s="4"/>
      <c r="F413" s="4"/>
      <c r="G413" s="4"/>
      <c r="H413" s="4"/>
      <c r="I413" s="1"/>
      <c r="J413" s="1">
        <v>-177741.77000000016</v>
      </c>
      <c r="K413" s="4"/>
      <c r="L413" s="1"/>
      <c r="M413" s="4"/>
      <c r="N413" s="4"/>
      <c r="O413" s="1">
        <v>-177741.77000000016</v>
      </c>
    </row>
    <row r="414" spans="1:15" x14ac:dyDescent="0.35">
      <c r="A414" s="3" t="s">
        <v>400</v>
      </c>
      <c r="B414" s="4"/>
      <c r="C414" s="4"/>
      <c r="D414" s="4"/>
      <c r="E414" s="4"/>
      <c r="F414" s="4"/>
      <c r="G414" s="4"/>
      <c r="H414" s="4"/>
      <c r="I414" s="1">
        <v>21335.889999999556</v>
      </c>
      <c r="J414" s="4"/>
      <c r="K414" s="4"/>
      <c r="L414" s="4"/>
      <c r="M414" s="4"/>
      <c r="N414" s="4"/>
      <c r="O414" s="1">
        <v>21335.889999999556</v>
      </c>
    </row>
    <row r="415" spans="1:15" x14ac:dyDescent="0.35">
      <c r="A415" s="3" t="s">
        <v>401</v>
      </c>
      <c r="B415" s="4"/>
      <c r="C415" s="4"/>
      <c r="D415" s="4"/>
      <c r="E415" s="4"/>
      <c r="F415" s="1"/>
      <c r="G415" s="4"/>
      <c r="H415" s="4"/>
      <c r="I415" s="4"/>
      <c r="J415" s="4"/>
      <c r="K415" s="4"/>
      <c r="L415" s="4"/>
      <c r="M415" s="4"/>
      <c r="N415" s="4"/>
      <c r="O415" s="1"/>
    </row>
    <row r="416" spans="1:15" x14ac:dyDescent="0.35">
      <c r="A416" s="3" t="s">
        <v>402</v>
      </c>
      <c r="B416" s="4"/>
      <c r="C416" s="4"/>
      <c r="D416" s="1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1"/>
    </row>
    <row r="417" spans="1:15" x14ac:dyDescent="0.35">
      <c r="A417" s="3" t="s">
        <v>403</v>
      </c>
      <c r="B417" s="1"/>
      <c r="C417" s="4"/>
      <c r="D417" s="1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1"/>
    </row>
    <row r="418" spans="1:15" x14ac:dyDescent="0.35">
      <c r="A418" s="3" t="s">
        <v>404</v>
      </c>
      <c r="B418" s="4"/>
      <c r="C418" s="4"/>
      <c r="D418" s="4"/>
      <c r="E418" s="4"/>
      <c r="F418" s="4"/>
      <c r="G418" s="4"/>
      <c r="H418" s="4"/>
      <c r="I418" s="4"/>
      <c r="J418" s="4"/>
      <c r="K418" s="1"/>
      <c r="L418" s="4"/>
      <c r="M418" s="4"/>
      <c r="N418" s="4"/>
      <c r="O418" s="1"/>
    </row>
    <row r="419" spans="1:15" x14ac:dyDescent="0.35">
      <c r="A419" s="3" t="s">
        <v>405</v>
      </c>
      <c r="B419" s="1"/>
      <c r="C419" s="4"/>
      <c r="D419" s="1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1"/>
    </row>
    <row r="420" spans="1:15" x14ac:dyDescent="0.35">
      <c r="A420" s="3" t="s">
        <v>406</v>
      </c>
      <c r="B420" s="4"/>
      <c r="C420" s="4"/>
      <c r="D420" s="1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1"/>
    </row>
    <row r="421" spans="1:15" x14ac:dyDescent="0.35">
      <c r="A421" s="3" t="s">
        <v>407</v>
      </c>
      <c r="B421" s="4"/>
      <c r="C421" s="4"/>
      <c r="D421" s="1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1"/>
    </row>
    <row r="422" spans="1:15" x14ac:dyDescent="0.35">
      <c r="A422" s="3" t="s">
        <v>408</v>
      </c>
      <c r="B422" s="4"/>
      <c r="C422" s="4"/>
      <c r="D422" s="4"/>
      <c r="E422" s="4"/>
      <c r="F422" s="4"/>
      <c r="G422" s="4"/>
      <c r="H422" s="4"/>
      <c r="I422" s="4"/>
      <c r="J422" s="4"/>
      <c r="K422" s="1"/>
      <c r="L422" s="4"/>
      <c r="M422" s="4"/>
      <c r="N422" s="4"/>
      <c r="O422" s="1"/>
    </row>
    <row r="423" spans="1:15" x14ac:dyDescent="0.35">
      <c r="A423" s="3" t="s">
        <v>409</v>
      </c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1">
        <v>20.86</v>
      </c>
      <c r="N423" s="4"/>
      <c r="O423" s="1">
        <v>20.86</v>
      </c>
    </row>
    <row r="424" spans="1:15" x14ac:dyDescent="0.35">
      <c r="A424" s="3" t="s">
        <v>410</v>
      </c>
      <c r="B424" s="4"/>
      <c r="C424" s="1">
        <v>-18474</v>
      </c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1">
        <v>-18474</v>
      </c>
    </row>
    <row r="425" spans="1:15" x14ac:dyDescent="0.35">
      <c r="A425" s="3" t="s">
        <v>411</v>
      </c>
      <c r="B425" s="4"/>
      <c r="C425" s="4"/>
      <c r="D425" s="1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1"/>
    </row>
    <row r="426" spans="1:15" x14ac:dyDescent="0.35">
      <c r="A426" s="3" t="s">
        <v>412</v>
      </c>
      <c r="B426" s="4"/>
      <c r="C426" s="4"/>
      <c r="D426" s="4"/>
      <c r="E426" s="4"/>
      <c r="F426" s="4"/>
      <c r="G426" s="4"/>
      <c r="H426" s="1">
        <v>-23395.4</v>
      </c>
      <c r="I426" s="4"/>
      <c r="J426" s="4"/>
      <c r="K426" s="4"/>
      <c r="L426" s="4"/>
      <c r="M426" s="4"/>
      <c r="N426" s="4"/>
      <c r="O426" s="1">
        <v>-23395.4</v>
      </c>
    </row>
    <row r="427" spans="1:15" x14ac:dyDescent="0.35">
      <c r="A427" s="3" t="s">
        <v>413</v>
      </c>
      <c r="B427" s="4"/>
      <c r="C427" s="4"/>
      <c r="D427" s="1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1"/>
    </row>
    <row r="428" spans="1:15" x14ac:dyDescent="0.35">
      <c r="A428" s="3" t="s">
        <v>414</v>
      </c>
      <c r="B428" s="4"/>
      <c r="C428" s="4"/>
      <c r="D428" s="1">
        <v>-6783.33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1">
        <v>-6783.33</v>
      </c>
    </row>
    <row r="429" spans="1:15" x14ac:dyDescent="0.35">
      <c r="A429" s="3" t="s">
        <v>415</v>
      </c>
      <c r="B429" s="4"/>
      <c r="C429" s="4"/>
      <c r="D429" s="1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1"/>
    </row>
    <row r="430" spans="1:15" x14ac:dyDescent="0.35">
      <c r="A430" s="3" t="s">
        <v>416</v>
      </c>
      <c r="B430" s="4"/>
      <c r="C430" s="4"/>
      <c r="D430" s="1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1"/>
    </row>
    <row r="431" spans="1:15" x14ac:dyDescent="0.35">
      <c r="A431" s="3" t="s">
        <v>417</v>
      </c>
      <c r="B431" s="1"/>
      <c r="C431" s="4"/>
      <c r="D431" s="1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1"/>
    </row>
    <row r="432" spans="1:15" x14ac:dyDescent="0.35">
      <c r="A432" s="3" t="s">
        <v>418</v>
      </c>
      <c r="B432" s="4"/>
      <c r="C432" s="4"/>
      <c r="D432" s="1">
        <v>-32480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1">
        <v>-32480</v>
      </c>
    </row>
    <row r="433" spans="1:15" x14ac:dyDescent="0.35">
      <c r="A433" s="3" t="s">
        <v>419</v>
      </c>
      <c r="B433" s="1">
        <v>-7260</v>
      </c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1">
        <v>-7260</v>
      </c>
    </row>
    <row r="434" spans="1:15" x14ac:dyDescent="0.35">
      <c r="A434" s="3" t="s">
        <v>420</v>
      </c>
      <c r="B434" s="4"/>
      <c r="C434" s="4"/>
      <c r="D434" s="4"/>
      <c r="E434" s="4"/>
      <c r="F434" s="4"/>
      <c r="G434" s="4"/>
      <c r="H434" s="4"/>
      <c r="I434" s="4"/>
      <c r="J434" s="4"/>
      <c r="K434" s="1"/>
      <c r="L434" s="4"/>
      <c r="M434" s="4"/>
      <c r="N434" s="4"/>
      <c r="O434" s="1"/>
    </row>
    <row r="435" spans="1:15" x14ac:dyDescent="0.35">
      <c r="A435" s="3" t="s">
        <v>421</v>
      </c>
      <c r="B435" s="1"/>
      <c r="C435" s="4"/>
      <c r="D435" s="1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1"/>
    </row>
    <row r="436" spans="1:15" x14ac:dyDescent="0.35">
      <c r="A436" s="3" t="s">
        <v>422</v>
      </c>
      <c r="B436" s="1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1"/>
    </row>
    <row r="437" spans="1:15" x14ac:dyDescent="0.35">
      <c r="A437" s="3" t="s">
        <v>423</v>
      </c>
      <c r="B437" s="1">
        <v>0</v>
      </c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1">
        <v>0</v>
      </c>
    </row>
    <row r="438" spans="1:15" x14ac:dyDescent="0.35">
      <c r="A438" s="3" t="s">
        <v>424</v>
      </c>
      <c r="B438" s="4"/>
      <c r="C438" s="4"/>
      <c r="D438" s="1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1"/>
    </row>
    <row r="439" spans="1:15" x14ac:dyDescent="0.35">
      <c r="A439" s="3" t="s">
        <v>425</v>
      </c>
      <c r="B439" s="4"/>
      <c r="C439" s="4"/>
      <c r="D439" s="1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1"/>
    </row>
    <row r="440" spans="1:15" x14ac:dyDescent="0.35">
      <c r="A440" s="3" t="s">
        <v>426</v>
      </c>
      <c r="B440" s="4"/>
      <c r="C440" s="4"/>
      <c r="D440" s="4"/>
      <c r="E440" s="4"/>
      <c r="F440" s="4"/>
      <c r="G440" s="4"/>
      <c r="H440" s="4"/>
      <c r="I440" s="4"/>
      <c r="J440" s="4"/>
      <c r="K440" s="1"/>
      <c r="L440" s="4"/>
      <c r="M440" s="4"/>
      <c r="N440" s="4"/>
      <c r="O440" s="1"/>
    </row>
    <row r="441" spans="1:15" x14ac:dyDescent="0.35">
      <c r="A441" s="3" t="s">
        <v>427</v>
      </c>
      <c r="B441" s="4"/>
      <c r="C441" s="4"/>
      <c r="D441" s="4"/>
      <c r="E441" s="4"/>
      <c r="F441" s="4"/>
      <c r="G441" s="4"/>
      <c r="H441" s="1">
        <v>51.4</v>
      </c>
      <c r="I441" s="4"/>
      <c r="J441" s="4"/>
      <c r="K441" s="4"/>
      <c r="L441" s="4"/>
      <c r="M441" s="4"/>
      <c r="N441" s="4"/>
      <c r="O441" s="1">
        <v>51.4</v>
      </c>
    </row>
    <row r="442" spans="1:15" x14ac:dyDescent="0.35">
      <c r="A442" s="3" t="s">
        <v>428</v>
      </c>
      <c r="B442" s="1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1"/>
    </row>
    <row r="443" spans="1:15" x14ac:dyDescent="0.35">
      <c r="A443" s="3" t="s">
        <v>429</v>
      </c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1"/>
      <c r="N443" s="4"/>
      <c r="O443" s="1"/>
    </row>
    <row r="444" spans="1:15" x14ac:dyDescent="0.35">
      <c r="A444" s="3" t="s">
        <v>430</v>
      </c>
      <c r="B444" s="4"/>
      <c r="C444" s="4"/>
      <c r="D444" s="4"/>
      <c r="E444" s="4"/>
      <c r="F444" s="4"/>
      <c r="G444" s="4"/>
      <c r="H444" s="4"/>
      <c r="I444" s="4"/>
      <c r="J444" s="4"/>
      <c r="K444" s="1"/>
      <c r="L444" s="4"/>
      <c r="M444" s="4"/>
      <c r="N444" s="4"/>
      <c r="O444" s="1"/>
    </row>
    <row r="445" spans="1:15" x14ac:dyDescent="0.35">
      <c r="A445" s="3" t="s">
        <v>431</v>
      </c>
      <c r="B445" s="4"/>
      <c r="C445" s="4"/>
      <c r="D445" s="4"/>
      <c r="E445" s="4"/>
      <c r="F445" s="4"/>
      <c r="G445" s="4"/>
      <c r="H445" s="4"/>
      <c r="I445" s="4"/>
      <c r="J445" s="4"/>
      <c r="K445" s="1"/>
      <c r="L445" s="4"/>
      <c r="M445" s="4"/>
      <c r="N445" s="4"/>
      <c r="O445" s="1"/>
    </row>
    <row r="446" spans="1:15" x14ac:dyDescent="0.35">
      <c r="A446" s="3" t="s">
        <v>432</v>
      </c>
      <c r="B446" s="4"/>
      <c r="C446" s="4"/>
      <c r="D446" s="1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1"/>
    </row>
    <row r="447" spans="1:15" x14ac:dyDescent="0.35">
      <c r="A447" s="3" t="s">
        <v>433</v>
      </c>
      <c r="B447" s="4"/>
      <c r="C447" s="4"/>
      <c r="D447" s="1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1"/>
    </row>
    <row r="448" spans="1:15" x14ac:dyDescent="0.35">
      <c r="A448" s="3" t="s">
        <v>434</v>
      </c>
      <c r="B448" s="1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1"/>
    </row>
    <row r="449" spans="1:15" x14ac:dyDescent="0.35">
      <c r="A449" s="3" t="s">
        <v>435</v>
      </c>
      <c r="B449" s="1">
        <v>0</v>
      </c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1">
        <v>0</v>
      </c>
    </row>
    <row r="450" spans="1:15" x14ac:dyDescent="0.35">
      <c r="A450" s="3" t="s">
        <v>436</v>
      </c>
      <c r="B450" s="4"/>
      <c r="C450" s="4"/>
      <c r="D450" s="4"/>
      <c r="E450" s="4"/>
      <c r="F450" s="1">
        <v>9034.2000000000007</v>
      </c>
      <c r="G450" s="4"/>
      <c r="H450" s="4"/>
      <c r="I450" s="4"/>
      <c r="J450" s="4"/>
      <c r="K450" s="4"/>
      <c r="L450" s="4"/>
      <c r="M450" s="4"/>
      <c r="N450" s="4"/>
      <c r="O450" s="1">
        <v>9034.2000000000007</v>
      </c>
    </row>
    <row r="451" spans="1:15" x14ac:dyDescent="0.35">
      <c r="A451" s="3" t="s">
        <v>437</v>
      </c>
      <c r="B451" s="4"/>
      <c r="C451" s="4"/>
      <c r="D451" s="1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1"/>
    </row>
    <row r="452" spans="1:15" x14ac:dyDescent="0.35">
      <c r="A452" s="3" t="s">
        <v>438</v>
      </c>
      <c r="B452" s="1">
        <v>166.43</v>
      </c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1">
        <v>166.43</v>
      </c>
    </row>
    <row r="453" spans="1:15" x14ac:dyDescent="0.35">
      <c r="A453" s="3" t="s">
        <v>439</v>
      </c>
      <c r="B453" s="1">
        <v>1361.02</v>
      </c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1">
        <v>1361.02</v>
      </c>
    </row>
    <row r="454" spans="1:15" x14ac:dyDescent="0.35">
      <c r="A454" s="3" t="s">
        <v>440</v>
      </c>
      <c r="B454" s="1">
        <v>0</v>
      </c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1">
        <v>0</v>
      </c>
    </row>
    <row r="455" spans="1:15" x14ac:dyDescent="0.35">
      <c r="A455" s="3" t="s">
        <v>441</v>
      </c>
      <c r="B455" s="1">
        <v>-6205.3</v>
      </c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1">
        <v>-6205.3</v>
      </c>
    </row>
    <row r="456" spans="1:15" x14ac:dyDescent="0.35">
      <c r="A456" s="3" t="s">
        <v>442</v>
      </c>
      <c r="B456" s="4"/>
      <c r="C456" s="4"/>
      <c r="D456" s="1">
        <v>-1272.4000000000001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1">
        <v>-1272.4000000000001</v>
      </c>
    </row>
    <row r="457" spans="1:15" x14ac:dyDescent="0.35">
      <c r="A457" s="3" t="s">
        <v>443</v>
      </c>
      <c r="B457" s="4"/>
      <c r="C457" s="4"/>
      <c r="D457" s="4"/>
      <c r="E457" s="4"/>
      <c r="F457" s="1">
        <v>-4000</v>
      </c>
      <c r="G457" s="4"/>
      <c r="H457" s="4"/>
      <c r="I457" s="4"/>
      <c r="J457" s="4"/>
      <c r="K457" s="4"/>
      <c r="L457" s="4"/>
      <c r="M457" s="4"/>
      <c r="N457" s="4"/>
      <c r="O457" s="1">
        <v>-4000</v>
      </c>
    </row>
    <row r="458" spans="1:15" x14ac:dyDescent="0.35">
      <c r="A458" s="3" t="s">
        <v>444</v>
      </c>
      <c r="B458" s="4"/>
      <c r="C458" s="4"/>
      <c r="D458" s="1">
        <v>-5283.07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1">
        <v>-5283.07</v>
      </c>
    </row>
    <row r="459" spans="1:15" x14ac:dyDescent="0.35">
      <c r="A459" s="3" t="s">
        <v>445</v>
      </c>
      <c r="B459" s="4"/>
      <c r="C459" s="4"/>
      <c r="D459" s="4"/>
      <c r="E459" s="4"/>
      <c r="F459" s="1">
        <v>-15000</v>
      </c>
      <c r="G459" s="4"/>
      <c r="H459" s="4"/>
      <c r="I459" s="4"/>
      <c r="J459" s="4"/>
      <c r="K459" s="4"/>
      <c r="L459" s="4"/>
      <c r="M459" s="4"/>
      <c r="N459" s="4"/>
      <c r="O459" s="1">
        <v>-15000</v>
      </c>
    </row>
    <row r="460" spans="1:15" x14ac:dyDescent="0.35">
      <c r="A460" s="3" t="s">
        <v>446</v>
      </c>
      <c r="B460" s="4"/>
      <c r="C460" s="1">
        <v>500</v>
      </c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1">
        <v>500</v>
      </c>
    </row>
    <row r="461" spans="1:15" x14ac:dyDescent="0.35">
      <c r="A461" s="3" t="s">
        <v>447</v>
      </c>
      <c r="B461" s="4"/>
      <c r="C461" s="4"/>
      <c r="D461" s="4"/>
      <c r="E461" s="4"/>
      <c r="F461" s="1"/>
      <c r="G461" s="4"/>
      <c r="H461" s="4"/>
      <c r="I461" s="4"/>
      <c r="J461" s="4"/>
      <c r="K461" s="4"/>
      <c r="L461" s="4"/>
      <c r="M461" s="4"/>
      <c r="N461" s="4"/>
      <c r="O461" s="1"/>
    </row>
    <row r="462" spans="1:15" x14ac:dyDescent="0.35">
      <c r="A462" s="3" t="s">
        <v>448</v>
      </c>
      <c r="B462" s="4"/>
      <c r="C462" s="4"/>
      <c r="D462" s="4"/>
      <c r="E462" s="4"/>
      <c r="F462" s="4"/>
      <c r="G462" s="4"/>
      <c r="H462" s="4"/>
      <c r="I462" s="1">
        <v>-120000</v>
      </c>
      <c r="J462" s="4"/>
      <c r="K462" s="4"/>
      <c r="L462" s="4"/>
      <c r="M462" s="4"/>
      <c r="N462" s="4"/>
      <c r="O462" s="1">
        <v>-120000</v>
      </c>
    </row>
    <row r="463" spans="1:15" x14ac:dyDescent="0.35">
      <c r="A463" s="3" t="s">
        <v>449</v>
      </c>
      <c r="B463" s="4"/>
      <c r="C463" s="4"/>
      <c r="D463" s="4"/>
      <c r="E463" s="4"/>
      <c r="F463" s="4"/>
      <c r="G463" s="4"/>
      <c r="H463" s="4"/>
      <c r="I463" s="1"/>
      <c r="J463" s="4"/>
      <c r="K463" s="4"/>
      <c r="L463" s="4"/>
      <c r="M463" s="4"/>
      <c r="N463" s="4"/>
      <c r="O463" s="1"/>
    </row>
    <row r="464" spans="1:15" x14ac:dyDescent="0.35">
      <c r="A464" s="3" t="s">
        <v>450</v>
      </c>
      <c r="B464" s="4"/>
      <c r="C464" s="4"/>
      <c r="D464" s="4"/>
      <c r="E464" s="4"/>
      <c r="F464" s="4"/>
      <c r="G464" s="4"/>
      <c r="H464" s="4"/>
      <c r="I464" s="1">
        <v>-147750</v>
      </c>
      <c r="J464" s="4"/>
      <c r="K464" s="4"/>
      <c r="L464" s="4"/>
      <c r="M464" s="4"/>
      <c r="N464" s="4"/>
      <c r="O464" s="1">
        <v>-147750</v>
      </c>
    </row>
    <row r="465" spans="1:15" x14ac:dyDescent="0.35">
      <c r="A465" s="3" t="s">
        <v>451</v>
      </c>
      <c r="B465" s="4"/>
      <c r="C465" s="4"/>
      <c r="D465" s="4"/>
      <c r="E465" s="4"/>
      <c r="F465" s="4"/>
      <c r="G465" s="4"/>
      <c r="H465" s="4"/>
      <c r="I465" s="4"/>
      <c r="J465" s="1"/>
      <c r="K465" s="4"/>
      <c r="L465" s="4"/>
      <c r="M465" s="4"/>
      <c r="N465" s="4"/>
      <c r="O465" s="1"/>
    </row>
    <row r="466" spans="1:15" x14ac:dyDescent="0.35">
      <c r="A466" s="3" t="s">
        <v>452</v>
      </c>
      <c r="B466" s="4"/>
      <c r="C466" s="4"/>
      <c r="D466" s="4"/>
      <c r="E466" s="4"/>
      <c r="F466" s="4"/>
      <c r="G466" s="4"/>
      <c r="H466" s="4"/>
      <c r="I466" s="4"/>
      <c r="J466" s="1">
        <v>37.78</v>
      </c>
      <c r="K466" s="4"/>
      <c r="L466" s="4"/>
      <c r="M466" s="4"/>
      <c r="N466" s="4"/>
      <c r="O466" s="1">
        <v>37.78</v>
      </c>
    </row>
    <row r="467" spans="1:15" x14ac:dyDescent="0.35">
      <c r="A467" s="3" t="s">
        <v>453</v>
      </c>
      <c r="B467" s="4"/>
      <c r="C467" s="4"/>
      <c r="D467" s="4"/>
      <c r="E467" s="4"/>
      <c r="F467" s="4"/>
      <c r="G467" s="4"/>
      <c r="H467" s="4"/>
      <c r="I467" s="4"/>
      <c r="J467" s="1"/>
      <c r="K467" s="4"/>
      <c r="L467" s="4"/>
      <c r="M467" s="4"/>
      <c r="N467" s="4"/>
      <c r="O467" s="1"/>
    </row>
    <row r="468" spans="1:15" x14ac:dyDescent="0.35">
      <c r="A468" s="3" t="s">
        <v>454</v>
      </c>
      <c r="B468" s="4"/>
      <c r="C468" s="4"/>
      <c r="D468" s="4"/>
      <c r="E468" s="4"/>
      <c r="F468" s="4"/>
      <c r="G468" s="4"/>
      <c r="H468" s="4"/>
      <c r="I468" s="4"/>
      <c r="J468" s="1"/>
      <c r="K468" s="4"/>
      <c r="L468" s="4"/>
      <c r="M468" s="4"/>
      <c r="N468" s="4"/>
      <c r="O468" s="1"/>
    </row>
    <row r="469" spans="1:15" x14ac:dyDescent="0.35">
      <c r="A469" s="3" t="s">
        <v>455</v>
      </c>
      <c r="B469" s="4"/>
      <c r="C469" s="4"/>
      <c r="D469" s="4"/>
      <c r="E469" s="4"/>
      <c r="F469" s="4"/>
      <c r="G469" s="4"/>
      <c r="H469" s="4"/>
      <c r="I469" s="4"/>
      <c r="J469" s="1"/>
      <c r="K469" s="4"/>
      <c r="L469" s="4"/>
      <c r="M469" s="4"/>
      <c r="N469" s="4"/>
      <c r="O469" s="1"/>
    </row>
    <row r="470" spans="1:15" x14ac:dyDescent="0.35">
      <c r="A470" s="3" t="s">
        <v>456</v>
      </c>
      <c r="B470" s="4"/>
      <c r="C470" s="4"/>
      <c r="D470" s="4"/>
      <c r="E470" s="4"/>
      <c r="F470" s="4"/>
      <c r="G470" s="4"/>
      <c r="H470" s="4"/>
      <c r="I470" s="4"/>
      <c r="J470" s="1"/>
      <c r="K470" s="4"/>
      <c r="L470" s="4"/>
      <c r="M470" s="4"/>
      <c r="N470" s="4"/>
      <c r="O470" s="1"/>
    </row>
    <row r="471" spans="1:15" x14ac:dyDescent="0.35">
      <c r="A471" s="3" t="s">
        <v>457</v>
      </c>
      <c r="B471" s="4"/>
      <c r="C471" s="4"/>
      <c r="D471" s="4"/>
      <c r="E471" s="4"/>
      <c r="F471" s="4"/>
      <c r="G471" s="4"/>
      <c r="H471" s="4"/>
      <c r="I471" s="4"/>
      <c r="J471" s="1">
        <v>-116.59</v>
      </c>
      <c r="K471" s="4"/>
      <c r="L471" s="4"/>
      <c r="M471" s="4"/>
      <c r="N471" s="4"/>
      <c r="O471" s="1">
        <v>-116.59</v>
      </c>
    </row>
    <row r="472" spans="1:15" x14ac:dyDescent="0.35">
      <c r="A472" s="3" t="s">
        <v>458</v>
      </c>
      <c r="B472" s="4"/>
      <c r="C472" s="4"/>
      <c r="D472" s="4"/>
      <c r="E472" s="4"/>
      <c r="F472" s="4"/>
      <c r="G472" s="4"/>
      <c r="H472" s="4"/>
      <c r="I472" s="4"/>
      <c r="J472" s="1">
        <v>-43111.78</v>
      </c>
      <c r="K472" s="4"/>
      <c r="L472" s="4"/>
      <c r="M472" s="4"/>
      <c r="N472" s="4"/>
      <c r="O472" s="1">
        <v>-43111.78</v>
      </c>
    </row>
    <row r="473" spans="1:15" x14ac:dyDescent="0.35">
      <c r="A473" s="3" t="s">
        <v>459</v>
      </c>
      <c r="B473" s="4"/>
      <c r="C473" s="4"/>
      <c r="D473" s="4"/>
      <c r="E473" s="4"/>
      <c r="F473" s="4"/>
      <c r="G473" s="4"/>
      <c r="H473" s="4"/>
      <c r="I473" s="4"/>
      <c r="J473" s="1">
        <v>-4195</v>
      </c>
      <c r="K473" s="4"/>
      <c r="L473" s="1"/>
      <c r="M473" s="4"/>
      <c r="N473" s="4"/>
      <c r="O473" s="1">
        <v>-4195</v>
      </c>
    </row>
    <row r="474" spans="1:15" x14ac:dyDescent="0.35">
      <c r="A474" s="3" t="s">
        <v>460</v>
      </c>
      <c r="B474" s="4"/>
      <c r="C474" s="4"/>
      <c r="D474" s="4"/>
      <c r="E474" s="4"/>
      <c r="F474" s="4"/>
      <c r="G474" s="4"/>
      <c r="H474" s="4"/>
      <c r="I474" s="4"/>
      <c r="J474" s="1">
        <v>-5700</v>
      </c>
      <c r="K474" s="4"/>
      <c r="L474" s="1"/>
      <c r="M474" s="4"/>
      <c r="N474" s="4"/>
      <c r="O474" s="1">
        <v>-5700</v>
      </c>
    </row>
    <row r="475" spans="1:15" x14ac:dyDescent="0.35">
      <c r="A475" s="3" t="s">
        <v>461</v>
      </c>
      <c r="B475" s="4"/>
      <c r="C475" s="4"/>
      <c r="D475" s="4"/>
      <c r="E475" s="4"/>
      <c r="F475" s="4"/>
      <c r="G475" s="4"/>
      <c r="H475" s="4"/>
      <c r="I475" s="4"/>
      <c r="J475" s="1"/>
      <c r="K475" s="4"/>
      <c r="L475" s="4"/>
      <c r="M475" s="4"/>
      <c r="N475" s="4"/>
      <c r="O475" s="1"/>
    </row>
    <row r="476" spans="1:15" x14ac:dyDescent="0.35">
      <c r="A476" s="3" t="s">
        <v>462</v>
      </c>
      <c r="B476" s="4"/>
      <c r="C476" s="4"/>
      <c r="D476" s="4"/>
      <c r="E476" s="4"/>
      <c r="F476" s="4"/>
      <c r="G476" s="4"/>
      <c r="H476" s="4"/>
      <c r="I476" s="4"/>
      <c r="J476" s="1"/>
      <c r="K476" s="4"/>
      <c r="L476" s="4"/>
      <c r="M476" s="4"/>
      <c r="N476" s="4"/>
      <c r="O476" s="1"/>
    </row>
    <row r="477" spans="1:15" x14ac:dyDescent="0.35">
      <c r="A477" s="3" t="s">
        <v>463</v>
      </c>
      <c r="B477" s="4"/>
      <c r="C477" s="4"/>
      <c r="D477" s="4"/>
      <c r="E477" s="4"/>
      <c r="F477" s="4"/>
      <c r="G477" s="4"/>
      <c r="H477" s="4"/>
      <c r="I477" s="4"/>
      <c r="J477" s="4"/>
      <c r="K477" s="1"/>
      <c r="L477" s="4"/>
      <c r="M477" s="4"/>
      <c r="N477" s="4"/>
      <c r="O477" s="1"/>
    </row>
    <row r="478" spans="1:15" x14ac:dyDescent="0.35">
      <c r="A478" s="3" t="s">
        <v>464</v>
      </c>
      <c r="B478" s="4"/>
      <c r="C478" s="1"/>
      <c r="D478" s="4"/>
      <c r="E478" s="4"/>
      <c r="F478" s="4"/>
      <c r="G478" s="4"/>
      <c r="H478" s="4"/>
      <c r="I478" s="4"/>
      <c r="J478" s="4"/>
      <c r="K478" s="4"/>
      <c r="L478" s="4"/>
      <c r="M478" s="1"/>
      <c r="N478" s="4"/>
      <c r="O478" s="1"/>
    </row>
    <row r="479" spans="1:15" x14ac:dyDescent="0.35">
      <c r="A479" s="3" t="s">
        <v>465</v>
      </c>
      <c r="B479" s="4"/>
      <c r="C479" s="4"/>
      <c r="D479" s="4"/>
      <c r="E479" s="4"/>
      <c r="F479" s="4"/>
      <c r="G479" s="4"/>
      <c r="H479" s="4"/>
      <c r="I479" s="4"/>
      <c r="J479" s="4"/>
      <c r="K479" s="1"/>
      <c r="L479" s="4"/>
      <c r="M479" s="4"/>
      <c r="N479" s="4"/>
      <c r="O479" s="1"/>
    </row>
    <row r="480" spans="1:15" x14ac:dyDescent="0.35">
      <c r="A480" s="3" t="s">
        <v>466</v>
      </c>
      <c r="B480" s="4"/>
      <c r="C480" s="4"/>
      <c r="D480" s="4"/>
      <c r="E480" s="4"/>
      <c r="F480" s="4"/>
      <c r="G480" s="4"/>
      <c r="H480" s="4"/>
      <c r="I480" s="4"/>
      <c r="J480" s="4"/>
      <c r="K480" s="1">
        <v>-26400</v>
      </c>
      <c r="L480" s="4"/>
      <c r="M480" s="4"/>
      <c r="N480" s="4"/>
      <c r="O480" s="1">
        <v>-26400</v>
      </c>
    </row>
    <row r="481" spans="1:15" x14ac:dyDescent="0.35">
      <c r="A481" s="3" t="s">
        <v>467</v>
      </c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1">
        <v>-53469.260000000024</v>
      </c>
      <c r="O481" s="1">
        <v>-53469.260000000024</v>
      </c>
    </row>
    <row r="482" spans="1:15" x14ac:dyDescent="0.35">
      <c r="A482" s="3" t="s">
        <v>468</v>
      </c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1"/>
      <c r="O482" s="1"/>
    </row>
    <row r="483" spans="1:15" x14ac:dyDescent="0.35">
      <c r="A483" s="3" t="s">
        <v>469</v>
      </c>
      <c r="B483" s="4"/>
      <c r="C483" s="4"/>
      <c r="D483" s="1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1"/>
    </row>
    <row r="484" spans="1:15" x14ac:dyDescent="0.35">
      <c r="A484" s="3" t="s">
        <v>470</v>
      </c>
      <c r="B484" s="4"/>
      <c r="C484" s="4"/>
      <c r="D484" s="1">
        <v>0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1">
        <v>0</v>
      </c>
    </row>
    <row r="485" spans="1:15" x14ac:dyDescent="0.35">
      <c r="A485" s="3" t="s">
        <v>471</v>
      </c>
      <c r="B485" s="4"/>
      <c r="C485" s="4"/>
      <c r="D485" s="1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1"/>
    </row>
    <row r="486" spans="1:15" x14ac:dyDescent="0.35">
      <c r="A486" s="3" t="s">
        <v>472</v>
      </c>
      <c r="B486" s="4"/>
      <c r="C486" s="4"/>
      <c r="D486" s="1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1"/>
    </row>
    <row r="487" spans="1:15" x14ac:dyDescent="0.35">
      <c r="A487" s="3" t="s">
        <v>473</v>
      </c>
      <c r="B487" s="4"/>
      <c r="C487" s="4"/>
      <c r="D487" s="1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1"/>
    </row>
    <row r="488" spans="1:15" x14ac:dyDescent="0.35">
      <c r="A488" s="3" t="s">
        <v>474</v>
      </c>
      <c r="B488" s="4"/>
      <c r="C488" s="4"/>
      <c r="D488" s="1">
        <v>-3900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1">
        <v>-3900</v>
      </c>
    </row>
    <row r="489" spans="1:15" x14ac:dyDescent="0.35">
      <c r="A489" s="3" t="s">
        <v>475</v>
      </c>
      <c r="B489" s="4"/>
      <c r="C489" s="4"/>
      <c r="D489" s="1">
        <v>-3000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1">
        <v>-3000</v>
      </c>
    </row>
    <row r="490" spans="1:15" x14ac:dyDescent="0.35">
      <c r="A490" s="3" t="s">
        <v>476</v>
      </c>
      <c r="B490" s="4"/>
      <c r="C490" s="4"/>
      <c r="D490" s="4"/>
      <c r="E490" s="4"/>
      <c r="F490" s="4"/>
      <c r="G490" s="4"/>
      <c r="H490" s="4"/>
      <c r="I490" s="4"/>
      <c r="J490" s="4"/>
      <c r="K490" s="1"/>
      <c r="L490" s="4"/>
      <c r="M490" s="4"/>
      <c r="N490" s="4"/>
      <c r="O490" s="1"/>
    </row>
    <row r="491" spans="1:15" x14ac:dyDescent="0.35">
      <c r="A491" s="3" t="s">
        <v>477</v>
      </c>
      <c r="B491" s="4"/>
      <c r="C491" s="4"/>
      <c r="D491" s="1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1"/>
    </row>
    <row r="492" spans="1:15" x14ac:dyDescent="0.35">
      <c r="A492" s="3" t="s">
        <v>478</v>
      </c>
      <c r="B492" s="4"/>
      <c r="C492" s="4"/>
      <c r="D492" s="1">
        <v>-4237.67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1">
        <v>-4237.67</v>
      </c>
    </row>
    <row r="493" spans="1:15" x14ac:dyDescent="0.35">
      <c r="A493" s="3" t="s">
        <v>479</v>
      </c>
      <c r="B493" s="4"/>
      <c r="C493" s="4"/>
      <c r="D493" s="4"/>
      <c r="E493" s="4"/>
      <c r="F493" s="4"/>
      <c r="G493" s="4"/>
      <c r="H493" s="4"/>
      <c r="I493" s="4"/>
      <c r="J493" s="4"/>
      <c r="K493" s="1"/>
      <c r="L493" s="4"/>
      <c r="M493" s="4"/>
      <c r="N493" s="4"/>
      <c r="O493" s="1"/>
    </row>
    <row r="494" spans="1:15" x14ac:dyDescent="0.35">
      <c r="A494" s="3" t="s">
        <v>480</v>
      </c>
      <c r="B494" s="4"/>
      <c r="C494" s="4"/>
      <c r="D494" s="4"/>
      <c r="E494" s="4"/>
      <c r="F494" s="4"/>
      <c r="G494" s="4"/>
      <c r="H494" s="4"/>
      <c r="I494" s="4"/>
      <c r="J494" s="4"/>
      <c r="K494" s="1"/>
      <c r="L494" s="4"/>
      <c r="M494" s="4"/>
      <c r="N494" s="4"/>
      <c r="O494" s="1"/>
    </row>
    <row r="495" spans="1:15" x14ac:dyDescent="0.35">
      <c r="A495" s="3" t="s">
        <v>481</v>
      </c>
      <c r="B495" s="4"/>
      <c r="C495" s="4"/>
      <c r="D495" s="1"/>
      <c r="E495" s="4"/>
      <c r="F495" s="4"/>
      <c r="G495" s="4"/>
      <c r="H495" s="4"/>
      <c r="I495" s="4"/>
      <c r="J495" s="4"/>
      <c r="K495" s="1"/>
      <c r="L495" s="4"/>
      <c r="M495" s="4"/>
      <c r="N495" s="4"/>
      <c r="O495" s="1"/>
    </row>
    <row r="496" spans="1:15" x14ac:dyDescent="0.35">
      <c r="A496" s="3" t="s">
        <v>482</v>
      </c>
      <c r="B496" s="4"/>
      <c r="C496" s="4"/>
      <c r="D496" s="1">
        <v>-10466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1">
        <v>-10466</v>
      </c>
    </row>
    <row r="497" spans="1:15" x14ac:dyDescent="0.35">
      <c r="A497" s="3" t="s">
        <v>483</v>
      </c>
      <c r="B497" s="4"/>
      <c r="C497" s="4"/>
      <c r="D497" s="1">
        <v>4256.3900000000003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1">
        <v>4256.3900000000003</v>
      </c>
    </row>
    <row r="498" spans="1:15" x14ac:dyDescent="0.35">
      <c r="A498" s="3" t="s">
        <v>484</v>
      </c>
      <c r="B498" s="4"/>
      <c r="C498" s="4"/>
      <c r="D498" s="4"/>
      <c r="E498" s="4"/>
      <c r="F498" s="4"/>
      <c r="G498" s="4"/>
      <c r="H498" s="4"/>
      <c r="I498" s="4"/>
      <c r="J498" s="4"/>
      <c r="K498" s="1">
        <v>-1100</v>
      </c>
      <c r="L498" s="4"/>
      <c r="M498" s="4"/>
      <c r="N498" s="4"/>
      <c r="O498" s="1">
        <v>-1100</v>
      </c>
    </row>
    <row r="499" spans="1:15" x14ac:dyDescent="0.35">
      <c r="A499" s="3" t="s">
        <v>485</v>
      </c>
      <c r="B499" s="4"/>
      <c r="C499" s="4"/>
      <c r="D499" s="1">
        <v>2200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1">
        <v>2200</v>
      </c>
    </row>
    <row r="500" spans="1:15" x14ac:dyDescent="0.35">
      <c r="A500" s="3" t="s">
        <v>486</v>
      </c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1">
        <v>0</v>
      </c>
      <c r="N500" s="4"/>
      <c r="O500" s="1">
        <v>0</v>
      </c>
    </row>
    <row r="501" spans="1:15" x14ac:dyDescent="0.35">
      <c r="A501" s="3" t="s">
        <v>487</v>
      </c>
      <c r="B501" s="4"/>
      <c r="C501" s="4"/>
      <c r="D501" s="1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1"/>
    </row>
    <row r="502" spans="1:15" x14ac:dyDescent="0.35">
      <c r="A502" s="3" t="s">
        <v>488</v>
      </c>
      <c r="B502" s="4"/>
      <c r="C502" s="4"/>
      <c r="D502" s="4"/>
      <c r="E502" s="4"/>
      <c r="F502" s="4"/>
      <c r="G502" s="4"/>
      <c r="H502" s="4"/>
      <c r="I502" s="4"/>
      <c r="J502" s="4"/>
      <c r="K502" s="1">
        <v>-1500</v>
      </c>
      <c r="L502" s="4"/>
      <c r="M502" s="4"/>
      <c r="N502" s="4"/>
      <c r="O502" s="1">
        <v>-1500</v>
      </c>
    </row>
    <row r="503" spans="1:15" x14ac:dyDescent="0.35">
      <c r="A503" s="3" t="s">
        <v>489</v>
      </c>
      <c r="B503" s="4"/>
      <c r="C503" s="4"/>
      <c r="D503" s="4"/>
      <c r="E503" s="4"/>
      <c r="F503" s="4"/>
      <c r="G503" s="4"/>
      <c r="H503" s="4"/>
      <c r="I503" s="4"/>
      <c r="J503" s="4"/>
      <c r="K503" s="1">
        <v>-700</v>
      </c>
      <c r="L503" s="4"/>
      <c r="M503" s="4"/>
      <c r="N503" s="4"/>
      <c r="O503" s="1">
        <v>-700</v>
      </c>
    </row>
    <row r="504" spans="1:15" x14ac:dyDescent="0.35">
      <c r="A504" s="3" t="s">
        <v>490</v>
      </c>
      <c r="B504" s="4"/>
      <c r="C504" s="4"/>
      <c r="D504" s="4"/>
      <c r="E504" s="4"/>
      <c r="F504" s="4"/>
      <c r="G504" s="4"/>
      <c r="H504" s="4"/>
      <c r="I504" s="4"/>
      <c r="J504" s="4"/>
      <c r="K504" s="1">
        <v>1300</v>
      </c>
      <c r="L504" s="4"/>
      <c r="M504" s="4"/>
      <c r="N504" s="4"/>
      <c r="O504" s="1">
        <v>1300</v>
      </c>
    </row>
    <row r="505" spans="1:15" x14ac:dyDescent="0.35">
      <c r="A505" s="3" t="s">
        <v>491</v>
      </c>
      <c r="B505" s="4"/>
      <c r="C505" s="4"/>
      <c r="D505" s="4"/>
      <c r="E505" s="4"/>
      <c r="F505" s="4"/>
      <c r="G505" s="4"/>
      <c r="H505" s="4"/>
      <c r="I505" s="1"/>
      <c r="J505" s="4"/>
      <c r="K505" s="4"/>
      <c r="L505" s="4"/>
      <c r="M505" s="4"/>
      <c r="N505" s="4"/>
      <c r="O505" s="1"/>
    </row>
    <row r="506" spans="1:15" x14ac:dyDescent="0.35">
      <c r="A506" s="3" t="s">
        <v>492</v>
      </c>
      <c r="B506" s="4"/>
      <c r="C506" s="4"/>
      <c r="D506" s="4"/>
      <c r="E506" s="4"/>
      <c r="F506" s="4"/>
      <c r="G506" s="4"/>
      <c r="H506" s="4"/>
      <c r="I506" s="1"/>
      <c r="J506" s="4"/>
      <c r="K506" s="4"/>
      <c r="L506" s="4"/>
      <c r="M506" s="4"/>
      <c r="N506" s="4"/>
      <c r="O506" s="1"/>
    </row>
    <row r="507" spans="1:15" x14ac:dyDescent="0.35">
      <c r="A507" s="3" t="s">
        <v>493</v>
      </c>
      <c r="B507" s="4"/>
      <c r="C507" s="4"/>
      <c r="D507" s="4"/>
      <c r="E507" s="4"/>
      <c r="F507" s="4"/>
      <c r="G507" s="4"/>
      <c r="H507" s="4"/>
      <c r="I507" s="1"/>
      <c r="J507" s="4"/>
      <c r="K507" s="4"/>
      <c r="L507" s="4"/>
      <c r="M507" s="4"/>
      <c r="N507" s="4"/>
      <c r="O507" s="1"/>
    </row>
    <row r="508" spans="1:15" x14ac:dyDescent="0.35">
      <c r="A508" s="3" t="s">
        <v>494</v>
      </c>
      <c r="B508" s="4"/>
      <c r="C508" s="4"/>
      <c r="D508" s="4"/>
      <c r="E508" s="4"/>
      <c r="F508" s="1">
        <v>5790.1100000000006</v>
      </c>
      <c r="G508" s="4"/>
      <c r="H508" s="4"/>
      <c r="I508" s="4"/>
      <c r="J508" s="4"/>
      <c r="K508" s="4"/>
      <c r="L508" s="4"/>
      <c r="M508" s="4"/>
      <c r="N508" s="4"/>
      <c r="O508" s="1">
        <v>5790.1100000000006</v>
      </c>
    </row>
    <row r="509" spans="1:15" x14ac:dyDescent="0.35">
      <c r="A509" s="3" t="s">
        <v>495</v>
      </c>
      <c r="B509" s="4"/>
      <c r="C509" s="4"/>
      <c r="D509" s="4"/>
      <c r="E509" s="4"/>
      <c r="F509" s="4"/>
      <c r="G509" s="4"/>
      <c r="H509" s="4"/>
      <c r="I509" s="4"/>
      <c r="J509" s="1">
        <v>51679.22</v>
      </c>
      <c r="K509" s="4"/>
      <c r="L509" s="4"/>
      <c r="M509" s="4"/>
      <c r="N509" s="4"/>
      <c r="O509" s="1">
        <v>51679.22</v>
      </c>
    </row>
    <row r="510" spans="1:15" x14ac:dyDescent="0.35">
      <c r="A510" s="3" t="s">
        <v>496</v>
      </c>
      <c r="B510" s="4"/>
      <c r="C510" s="4"/>
      <c r="D510" s="4"/>
      <c r="E510" s="4"/>
      <c r="F510" s="4"/>
      <c r="G510" s="4"/>
      <c r="H510" s="4"/>
      <c r="I510" s="4"/>
      <c r="J510" s="1">
        <v>28107.38</v>
      </c>
      <c r="K510" s="4"/>
      <c r="L510" s="4"/>
      <c r="M510" s="4"/>
      <c r="N510" s="4"/>
      <c r="O510" s="1">
        <v>28107.38</v>
      </c>
    </row>
    <row r="511" spans="1:15" x14ac:dyDescent="0.35">
      <c r="A511" s="3" t="s">
        <v>497</v>
      </c>
      <c r="B511" s="4"/>
      <c r="C511" s="4"/>
      <c r="D511" s="4"/>
      <c r="E511" s="4"/>
      <c r="F511" s="4"/>
      <c r="G511" s="4"/>
      <c r="H511" s="4"/>
      <c r="I511" s="4"/>
      <c r="J511" s="1">
        <v>9773.86</v>
      </c>
      <c r="K511" s="4"/>
      <c r="L511" s="4"/>
      <c r="M511" s="4"/>
      <c r="N511" s="4"/>
      <c r="O511" s="1">
        <v>9773.86</v>
      </c>
    </row>
    <row r="512" spans="1:15" x14ac:dyDescent="0.35">
      <c r="A512" s="3" t="s">
        <v>498</v>
      </c>
      <c r="B512" s="4"/>
      <c r="C512" s="4"/>
      <c r="D512" s="4"/>
      <c r="E512" s="4"/>
      <c r="F512" s="4"/>
      <c r="G512" s="4"/>
      <c r="H512" s="4"/>
      <c r="I512" s="4"/>
      <c r="J512" s="1"/>
      <c r="K512" s="4"/>
      <c r="L512" s="4"/>
      <c r="M512" s="4"/>
      <c r="N512" s="4"/>
      <c r="O512" s="1"/>
    </row>
    <row r="513" spans="1:15" x14ac:dyDescent="0.35">
      <c r="A513" s="3" t="s">
        <v>499</v>
      </c>
      <c r="B513" s="4"/>
      <c r="C513" s="4"/>
      <c r="D513" s="4"/>
      <c r="E513" s="4"/>
      <c r="F513" s="4"/>
      <c r="G513" s="4"/>
      <c r="H513" s="4"/>
      <c r="I513" s="4"/>
      <c r="J513" s="1">
        <v>5299.98</v>
      </c>
      <c r="K513" s="4"/>
      <c r="L513" s="4"/>
      <c r="M513" s="4"/>
      <c r="N513" s="4"/>
      <c r="O513" s="1">
        <v>5299.98</v>
      </c>
    </row>
    <row r="514" spans="1:15" x14ac:dyDescent="0.35">
      <c r="A514" s="3" t="s">
        <v>500</v>
      </c>
      <c r="B514" s="4"/>
      <c r="C514" s="4"/>
      <c r="D514" s="4"/>
      <c r="E514" s="4"/>
      <c r="F514" s="4"/>
      <c r="G514" s="4"/>
      <c r="H514" s="4"/>
      <c r="I514" s="4"/>
      <c r="J514" s="1"/>
      <c r="K514" s="4"/>
      <c r="L514" s="4"/>
      <c r="M514" s="4"/>
      <c r="N514" s="4"/>
      <c r="O514" s="1"/>
    </row>
    <row r="515" spans="1:15" x14ac:dyDescent="0.35">
      <c r="A515" s="3" t="s">
        <v>501</v>
      </c>
      <c r="B515" s="4"/>
      <c r="C515" s="4"/>
      <c r="D515" s="4"/>
      <c r="E515" s="4"/>
      <c r="F515" s="4"/>
      <c r="G515" s="4"/>
      <c r="H515" s="4"/>
      <c r="I515" s="4"/>
      <c r="J515" s="1"/>
      <c r="K515" s="4"/>
      <c r="L515" s="4"/>
      <c r="M515" s="4"/>
      <c r="N515" s="4"/>
      <c r="O515" s="1"/>
    </row>
    <row r="516" spans="1:15" x14ac:dyDescent="0.35">
      <c r="A516" s="3" t="s">
        <v>799</v>
      </c>
      <c r="B516" s="4"/>
      <c r="C516" s="4"/>
      <c r="D516" s="4"/>
      <c r="E516" s="4"/>
      <c r="F516" s="4"/>
      <c r="G516" s="4"/>
      <c r="H516" s="4"/>
      <c r="I516" s="4"/>
      <c r="J516" s="1"/>
      <c r="K516" s="4"/>
      <c r="L516" s="4"/>
      <c r="M516" s="4"/>
      <c r="N516" s="4"/>
      <c r="O516" s="1"/>
    </row>
    <row r="517" spans="1:15" x14ac:dyDescent="0.35">
      <c r="A517" s="3" t="s">
        <v>800</v>
      </c>
      <c r="B517" s="4"/>
      <c r="C517" s="4"/>
      <c r="D517" s="4"/>
      <c r="E517" s="4"/>
      <c r="F517" s="4"/>
      <c r="G517" s="4"/>
      <c r="H517" s="4"/>
      <c r="I517" s="4"/>
      <c r="J517" s="1"/>
      <c r="K517" s="4"/>
      <c r="L517" s="4"/>
      <c r="M517" s="4"/>
      <c r="N517" s="4"/>
      <c r="O517" s="1"/>
    </row>
    <row r="518" spans="1:15" x14ac:dyDescent="0.35">
      <c r="A518" s="3" t="s">
        <v>502</v>
      </c>
      <c r="B518" s="4"/>
      <c r="C518" s="4"/>
      <c r="D518" s="1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1"/>
    </row>
    <row r="519" spans="1:15" x14ac:dyDescent="0.35">
      <c r="A519" s="3" t="s">
        <v>503</v>
      </c>
      <c r="B519" s="1">
        <v>35851.599999999991</v>
      </c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1">
        <v>35851.599999999991</v>
      </c>
    </row>
    <row r="520" spans="1:15" x14ac:dyDescent="0.35">
      <c r="A520" s="3" t="s">
        <v>504</v>
      </c>
      <c r="B520" s="1"/>
      <c r="C520" s="1">
        <v>-12683.619999999995</v>
      </c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1">
        <v>-12683.619999999995</v>
      </c>
    </row>
    <row r="521" spans="1:15" x14ac:dyDescent="0.35">
      <c r="A521" s="3" t="s">
        <v>505</v>
      </c>
      <c r="B521" s="1">
        <v>1913.24</v>
      </c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1">
        <v>1913.24</v>
      </c>
    </row>
    <row r="522" spans="1:15" x14ac:dyDescent="0.35">
      <c r="A522" s="3" t="s">
        <v>506</v>
      </c>
      <c r="B522" s="1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1"/>
    </row>
    <row r="523" spans="1:15" x14ac:dyDescent="0.35">
      <c r="A523" s="3" t="s">
        <v>507</v>
      </c>
      <c r="B523" s="1">
        <v>558.27</v>
      </c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1">
        <v>558.27</v>
      </c>
    </row>
    <row r="524" spans="1:15" x14ac:dyDescent="0.35">
      <c r="A524" s="3" t="s">
        <v>508</v>
      </c>
      <c r="B524" s="1">
        <v>-5671.73</v>
      </c>
      <c r="C524" s="1">
        <v>-2134.29</v>
      </c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1">
        <v>-7806.0199999999995</v>
      </c>
    </row>
    <row r="525" spans="1:15" x14ac:dyDescent="0.35">
      <c r="A525" s="3" t="s">
        <v>509</v>
      </c>
      <c r="B525" s="4"/>
      <c r="C525" s="4"/>
      <c r="D525" s="4"/>
      <c r="E525" s="4"/>
      <c r="F525" s="4"/>
      <c r="G525" s="4"/>
      <c r="H525" s="4"/>
      <c r="I525" s="4"/>
      <c r="J525" s="4"/>
      <c r="K525" s="1"/>
      <c r="L525" s="4"/>
      <c r="M525" s="4"/>
      <c r="N525" s="4"/>
      <c r="O525" s="1"/>
    </row>
    <row r="526" spans="1:15" x14ac:dyDescent="0.35">
      <c r="A526" s="3" t="s">
        <v>510</v>
      </c>
      <c r="B526" s="4"/>
      <c r="C526" s="4"/>
      <c r="D526" s="4"/>
      <c r="E526" s="4"/>
      <c r="F526" s="4"/>
      <c r="G526" s="4"/>
      <c r="H526" s="4"/>
      <c r="I526" s="4"/>
      <c r="J526" s="4"/>
      <c r="K526" s="1"/>
      <c r="L526" s="4"/>
      <c r="M526" s="4"/>
      <c r="N526" s="4"/>
      <c r="O526" s="1"/>
    </row>
    <row r="527" spans="1:15" x14ac:dyDescent="0.35">
      <c r="A527" s="3" t="s">
        <v>511</v>
      </c>
      <c r="B527" s="4"/>
      <c r="C527" s="4"/>
      <c r="D527" s="4"/>
      <c r="E527" s="4"/>
      <c r="F527" s="4"/>
      <c r="G527" s="4"/>
      <c r="H527" s="4"/>
      <c r="I527" s="4"/>
      <c r="J527" s="4"/>
      <c r="K527" s="1"/>
      <c r="L527" s="4"/>
      <c r="M527" s="4"/>
      <c r="N527" s="4"/>
      <c r="O527" s="1"/>
    </row>
    <row r="528" spans="1:15" x14ac:dyDescent="0.35">
      <c r="A528" s="3" t="s">
        <v>512</v>
      </c>
      <c r="B528" s="4"/>
      <c r="C528" s="4"/>
      <c r="D528" s="4"/>
      <c r="E528" s="4"/>
      <c r="F528" s="4"/>
      <c r="G528" s="4"/>
      <c r="H528" s="4"/>
      <c r="I528" s="4"/>
      <c r="J528" s="4"/>
      <c r="K528" s="1"/>
      <c r="L528" s="4"/>
      <c r="M528" s="4"/>
      <c r="N528" s="4"/>
      <c r="O528" s="1"/>
    </row>
    <row r="529" spans="1:15" x14ac:dyDescent="0.35">
      <c r="A529" s="3" t="s">
        <v>513</v>
      </c>
      <c r="B529" s="4"/>
      <c r="C529" s="4"/>
      <c r="D529" s="4"/>
      <c r="E529" s="4"/>
      <c r="F529" s="4"/>
      <c r="G529" s="4"/>
      <c r="H529" s="4"/>
      <c r="I529" s="4"/>
      <c r="J529" s="4"/>
      <c r="K529" s="1">
        <v>21622.450000000004</v>
      </c>
      <c r="L529" s="4"/>
      <c r="M529" s="4"/>
      <c r="N529" s="4"/>
      <c r="O529" s="1">
        <v>21622.450000000004</v>
      </c>
    </row>
    <row r="530" spans="1:15" x14ac:dyDescent="0.35">
      <c r="A530" s="3" t="s">
        <v>514</v>
      </c>
      <c r="B530" s="4"/>
      <c r="C530" s="4"/>
      <c r="D530" s="4"/>
      <c r="E530" s="4"/>
      <c r="F530" s="4"/>
      <c r="G530" s="4"/>
      <c r="H530" s="4"/>
      <c r="I530" s="4"/>
      <c r="J530" s="4"/>
      <c r="K530" s="1">
        <v>0</v>
      </c>
      <c r="L530" s="4"/>
      <c r="M530" s="4"/>
      <c r="N530" s="4"/>
      <c r="O530" s="1">
        <v>0</v>
      </c>
    </row>
    <row r="531" spans="1:15" x14ac:dyDescent="0.35">
      <c r="A531" s="3" t="s">
        <v>515</v>
      </c>
      <c r="B531" s="4"/>
      <c r="C531" s="4"/>
      <c r="D531" s="4"/>
      <c r="E531" s="4"/>
      <c r="F531" s="4"/>
      <c r="G531" s="4"/>
      <c r="H531" s="4"/>
      <c r="I531" s="4"/>
      <c r="J531" s="4"/>
      <c r="K531" s="1">
        <v>-29578.35000000002</v>
      </c>
      <c r="L531" s="1"/>
      <c r="M531" s="4"/>
      <c r="N531" s="4"/>
      <c r="O531" s="1">
        <v>-29578.35000000002</v>
      </c>
    </row>
    <row r="532" spans="1:15" x14ac:dyDescent="0.35">
      <c r="A532" s="3" t="s">
        <v>516</v>
      </c>
      <c r="B532" s="4"/>
      <c r="C532" s="1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1"/>
    </row>
    <row r="533" spans="1:15" x14ac:dyDescent="0.35">
      <c r="A533" s="3" t="s">
        <v>517</v>
      </c>
      <c r="B533" s="4"/>
      <c r="C533" s="4"/>
      <c r="D533" s="4"/>
      <c r="E533" s="4"/>
      <c r="F533" s="4"/>
      <c r="G533" s="4"/>
      <c r="H533" s="4"/>
      <c r="I533" s="4"/>
      <c r="J533" s="4"/>
      <c r="K533" s="1">
        <v>387.99000000000012</v>
      </c>
      <c r="L533" s="4"/>
      <c r="M533" s="4"/>
      <c r="N533" s="4"/>
      <c r="O533" s="1">
        <v>387.99000000000012</v>
      </c>
    </row>
    <row r="534" spans="1:15" x14ac:dyDescent="0.35">
      <c r="A534" s="3" t="s">
        <v>518</v>
      </c>
      <c r="B534" s="4"/>
      <c r="C534" s="4"/>
      <c r="D534" s="4"/>
      <c r="E534" s="4"/>
      <c r="F534" s="4"/>
      <c r="G534" s="4"/>
      <c r="H534" s="4"/>
      <c r="I534" s="4"/>
      <c r="J534" s="4"/>
      <c r="K534" s="1"/>
      <c r="L534" s="4"/>
      <c r="M534" s="4"/>
      <c r="N534" s="4"/>
      <c r="O534" s="1"/>
    </row>
    <row r="535" spans="1:15" x14ac:dyDescent="0.35">
      <c r="A535" s="3" t="s">
        <v>519</v>
      </c>
      <c r="B535" s="4"/>
      <c r="C535" s="4"/>
      <c r="D535" s="4"/>
      <c r="E535" s="4"/>
      <c r="F535" s="4"/>
      <c r="G535" s="4"/>
      <c r="H535" s="4"/>
      <c r="I535" s="4"/>
      <c r="J535" s="4"/>
      <c r="K535" s="1"/>
      <c r="L535" s="1"/>
      <c r="M535" s="4"/>
      <c r="N535" s="4"/>
      <c r="O535" s="1"/>
    </row>
    <row r="536" spans="1:15" x14ac:dyDescent="0.35">
      <c r="A536" s="3" t="s">
        <v>520</v>
      </c>
      <c r="B536" s="4"/>
      <c r="C536" s="4"/>
      <c r="D536" s="4"/>
      <c r="E536" s="4"/>
      <c r="F536" s="4"/>
      <c r="G536" s="4"/>
      <c r="H536" s="4"/>
      <c r="I536" s="4"/>
      <c r="J536" s="4"/>
      <c r="K536" s="1">
        <v>37.049999999999997</v>
      </c>
      <c r="L536" s="4"/>
      <c r="M536" s="4"/>
      <c r="N536" s="4"/>
      <c r="O536" s="1">
        <v>37.049999999999997</v>
      </c>
    </row>
    <row r="537" spans="1:15" x14ac:dyDescent="0.35">
      <c r="A537" s="3" t="s">
        <v>521</v>
      </c>
      <c r="B537" s="4"/>
      <c r="C537" s="4"/>
      <c r="D537" s="4"/>
      <c r="E537" s="4"/>
      <c r="F537" s="4"/>
      <c r="G537" s="4"/>
      <c r="H537" s="4"/>
      <c r="I537" s="4"/>
      <c r="J537" s="4"/>
      <c r="K537" s="1"/>
      <c r="L537" s="4"/>
      <c r="M537" s="4"/>
      <c r="N537" s="4"/>
      <c r="O537" s="1"/>
    </row>
    <row r="538" spans="1:15" x14ac:dyDescent="0.35">
      <c r="A538" s="3" t="s">
        <v>522</v>
      </c>
      <c r="B538" s="4"/>
      <c r="C538" s="4"/>
      <c r="D538" s="4"/>
      <c r="E538" s="4"/>
      <c r="F538" s="4"/>
      <c r="G538" s="4"/>
      <c r="H538" s="4"/>
      <c r="I538" s="4"/>
      <c r="J538" s="4"/>
      <c r="K538" s="1">
        <v>-1734.06</v>
      </c>
      <c r="L538" s="4"/>
      <c r="M538" s="4"/>
      <c r="N538" s="4"/>
      <c r="O538" s="1">
        <v>-1734.06</v>
      </c>
    </row>
    <row r="539" spans="1:15" x14ac:dyDescent="0.35">
      <c r="A539" s="3" t="s">
        <v>523</v>
      </c>
      <c r="B539" s="4"/>
      <c r="C539" s="4"/>
      <c r="D539" s="4"/>
      <c r="E539" s="4"/>
      <c r="F539" s="4"/>
      <c r="G539" s="4"/>
      <c r="H539" s="4"/>
      <c r="I539" s="4"/>
      <c r="J539" s="4"/>
      <c r="K539" s="1">
        <v>-1088.4300000000007</v>
      </c>
      <c r="L539" s="4"/>
      <c r="M539" s="4"/>
      <c r="N539" s="4"/>
      <c r="O539" s="1">
        <v>-1088.4300000000007</v>
      </c>
    </row>
    <row r="540" spans="1:15" x14ac:dyDescent="0.35">
      <c r="A540" s="3" t="s">
        <v>524</v>
      </c>
      <c r="B540" s="4"/>
      <c r="C540" s="4"/>
      <c r="D540" s="4"/>
      <c r="E540" s="4"/>
      <c r="F540" s="4"/>
      <c r="G540" s="4"/>
      <c r="H540" s="4"/>
      <c r="I540" s="4"/>
      <c r="J540" s="4"/>
      <c r="K540" s="1">
        <v>-2684.05</v>
      </c>
      <c r="L540" s="4"/>
      <c r="M540" s="4"/>
      <c r="N540" s="4"/>
      <c r="O540" s="1">
        <v>-2684.05</v>
      </c>
    </row>
    <row r="541" spans="1:15" x14ac:dyDescent="0.35">
      <c r="A541" s="3" t="s">
        <v>525</v>
      </c>
      <c r="B541" s="4"/>
      <c r="C541" s="4"/>
      <c r="D541" s="4"/>
      <c r="E541" s="4"/>
      <c r="F541" s="4"/>
      <c r="G541" s="4"/>
      <c r="H541" s="4"/>
      <c r="I541" s="4"/>
      <c r="J541" s="1"/>
      <c r="K541" s="4"/>
      <c r="L541" s="4"/>
      <c r="M541" s="4"/>
      <c r="N541" s="4"/>
      <c r="O541" s="1"/>
    </row>
    <row r="542" spans="1:15" x14ac:dyDescent="0.35">
      <c r="A542" s="3" t="s">
        <v>526</v>
      </c>
      <c r="B542" s="4"/>
      <c r="C542" s="4"/>
      <c r="D542" s="4"/>
      <c r="E542" s="4"/>
      <c r="F542" s="4"/>
      <c r="G542" s="4"/>
      <c r="H542" s="4"/>
      <c r="I542" s="4"/>
      <c r="J542" s="1"/>
      <c r="K542" s="4"/>
      <c r="L542" s="4"/>
      <c r="M542" s="4"/>
      <c r="N542" s="4"/>
      <c r="O542" s="1"/>
    </row>
    <row r="543" spans="1:15" x14ac:dyDescent="0.35">
      <c r="A543" s="3" t="s">
        <v>527</v>
      </c>
      <c r="B543" s="4"/>
      <c r="C543" s="4"/>
      <c r="D543" s="1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1"/>
    </row>
    <row r="544" spans="1:15" x14ac:dyDescent="0.35">
      <c r="A544" s="3" t="s">
        <v>528</v>
      </c>
      <c r="B544" s="1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1"/>
    </row>
    <row r="545" spans="1:15" x14ac:dyDescent="0.35">
      <c r="A545" s="3" t="s">
        <v>801</v>
      </c>
      <c r="B545" s="1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1"/>
    </row>
    <row r="546" spans="1:15" x14ac:dyDescent="0.35">
      <c r="A546" s="3" t="s">
        <v>529</v>
      </c>
      <c r="B546" s="1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1"/>
    </row>
    <row r="547" spans="1:15" x14ac:dyDescent="0.35">
      <c r="A547" s="3" t="s">
        <v>530</v>
      </c>
      <c r="B547" s="1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1"/>
    </row>
    <row r="548" spans="1:15" x14ac:dyDescent="0.35">
      <c r="A548" s="3" t="s">
        <v>531</v>
      </c>
      <c r="B548" s="1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1"/>
    </row>
    <row r="549" spans="1:15" x14ac:dyDescent="0.35">
      <c r="A549" s="3" t="s">
        <v>532</v>
      </c>
      <c r="B549" s="1">
        <v>-3539.1999999999994</v>
      </c>
      <c r="C549" s="4"/>
      <c r="D549" s="4"/>
      <c r="E549" s="4"/>
      <c r="F549" s="4"/>
      <c r="G549" s="4"/>
      <c r="H549" s="4"/>
      <c r="I549" s="4"/>
      <c r="J549" s="4"/>
      <c r="K549" s="4"/>
      <c r="L549" s="1"/>
      <c r="M549" s="4"/>
      <c r="N549" s="4"/>
      <c r="O549" s="1">
        <v>-3539.1999999999994</v>
      </c>
    </row>
    <row r="550" spans="1:15" x14ac:dyDescent="0.35">
      <c r="A550" s="3" t="s">
        <v>533</v>
      </c>
      <c r="B550" s="1">
        <v>-33440.71</v>
      </c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1">
        <v>-33440.71</v>
      </c>
    </row>
    <row r="551" spans="1:15" x14ac:dyDescent="0.35">
      <c r="A551" s="3" t="s">
        <v>534</v>
      </c>
      <c r="B551" s="1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1"/>
    </row>
    <row r="552" spans="1:15" x14ac:dyDescent="0.35">
      <c r="A552" s="3" t="s">
        <v>535</v>
      </c>
      <c r="B552" s="1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1"/>
    </row>
    <row r="553" spans="1:15" x14ac:dyDescent="0.35">
      <c r="A553" s="3" t="s">
        <v>536</v>
      </c>
      <c r="B553" s="1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1"/>
    </row>
    <row r="554" spans="1:15" x14ac:dyDescent="0.35">
      <c r="A554" s="3" t="s">
        <v>537</v>
      </c>
      <c r="B554" s="1">
        <v>-11496.24</v>
      </c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1">
        <v>-11496.24</v>
      </c>
    </row>
    <row r="555" spans="1:15" x14ac:dyDescent="0.35">
      <c r="A555" s="3" t="s">
        <v>538</v>
      </c>
      <c r="B555" s="1">
        <v>-8677.8599999999988</v>
      </c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1">
        <v>-8677.8599999999988</v>
      </c>
    </row>
    <row r="556" spans="1:15" x14ac:dyDescent="0.35">
      <c r="A556" s="3" t="s">
        <v>539</v>
      </c>
      <c r="B556" s="1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1"/>
    </row>
    <row r="557" spans="1:15" x14ac:dyDescent="0.35">
      <c r="A557" s="3" t="s">
        <v>540</v>
      </c>
      <c r="B557" s="1">
        <v>-348.58</v>
      </c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1">
        <v>-348.58</v>
      </c>
    </row>
    <row r="558" spans="1:15" x14ac:dyDescent="0.35">
      <c r="A558" s="3" t="s">
        <v>541</v>
      </c>
      <c r="B558" s="1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1"/>
    </row>
    <row r="559" spans="1:15" x14ac:dyDescent="0.35">
      <c r="A559" s="3" t="s">
        <v>542</v>
      </c>
      <c r="B559" s="1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1"/>
    </row>
    <row r="560" spans="1:15" x14ac:dyDescent="0.35">
      <c r="A560" s="3" t="s">
        <v>543</v>
      </c>
      <c r="B560" s="1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1"/>
    </row>
    <row r="561" spans="1:15" x14ac:dyDescent="0.35">
      <c r="A561" s="3" t="s">
        <v>544</v>
      </c>
      <c r="B561" s="1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1"/>
    </row>
    <row r="562" spans="1:15" x14ac:dyDescent="0.35">
      <c r="A562" s="3" t="s">
        <v>545</v>
      </c>
      <c r="B562" s="1">
        <v>-3152.4500000000003</v>
      </c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1">
        <v>-3152.4500000000003</v>
      </c>
    </row>
    <row r="563" spans="1:15" x14ac:dyDescent="0.35">
      <c r="A563" s="3" t="s">
        <v>546</v>
      </c>
      <c r="B563" s="4"/>
      <c r="C563" s="1">
        <v>-4465.4700000000021</v>
      </c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1">
        <v>-4465.4700000000021</v>
      </c>
    </row>
    <row r="564" spans="1:15" x14ac:dyDescent="0.35">
      <c r="A564" s="3" t="s">
        <v>547</v>
      </c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1"/>
      <c r="N564" s="4"/>
      <c r="O564" s="1"/>
    </row>
    <row r="565" spans="1:15" x14ac:dyDescent="0.35">
      <c r="A565" s="3" t="s">
        <v>548</v>
      </c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1"/>
      <c r="N565" s="4"/>
      <c r="O565" s="1"/>
    </row>
    <row r="566" spans="1:15" x14ac:dyDescent="0.35">
      <c r="A566" s="3" t="s">
        <v>549</v>
      </c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1"/>
      <c r="M566" s="1"/>
      <c r="N566" s="4"/>
      <c r="O566" s="1"/>
    </row>
    <row r="567" spans="1:15" x14ac:dyDescent="0.35">
      <c r="A567" s="3" t="s">
        <v>550</v>
      </c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1"/>
      <c r="N567" s="4"/>
      <c r="O567" s="1"/>
    </row>
    <row r="568" spans="1:15" x14ac:dyDescent="0.35">
      <c r="A568" s="3" t="s">
        <v>551</v>
      </c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1"/>
      <c r="N568" s="4"/>
      <c r="O568" s="1"/>
    </row>
    <row r="569" spans="1:15" x14ac:dyDescent="0.35">
      <c r="A569" s="3" t="s">
        <v>552</v>
      </c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1"/>
      <c r="N569" s="4"/>
      <c r="O569" s="1"/>
    </row>
    <row r="570" spans="1:15" x14ac:dyDescent="0.35">
      <c r="A570" s="3" t="s">
        <v>553</v>
      </c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1"/>
      <c r="N570" s="4"/>
      <c r="O570" s="1"/>
    </row>
    <row r="571" spans="1:15" x14ac:dyDescent="0.35">
      <c r="A571" s="3" t="s">
        <v>554</v>
      </c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1">
        <v>1135.79</v>
      </c>
      <c r="N571" s="4"/>
      <c r="O571" s="1">
        <v>1135.79</v>
      </c>
    </row>
    <row r="572" spans="1:15" x14ac:dyDescent="0.35">
      <c r="A572" s="3" t="s">
        <v>555</v>
      </c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1"/>
      <c r="N572" s="4"/>
      <c r="O572" s="1"/>
    </row>
    <row r="573" spans="1:15" x14ac:dyDescent="0.35">
      <c r="A573" s="3" t="s">
        <v>556</v>
      </c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1"/>
      <c r="M573" s="1">
        <v>0</v>
      </c>
      <c r="N573" s="4"/>
      <c r="O573" s="1">
        <v>0</v>
      </c>
    </row>
    <row r="574" spans="1:15" x14ac:dyDescent="0.35">
      <c r="A574" s="3" t="s">
        <v>557</v>
      </c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1"/>
      <c r="N574" s="4"/>
      <c r="O574" s="1"/>
    </row>
    <row r="575" spans="1:15" x14ac:dyDescent="0.35">
      <c r="A575" s="3" t="s">
        <v>558</v>
      </c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1"/>
      <c r="M575" s="1"/>
      <c r="N575" s="4"/>
      <c r="O575" s="1"/>
    </row>
    <row r="576" spans="1:15" x14ac:dyDescent="0.35">
      <c r="A576" s="3" t="s">
        <v>559</v>
      </c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1"/>
      <c r="M576" s="1"/>
      <c r="N576" s="4"/>
      <c r="O576" s="1"/>
    </row>
    <row r="577" spans="1:15" x14ac:dyDescent="0.35">
      <c r="A577" s="3" t="s">
        <v>560</v>
      </c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1"/>
      <c r="M577" s="1">
        <v>-1305.71</v>
      </c>
      <c r="N577" s="4"/>
      <c r="O577" s="1">
        <v>-1305.71</v>
      </c>
    </row>
    <row r="578" spans="1:15" x14ac:dyDescent="0.35">
      <c r="A578" s="3" t="s">
        <v>561</v>
      </c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1"/>
      <c r="M578" s="1">
        <v>-277.99</v>
      </c>
      <c r="N578" s="4"/>
      <c r="O578" s="1">
        <v>-277.99</v>
      </c>
    </row>
    <row r="579" spans="1:15" x14ac:dyDescent="0.35">
      <c r="A579" s="3" t="s">
        <v>562</v>
      </c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1"/>
      <c r="M579" s="1">
        <v>-3859.3599999999997</v>
      </c>
      <c r="N579" s="4"/>
      <c r="O579" s="1">
        <v>-3859.3599999999997</v>
      </c>
    </row>
    <row r="580" spans="1:15" x14ac:dyDescent="0.35">
      <c r="A580" s="3" t="s">
        <v>563</v>
      </c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1"/>
      <c r="M580" s="1">
        <v>-5321.920000000001</v>
      </c>
      <c r="N580" s="4"/>
      <c r="O580" s="1">
        <v>-5321.920000000001</v>
      </c>
    </row>
    <row r="581" spans="1:15" x14ac:dyDescent="0.35">
      <c r="A581" s="3" t="s">
        <v>564</v>
      </c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1">
        <v>-1059.1600000000001</v>
      </c>
      <c r="N581" s="4"/>
      <c r="O581" s="1">
        <v>-1059.1600000000001</v>
      </c>
    </row>
    <row r="582" spans="1:15" x14ac:dyDescent="0.35">
      <c r="A582" s="3" t="s">
        <v>565</v>
      </c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1"/>
      <c r="N582" s="4"/>
      <c r="O582" s="1"/>
    </row>
    <row r="583" spans="1:15" x14ac:dyDescent="0.35">
      <c r="A583" s="3" t="s">
        <v>566</v>
      </c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1"/>
      <c r="M583" s="1">
        <v>-529.06000000000006</v>
      </c>
      <c r="N583" s="4"/>
      <c r="O583" s="1">
        <v>-529.06000000000006</v>
      </c>
    </row>
    <row r="584" spans="1:15" x14ac:dyDescent="0.35">
      <c r="A584" s="3" t="s">
        <v>567</v>
      </c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1">
        <v>-1050.77</v>
      </c>
      <c r="N584" s="4"/>
      <c r="O584" s="1">
        <v>-1050.77</v>
      </c>
    </row>
    <row r="585" spans="1:15" x14ac:dyDescent="0.35">
      <c r="A585" s="3" t="s">
        <v>568</v>
      </c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1"/>
      <c r="M585" s="1"/>
      <c r="N585" s="4"/>
      <c r="O585" s="1"/>
    </row>
    <row r="586" spans="1:15" x14ac:dyDescent="0.35">
      <c r="A586" s="3" t="s">
        <v>569</v>
      </c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1"/>
      <c r="N586" s="4"/>
      <c r="O586" s="1"/>
    </row>
    <row r="587" spans="1:15" x14ac:dyDescent="0.35">
      <c r="A587" s="3" t="s">
        <v>570</v>
      </c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1"/>
      <c r="N587" s="4"/>
      <c r="O587" s="1"/>
    </row>
    <row r="588" spans="1:15" x14ac:dyDescent="0.35">
      <c r="A588" s="3" t="s">
        <v>571</v>
      </c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1"/>
      <c r="M588" s="1"/>
      <c r="N588" s="4"/>
      <c r="O588" s="1"/>
    </row>
    <row r="589" spans="1:15" x14ac:dyDescent="0.35">
      <c r="A589" s="3" t="s">
        <v>572</v>
      </c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1">
        <v>-1142.99</v>
      </c>
      <c r="N589" s="4"/>
      <c r="O589" s="1">
        <v>-1142.99</v>
      </c>
    </row>
    <row r="590" spans="1:15" x14ac:dyDescent="0.35">
      <c r="A590" s="3" t="s">
        <v>573</v>
      </c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1"/>
      <c r="M590" s="1">
        <v>-1050.77</v>
      </c>
      <c r="N590" s="4"/>
      <c r="O590" s="1">
        <v>-1050.77</v>
      </c>
    </row>
    <row r="591" spans="1:15" x14ac:dyDescent="0.35">
      <c r="A591" s="3" t="s">
        <v>574</v>
      </c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1"/>
      <c r="M591" s="1">
        <v>-1127.9000000000001</v>
      </c>
      <c r="N591" s="4"/>
      <c r="O591" s="1">
        <v>-1127.9000000000001</v>
      </c>
    </row>
    <row r="592" spans="1:15" x14ac:dyDescent="0.35">
      <c r="A592" s="3" t="s">
        <v>575</v>
      </c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1"/>
      <c r="M592" s="1">
        <v>-1127.9000000000001</v>
      </c>
      <c r="N592" s="4"/>
      <c r="O592" s="1">
        <v>-1127.9000000000001</v>
      </c>
    </row>
    <row r="593" spans="1:15" x14ac:dyDescent="0.35">
      <c r="A593" s="3" t="s">
        <v>576</v>
      </c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1"/>
      <c r="M593" s="1">
        <v>-2693.69</v>
      </c>
      <c r="N593" s="4"/>
      <c r="O593" s="1">
        <v>-2693.69</v>
      </c>
    </row>
    <row r="594" spans="1:15" x14ac:dyDescent="0.35">
      <c r="A594" s="3" t="s">
        <v>577</v>
      </c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1"/>
      <c r="M594" s="1">
        <v>-665.46</v>
      </c>
      <c r="N594" s="4"/>
      <c r="O594" s="1">
        <v>-665.46</v>
      </c>
    </row>
    <row r="595" spans="1:15" x14ac:dyDescent="0.35">
      <c r="A595" s="3" t="s">
        <v>578</v>
      </c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1"/>
      <c r="M595" s="1">
        <v>0</v>
      </c>
      <c r="N595" s="4"/>
      <c r="O595" s="1">
        <v>0</v>
      </c>
    </row>
    <row r="596" spans="1:15" x14ac:dyDescent="0.35">
      <c r="A596" s="3" t="s">
        <v>579</v>
      </c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1">
        <v>-1301.06</v>
      </c>
      <c r="N596" s="4"/>
      <c r="O596" s="1">
        <v>-1301.06</v>
      </c>
    </row>
    <row r="597" spans="1:15" x14ac:dyDescent="0.35">
      <c r="A597" s="3" t="s">
        <v>580</v>
      </c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1"/>
      <c r="M597" s="1">
        <v>-399.28</v>
      </c>
      <c r="N597" s="4"/>
      <c r="O597" s="1">
        <v>-399.28</v>
      </c>
    </row>
    <row r="598" spans="1:15" x14ac:dyDescent="0.35">
      <c r="A598" s="3" t="s">
        <v>581</v>
      </c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1"/>
      <c r="M598" s="1">
        <v>-1136.19</v>
      </c>
      <c r="N598" s="4"/>
      <c r="O598" s="1">
        <v>-1136.19</v>
      </c>
    </row>
    <row r="599" spans="1:15" x14ac:dyDescent="0.35">
      <c r="A599" s="3" t="s">
        <v>582</v>
      </c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1"/>
      <c r="M599" s="1">
        <v>6734.6399999999994</v>
      </c>
      <c r="N599" s="4"/>
      <c r="O599" s="1">
        <v>6734.6399999999994</v>
      </c>
    </row>
    <row r="600" spans="1:15" x14ac:dyDescent="0.35">
      <c r="A600" s="3" t="s">
        <v>583</v>
      </c>
      <c r="B600" s="4"/>
      <c r="C600" s="4"/>
      <c r="D600" s="1">
        <v>-208.33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1">
        <v>-208.33</v>
      </c>
    </row>
    <row r="601" spans="1:15" x14ac:dyDescent="0.35">
      <c r="A601" s="3" t="s">
        <v>584</v>
      </c>
      <c r="B601" s="4"/>
      <c r="C601" s="4"/>
      <c r="D601" s="4"/>
      <c r="E601" s="4"/>
      <c r="F601" s="4"/>
      <c r="G601" s="4"/>
      <c r="H601" s="4"/>
      <c r="I601" s="4"/>
      <c r="J601" s="4"/>
      <c r="K601" s="1">
        <v>-1503.02</v>
      </c>
      <c r="L601" s="4"/>
      <c r="M601" s="4"/>
      <c r="N601" s="4"/>
      <c r="O601" s="1">
        <v>-1503.02</v>
      </c>
    </row>
    <row r="602" spans="1:15" x14ac:dyDescent="0.35">
      <c r="A602" s="3" t="s">
        <v>585</v>
      </c>
      <c r="B602" s="4"/>
      <c r="C602" s="4"/>
      <c r="D602" s="4"/>
      <c r="E602" s="4"/>
      <c r="F602" s="1">
        <v>698.05</v>
      </c>
      <c r="G602" s="4"/>
      <c r="H602" s="4"/>
      <c r="I602" s="4"/>
      <c r="J602" s="4"/>
      <c r="K602" s="4"/>
      <c r="L602" s="4"/>
      <c r="M602" s="4"/>
      <c r="N602" s="4"/>
      <c r="O602" s="1">
        <v>698.05</v>
      </c>
    </row>
    <row r="603" spans="1:15" x14ac:dyDescent="0.35">
      <c r="A603" s="3" t="s">
        <v>586</v>
      </c>
      <c r="B603" s="1">
        <v>-960</v>
      </c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1">
        <v>-960</v>
      </c>
    </row>
    <row r="604" spans="1:15" x14ac:dyDescent="0.35">
      <c r="A604" s="3" t="s">
        <v>587</v>
      </c>
      <c r="B604" s="1">
        <v>16467.88</v>
      </c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1">
        <v>16467.88</v>
      </c>
    </row>
    <row r="605" spans="1:15" x14ac:dyDescent="0.35">
      <c r="A605" s="3" t="s">
        <v>588</v>
      </c>
      <c r="B605" s="1">
        <v>-2300</v>
      </c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1">
        <v>-2300</v>
      </c>
    </row>
    <row r="606" spans="1:15" x14ac:dyDescent="0.35">
      <c r="A606" s="3" t="s">
        <v>589</v>
      </c>
      <c r="B606" s="4"/>
      <c r="C606" s="4"/>
      <c r="D606" s="4"/>
      <c r="E606" s="4"/>
      <c r="F606" s="1">
        <v>-6757</v>
      </c>
      <c r="G606" s="4"/>
      <c r="H606" s="4"/>
      <c r="I606" s="4"/>
      <c r="J606" s="4"/>
      <c r="K606" s="4"/>
      <c r="L606" s="4"/>
      <c r="M606" s="4"/>
      <c r="N606" s="4"/>
      <c r="O606" s="1">
        <v>-6757</v>
      </c>
    </row>
    <row r="607" spans="1:15" x14ac:dyDescent="0.35">
      <c r="A607" s="3" t="s">
        <v>590</v>
      </c>
      <c r="B607" s="1">
        <v>-1304.7</v>
      </c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1">
        <v>-1304.7</v>
      </c>
    </row>
    <row r="608" spans="1:15" x14ac:dyDescent="0.35">
      <c r="A608" s="3" t="s">
        <v>591</v>
      </c>
      <c r="B608" s="4"/>
      <c r="C608" s="4"/>
      <c r="D608" s="4"/>
      <c r="E608" s="4"/>
      <c r="F608" s="4"/>
      <c r="G608" s="4"/>
      <c r="H608" s="4"/>
      <c r="I608" s="4"/>
      <c r="J608" s="4"/>
      <c r="K608" s="1">
        <v>-19541.800000000003</v>
      </c>
      <c r="L608" s="4"/>
      <c r="M608" s="4"/>
      <c r="N608" s="4"/>
      <c r="O608" s="1">
        <v>-19541.800000000003</v>
      </c>
    </row>
    <row r="609" spans="1:15" x14ac:dyDescent="0.35">
      <c r="A609" s="3" t="s">
        <v>592</v>
      </c>
      <c r="B609" s="1">
        <v>-2955.95</v>
      </c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1">
        <v>-2955.95</v>
      </c>
    </row>
    <row r="610" spans="1:15" x14ac:dyDescent="0.35">
      <c r="A610" s="3" t="s">
        <v>593</v>
      </c>
      <c r="B610" s="1">
        <v>-2444</v>
      </c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1">
        <v>-2444</v>
      </c>
    </row>
    <row r="611" spans="1:15" x14ac:dyDescent="0.35">
      <c r="A611" s="3" t="s">
        <v>594</v>
      </c>
      <c r="B611" s="1">
        <v>-360</v>
      </c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1">
        <v>-360</v>
      </c>
    </row>
    <row r="612" spans="1:15" x14ac:dyDescent="0.35">
      <c r="A612" s="3" t="s">
        <v>595</v>
      </c>
      <c r="B612" s="4"/>
      <c r="C612" s="4"/>
      <c r="D612" s="4"/>
      <c r="E612" s="4"/>
      <c r="F612" s="4"/>
      <c r="G612" s="4"/>
      <c r="H612" s="1">
        <v>3697.36</v>
      </c>
      <c r="I612" s="4"/>
      <c r="J612" s="4"/>
      <c r="K612" s="4"/>
      <c r="L612" s="4"/>
      <c r="M612" s="4"/>
      <c r="N612" s="4"/>
      <c r="O612" s="1">
        <v>3697.36</v>
      </c>
    </row>
    <row r="613" spans="1:15" x14ac:dyDescent="0.35">
      <c r="A613" s="3" t="s">
        <v>596</v>
      </c>
      <c r="B613" s="4"/>
      <c r="C613" s="4"/>
      <c r="D613" s="4"/>
      <c r="E613" s="4"/>
      <c r="F613" s="4"/>
      <c r="G613" s="4"/>
      <c r="H613" s="4"/>
      <c r="I613" s="4"/>
      <c r="J613" s="4"/>
      <c r="K613" s="1">
        <v>-845</v>
      </c>
      <c r="L613" s="4"/>
      <c r="M613" s="4"/>
      <c r="N613" s="4"/>
      <c r="O613" s="1">
        <v>-845</v>
      </c>
    </row>
    <row r="614" spans="1:15" x14ac:dyDescent="0.35">
      <c r="A614" s="3" t="s">
        <v>597</v>
      </c>
      <c r="B614" s="4"/>
      <c r="C614" s="4"/>
      <c r="D614" s="4"/>
      <c r="E614" s="4"/>
      <c r="F614" s="4"/>
      <c r="G614" s="4"/>
      <c r="H614" s="4"/>
      <c r="I614" s="4"/>
      <c r="J614" s="1">
        <v>-1379.63</v>
      </c>
      <c r="K614" s="4"/>
      <c r="L614" s="1"/>
      <c r="M614" s="4"/>
      <c r="N614" s="4"/>
      <c r="O614" s="1">
        <v>-1379.63</v>
      </c>
    </row>
    <row r="615" spans="1:15" x14ac:dyDescent="0.35">
      <c r="A615" s="3" t="s">
        <v>598</v>
      </c>
      <c r="B615" s="1">
        <v>-1300</v>
      </c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1">
        <v>-1300</v>
      </c>
    </row>
    <row r="616" spans="1:15" x14ac:dyDescent="0.35">
      <c r="A616" s="3" t="s">
        <v>599</v>
      </c>
      <c r="B616" s="1">
        <v>-2994</v>
      </c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1">
        <v>-2994</v>
      </c>
    </row>
    <row r="617" spans="1:15" x14ac:dyDescent="0.35">
      <c r="A617" s="3" t="s">
        <v>600</v>
      </c>
      <c r="B617" s="1">
        <v>-740.58999999999992</v>
      </c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1">
        <v>-740.58999999999992</v>
      </c>
    </row>
    <row r="618" spans="1:15" x14ac:dyDescent="0.35">
      <c r="A618" s="3" t="s">
        <v>601</v>
      </c>
      <c r="B618" s="1">
        <v>-825.32</v>
      </c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1">
        <v>-825.32</v>
      </c>
    </row>
    <row r="619" spans="1:15" x14ac:dyDescent="0.35">
      <c r="A619" s="3" t="s">
        <v>602</v>
      </c>
      <c r="B619" s="4"/>
      <c r="C619" s="4"/>
      <c r="D619" s="4"/>
      <c r="E619" s="4"/>
      <c r="F619" s="4"/>
      <c r="G619" s="4"/>
      <c r="H619" s="4"/>
      <c r="I619" s="1">
        <v>6373.26</v>
      </c>
      <c r="J619" s="4"/>
      <c r="K619" s="4"/>
      <c r="L619" s="4"/>
      <c r="M619" s="4"/>
      <c r="N619" s="4"/>
      <c r="O619" s="1">
        <v>6373.26</v>
      </c>
    </row>
    <row r="620" spans="1:15" x14ac:dyDescent="0.35">
      <c r="A620" s="3" t="s">
        <v>603</v>
      </c>
      <c r="B620" s="1">
        <v>-957.68000000000006</v>
      </c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1">
        <v>-957.68000000000006</v>
      </c>
    </row>
    <row r="621" spans="1:15" x14ac:dyDescent="0.35">
      <c r="A621" s="3" t="s">
        <v>604</v>
      </c>
      <c r="B621" s="1">
        <v>-736.09</v>
      </c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1">
        <v>-736.09</v>
      </c>
    </row>
    <row r="622" spans="1:15" x14ac:dyDescent="0.35">
      <c r="A622" s="3" t="s">
        <v>605</v>
      </c>
      <c r="B622" s="4"/>
      <c r="C622" s="4"/>
      <c r="D622" s="4"/>
      <c r="E622" s="4"/>
      <c r="F622" s="4"/>
      <c r="G622" s="4"/>
      <c r="H622" s="4"/>
      <c r="I622" s="4"/>
      <c r="J622" s="4"/>
      <c r="K622" s="1">
        <v>-900</v>
      </c>
      <c r="L622" s="4"/>
      <c r="M622" s="4"/>
      <c r="N622" s="4"/>
      <c r="O622" s="1">
        <v>-900</v>
      </c>
    </row>
    <row r="623" spans="1:15" x14ac:dyDescent="0.35">
      <c r="A623" s="3" t="s">
        <v>606</v>
      </c>
      <c r="B623" s="1">
        <v>-1900</v>
      </c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1">
        <v>-1900</v>
      </c>
    </row>
    <row r="624" spans="1:15" x14ac:dyDescent="0.35">
      <c r="A624" s="3" t="s">
        <v>607</v>
      </c>
      <c r="B624" s="4"/>
      <c r="C624" s="4"/>
      <c r="D624" s="4"/>
      <c r="E624" s="4"/>
      <c r="F624" s="4"/>
      <c r="G624" s="4"/>
      <c r="H624" s="4"/>
      <c r="I624" s="4"/>
      <c r="J624" s="4"/>
      <c r="K624" s="1">
        <v>-5800.2999999999993</v>
      </c>
      <c r="L624" s="4"/>
      <c r="M624" s="4"/>
      <c r="N624" s="4"/>
      <c r="O624" s="1">
        <v>-5800.2999999999993</v>
      </c>
    </row>
    <row r="625" spans="1:15" x14ac:dyDescent="0.35">
      <c r="A625" s="3" t="s">
        <v>608</v>
      </c>
      <c r="B625" s="4"/>
      <c r="C625" s="4"/>
      <c r="D625" s="4"/>
      <c r="E625" s="4"/>
      <c r="F625" s="1">
        <v>3433.8700000000003</v>
      </c>
      <c r="G625" s="4"/>
      <c r="H625" s="4"/>
      <c r="I625" s="4"/>
      <c r="J625" s="4"/>
      <c r="K625" s="4"/>
      <c r="L625" s="4"/>
      <c r="M625" s="4"/>
      <c r="N625" s="4"/>
      <c r="O625" s="1">
        <v>3433.8700000000003</v>
      </c>
    </row>
    <row r="626" spans="1:15" x14ac:dyDescent="0.35">
      <c r="A626" s="3" t="s">
        <v>609</v>
      </c>
      <c r="B626" s="4"/>
      <c r="C626" s="4"/>
      <c r="D626" s="4"/>
      <c r="E626" s="4"/>
      <c r="F626" s="4"/>
      <c r="G626" s="4"/>
      <c r="H626" s="1">
        <v>435.19000000000051</v>
      </c>
      <c r="I626" s="4"/>
      <c r="J626" s="4"/>
      <c r="K626" s="4"/>
      <c r="L626" s="4"/>
      <c r="M626" s="4"/>
      <c r="N626" s="4"/>
      <c r="O626" s="1">
        <v>435.19000000000051</v>
      </c>
    </row>
    <row r="627" spans="1:15" x14ac:dyDescent="0.35">
      <c r="A627" s="3" t="s">
        <v>610</v>
      </c>
      <c r="B627" s="4"/>
      <c r="C627" s="4"/>
      <c r="D627" s="1">
        <v>-427.42000000000007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1">
        <v>-427.42000000000007</v>
      </c>
    </row>
    <row r="628" spans="1:15" x14ac:dyDescent="0.35">
      <c r="A628" s="3" t="s">
        <v>611</v>
      </c>
      <c r="B628" s="4"/>
      <c r="C628" s="4"/>
      <c r="D628" s="1">
        <v>-1341.95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1">
        <v>-1341.95</v>
      </c>
    </row>
    <row r="629" spans="1:15" x14ac:dyDescent="0.35">
      <c r="A629" s="3" t="s">
        <v>612</v>
      </c>
      <c r="B629" s="1">
        <v>-360</v>
      </c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1">
        <v>-360</v>
      </c>
    </row>
    <row r="630" spans="1:15" x14ac:dyDescent="0.35">
      <c r="A630" s="3" t="s">
        <v>613</v>
      </c>
      <c r="B630" s="1">
        <v>-930.6099999999999</v>
      </c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1">
        <v>-930.6099999999999</v>
      </c>
    </row>
    <row r="631" spans="1:15" x14ac:dyDescent="0.35">
      <c r="A631" s="3" t="s">
        <v>614</v>
      </c>
      <c r="B631" s="1">
        <v>-1012.11</v>
      </c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1">
        <v>-1012.11</v>
      </c>
    </row>
    <row r="632" spans="1:15" x14ac:dyDescent="0.35">
      <c r="A632" s="3" t="s">
        <v>615</v>
      </c>
      <c r="B632" s="4"/>
      <c r="C632" s="4"/>
      <c r="D632" s="1">
        <v>-2527.67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1">
        <v>-2527.67</v>
      </c>
    </row>
    <row r="633" spans="1:15" x14ac:dyDescent="0.35">
      <c r="A633" s="3" t="s">
        <v>616</v>
      </c>
      <c r="B633" s="4"/>
      <c r="C633" s="4"/>
      <c r="D633" s="4"/>
      <c r="E633" s="4"/>
      <c r="F633" s="1">
        <v>-600</v>
      </c>
      <c r="G633" s="4"/>
      <c r="H633" s="4"/>
      <c r="I633" s="4"/>
      <c r="J633" s="4"/>
      <c r="K633" s="4"/>
      <c r="L633" s="4"/>
      <c r="M633" s="4"/>
      <c r="N633" s="4"/>
      <c r="O633" s="1">
        <v>-600</v>
      </c>
    </row>
    <row r="634" spans="1:15" x14ac:dyDescent="0.35">
      <c r="A634" s="3" t="s">
        <v>617</v>
      </c>
      <c r="B634" s="4"/>
      <c r="C634" s="4"/>
      <c r="D634" s="1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1"/>
    </row>
    <row r="635" spans="1:15" x14ac:dyDescent="0.35">
      <c r="A635" s="3" t="s">
        <v>618</v>
      </c>
      <c r="B635" s="1">
        <v>-1008.1</v>
      </c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1">
        <v>-1008.1</v>
      </c>
    </row>
    <row r="636" spans="1:15" x14ac:dyDescent="0.35">
      <c r="A636" s="3" t="s">
        <v>619</v>
      </c>
      <c r="B636" s="4"/>
      <c r="C636" s="4"/>
      <c r="D636" s="4"/>
      <c r="E636" s="4"/>
      <c r="F636" s="1">
        <v>-3310.8399999999983</v>
      </c>
      <c r="G636" s="4"/>
      <c r="H636" s="4"/>
      <c r="I636" s="4"/>
      <c r="J636" s="4"/>
      <c r="K636" s="4"/>
      <c r="L636" s="4"/>
      <c r="M636" s="4"/>
      <c r="N636" s="4"/>
      <c r="O636" s="1">
        <v>-3310.8399999999983</v>
      </c>
    </row>
    <row r="637" spans="1:15" x14ac:dyDescent="0.35">
      <c r="A637" s="3" t="s">
        <v>620</v>
      </c>
      <c r="B637" s="4"/>
      <c r="C637" s="4"/>
      <c r="D637" s="1">
        <v>-1380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1">
        <v>-1380</v>
      </c>
    </row>
    <row r="638" spans="1:15" x14ac:dyDescent="0.35">
      <c r="A638" s="3" t="s">
        <v>621</v>
      </c>
      <c r="B638" s="4"/>
      <c r="C638" s="4"/>
      <c r="D638" s="1">
        <v>-649.55999999999995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1">
        <v>-649.55999999999995</v>
      </c>
    </row>
    <row r="639" spans="1:15" x14ac:dyDescent="0.35">
      <c r="A639" s="3" t="s">
        <v>622</v>
      </c>
      <c r="B639" s="4"/>
      <c r="C639" s="4"/>
      <c r="D639" s="4"/>
      <c r="E639" s="4"/>
      <c r="F639" s="4"/>
      <c r="G639" s="4"/>
      <c r="H639" s="1"/>
      <c r="I639" s="4"/>
      <c r="J639" s="4"/>
      <c r="K639" s="4"/>
      <c r="L639" s="4"/>
      <c r="M639" s="4"/>
      <c r="N639" s="4"/>
      <c r="O639" s="1"/>
    </row>
    <row r="640" spans="1:15" x14ac:dyDescent="0.35">
      <c r="A640" s="3" t="s">
        <v>623</v>
      </c>
      <c r="B640" s="4"/>
      <c r="C640" s="4"/>
      <c r="D640" s="4"/>
      <c r="E640" s="4"/>
      <c r="F640" s="1"/>
      <c r="G640" s="4"/>
      <c r="H640" s="4"/>
      <c r="I640" s="4"/>
      <c r="J640" s="4"/>
      <c r="K640" s="4"/>
      <c r="L640" s="4"/>
      <c r="M640" s="4"/>
      <c r="N640" s="4"/>
      <c r="O640" s="1"/>
    </row>
    <row r="641" spans="1:15" x14ac:dyDescent="0.35">
      <c r="A641" s="3" t="s">
        <v>624</v>
      </c>
      <c r="B641" s="1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1"/>
    </row>
    <row r="642" spans="1:15" x14ac:dyDescent="0.35">
      <c r="A642" s="3" t="s">
        <v>625</v>
      </c>
      <c r="B642" s="4"/>
      <c r="C642" s="4"/>
      <c r="D642" s="4"/>
      <c r="E642" s="4"/>
      <c r="F642" s="1">
        <v>-783</v>
      </c>
      <c r="G642" s="4"/>
      <c r="H642" s="4"/>
      <c r="I642" s="4"/>
      <c r="J642" s="4"/>
      <c r="K642" s="4"/>
      <c r="L642" s="4"/>
      <c r="M642" s="4"/>
      <c r="N642" s="4"/>
      <c r="O642" s="1">
        <v>-783</v>
      </c>
    </row>
    <row r="643" spans="1:15" x14ac:dyDescent="0.35">
      <c r="A643" s="3" t="s">
        <v>626</v>
      </c>
      <c r="B643" s="4"/>
      <c r="C643" s="4"/>
      <c r="D643" s="4"/>
      <c r="E643" s="4"/>
      <c r="F643" s="4"/>
      <c r="G643" s="4"/>
      <c r="H643" s="1">
        <v>1101.4299999999998</v>
      </c>
      <c r="I643" s="4"/>
      <c r="J643" s="4"/>
      <c r="K643" s="4"/>
      <c r="L643" s="4"/>
      <c r="M643" s="4"/>
      <c r="N643" s="4"/>
      <c r="O643" s="1">
        <v>1101.4299999999998</v>
      </c>
    </row>
    <row r="644" spans="1:15" x14ac:dyDescent="0.35">
      <c r="A644" s="3" t="s">
        <v>627</v>
      </c>
      <c r="B644" s="4"/>
      <c r="C644" s="4"/>
      <c r="D644" s="1">
        <v>-2766.69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1">
        <v>-2766.69</v>
      </c>
    </row>
    <row r="645" spans="1:15" x14ac:dyDescent="0.35">
      <c r="A645" s="3" t="s">
        <v>628</v>
      </c>
      <c r="B645" s="4"/>
      <c r="C645" s="4"/>
      <c r="D645" s="1">
        <v>-1705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1">
        <v>-1705</v>
      </c>
    </row>
    <row r="646" spans="1:15" x14ac:dyDescent="0.35">
      <c r="A646" s="3" t="s">
        <v>629</v>
      </c>
      <c r="B646" s="4"/>
      <c r="C646" s="4"/>
      <c r="D646" s="1">
        <v>-2625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1">
        <v>-2625</v>
      </c>
    </row>
    <row r="647" spans="1:15" x14ac:dyDescent="0.35">
      <c r="A647" s="3" t="s">
        <v>630</v>
      </c>
      <c r="B647" s="4"/>
      <c r="C647" s="4"/>
      <c r="D647" s="1">
        <v>-1355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1">
        <v>-1355</v>
      </c>
    </row>
    <row r="648" spans="1:15" x14ac:dyDescent="0.35">
      <c r="A648" s="3" t="s">
        <v>631</v>
      </c>
      <c r="B648" s="4"/>
      <c r="C648" s="4"/>
      <c r="D648" s="1">
        <v>-243.71000000000004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1">
        <v>-243.71000000000004</v>
      </c>
    </row>
    <row r="649" spans="1:15" x14ac:dyDescent="0.35">
      <c r="A649" s="3" t="s">
        <v>632</v>
      </c>
      <c r="B649" s="4"/>
      <c r="C649" s="4"/>
      <c r="D649" s="4"/>
      <c r="E649" s="4"/>
      <c r="F649" s="1">
        <v>1380.01</v>
      </c>
      <c r="G649" s="4"/>
      <c r="H649" s="4"/>
      <c r="I649" s="4"/>
      <c r="J649" s="4"/>
      <c r="K649" s="4"/>
      <c r="L649" s="4"/>
      <c r="M649" s="4"/>
      <c r="N649" s="4"/>
      <c r="O649" s="1">
        <v>1380.01</v>
      </c>
    </row>
    <row r="650" spans="1:15" x14ac:dyDescent="0.35">
      <c r="A650" s="3" t="s">
        <v>633</v>
      </c>
      <c r="B650" s="4"/>
      <c r="C650" s="4"/>
      <c r="D650" s="1">
        <v>4505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1">
        <v>4505</v>
      </c>
    </row>
    <row r="651" spans="1:15" x14ac:dyDescent="0.35">
      <c r="A651" s="3" t="s">
        <v>634</v>
      </c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1">
        <v>-3720</v>
      </c>
      <c r="N651" s="4"/>
      <c r="O651" s="1">
        <v>-3720</v>
      </c>
    </row>
    <row r="652" spans="1:15" x14ac:dyDescent="0.35">
      <c r="A652" s="3" t="s">
        <v>635</v>
      </c>
      <c r="B652" s="4"/>
      <c r="C652" s="4"/>
      <c r="D652" s="4"/>
      <c r="E652" s="4"/>
      <c r="F652" s="1">
        <v>-4800</v>
      </c>
      <c r="G652" s="4"/>
      <c r="H652" s="4"/>
      <c r="I652" s="4"/>
      <c r="J652" s="4"/>
      <c r="K652" s="4"/>
      <c r="L652" s="4"/>
      <c r="M652" s="4"/>
      <c r="N652" s="4"/>
      <c r="O652" s="1">
        <v>-4800</v>
      </c>
    </row>
    <row r="653" spans="1:15" x14ac:dyDescent="0.35">
      <c r="A653" s="3" t="s">
        <v>636</v>
      </c>
      <c r="B653" s="4"/>
      <c r="C653" s="4"/>
      <c r="D653" s="1">
        <v>6685.68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1">
        <v>6685.68</v>
      </c>
    </row>
    <row r="654" spans="1:15" x14ac:dyDescent="0.35">
      <c r="A654" s="3" t="s">
        <v>637</v>
      </c>
      <c r="B654" s="4"/>
      <c r="C654" s="4"/>
      <c r="D654" s="1">
        <v>-1583.4099999999999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1">
        <v>-1583.4099999999999</v>
      </c>
    </row>
    <row r="655" spans="1:15" x14ac:dyDescent="0.35">
      <c r="A655" s="3" t="s">
        <v>638</v>
      </c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1">
        <v>-5800</v>
      </c>
      <c r="N655" s="4"/>
      <c r="O655" s="1">
        <v>-5800</v>
      </c>
    </row>
    <row r="656" spans="1:15" x14ac:dyDescent="0.35">
      <c r="A656" s="3" t="s">
        <v>639</v>
      </c>
      <c r="B656" s="4"/>
      <c r="C656" s="4"/>
      <c r="D656" s="1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1"/>
    </row>
    <row r="657" spans="1:15" x14ac:dyDescent="0.35">
      <c r="A657" s="3" t="s">
        <v>640</v>
      </c>
      <c r="B657" s="1">
        <v>-3570</v>
      </c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1">
        <v>-3570</v>
      </c>
    </row>
    <row r="658" spans="1:15" x14ac:dyDescent="0.35">
      <c r="A658" s="3" t="s">
        <v>641</v>
      </c>
      <c r="B658" s="4"/>
      <c r="C658" s="4"/>
      <c r="D658" s="4"/>
      <c r="E658" s="4"/>
      <c r="F658" s="4"/>
      <c r="G658" s="4"/>
      <c r="H658" s="1"/>
      <c r="I658" s="4"/>
      <c r="J658" s="4"/>
      <c r="K658" s="4"/>
      <c r="L658" s="4"/>
      <c r="M658" s="4"/>
      <c r="N658" s="4"/>
      <c r="O658" s="1"/>
    </row>
    <row r="659" spans="1:15" x14ac:dyDescent="0.35">
      <c r="A659" s="3" t="s">
        <v>642</v>
      </c>
      <c r="B659" s="4"/>
      <c r="C659" s="4"/>
      <c r="D659" s="1">
        <v>2558.7800000000007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1">
        <v>2558.7800000000007</v>
      </c>
    </row>
    <row r="660" spans="1:15" x14ac:dyDescent="0.35">
      <c r="A660" s="3" t="s">
        <v>643</v>
      </c>
      <c r="B660" s="4"/>
      <c r="C660" s="4"/>
      <c r="D660" s="1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1"/>
    </row>
    <row r="661" spans="1:15" x14ac:dyDescent="0.35">
      <c r="A661" s="3" t="s">
        <v>644</v>
      </c>
      <c r="B661" s="4"/>
      <c r="C661" s="4"/>
      <c r="D661" s="1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1"/>
    </row>
    <row r="662" spans="1:15" x14ac:dyDescent="0.35">
      <c r="A662" s="3" t="s">
        <v>645</v>
      </c>
      <c r="B662" s="4"/>
      <c r="C662" s="4"/>
      <c r="D662" s="1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1"/>
    </row>
    <row r="663" spans="1:15" x14ac:dyDescent="0.35">
      <c r="A663" s="3" t="s">
        <v>646</v>
      </c>
      <c r="B663" s="4"/>
      <c r="C663" s="4"/>
      <c r="D663" s="4"/>
      <c r="E663" s="4"/>
      <c r="F663" s="1"/>
      <c r="G663" s="4"/>
      <c r="H663" s="4"/>
      <c r="I663" s="4"/>
      <c r="J663" s="4"/>
      <c r="K663" s="4"/>
      <c r="L663" s="4"/>
      <c r="M663" s="4"/>
      <c r="N663" s="4"/>
      <c r="O663" s="1"/>
    </row>
    <row r="664" spans="1:15" x14ac:dyDescent="0.35">
      <c r="A664" s="3" t="s">
        <v>647</v>
      </c>
      <c r="B664" s="4"/>
      <c r="C664" s="1">
        <v>-2168.2399999999998</v>
      </c>
      <c r="D664" s="4"/>
      <c r="E664" s="4"/>
      <c r="F664" s="4"/>
      <c r="G664" s="4"/>
      <c r="H664" s="4"/>
      <c r="I664" s="4"/>
      <c r="J664" s="4"/>
      <c r="K664" s="4"/>
      <c r="L664" s="1"/>
      <c r="M664" s="4"/>
      <c r="N664" s="4"/>
      <c r="O664" s="1">
        <v>-2168.2399999999998</v>
      </c>
    </row>
    <row r="665" spans="1:15" x14ac:dyDescent="0.35">
      <c r="A665" s="3" t="s">
        <v>648</v>
      </c>
      <c r="B665" s="4"/>
      <c r="C665" s="4"/>
      <c r="D665" s="4"/>
      <c r="E665" s="4"/>
      <c r="F665" s="1"/>
      <c r="G665" s="4"/>
      <c r="H665" s="4"/>
      <c r="I665" s="4"/>
      <c r="J665" s="4"/>
      <c r="K665" s="4"/>
      <c r="L665" s="4"/>
      <c r="M665" s="4"/>
      <c r="N665" s="4"/>
      <c r="O665" s="1"/>
    </row>
    <row r="666" spans="1:15" x14ac:dyDescent="0.35">
      <c r="A666" s="3" t="s">
        <v>649</v>
      </c>
      <c r="B666" s="4"/>
      <c r="C666" s="4"/>
      <c r="D666" s="1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1"/>
    </row>
    <row r="667" spans="1:15" x14ac:dyDescent="0.35">
      <c r="A667" s="3" t="s">
        <v>650</v>
      </c>
      <c r="B667" s="4"/>
      <c r="C667" s="4"/>
      <c r="D667" s="1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1"/>
    </row>
    <row r="668" spans="1:15" x14ac:dyDescent="0.35">
      <c r="A668" s="3" t="s">
        <v>651</v>
      </c>
      <c r="B668" s="4"/>
      <c r="C668" s="4"/>
      <c r="D668" s="4"/>
      <c r="E668" s="4"/>
      <c r="F668" s="4"/>
      <c r="G668" s="4"/>
      <c r="H668" s="4"/>
      <c r="I668" s="1">
        <v>-7000</v>
      </c>
      <c r="J668" s="4"/>
      <c r="K668" s="4"/>
      <c r="L668" s="1"/>
      <c r="M668" s="4"/>
      <c r="N668" s="4"/>
      <c r="O668" s="1">
        <v>-7000</v>
      </c>
    </row>
    <row r="669" spans="1:15" x14ac:dyDescent="0.35">
      <c r="A669" s="3" t="s">
        <v>652</v>
      </c>
      <c r="B669" s="4"/>
      <c r="C669" s="4"/>
      <c r="D669" s="4"/>
      <c r="E669" s="4"/>
      <c r="F669" s="4"/>
      <c r="G669" s="4"/>
      <c r="H669" s="4"/>
      <c r="I669" s="1">
        <v>-16350</v>
      </c>
      <c r="J669" s="4"/>
      <c r="K669" s="4"/>
      <c r="L669" s="4"/>
      <c r="M669" s="4"/>
      <c r="N669" s="4"/>
      <c r="O669" s="1">
        <v>-16350</v>
      </c>
    </row>
    <row r="670" spans="1:15" x14ac:dyDescent="0.35">
      <c r="A670" s="3" t="s">
        <v>819</v>
      </c>
      <c r="B670" s="4"/>
      <c r="C670" s="4"/>
      <c r="D670" s="4"/>
      <c r="E670" s="4"/>
      <c r="F670" s="4"/>
      <c r="G670" s="4"/>
      <c r="H670" s="4"/>
      <c r="I670" s="1"/>
      <c r="J670" s="4"/>
      <c r="K670" s="4"/>
      <c r="L670" s="1"/>
      <c r="M670" s="4"/>
      <c r="N670" s="4"/>
      <c r="O670" s="1"/>
    </row>
    <row r="671" spans="1:15" x14ac:dyDescent="0.35">
      <c r="A671" s="3" t="s">
        <v>653</v>
      </c>
      <c r="B671" s="4"/>
      <c r="C671" s="4"/>
      <c r="D671" s="4"/>
      <c r="E671" s="4"/>
      <c r="F671" s="4"/>
      <c r="G671" s="4"/>
      <c r="H671" s="4"/>
      <c r="I671" s="4"/>
      <c r="J671" s="1">
        <v>-4930</v>
      </c>
      <c r="K671" s="4"/>
      <c r="L671" s="4"/>
      <c r="M671" s="4"/>
      <c r="N671" s="4"/>
      <c r="O671" s="1">
        <v>-4930</v>
      </c>
    </row>
    <row r="672" spans="1:15" x14ac:dyDescent="0.35">
      <c r="A672" s="3" t="s">
        <v>654</v>
      </c>
      <c r="B672" s="4"/>
      <c r="C672" s="4"/>
      <c r="D672" s="4"/>
      <c r="E672" s="4"/>
      <c r="F672" s="4"/>
      <c r="G672" s="4"/>
      <c r="H672" s="4"/>
      <c r="I672" s="4"/>
      <c r="J672" s="1">
        <v>-15000</v>
      </c>
      <c r="K672" s="4"/>
      <c r="L672" s="4"/>
      <c r="M672" s="4"/>
      <c r="N672" s="4"/>
      <c r="O672" s="1">
        <v>-15000</v>
      </c>
    </row>
    <row r="673" spans="1:15" x14ac:dyDescent="0.35">
      <c r="A673" s="3" t="s">
        <v>655</v>
      </c>
      <c r="B673" s="4"/>
      <c r="C673" s="4"/>
      <c r="D673" s="4"/>
      <c r="E673" s="4"/>
      <c r="F673" s="4"/>
      <c r="G673" s="4"/>
      <c r="H673" s="4"/>
      <c r="I673" s="4"/>
      <c r="J673" s="1">
        <v>-600</v>
      </c>
      <c r="K673" s="4"/>
      <c r="L673" s="4"/>
      <c r="M673" s="4"/>
      <c r="N673" s="4"/>
      <c r="O673" s="1">
        <v>-600</v>
      </c>
    </row>
    <row r="674" spans="1:15" x14ac:dyDescent="0.35">
      <c r="A674" s="3" t="s">
        <v>656</v>
      </c>
      <c r="B674" s="4"/>
      <c r="C674" s="4"/>
      <c r="D674" s="4"/>
      <c r="E674" s="4"/>
      <c r="F674" s="4"/>
      <c r="G674" s="4"/>
      <c r="H674" s="4"/>
      <c r="I674" s="4"/>
      <c r="J674" s="1">
        <v>-428.73</v>
      </c>
      <c r="K674" s="4"/>
      <c r="L674" s="4"/>
      <c r="M674" s="4"/>
      <c r="N674" s="4"/>
      <c r="O674" s="1">
        <v>-428.73</v>
      </c>
    </row>
    <row r="675" spans="1:15" x14ac:dyDescent="0.35">
      <c r="A675" s="3" t="s">
        <v>657</v>
      </c>
      <c r="B675" s="4"/>
      <c r="C675" s="4"/>
      <c r="D675" s="4"/>
      <c r="E675" s="4"/>
      <c r="F675" s="4"/>
      <c r="G675" s="4"/>
      <c r="H675" s="4"/>
      <c r="I675" s="4"/>
      <c r="J675" s="1">
        <v>-1100</v>
      </c>
      <c r="K675" s="4"/>
      <c r="L675" s="4"/>
      <c r="M675" s="4"/>
      <c r="N675" s="4"/>
      <c r="O675" s="1">
        <v>-1100</v>
      </c>
    </row>
    <row r="676" spans="1:15" x14ac:dyDescent="0.35">
      <c r="A676" s="3" t="s">
        <v>658</v>
      </c>
      <c r="B676" s="4"/>
      <c r="C676" s="4"/>
      <c r="D676" s="4"/>
      <c r="E676" s="4"/>
      <c r="F676" s="4"/>
      <c r="G676" s="4"/>
      <c r="H676" s="4"/>
      <c r="I676" s="4"/>
      <c r="J676" s="1">
        <v>-9010</v>
      </c>
      <c r="K676" s="4"/>
      <c r="L676" s="4"/>
      <c r="M676" s="4"/>
      <c r="N676" s="4"/>
      <c r="O676" s="1">
        <v>-9010</v>
      </c>
    </row>
    <row r="677" spans="1:15" x14ac:dyDescent="0.35">
      <c r="A677" s="3" t="s">
        <v>659</v>
      </c>
      <c r="B677" s="4"/>
      <c r="C677" s="4"/>
      <c r="D677" s="4"/>
      <c r="E677" s="4"/>
      <c r="F677" s="4"/>
      <c r="G677" s="4"/>
      <c r="H677" s="4"/>
      <c r="I677" s="4"/>
      <c r="J677" s="1">
        <v>-1750</v>
      </c>
      <c r="K677" s="4"/>
      <c r="L677" s="4"/>
      <c r="M677" s="4"/>
      <c r="N677" s="4"/>
      <c r="O677" s="1">
        <v>-1750</v>
      </c>
    </row>
    <row r="678" spans="1:15" x14ac:dyDescent="0.35">
      <c r="A678" s="3" t="s">
        <v>660</v>
      </c>
      <c r="B678" s="4"/>
      <c r="C678" s="4"/>
      <c r="D678" s="4"/>
      <c r="E678" s="4"/>
      <c r="F678" s="4"/>
      <c r="G678" s="4"/>
      <c r="H678" s="4"/>
      <c r="I678" s="4"/>
      <c r="J678" s="1"/>
      <c r="K678" s="4"/>
      <c r="L678" s="4"/>
      <c r="M678" s="4"/>
      <c r="N678" s="4"/>
      <c r="O678" s="1"/>
    </row>
    <row r="679" spans="1:15" x14ac:dyDescent="0.35">
      <c r="A679" s="3" t="s">
        <v>661</v>
      </c>
      <c r="B679" s="4"/>
      <c r="C679" s="4"/>
      <c r="D679" s="4"/>
      <c r="E679" s="4"/>
      <c r="F679" s="4"/>
      <c r="G679" s="4"/>
      <c r="H679" s="4"/>
      <c r="I679" s="4"/>
      <c r="J679" s="1"/>
      <c r="K679" s="4"/>
      <c r="L679" s="4"/>
      <c r="M679" s="4"/>
      <c r="N679" s="4"/>
      <c r="O679" s="1"/>
    </row>
    <row r="680" spans="1:15" x14ac:dyDescent="0.35">
      <c r="A680" s="3" t="s">
        <v>662</v>
      </c>
      <c r="B680" s="4"/>
      <c r="C680" s="4"/>
      <c r="D680" s="4"/>
      <c r="E680" s="4"/>
      <c r="F680" s="4"/>
      <c r="G680" s="4"/>
      <c r="H680" s="4"/>
      <c r="I680" s="4"/>
      <c r="J680" s="1"/>
      <c r="K680" s="4"/>
      <c r="L680" s="4"/>
      <c r="M680" s="4"/>
      <c r="N680" s="4"/>
      <c r="O680" s="1"/>
    </row>
    <row r="681" spans="1:15" x14ac:dyDescent="0.35">
      <c r="A681" s="3" t="s">
        <v>663</v>
      </c>
      <c r="B681" s="4"/>
      <c r="C681" s="4"/>
      <c r="D681" s="4"/>
      <c r="E681" s="4"/>
      <c r="F681" s="4"/>
      <c r="G681" s="4"/>
      <c r="H681" s="4"/>
      <c r="I681" s="4"/>
      <c r="J681" s="1">
        <v>-10226.86</v>
      </c>
      <c r="K681" s="4"/>
      <c r="L681" s="4"/>
      <c r="M681" s="4"/>
      <c r="N681" s="4"/>
      <c r="O681" s="1">
        <v>-10226.86</v>
      </c>
    </row>
    <row r="682" spans="1:15" x14ac:dyDescent="0.35">
      <c r="A682" s="3" t="s">
        <v>664</v>
      </c>
      <c r="B682" s="4"/>
      <c r="C682" s="4"/>
      <c r="D682" s="4"/>
      <c r="E682" s="4"/>
      <c r="F682" s="4"/>
      <c r="G682" s="4"/>
      <c r="H682" s="4"/>
      <c r="I682" s="4"/>
      <c r="J682" s="1">
        <v>-30000</v>
      </c>
      <c r="K682" s="4"/>
      <c r="L682" s="4"/>
      <c r="M682" s="4"/>
      <c r="N682" s="4"/>
      <c r="O682" s="1">
        <v>-30000</v>
      </c>
    </row>
    <row r="683" spans="1:15" x14ac:dyDescent="0.35">
      <c r="A683" s="3" t="s">
        <v>665</v>
      </c>
      <c r="B683" s="4"/>
      <c r="C683" s="4"/>
      <c r="D683" s="4"/>
      <c r="E683" s="4"/>
      <c r="F683" s="4"/>
      <c r="G683" s="4"/>
      <c r="H683" s="4"/>
      <c r="I683" s="4"/>
      <c r="J683" s="1"/>
      <c r="K683" s="4"/>
      <c r="L683" s="4"/>
      <c r="M683" s="4"/>
      <c r="N683" s="4"/>
      <c r="O683" s="1"/>
    </row>
    <row r="684" spans="1:15" x14ac:dyDescent="0.35">
      <c r="A684" s="3" t="s">
        <v>666</v>
      </c>
      <c r="B684" s="4"/>
      <c r="C684" s="4"/>
      <c r="D684" s="4"/>
      <c r="E684" s="4"/>
      <c r="F684" s="4"/>
      <c r="G684" s="4"/>
      <c r="H684" s="4"/>
      <c r="I684" s="4"/>
      <c r="J684" s="4"/>
      <c r="K684" s="1">
        <v>-7400</v>
      </c>
      <c r="L684" s="4"/>
      <c r="M684" s="4"/>
      <c r="N684" s="4"/>
      <c r="O684" s="1">
        <v>-7400</v>
      </c>
    </row>
    <row r="685" spans="1:15" x14ac:dyDescent="0.35">
      <c r="A685" s="3" t="s">
        <v>667</v>
      </c>
      <c r="B685" s="4"/>
      <c r="C685" s="4"/>
      <c r="D685" s="4"/>
      <c r="E685" s="4"/>
      <c r="F685" s="4"/>
      <c r="G685" s="4"/>
      <c r="H685" s="4"/>
      <c r="I685" s="4"/>
      <c r="J685" s="4"/>
      <c r="K685" s="1">
        <v>-3204.75</v>
      </c>
      <c r="L685" s="4"/>
      <c r="M685" s="4"/>
      <c r="N685" s="4"/>
      <c r="O685" s="1">
        <v>-3204.75</v>
      </c>
    </row>
    <row r="686" spans="1:15" x14ac:dyDescent="0.35">
      <c r="A686" s="3" t="s">
        <v>668</v>
      </c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1">
        <v>729.09</v>
      </c>
      <c r="O686" s="1">
        <v>729.09</v>
      </c>
    </row>
    <row r="687" spans="1:15" x14ac:dyDescent="0.35">
      <c r="A687" s="3" t="s">
        <v>669</v>
      </c>
      <c r="B687" s="4"/>
      <c r="C687" s="4"/>
      <c r="D687" s="4"/>
      <c r="E687" s="4"/>
      <c r="F687" s="4"/>
      <c r="G687" s="4"/>
      <c r="H687" s="4"/>
      <c r="I687" s="4"/>
      <c r="J687" s="4"/>
      <c r="K687" s="1">
        <v>-788</v>
      </c>
      <c r="L687" s="4"/>
      <c r="M687" s="4"/>
      <c r="N687" s="4"/>
      <c r="O687" s="1">
        <v>-788</v>
      </c>
    </row>
    <row r="688" spans="1:15" x14ac:dyDescent="0.35">
      <c r="A688" s="3" t="s">
        <v>670</v>
      </c>
      <c r="B688" s="4"/>
      <c r="C688" s="4"/>
      <c r="D688" s="1">
        <v>-22031.91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1">
        <v>-22031.91</v>
      </c>
    </row>
    <row r="689" spans="1:15" x14ac:dyDescent="0.35">
      <c r="A689" s="3" t="s">
        <v>671</v>
      </c>
      <c r="B689" s="4"/>
      <c r="C689" s="4"/>
      <c r="D689" s="1">
        <v>-14000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1">
        <v>-14000</v>
      </c>
    </row>
    <row r="690" spans="1:15" x14ac:dyDescent="0.35">
      <c r="A690" s="3" t="s">
        <v>672</v>
      </c>
      <c r="B690" s="4"/>
      <c r="C690" s="4"/>
      <c r="D690" s="1">
        <v>-1600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1">
        <v>-1600</v>
      </c>
    </row>
    <row r="691" spans="1:15" x14ac:dyDescent="0.35">
      <c r="A691" s="3" t="s">
        <v>673</v>
      </c>
      <c r="B691" s="4"/>
      <c r="C691" s="4"/>
      <c r="D691" s="1">
        <v>-1050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1">
        <v>-1050</v>
      </c>
    </row>
    <row r="692" spans="1:15" x14ac:dyDescent="0.35">
      <c r="A692" s="3" t="s">
        <v>674</v>
      </c>
      <c r="B692" s="4"/>
      <c r="C692" s="4"/>
      <c r="D692" s="1">
        <v>-3400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1">
        <v>-3400</v>
      </c>
    </row>
    <row r="693" spans="1:15" x14ac:dyDescent="0.35">
      <c r="A693" s="3" t="s">
        <v>675</v>
      </c>
      <c r="B693" s="4"/>
      <c r="C693" s="4"/>
      <c r="D693" s="4"/>
      <c r="E693" s="4"/>
      <c r="F693" s="1">
        <v>-1400</v>
      </c>
      <c r="G693" s="4"/>
      <c r="H693" s="4"/>
      <c r="I693" s="4"/>
      <c r="J693" s="4"/>
      <c r="K693" s="4"/>
      <c r="L693" s="4"/>
      <c r="M693" s="4"/>
      <c r="N693" s="4"/>
      <c r="O693" s="1">
        <v>-1400</v>
      </c>
    </row>
    <row r="694" spans="1:15" x14ac:dyDescent="0.35">
      <c r="A694" s="3" t="s">
        <v>676</v>
      </c>
      <c r="B694" s="4"/>
      <c r="C694" s="4"/>
      <c r="D694" s="1">
        <v>-3900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1">
        <v>-3900</v>
      </c>
    </row>
    <row r="695" spans="1:15" x14ac:dyDescent="0.35">
      <c r="A695" s="3" t="s">
        <v>677</v>
      </c>
      <c r="B695" s="4"/>
      <c r="C695" s="4"/>
      <c r="D695" s="1">
        <v>-5300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1">
        <v>-5300</v>
      </c>
    </row>
    <row r="696" spans="1:15" x14ac:dyDescent="0.35">
      <c r="A696" s="3" t="s">
        <v>678</v>
      </c>
      <c r="B696" s="4"/>
      <c r="C696" s="4"/>
      <c r="D696" s="1">
        <v>-4900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1">
        <v>-4900</v>
      </c>
    </row>
    <row r="697" spans="1:15" x14ac:dyDescent="0.35">
      <c r="A697" s="3" t="s">
        <v>679</v>
      </c>
      <c r="B697" s="4"/>
      <c r="C697" s="4"/>
      <c r="D697" s="1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1"/>
    </row>
    <row r="698" spans="1:15" x14ac:dyDescent="0.35">
      <c r="A698" s="3" t="s">
        <v>680</v>
      </c>
      <c r="B698" s="4"/>
      <c r="C698" s="4"/>
      <c r="D698" s="1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1"/>
    </row>
    <row r="699" spans="1:15" x14ac:dyDescent="0.35">
      <c r="A699" s="3" t="s">
        <v>681</v>
      </c>
      <c r="B699" s="4"/>
      <c r="C699" s="4"/>
      <c r="D699" s="4"/>
      <c r="E699" s="4"/>
      <c r="F699" s="4"/>
      <c r="G699" s="4"/>
      <c r="H699" s="4"/>
      <c r="I699" s="4"/>
      <c r="J699" s="1">
        <v>4207.87</v>
      </c>
      <c r="K699" s="4"/>
      <c r="L699" s="4"/>
      <c r="M699" s="4"/>
      <c r="N699" s="4"/>
      <c r="O699" s="1">
        <v>4207.87</v>
      </c>
    </row>
    <row r="700" spans="1:15" x14ac:dyDescent="0.35">
      <c r="A700" s="3" t="s">
        <v>682</v>
      </c>
      <c r="B700" s="4"/>
      <c r="C700" s="4"/>
      <c r="D700" s="4"/>
      <c r="E700" s="4"/>
      <c r="F700" s="1">
        <v>-10442</v>
      </c>
      <c r="G700" s="4"/>
      <c r="H700" s="4"/>
      <c r="I700" s="4"/>
      <c r="J700" s="4"/>
      <c r="K700" s="4"/>
      <c r="L700" s="4"/>
      <c r="M700" s="4"/>
      <c r="N700" s="4"/>
      <c r="O700" s="1">
        <v>-10442</v>
      </c>
    </row>
    <row r="701" spans="1:15" x14ac:dyDescent="0.35">
      <c r="A701" s="3" t="s">
        <v>683</v>
      </c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1">
        <v>-6054.57</v>
      </c>
      <c r="O701" s="1">
        <v>-6054.57</v>
      </c>
    </row>
    <row r="702" spans="1:15" x14ac:dyDescent="0.35">
      <c r="A702" s="3" t="s">
        <v>802</v>
      </c>
      <c r="B702" s="4"/>
      <c r="C702" s="4"/>
      <c r="D702" s="4"/>
      <c r="E702" s="4"/>
      <c r="F702" s="4"/>
      <c r="G702" s="4"/>
      <c r="H702" s="4"/>
      <c r="I702" s="4"/>
      <c r="J702" s="1"/>
      <c r="K702" s="4"/>
      <c r="L702" s="4"/>
      <c r="M702" s="4"/>
      <c r="N702" s="4"/>
      <c r="O702" s="1"/>
    </row>
    <row r="703" spans="1:15" x14ac:dyDescent="0.35">
      <c r="A703" s="3" t="s">
        <v>803</v>
      </c>
      <c r="B703" s="4"/>
      <c r="C703" s="4"/>
      <c r="D703" s="4"/>
      <c r="E703" s="4"/>
      <c r="F703" s="4"/>
      <c r="G703" s="4"/>
      <c r="H703" s="4"/>
      <c r="I703" s="4"/>
      <c r="J703" s="1"/>
      <c r="K703" s="4"/>
      <c r="L703" s="4"/>
      <c r="M703" s="4"/>
      <c r="N703" s="4"/>
      <c r="O703" s="1"/>
    </row>
    <row r="704" spans="1:15" x14ac:dyDescent="0.35">
      <c r="A704" s="3" t="s">
        <v>804</v>
      </c>
      <c r="B704" s="4"/>
      <c r="C704" s="4"/>
      <c r="D704" s="4"/>
      <c r="E704" s="4"/>
      <c r="F704" s="4"/>
      <c r="G704" s="4"/>
      <c r="H704" s="4"/>
      <c r="I704" s="4"/>
      <c r="J704" s="1"/>
      <c r="K704" s="4"/>
      <c r="L704" s="4"/>
      <c r="M704" s="4"/>
      <c r="N704" s="4"/>
      <c r="O704" s="1"/>
    </row>
    <row r="705" spans="1:15" x14ac:dyDescent="0.35">
      <c r="A705" s="3" t="s">
        <v>805</v>
      </c>
      <c r="B705" s="4"/>
      <c r="C705" s="4"/>
      <c r="D705" s="4"/>
      <c r="E705" s="4"/>
      <c r="F705" s="4"/>
      <c r="G705" s="4"/>
      <c r="H705" s="4"/>
      <c r="I705" s="4"/>
      <c r="J705" s="1"/>
      <c r="K705" s="4"/>
      <c r="L705" s="4"/>
      <c r="M705" s="4"/>
      <c r="N705" s="4"/>
      <c r="O705" s="1"/>
    </row>
    <row r="706" spans="1:15" x14ac:dyDescent="0.35">
      <c r="A706" s="3" t="s">
        <v>820</v>
      </c>
      <c r="B706" s="4"/>
      <c r="C706" s="4"/>
      <c r="D706" s="4"/>
      <c r="E706" s="4"/>
      <c r="F706" s="4"/>
      <c r="G706" s="4"/>
      <c r="H706" s="4"/>
      <c r="I706" s="4"/>
      <c r="J706" s="1"/>
      <c r="K706" s="4"/>
      <c r="L706" s="4"/>
      <c r="M706" s="4"/>
      <c r="N706" s="4"/>
      <c r="O706" s="1"/>
    </row>
    <row r="707" spans="1:15" x14ac:dyDescent="0.35">
      <c r="A707" s="3" t="s">
        <v>684</v>
      </c>
      <c r="B707" s="4"/>
      <c r="C707" s="4"/>
      <c r="D707" s="4"/>
      <c r="E707" s="4"/>
      <c r="F707" s="4"/>
      <c r="G707" s="4"/>
      <c r="H707" s="4"/>
      <c r="I707" s="4"/>
      <c r="J707" s="1">
        <v>-3986.1299999999997</v>
      </c>
      <c r="K707" s="4"/>
      <c r="L707" s="4"/>
      <c r="M707" s="4"/>
      <c r="N707" s="4"/>
      <c r="O707" s="1">
        <v>-3986.1299999999997</v>
      </c>
    </row>
    <row r="708" spans="1:15" x14ac:dyDescent="0.35">
      <c r="A708" s="3" t="s">
        <v>685</v>
      </c>
      <c r="B708" s="1">
        <v>-5611.92</v>
      </c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1">
        <v>-5611.92</v>
      </c>
    </row>
    <row r="709" spans="1:15" x14ac:dyDescent="0.35">
      <c r="A709" s="3" t="s">
        <v>686</v>
      </c>
      <c r="B709" s="4"/>
      <c r="C709" s="4"/>
      <c r="D709" s="4"/>
      <c r="E709" s="4"/>
      <c r="F709" s="4"/>
      <c r="G709" s="4"/>
      <c r="H709" s="4"/>
      <c r="I709" s="4"/>
      <c r="J709" s="4"/>
      <c r="K709" s="1">
        <v>-6011.1100000000042</v>
      </c>
      <c r="L709" s="4"/>
      <c r="M709" s="4"/>
      <c r="N709" s="4"/>
      <c r="O709" s="1">
        <v>-6011.1100000000042</v>
      </c>
    </row>
    <row r="710" spans="1:15" x14ac:dyDescent="0.35">
      <c r="A710" s="3" t="s">
        <v>687</v>
      </c>
      <c r="B710" s="4"/>
      <c r="C710" s="4"/>
      <c r="D710" s="4"/>
      <c r="E710" s="4"/>
      <c r="F710" s="4"/>
      <c r="G710" s="4"/>
      <c r="H710" s="4"/>
      <c r="I710" s="4"/>
      <c r="J710" s="4"/>
      <c r="K710" s="1">
        <v>-666.94</v>
      </c>
      <c r="L710" s="1"/>
      <c r="M710" s="4"/>
      <c r="N710" s="4"/>
      <c r="O710" s="1">
        <v>-666.94</v>
      </c>
    </row>
    <row r="711" spans="1:15" x14ac:dyDescent="0.35">
      <c r="A711" s="3" t="s">
        <v>688</v>
      </c>
      <c r="B711" s="4"/>
      <c r="C711" s="4"/>
      <c r="D711" s="4"/>
      <c r="E711" s="4"/>
      <c r="F711" s="4"/>
      <c r="G711" s="4"/>
      <c r="H711" s="4"/>
      <c r="I711" s="4"/>
      <c r="J711" s="4"/>
      <c r="K711" s="1">
        <v>-3570.48</v>
      </c>
      <c r="L711" s="4"/>
      <c r="M711" s="4"/>
      <c r="N711" s="4"/>
      <c r="O711" s="1">
        <v>-3570.48</v>
      </c>
    </row>
    <row r="712" spans="1:15" x14ac:dyDescent="0.35">
      <c r="A712" s="3" t="s">
        <v>689</v>
      </c>
      <c r="B712" s="4"/>
      <c r="C712" s="4"/>
      <c r="D712" s="4"/>
      <c r="E712" s="4"/>
      <c r="F712" s="4"/>
      <c r="G712" s="4"/>
      <c r="H712" s="4"/>
      <c r="I712" s="4"/>
      <c r="J712" s="4"/>
      <c r="K712" s="1">
        <v>-5950.8</v>
      </c>
      <c r="L712" s="1"/>
      <c r="M712" s="4"/>
      <c r="N712" s="4"/>
      <c r="O712" s="1">
        <v>-5950.8</v>
      </c>
    </row>
    <row r="713" spans="1:15" x14ac:dyDescent="0.35">
      <c r="A713" s="3" t="s">
        <v>690</v>
      </c>
      <c r="B713" s="4"/>
      <c r="C713" s="4"/>
      <c r="D713" s="4"/>
      <c r="E713" s="4"/>
      <c r="F713" s="4"/>
      <c r="G713" s="4"/>
      <c r="H713" s="4"/>
      <c r="I713" s="4"/>
      <c r="J713" s="4"/>
      <c r="K713" s="1">
        <v>-2246.4300000000003</v>
      </c>
      <c r="L713" s="1"/>
      <c r="M713" s="4"/>
      <c r="N713" s="4"/>
      <c r="O713" s="1">
        <v>-2246.4300000000003</v>
      </c>
    </row>
    <row r="714" spans="1:15" x14ac:dyDescent="0.35">
      <c r="A714" s="3" t="s">
        <v>691</v>
      </c>
      <c r="B714" s="4"/>
      <c r="C714" s="4"/>
      <c r="D714" s="4"/>
      <c r="E714" s="4"/>
      <c r="F714" s="4"/>
      <c r="G714" s="4"/>
      <c r="H714" s="4"/>
      <c r="I714" s="4"/>
      <c r="J714" s="4"/>
      <c r="K714" s="1">
        <v>-959.71999999999991</v>
      </c>
      <c r="L714" s="1"/>
      <c r="M714" s="4"/>
      <c r="N714" s="4"/>
      <c r="O714" s="1">
        <v>-959.71999999999991</v>
      </c>
    </row>
    <row r="715" spans="1:15" x14ac:dyDescent="0.35">
      <c r="A715" s="3" t="s">
        <v>692</v>
      </c>
      <c r="B715" s="1">
        <v>-1205.3299999999997</v>
      </c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1">
        <v>-1205.3299999999997</v>
      </c>
    </row>
    <row r="716" spans="1:15" x14ac:dyDescent="0.35">
      <c r="A716" s="3" t="s">
        <v>693</v>
      </c>
      <c r="B716" s="1">
        <v>-2365.64</v>
      </c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1">
        <v>-2365.64</v>
      </c>
    </row>
    <row r="717" spans="1:15" x14ac:dyDescent="0.35">
      <c r="A717" s="3" t="s">
        <v>694</v>
      </c>
      <c r="B717" s="1">
        <v>-741.02</v>
      </c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1">
        <v>-741.02</v>
      </c>
    </row>
    <row r="718" spans="1:15" x14ac:dyDescent="0.35">
      <c r="A718" s="3" t="s">
        <v>695</v>
      </c>
      <c r="B718" s="1">
        <v>-24825.78</v>
      </c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1">
        <v>-24825.78</v>
      </c>
    </row>
    <row r="719" spans="1:15" x14ac:dyDescent="0.35">
      <c r="A719" s="3" t="s">
        <v>696</v>
      </c>
      <c r="B719" s="1">
        <v>-1949.4100000000003</v>
      </c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1">
        <v>-1949.4100000000003</v>
      </c>
    </row>
    <row r="720" spans="1:15" x14ac:dyDescent="0.35">
      <c r="A720" s="3" t="s">
        <v>697</v>
      </c>
      <c r="B720" s="1">
        <v>-366.59</v>
      </c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1">
        <v>-366.59</v>
      </c>
    </row>
    <row r="721" spans="1:15" x14ac:dyDescent="0.35">
      <c r="A721" s="3" t="s">
        <v>698</v>
      </c>
      <c r="B721" s="1">
        <v>-557.9699999999998</v>
      </c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1">
        <v>-557.9699999999998</v>
      </c>
    </row>
    <row r="722" spans="1:15" x14ac:dyDescent="0.35">
      <c r="A722" s="3" t="s">
        <v>699</v>
      </c>
      <c r="B722" s="1">
        <v>-849.56000000000006</v>
      </c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1">
        <v>-849.56000000000006</v>
      </c>
    </row>
    <row r="723" spans="1:15" x14ac:dyDescent="0.35">
      <c r="A723" s="3" t="s">
        <v>700</v>
      </c>
      <c r="B723" s="1">
        <v>-608.88</v>
      </c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1">
        <v>-608.88</v>
      </c>
    </row>
    <row r="724" spans="1:15" x14ac:dyDescent="0.35">
      <c r="A724" s="3" t="s">
        <v>701</v>
      </c>
      <c r="B724" s="1">
        <v>-701.67</v>
      </c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1">
        <v>-701.67</v>
      </c>
    </row>
    <row r="725" spans="1:15" x14ac:dyDescent="0.35">
      <c r="A725" s="3" t="s">
        <v>702</v>
      </c>
      <c r="B725" s="1">
        <v>-47.900000000000013</v>
      </c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1">
        <v>-47.900000000000013</v>
      </c>
    </row>
    <row r="726" spans="1:15" x14ac:dyDescent="0.35">
      <c r="A726" s="3" t="s">
        <v>703</v>
      </c>
      <c r="B726" s="1">
        <v>-4668.28</v>
      </c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1">
        <v>-4668.28</v>
      </c>
    </row>
    <row r="727" spans="1:15" x14ac:dyDescent="0.35">
      <c r="A727" s="3" t="s">
        <v>704</v>
      </c>
      <c r="B727" s="1">
        <v>-31382.329999999998</v>
      </c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1">
        <v>-31382.329999999998</v>
      </c>
    </row>
    <row r="728" spans="1:15" x14ac:dyDescent="0.35">
      <c r="A728" s="3" t="s">
        <v>705</v>
      </c>
      <c r="B728" s="1">
        <v>-153.07999999999998</v>
      </c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1">
        <v>-153.07999999999998</v>
      </c>
    </row>
    <row r="729" spans="1:15" x14ac:dyDescent="0.35">
      <c r="A729" s="3" t="s">
        <v>706</v>
      </c>
      <c r="B729" s="1">
        <v>349.74</v>
      </c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1">
        <v>349.74</v>
      </c>
    </row>
    <row r="730" spans="1:15" x14ac:dyDescent="0.35">
      <c r="A730" s="3" t="s">
        <v>707</v>
      </c>
      <c r="B730" s="1">
        <v>-144.99000000000004</v>
      </c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1">
        <v>-144.99000000000004</v>
      </c>
    </row>
    <row r="731" spans="1:15" x14ac:dyDescent="0.35">
      <c r="A731" s="3" t="s">
        <v>708</v>
      </c>
      <c r="B731" s="1">
        <v>-945.11</v>
      </c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1">
        <v>-945.11</v>
      </c>
    </row>
    <row r="732" spans="1:15" x14ac:dyDescent="0.35">
      <c r="A732" s="3" t="s">
        <v>709</v>
      </c>
      <c r="B732" s="1">
        <v>-51.550000000000011</v>
      </c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1">
        <v>-51.550000000000011</v>
      </c>
    </row>
    <row r="733" spans="1:15" x14ac:dyDescent="0.35">
      <c r="A733" s="3" t="s">
        <v>710</v>
      </c>
      <c r="B733" s="1">
        <v>-630.07000000000005</v>
      </c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1">
        <v>-630.07000000000005</v>
      </c>
    </row>
    <row r="734" spans="1:15" x14ac:dyDescent="0.35">
      <c r="A734" s="3" t="s">
        <v>711</v>
      </c>
      <c r="B734" s="1">
        <v>-744.63</v>
      </c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1">
        <v>-744.63</v>
      </c>
    </row>
    <row r="735" spans="1:15" x14ac:dyDescent="0.35">
      <c r="A735" s="3" t="s">
        <v>712</v>
      </c>
      <c r="B735" s="1">
        <v>-309.31</v>
      </c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1">
        <v>-309.31</v>
      </c>
    </row>
    <row r="736" spans="1:15" x14ac:dyDescent="0.35">
      <c r="A736" s="3" t="s">
        <v>713</v>
      </c>
      <c r="B736" s="1">
        <v>-1947.5</v>
      </c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1">
        <v>-1947.5</v>
      </c>
    </row>
    <row r="737" spans="1:15" x14ac:dyDescent="0.35">
      <c r="A737" s="3" t="s">
        <v>714</v>
      </c>
      <c r="B737" s="1">
        <v>-257.76</v>
      </c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1">
        <v>-257.76</v>
      </c>
    </row>
    <row r="738" spans="1:15" x14ac:dyDescent="0.35">
      <c r="A738" s="3" t="s">
        <v>715</v>
      </c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1"/>
      <c r="M738" s="1">
        <v>-2043.4900000000002</v>
      </c>
      <c r="N738" s="4"/>
      <c r="O738" s="1">
        <v>-2043.4900000000002</v>
      </c>
    </row>
    <row r="739" spans="1:15" x14ac:dyDescent="0.35">
      <c r="A739" s="3" t="s">
        <v>716</v>
      </c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1"/>
      <c r="M739" s="1">
        <v>-22257.239999999994</v>
      </c>
      <c r="N739" s="4"/>
      <c r="O739" s="1">
        <v>-22257.239999999994</v>
      </c>
    </row>
    <row r="740" spans="1:15" x14ac:dyDescent="0.35">
      <c r="A740" s="3" t="s">
        <v>717</v>
      </c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1">
        <v>-132.12</v>
      </c>
      <c r="N740" s="4"/>
      <c r="O740" s="1">
        <v>-132.12</v>
      </c>
    </row>
    <row r="741" spans="1:15" x14ac:dyDescent="0.35">
      <c r="A741" s="3" t="s">
        <v>718</v>
      </c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1">
        <v>0</v>
      </c>
      <c r="N741" s="4"/>
      <c r="O741" s="1">
        <v>0</v>
      </c>
    </row>
    <row r="742" spans="1:15" x14ac:dyDescent="0.35">
      <c r="A742" s="3" t="s">
        <v>719</v>
      </c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1">
        <v>-2653.87</v>
      </c>
      <c r="N742" s="4"/>
      <c r="O742" s="1">
        <v>-2653.87</v>
      </c>
    </row>
    <row r="743" spans="1:15" x14ac:dyDescent="0.35">
      <c r="A743" s="3" t="s">
        <v>720</v>
      </c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1">
        <v>-13791.23</v>
      </c>
      <c r="N743" s="4"/>
      <c r="O743" s="1">
        <v>-13791.23</v>
      </c>
    </row>
    <row r="744" spans="1:15" x14ac:dyDescent="0.35">
      <c r="A744" s="3" t="s">
        <v>721</v>
      </c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1"/>
      <c r="M744" s="1">
        <v>-13310.15</v>
      </c>
      <c r="N744" s="4"/>
      <c r="O744" s="1">
        <v>-13310.15</v>
      </c>
    </row>
    <row r="745" spans="1:15" x14ac:dyDescent="0.35">
      <c r="A745" s="3" t="s">
        <v>722</v>
      </c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1"/>
      <c r="M745" s="1">
        <v>-23371.339999999997</v>
      </c>
      <c r="N745" s="4"/>
      <c r="O745" s="1">
        <v>-23371.339999999997</v>
      </c>
    </row>
    <row r="746" spans="1:15" x14ac:dyDescent="0.35">
      <c r="A746" s="3" t="s">
        <v>723</v>
      </c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1"/>
      <c r="M746" s="1">
        <v>117.88000000000021</v>
      </c>
      <c r="N746" s="4"/>
      <c r="O746" s="1">
        <v>117.88000000000021</v>
      </c>
    </row>
    <row r="747" spans="1:15" x14ac:dyDescent="0.35">
      <c r="A747" s="3" t="s">
        <v>724</v>
      </c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1">
        <v>-3914.47</v>
      </c>
      <c r="N747" s="4"/>
      <c r="O747" s="1">
        <v>-3914.47</v>
      </c>
    </row>
    <row r="748" spans="1:15" x14ac:dyDescent="0.35">
      <c r="A748" s="3" t="s">
        <v>725</v>
      </c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1"/>
      <c r="M748" s="4"/>
      <c r="N748" s="4"/>
      <c r="O748" s="1"/>
    </row>
    <row r="749" spans="1:15" x14ac:dyDescent="0.35">
      <c r="A749" s="3" t="s">
        <v>726</v>
      </c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1"/>
      <c r="M749" s="1">
        <v>-15008.1</v>
      </c>
      <c r="N749" s="4"/>
      <c r="O749" s="1">
        <v>-15008.1</v>
      </c>
    </row>
    <row r="750" spans="1:15" x14ac:dyDescent="0.35">
      <c r="A750" s="3" t="s">
        <v>727</v>
      </c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1">
        <v>-1353.48</v>
      </c>
      <c r="N750" s="4"/>
      <c r="O750" s="1">
        <v>-1353.48</v>
      </c>
    </row>
    <row r="751" spans="1:15" x14ac:dyDescent="0.35">
      <c r="A751" s="3" t="s">
        <v>728</v>
      </c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1"/>
      <c r="M751" s="1">
        <v>-19920.269999999997</v>
      </c>
      <c r="N751" s="4"/>
      <c r="O751" s="1">
        <v>-19920.269999999997</v>
      </c>
    </row>
    <row r="752" spans="1:15" x14ac:dyDescent="0.35">
      <c r="A752" s="3" t="s">
        <v>729</v>
      </c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1"/>
      <c r="M752" s="1">
        <v>-557.30999999999995</v>
      </c>
      <c r="N752" s="4"/>
      <c r="O752" s="1">
        <v>-557.30999999999995</v>
      </c>
    </row>
    <row r="753" spans="1:15" x14ac:dyDescent="0.35">
      <c r="A753" s="3" t="s">
        <v>730</v>
      </c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1"/>
      <c r="M753" s="1">
        <v>-1353.48</v>
      </c>
      <c r="N753" s="4"/>
      <c r="O753" s="1">
        <v>-1353.48</v>
      </c>
    </row>
    <row r="754" spans="1:15" x14ac:dyDescent="0.35">
      <c r="A754" s="3" t="s">
        <v>731</v>
      </c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1">
        <v>10.37</v>
      </c>
      <c r="N754" s="4"/>
      <c r="O754" s="1">
        <v>10.37</v>
      </c>
    </row>
    <row r="755" spans="1:15" x14ac:dyDescent="0.35">
      <c r="A755" s="3" t="s">
        <v>732</v>
      </c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1">
        <v>-1725.02</v>
      </c>
      <c r="N755" s="4"/>
      <c r="O755" s="1">
        <v>-1725.02</v>
      </c>
    </row>
    <row r="756" spans="1:15" x14ac:dyDescent="0.35">
      <c r="A756" s="3" t="s">
        <v>733</v>
      </c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1">
        <v>-676.74</v>
      </c>
      <c r="N756" s="4"/>
      <c r="O756" s="1">
        <v>-676.74</v>
      </c>
    </row>
    <row r="757" spans="1:15" x14ac:dyDescent="0.35">
      <c r="A757" s="3" t="s">
        <v>734</v>
      </c>
      <c r="B757" s="4"/>
      <c r="C757" s="4"/>
      <c r="D757" s="4"/>
      <c r="E757" s="4"/>
      <c r="F757" s="4"/>
      <c r="G757" s="4"/>
      <c r="H757" s="4"/>
      <c r="I757" s="4"/>
      <c r="J757" s="1">
        <v>29311.809999999994</v>
      </c>
      <c r="K757" s="4"/>
      <c r="L757" s="4"/>
      <c r="M757" s="4"/>
      <c r="N757" s="4"/>
      <c r="O757" s="1">
        <v>29311.809999999994</v>
      </c>
    </row>
    <row r="758" spans="1:15" x14ac:dyDescent="0.35">
      <c r="A758" s="3" t="s">
        <v>806</v>
      </c>
      <c r="B758" s="4"/>
      <c r="C758" s="4"/>
      <c r="D758" s="4"/>
      <c r="E758" s="4"/>
      <c r="F758" s="4"/>
      <c r="G758" s="4"/>
      <c r="H758" s="4"/>
      <c r="I758" s="4"/>
      <c r="J758" s="1"/>
      <c r="K758" s="4"/>
      <c r="L758" s="4"/>
      <c r="M758" s="4"/>
      <c r="N758" s="4"/>
      <c r="O758" s="1"/>
    </row>
    <row r="759" spans="1:15" x14ac:dyDescent="0.35">
      <c r="A759" s="3" t="s">
        <v>807</v>
      </c>
      <c r="B759" s="4"/>
      <c r="C759" s="4"/>
      <c r="D759" s="4"/>
      <c r="E759" s="4"/>
      <c r="F759" s="4"/>
      <c r="G759" s="4"/>
      <c r="H759" s="4"/>
      <c r="I759" s="4"/>
      <c r="J759" s="1"/>
      <c r="K759" s="4"/>
      <c r="L759" s="4"/>
      <c r="M759" s="4"/>
      <c r="N759" s="4"/>
      <c r="O759" s="1"/>
    </row>
    <row r="760" spans="1:15" x14ac:dyDescent="0.35">
      <c r="A760" s="3" t="s">
        <v>808</v>
      </c>
      <c r="B760" s="4"/>
      <c r="C760" s="4"/>
      <c r="D760" s="4"/>
      <c r="E760" s="4"/>
      <c r="F760" s="4"/>
      <c r="G760" s="4"/>
      <c r="H760" s="4"/>
      <c r="I760" s="4"/>
      <c r="J760" s="1"/>
      <c r="K760" s="4"/>
      <c r="L760" s="4"/>
      <c r="M760" s="4"/>
      <c r="N760" s="4"/>
      <c r="O760" s="1"/>
    </row>
    <row r="761" spans="1:15" x14ac:dyDescent="0.35">
      <c r="A761" s="3" t="s">
        <v>735</v>
      </c>
      <c r="B761" s="1">
        <v>15480.09</v>
      </c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1">
        <v>15480.09</v>
      </c>
    </row>
    <row r="762" spans="1:15" x14ac:dyDescent="0.35">
      <c r="A762" s="3" t="s">
        <v>736</v>
      </c>
      <c r="B762" s="1"/>
      <c r="C762" s="1">
        <v>589017.62999999942</v>
      </c>
      <c r="D762" s="4"/>
      <c r="E762" s="4"/>
      <c r="F762" s="4"/>
      <c r="G762" s="4"/>
      <c r="H762" s="4"/>
      <c r="I762" s="4"/>
      <c r="J762" s="4"/>
      <c r="K762" s="4"/>
      <c r="L762" s="1"/>
      <c r="M762" s="4"/>
      <c r="N762" s="4"/>
      <c r="O762" s="1">
        <v>589017.62999999942</v>
      </c>
    </row>
    <row r="763" spans="1:15" x14ac:dyDescent="0.35">
      <c r="A763" s="3" t="s">
        <v>737</v>
      </c>
      <c r="B763" s="1">
        <v>393057.54000000085</v>
      </c>
      <c r="C763" s="4"/>
      <c r="D763" s="4"/>
      <c r="E763" s="4"/>
      <c r="F763" s="4"/>
      <c r="G763" s="4"/>
      <c r="H763" s="4"/>
      <c r="I763" s="4"/>
      <c r="J763" s="1"/>
      <c r="K763" s="4"/>
      <c r="L763" s="1"/>
      <c r="M763" s="4"/>
      <c r="N763" s="4"/>
      <c r="O763" s="1">
        <v>393057.54000000085</v>
      </c>
    </row>
    <row r="764" spans="1:15" x14ac:dyDescent="0.35">
      <c r="A764" s="3" t="s">
        <v>738</v>
      </c>
      <c r="B764" s="4"/>
      <c r="C764" s="1">
        <v>41844.039999999994</v>
      </c>
      <c r="D764" s="4"/>
      <c r="E764" s="4"/>
      <c r="F764" s="4"/>
      <c r="G764" s="1"/>
      <c r="H764" s="4"/>
      <c r="I764" s="4"/>
      <c r="J764" s="4"/>
      <c r="K764" s="4"/>
      <c r="L764" s="4"/>
      <c r="M764" s="4"/>
      <c r="N764" s="4"/>
      <c r="O764" s="1">
        <v>41844.039999999994</v>
      </c>
    </row>
    <row r="765" spans="1:15" x14ac:dyDescent="0.35">
      <c r="A765" s="3" t="s">
        <v>739</v>
      </c>
      <c r="B765" s="4"/>
      <c r="C765" s="4"/>
      <c r="D765" s="1">
        <v>251187.73000000004</v>
      </c>
      <c r="E765" s="4"/>
      <c r="F765" s="4"/>
      <c r="G765" s="1"/>
      <c r="H765" s="4"/>
      <c r="I765" s="4"/>
      <c r="J765" s="5">
        <v>129.05000000000001</v>
      </c>
      <c r="K765" s="4"/>
      <c r="L765" s="1"/>
      <c r="M765" s="4"/>
      <c r="N765" s="4"/>
      <c r="O765" s="1">
        <v>251316.78000000003</v>
      </c>
    </row>
    <row r="766" spans="1:15" x14ac:dyDescent="0.35">
      <c r="A766" s="3" t="s">
        <v>740</v>
      </c>
      <c r="B766" s="4"/>
      <c r="C766" s="4"/>
      <c r="D766" s="4"/>
      <c r="E766" s="1"/>
      <c r="F766" s="1"/>
      <c r="G766" s="1"/>
      <c r="H766" s="4"/>
      <c r="I766" s="4"/>
      <c r="J766" s="4"/>
      <c r="K766" s="4"/>
      <c r="L766" s="4"/>
      <c r="M766" s="4"/>
      <c r="N766" s="4"/>
      <c r="O766" s="1"/>
    </row>
    <row r="767" spans="1:15" x14ac:dyDescent="0.35">
      <c r="A767" s="3" t="s">
        <v>741</v>
      </c>
      <c r="B767" s="1"/>
      <c r="C767" s="4"/>
      <c r="D767" s="4"/>
      <c r="E767" s="4"/>
      <c r="F767" s="1">
        <v>51796.480000000025</v>
      </c>
      <c r="G767" s="1"/>
      <c r="H767" s="4"/>
      <c r="I767" s="4"/>
      <c r="J767" s="4"/>
      <c r="K767" s="4"/>
      <c r="L767" s="4"/>
      <c r="M767" s="4"/>
      <c r="N767" s="4"/>
      <c r="O767" s="1">
        <v>51796.480000000025</v>
      </c>
    </row>
    <row r="768" spans="1:15" x14ac:dyDescent="0.35">
      <c r="A768" s="3" t="s">
        <v>742</v>
      </c>
      <c r="B768" s="4"/>
      <c r="C768" s="4"/>
      <c r="D768" s="4"/>
      <c r="E768" s="4"/>
      <c r="F768" s="4"/>
      <c r="G768" s="1"/>
      <c r="H768" s="1">
        <v>93504.640000000014</v>
      </c>
      <c r="I768" s="4"/>
      <c r="J768" s="4"/>
      <c r="K768" s="4"/>
      <c r="L768" s="1"/>
      <c r="M768" s="4"/>
      <c r="N768" s="4"/>
      <c r="O768" s="1">
        <v>93504.640000000014</v>
      </c>
    </row>
    <row r="769" spans="1:15" x14ac:dyDescent="0.35">
      <c r="A769" s="3" t="s">
        <v>743</v>
      </c>
      <c r="B769" s="4"/>
      <c r="C769" s="4"/>
      <c r="D769" s="4"/>
      <c r="E769" s="4"/>
      <c r="F769" s="4"/>
      <c r="G769" s="1"/>
      <c r="H769" s="4"/>
      <c r="I769" s="1">
        <v>575294.05000000016</v>
      </c>
      <c r="J769" s="4"/>
      <c r="K769" s="4"/>
      <c r="L769" s="5">
        <v>348</v>
      </c>
      <c r="M769" s="4"/>
      <c r="N769" s="4"/>
      <c r="O769" s="1">
        <v>575642.05000000016</v>
      </c>
    </row>
    <row r="770" spans="1:15" x14ac:dyDescent="0.35">
      <c r="A770" s="3" t="s">
        <v>744</v>
      </c>
      <c r="B770" s="1"/>
      <c r="C770" s="4"/>
      <c r="D770" s="4"/>
      <c r="E770" s="4"/>
      <c r="F770" s="4"/>
      <c r="G770" s="4"/>
      <c r="H770" s="4"/>
      <c r="I770" s="4"/>
      <c r="J770" s="1">
        <v>265835.91000000038</v>
      </c>
      <c r="K770" s="4"/>
      <c r="L770" s="5">
        <v>-20.209999999999997</v>
      </c>
      <c r="M770" s="4"/>
      <c r="N770" s="4"/>
      <c r="O770" s="1">
        <v>265815.70000000036</v>
      </c>
    </row>
    <row r="771" spans="1:15" x14ac:dyDescent="0.35">
      <c r="A771" s="3" t="s">
        <v>745</v>
      </c>
      <c r="B771" s="4"/>
      <c r="C771" s="4"/>
      <c r="D771" s="4"/>
      <c r="E771" s="4"/>
      <c r="F771" s="4"/>
      <c r="G771" s="4"/>
      <c r="H771" s="4"/>
      <c r="I771" s="4"/>
      <c r="J771" s="4"/>
      <c r="K771" s="1">
        <v>217958.40000000017</v>
      </c>
      <c r="L771" s="1"/>
      <c r="M771" s="4"/>
      <c r="N771" s="4"/>
      <c r="O771" s="1">
        <v>217958.40000000017</v>
      </c>
    </row>
    <row r="772" spans="1:15" x14ac:dyDescent="0.35">
      <c r="A772" s="3" t="s">
        <v>746</v>
      </c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1"/>
      <c r="M772" s="1">
        <v>212595.21999999991</v>
      </c>
      <c r="N772" s="4"/>
      <c r="O772" s="1">
        <v>212595.21999999991</v>
      </c>
    </row>
    <row r="773" spans="1:15" x14ac:dyDescent="0.35">
      <c r="A773" s="3" t="s">
        <v>747</v>
      </c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1"/>
      <c r="M773" s="4"/>
      <c r="N773" s="1">
        <v>98150.350000000035</v>
      </c>
      <c r="O773" s="1">
        <v>98150.350000000035</v>
      </c>
    </row>
    <row r="774" spans="1:15" x14ac:dyDescent="0.35">
      <c r="A774" s="3" t="s">
        <v>748</v>
      </c>
      <c r="B774" s="4"/>
      <c r="C774" s="4"/>
      <c r="D774" s="4"/>
      <c r="E774" s="4"/>
      <c r="F774" s="4"/>
      <c r="G774" s="1"/>
      <c r="H774" s="4"/>
      <c r="I774" s="4"/>
      <c r="J774" s="4"/>
      <c r="K774" s="4"/>
      <c r="L774" s="1"/>
      <c r="M774" s="4"/>
      <c r="N774" s="1">
        <v>86320.770000000033</v>
      </c>
      <c r="O774" s="1">
        <v>86320.770000000033</v>
      </c>
    </row>
    <row r="775" spans="1:15" x14ac:dyDescent="0.35">
      <c r="A775" s="3" t="s">
        <v>749</v>
      </c>
      <c r="B775" s="4"/>
      <c r="C775" s="4"/>
      <c r="D775" s="4"/>
      <c r="E775" s="4"/>
      <c r="F775" s="4"/>
      <c r="G775" s="1"/>
      <c r="H775" s="4"/>
      <c r="I775" s="4"/>
      <c r="J775" s="4"/>
      <c r="K775" s="4"/>
      <c r="L775" s="1"/>
      <c r="M775" s="4"/>
      <c r="N775" s="1">
        <v>595638.75000000012</v>
      </c>
      <c r="O775" s="1">
        <v>595638.75000000012</v>
      </c>
    </row>
    <row r="776" spans="1:15" x14ac:dyDescent="0.35">
      <c r="A776" s="3" t="s">
        <v>11</v>
      </c>
      <c r="B776" s="1"/>
      <c r="C776" s="1"/>
      <c r="D776" s="1"/>
      <c r="E776" s="4"/>
      <c r="F776" s="1"/>
      <c r="G776" s="1"/>
      <c r="H776" s="1"/>
      <c r="I776" s="1"/>
      <c r="J776" s="1"/>
      <c r="K776" s="1"/>
      <c r="L776" s="5">
        <v>-1539.2500000000005</v>
      </c>
      <c r="M776" s="1"/>
      <c r="N776" s="1"/>
      <c r="O776" s="1">
        <v>-1539.2500000000005</v>
      </c>
    </row>
    <row r="777" spans="1:15" x14ac:dyDescent="0.35">
      <c r="A777" s="3" t="s">
        <v>750</v>
      </c>
      <c r="B777" s="1"/>
      <c r="C777" s="4"/>
      <c r="D777" s="4"/>
      <c r="E777" s="4"/>
      <c r="F777" s="4"/>
      <c r="G777" s="4"/>
      <c r="H777" s="4"/>
      <c r="I777" s="4"/>
      <c r="J777" s="4"/>
      <c r="K777" s="4"/>
      <c r="L777" s="1"/>
      <c r="M777" s="4"/>
      <c r="N777" s="4"/>
      <c r="O777" s="1"/>
    </row>
    <row r="778" spans="1:15" x14ac:dyDescent="0.35">
      <c r="A778" s="3" t="s">
        <v>751</v>
      </c>
      <c r="B778" s="4"/>
      <c r="C778" s="1"/>
      <c r="D778" s="4"/>
      <c r="E778" s="4"/>
      <c r="F778" s="4"/>
      <c r="G778" s="4"/>
      <c r="H778" s="4"/>
      <c r="I778" s="4"/>
      <c r="J778" s="4"/>
      <c r="K778" s="4"/>
      <c r="L778" s="1"/>
      <c r="M778" s="4"/>
      <c r="N778" s="4"/>
      <c r="O778" s="1"/>
    </row>
    <row r="779" spans="1:15" x14ac:dyDescent="0.35">
      <c r="A779" s="3" t="s">
        <v>752</v>
      </c>
      <c r="B779" s="4"/>
      <c r="C779" s="4"/>
      <c r="D779" s="1"/>
      <c r="E779" s="4"/>
      <c r="F779" s="4"/>
      <c r="G779" s="4"/>
      <c r="H779" s="4"/>
      <c r="I779" s="4"/>
      <c r="J779" s="4"/>
      <c r="K779" s="4"/>
      <c r="L779" s="1"/>
      <c r="M779" s="4"/>
      <c r="N779" s="4"/>
      <c r="O779" s="1"/>
    </row>
    <row r="780" spans="1:15" x14ac:dyDescent="0.35">
      <c r="A780" s="3" t="s">
        <v>753</v>
      </c>
      <c r="B780" s="4"/>
      <c r="C780" s="4"/>
      <c r="D780" s="4"/>
      <c r="E780" s="4"/>
      <c r="F780" s="1"/>
      <c r="G780" s="4"/>
      <c r="H780" s="4"/>
      <c r="I780" s="4"/>
      <c r="J780" s="4"/>
      <c r="K780" s="4"/>
      <c r="L780" s="1"/>
      <c r="M780" s="4"/>
      <c r="N780" s="4"/>
      <c r="O780" s="1"/>
    </row>
    <row r="781" spans="1:15" x14ac:dyDescent="0.35">
      <c r="A781" s="3" t="s">
        <v>809</v>
      </c>
      <c r="B781" s="4"/>
      <c r="C781" s="4"/>
      <c r="D781" s="4"/>
      <c r="E781" s="4"/>
      <c r="F781" s="4"/>
      <c r="G781" s="1"/>
      <c r="H781" s="4"/>
      <c r="I781" s="4"/>
      <c r="J781" s="4"/>
      <c r="K781" s="4"/>
      <c r="L781" s="4"/>
      <c r="M781" s="4"/>
      <c r="N781" s="4"/>
      <c r="O781" s="1"/>
    </row>
    <row r="782" spans="1:15" x14ac:dyDescent="0.35">
      <c r="A782" s="3" t="s">
        <v>754</v>
      </c>
      <c r="B782" s="4"/>
      <c r="C782" s="4"/>
      <c r="D782" s="4"/>
      <c r="E782" s="4"/>
      <c r="F782" s="4"/>
      <c r="G782" s="4"/>
      <c r="H782" s="1"/>
      <c r="I782" s="4"/>
      <c r="J782" s="4"/>
      <c r="K782" s="4"/>
      <c r="L782" s="1"/>
      <c r="M782" s="4"/>
      <c r="N782" s="4"/>
      <c r="O782" s="1"/>
    </row>
    <row r="783" spans="1:15" x14ac:dyDescent="0.35">
      <c r="A783" s="3" t="s">
        <v>755</v>
      </c>
      <c r="B783" s="4"/>
      <c r="C783" s="4"/>
      <c r="D783" s="4"/>
      <c r="E783" s="4"/>
      <c r="F783" s="4"/>
      <c r="G783" s="4"/>
      <c r="H783" s="4"/>
      <c r="I783" s="1">
        <v>0</v>
      </c>
      <c r="J783" s="4"/>
      <c r="K783" s="4"/>
      <c r="L783" s="4"/>
      <c r="M783" s="4"/>
      <c r="N783" s="4"/>
      <c r="O783" s="1">
        <v>0</v>
      </c>
    </row>
    <row r="784" spans="1:15" x14ac:dyDescent="0.35">
      <c r="A784" s="3" t="s">
        <v>756</v>
      </c>
      <c r="B784" s="1"/>
      <c r="C784" s="4"/>
      <c r="D784" s="4"/>
      <c r="E784" s="4"/>
      <c r="F784" s="4"/>
      <c r="G784" s="4"/>
      <c r="H784" s="4"/>
      <c r="I784" s="4"/>
      <c r="J784" s="1"/>
      <c r="K784" s="4"/>
      <c r="L784" s="4"/>
      <c r="M784" s="4"/>
      <c r="N784" s="4"/>
      <c r="O784" s="1"/>
    </row>
    <row r="785" spans="1:15" x14ac:dyDescent="0.35">
      <c r="A785" s="3" t="s">
        <v>757</v>
      </c>
      <c r="B785" s="4"/>
      <c r="C785" s="4"/>
      <c r="D785" s="4"/>
      <c r="E785" s="4"/>
      <c r="F785" s="4"/>
      <c r="G785" s="4"/>
      <c r="H785" s="4"/>
      <c r="I785" s="4"/>
      <c r="J785" s="4"/>
      <c r="K785" s="1"/>
      <c r="L785" s="4"/>
      <c r="M785" s="4"/>
      <c r="N785" s="4"/>
      <c r="O785" s="1"/>
    </row>
    <row r="786" spans="1:15" x14ac:dyDescent="0.35">
      <c r="A786" s="3" t="s">
        <v>810</v>
      </c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1"/>
      <c r="O786" s="1"/>
    </row>
    <row r="787" spans="1:15" x14ac:dyDescent="0.35">
      <c r="A787" s="3" t="s">
        <v>758</v>
      </c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1"/>
      <c r="M787" s="4"/>
      <c r="N787" s="1"/>
      <c r="O787" s="1"/>
    </row>
    <row r="788" spans="1:15" x14ac:dyDescent="0.35">
      <c r="A788" s="3" t="s">
        <v>811</v>
      </c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1"/>
      <c r="O788" s="1"/>
    </row>
    <row r="789" spans="1:15" x14ac:dyDescent="0.35">
      <c r="A789" s="3" t="s">
        <v>759</v>
      </c>
      <c r="B789" s="4"/>
      <c r="C789" s="4"/>
      <c r="D789" s="4"/>
      <c r="E789" s="4"/>
      <c r="F789" s="4"/>
      <c r="G789" s="1">
        <v>42795.71</v>
      </c>
      <c r="H789" s="4"/>
      <c r="I789" s="4"/>
      <c r="J789" s="4"/>
      <c r="K789" s="4"/>
      <c r="L789" s="4"/>
      <c r="M789" s="4"/>
      <c r="N789" s="4"/>
      <c r="O789" s="1">
        <v>42795.71</v>
      </c>
    </row>
    <row r="790" spans="1:15" x14ac:dyDescent="0.35">
      <c r="A790" s="3" t="s">
        <v>760</v>
      </c>
      <c r="B790" s="4"/>
      <c r="C790" s="4"/>
      <c r="D790" s="4"/>
      <c r="E790" s="4"/>
      <c r="F790" s="1"/>
      <c r="G790" s="1">
        <v>1404522.7700000028</v>
      </c>
      <c r="H790" s="4"/>
      <c r="I790" s="1"/>
      <c r="J790" s="4"/>
      <c r="K790" s="4"/>
      <c r="L790" s="1"/>
      <c r="M790" s="4"/>
      <c r="N790" s="4"/>
      <c r="O790" s="1">
        <v>1404522.7700000028</v>
      </c>
    </row>
    <row r="791" spans="1:15" x14ac:dyDescent="0.35">
      <c r="A791" s="3" t="s">
        <v>761</v>
      </c>
      <c r="B791" s="1">
        <v>91521.40999999996</v>
      </c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1">
        <v>91521.40999999996</v>
      </c>
    </row>
    <row r="792" spans="1:15" x14ac:dyDescent="0.35">
      <c r="A792" s="3" t="s">
        <v>14</v>
      </c>
      <c r="B792" s="1">
        <v>54701.000000001062</v>
      </c>
      <c r="C792" s="1">
        <v>-759242.86000000022</v>
      </c>
      <c r="D792" s="1">
        <v>11360.590000000069</v>
      </c>
      <c r="E792" s="1"/>
      <c r="F792" s="1">
        <v>-125999.14999999995</v>
      </c>
      <c r="G792" s="1">
        <v>1447318.4800000028</v>
      </c>
      <c r="H792" s="1">
        <v>19115.610000000022</v>
      </c>
      <c r="I792" s="1">
        <v>-374929.10000000021</v>
      </c>
      <c r="J792" s="1">
        <v>156047.00000000023</v>
      </c>
      <c r="K792" s="1">
        <v>-139496.48999999987</v>
      </c>
      <c r="L792" s="1">
        <v>-1211.3900000000006</v>
      </c>
      <c r="M792" s="1">
        <v>23108.890000000003</v>
      </c>
      <c r="N792" s="1">
        <v>-127018.59999999989</v>
      </c>
      <c r="O792" s="1">
        <v>183753.98000000388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F474D-5496-47E9-8D79-9000EB3A5B1A}">
  <dimension ref="A1:T2001"/>
  <sheetViews>
    <sheetView workbookViewId="0">
      <pane xSplit="1" ySplit="6" topLeftCell="C7" activePane="bottomRight" state="frozen"/>
      <selection activeCell="G1" sqref="G1"/>
      <selection pane="topRight" activeCell="G1" sqref="G1"/>
      <selection pane="bottomLeft" activeCell="G1" sqref="G1"/>
      <selection pane="bottomRight" activeCell="G1" sqref="G1"/>
    </sheetView>
  </sheetViews>
  <sheetFormatPr defaultColWidth="9.1796875" defaultRowHeight="14.5" x14ac:dyDescent="0.35"/>
  <cols>
    <col min="1" max="1" width="20.453125" bestFit="1" customWidth="1"/>
    <col min="2" max="2" width="23.26953125" bestFit="1" customWidth="1"/>
    <col min="3" max="3" width="12.1796875" bestFit="1" customWidth="1"/>
    <col min="4" max="4" width="10.7265625" bestFit="1" customWidth="1"/>
    <col min="5" max="5" width="5" bestFit="1" customWidth="1"/>
    <col min="6" max="6" width="10.7265625" bestFit="1" customWidth="1"/>
    <col min="7" max="8" width="9.7265625" bestFit="1" customWidth="1"/>
    <col min="9" max="9" width="12.1796875" bestFit="1" customWidth="1"/>
    <col min="10" max="11" width="10.7265625" bestFit="1" customWidth="1"/>
    <col min="12" max="12" width="4.453125" bestFit="1" customWidth="1"/>
    <col min="13" max="14" width="10.7265625" bestFit="1" customWidth="1"/>
    <col min="15" max="16" width="13.1796875" bestFit="1" customWidth="1"/>
    <col min="20" max="20" width="22.81640625" bestFit="1" customWidth="1"/>
  </cols>
  <sheetData>
    <row r="1" spans="1:15" x14ac:dyDescent="0.35">
      <c r="A1" s="2" t="s">
        <v>766</v>
      </c>
      <c r="B1" t="s" vm="3">
        <v>767</v>
      </c>
    </row>
    <row r="2" spans="1:15" x14ac:dyDescent="0.35">
      <c r="A2" s="2" t="s">
        <v>763</v>
      </c>
      <c r="B2" t="s" vm="1">
        <v>764</v>
      </c>
    </row>
    <row r="3" spans="1:15" x14ac:dyDescent="0.35">
      <c r="A3" s="2" t="s">
        <v>768</v>
      </c>
      <c r="B3" t="s" vm="4">
        <v>769</v>
      </c>
    </row>
    <row r="5" spans="1:15" x14ac:dyDescent="0.35">
      <c r="A5" s="2" t="s">
        <v>0</v>
      </c>
      <c r="B5" s="2" t="s">
        <v>1</v>
      </c>
    </row>
    <row r="6" spans="1:15" x14ac:dyDescent="0.35">
      <c r="A6" s="2" t="s">
        <v>15</v>
      </c>
      <c r="B6" t="s">
        <v>2</v>
      </c>
      <c r="C6" t="s">
        <v>3</v>
      </c>
      <c r="D6" t="s">
        <v>4</v>
      </c>
      <c r="E6" t="s">
        <v>775</v>
      </c>
      <c r="F6" t="s">
        <v>5</v>
      </c>
      <c r="G6" t="s">
        <v>6</v>
      </c>
      <c r="H6" t="s">
        <v>7</v>
      </c>
      <c r="I6" t="s">
        <v>8</v>
      </c>
      <c r="J6" t="s">
        <v>9</v>
      </c>
      <c r="K6" t="s">
        <v>10</v>
      </c>
      <c r="L6" t="s">
        <v>11</v>
      </c>
      <c r="M6" t="s">
        <v>12</v>
      </c>
      <c r="N6" t="s">
        <v>13</v>
      </c>
      <c r="O6" t="s">
        <v>14</v>
      </c>
    </row>
    <row r="7" spans="1:15" x14ac:dyDescent="0.35">
      <c r="A7" s="3" t="s">
        <v>16</v>
      </c>
      <c r="B7" s="4"/>
      <c r="C7" s="4"/>
      <c r="D7" s="4"/>
      <c r="E7" s="4"/>
      <c r="F7" s="4"/>
      <c r="G7" s="4"/>
      <c r="H7" s="4"/>
      <c r="I7" s="4"/>
      <c r="J7" s="1"/>
      <c r="K7" s="4"/>
      <c r="L7" s="4"/>
      <c r="M7" s="4"/>
      <c r="N7" s="4"/>
      <c r="O7" s="1"/>
    </row>
    <row r="8" spans="1:15" x14ac:dyDescent="0.35">
      <c r="A8" s="3" t="s">
        <v>17</v>
      </c>
      <c r="B8" s="4"/>
      <c r="C8" s="1">
        <v>-171159.73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1">
        <v>-171159.73</v>
      </c>
    </row>
    <row r="9" spans="1:15" x14ac:dyDescent="0.35">
      <c r="A9" s="3" t="s">
        <v>18</v>
      </c>
      <c r="B9" s="4"/>
      <c r="C9" s="1">
        <v>-153111.72000000003</v>
      </c>
      <c r="D9" s="4"/>
      <c r="E9" s="4"/>
      <c r="F9" s="4"/>
      <c r="G9" s="4"/>
      <c r="H9" s="4"/>
      <c r="I9" s="4"/>
      <c r="J9" s="4"/>
      <c r="K9" s="4"/>
      <c r="L9" s="1"/>
      <c r="M9" s="4"/>
      <c r="N9" s="4"/>
      <c r="O9" s="1">
        <v>-153111.72000000003</v>
      </c>
    </row>
    <row r="10" spans="1:15" x14ac:dyDescent="0.35">
      <c r="A10" s="3" t="s">
        <v>19</v>
      </c>
      <c r="B10" s="4"/>
      <c r="C10" s="4"/>
      <c r="D10" s="4"/>
      <c r="E10" s="4"/>
      <c r="F10" s="1"/>
      <c r="G10" s="4"/>
      <c r="H10" s="4"/>
      <c r="I10" s="4"/>
      <c r="J10" s="4"/>
      <c r="K10" s="1">
        <v>-11143.760000000002</v>
      </c>
      <c r="L10" s="1"/>
      <c r="M10" s="4"/>
      <c r="N10" s="4"/>
      <c r="O10" s="1">
        <v>-11143.760000000002</v>
      </c>
    </row>
    <row r="11" spans="1:15" x14ac:dyDescent="0.35">
      <c r="A11" s="3" t="s">
        <v>20</v>
      </c>
      <c r="B11" s="4"/>
      <c r="C11" s="1">
        <v>-142500</v>
      </c>
      <c r="D11" s="4"/>
      <c r="E11" s="4"/>
      <c r="F11" s="4"/>
      <c r="G11" s="1"/>
      <c r="H11" s="4"/>
      <c r="I11" s="4"/>
      <c r="J11" s="4"/>
      <c r="K11" s="4"/>
      <c r="L11" s="1"/>
      <c r="M11" s="4"/>
      <c r="N11" s="4"/>
      <c r="O11" s="1">
        <v>-142500</v>
      </c>
    </row>
    <row r="12" spans="1:15" x14ac:dyDescent="0.35">
      <c r="A12" s="3" t="s">
        <v>21</v>
      </c>
      <c r="B12" s="4"/>
      <c r="C12" s="1">
        <v>-149059.55000000002</v>
      </c>
      <c r="D12" s="4"/>
      <c r="E12" s="4"/>
      <c r="F12" s="4"/>
      <c r="G12" s="4"/>
      <c r="H12" s="4"/>
      <c r="I12" s="4"/>
      <c r="J12" s="4"/>
      <c r="K12" s="4"/>
      <c r="L12" s="1"/>
      <c r="M12" s="4"/>
      <c r="N12" s="4"/>
      <c r="O12" s="1">
        <v>-149059.55000000002</v>
      </c>
    </row>
    <row r="13" spans="1:15" x14ac:dyDescent="0.35">
      <c r="A13" s="3" t="s">
        <v>22</v>
      </c>
      <c r="B13" s="4"/>
      <c r="C13" s="4"/>
      <c r="D13" s="4"/>
      <c r="E13" s="4"/>
      <c r="F13" s="4"/>
      <c r="G13" s="4"/>
      <c r="H13" s="4"/>
      <c r="I13" s="4"/>
      <c r="J13" s="1"/>
      <c r="K13" s="4"/>
      <c r="L13" s="4"/>
      <c r="M13" s="4"/>
      <c r="N13" s="4"/>
      <c r="O13" s="1"/>
    </row>
    <row r="14" spans="1:15" x14ac:dyDescent="0.35">
      <c r="A14" s="3" t="s">
        <v>23</v>
      </c>
      <c r="B14" s="4"/>
      <c r="C14" s="1">
        <v>-96103.849999999991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1">
        <v>-96103.849999999991</v>
      </c>
    </row>
    <row r="15" spans="1:15" x14ac:dyDescent="0.35">
      <c r="A15" s="3" t="s">
        <v>24</v>
      </c>
      <c r="B15" s="4"/>
      <c r="C15" s="4"/>
      <c r="D15" s="4"/>
      <c r="E15" s="4"/>
      <c r="F15" s="4"/>
      <c r="G15" s="4"/>
      <c r="H15" s="4"/>
      <c r="I15" s="4"/>
      <c r="J15" s="4"/>
      <c r="K15" s="1">
        <v>-17938.47</v>
      </c>
      <c r="L15" s="4"/>
      <c r="M15" s="4"/>
      <c r="N15" s="4"/>
      <c r="O15" s="1">
        <v>-17938.47</v>
      </c>
    </row>
    <row r="16" spans="1:15" x14ac:dyDescent="0.35">
      <c r="A16" s="3" t="s">
        <v>25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1"/>
      <c r="N16" s="4"/>
      <c r="O16" s="1"/>
    </row>
    <row r="17" spans="1:15" x14ac:dyDescent="0.35">
      <c r="A17" s="3" t="s">
        <v>26</v>
      </c>
      <c r="B17" s="4"/>
      <c r="C17" s="4"/>
      <c r="D17" s="4"/>
      <c r="E17" s="4"/>
      <c r="F17" s="4"/>
      <c r="G17" s="4"/>
      <c r="H17" s="4"/>
      <c r="I17" s="4"/>
      <c r="J17" s="1">
        <v>-148039.85999999999</v>
      </c>
      <c r="K17" s="1"/>
      <c r="L17" s="1"/>
      <c r="M17" s="4"/>
      <c r="N17" s="4"/>
      <c r="O17" s="1">
        <v>-148039.85999999999</v>
      </c>
    </row>
    <row r="18" spans="1:15" x14ac:dyDescent="0.35">
      <c r="A18" s="3" t="s">
        <v>776</v>
      </c>
      <c r="B18" s="4"/>
      <c r="C18" s="4"/>
      <c r="D18" s="4"/>
      <c r="E18" s="4"/>
      <c r="F18" s="4"/>
      <c r="G18" s="4"/>
      <c r="H18" s="1"/>
      <c r="I18" s="4"/>
      <c r="J18" s="4"/>
      <c r="K18" s="4"/>
      <c r="L18" s="4"/>
      <c r="M18" s="4"/>
      <c r="N18" s="4"/>
      <c r="O18" s="1"/>
    </row>
    <row r="19" spans="1:15" x14ac:dyDescent="0.35">
      <c r="A19" s="3" t="s">
        <v>27</v>
      </c>
      <c r="B19" s="4"/>
      <c r="C19" s="4"/>
      <c r="D19" s="4"/>
      <c r="E19" s="4"/>
      <c r="F19" s="1"/>
      <c r="G19" s="4"/>
      <c r="H19" s="4"/>
      <c r="I19" s="4"/>
      <c r="J19" s="4"/>
      <c r="K19" s="1">
        <v>-8915</v>
      </c>
      <c r="L19" s="1"/>
      <c r="M19" s="4"/>
      <c r="N19" s="4"/>
      <c r="O19" s="1">
        <v>-8915</v>
      </c>
    </row>
    <row r="20" spans="1:15" x14ac:dyDescent="0.35">
      <c r="A20" s="3" t="s">
        <v>28</v>
      </c>
      <c r="B20" s="4"/>
      <c r="C20" s="4"/>
      <c r="D20" s="4"/>
      <c r="E20" s="4"/>
      <c r="F20" s="1"/>
      <c r="G20" s="4"/>
      <c r="H20" s="4"/>
      <c r="I20" s="4"/>
      <c r="J20" s="4"/>
      <c r="K20" s="4"/>
      <c r="L20" s="4"/>
      <c r="M20" s="4"/>
      <c r="N20" s="4"/>
      <c r="O20" s="1"/>
    </row>
    <row r="21" spans="1:15" x14ac:dyDescent="0.35">
      <c r="A21" s="3" t="s">
        <v>29</v>
      </c>
      <c r="B21" s="4"/>
      <c r="C21" s="1">
        <v>-37900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1">
        <v>-37900</v>
      </c>
    </row>
    <row r="22" spans="1:15" x14ac:dyDescent="0.35">
      <c r="A22" s="3" t="s">
        <v>30</v>
      </c>
      <c r="B22" s="4"/>
      <c r="C22" s="1">
        <v>39553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1">
        <v>39553</v>
      </c>
    </row>
    <row r="23" spans="1:15" x14ac:dyDescent="0.35">
      <c r="A23" s="3" t="s">
        <v>31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1"/>
      <c r="O23" s="1"/>
    </row>
    <row r="24" spans="1:15" x14ac:dyDescent="0.35">
      <c r="A24" s="3" t="s">
        <v>32</v>
      </c>
      <c r="B24" s="1">
        <v>-410474.09999999986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1">
        <v>-410474.09999999986</v>
      </c>
    </row>
    <row r="25" spans="1:15" x14ac:dyDescent="0.35">
      <c r="A25" s="3" t="s">
        <v>33</v>
      </c>
      <c r="B25" s="4"/>
      <c r="C25" s="4"/>
      <c r="D25" s="4"/>
      <c r="E25" s="4"/>
      <c r="F25" s="4"/>
      <c r="G25" s="4"/>
      <c r="H25" s="4"/>
      <c r="I25" s="4"/>
      <c r="J25" s="1">
        <v>108692.2</v>
      </c>
      <c r="K25" s="4"/>
      <c r="L25" s="4"/>
      <c r="M25" s="4"/>
      <c r="N25" s="4"/>
      <c r="O25" s="1">
        <v>108692.2</v>
      </c>
    </row>
    <row r="26" spans="1:15" x14ac:dyDescent="0.35">
      <c r="A26" s="3" t="s">
        <v>34</v>
      </c>
      <c r="B26" s="4"/>
      <c r="C26" s="1">
        <v>-3978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1">
        <v>-3978</v>
      </c>
    </row>
    <row r="27" spans="1:15" x14ac:dyDescent="0.35">
      <c r="A27" s="3" t="s">
        <v>35</v>
      </c>
      <c r="B27" s="4"/>
      <c r="C27" s="1">
        <v>-17508.77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1">
        <v>-17508.77</v>
      </c>
    </row>
    <row r="28" spans="1:15" x14ac:dyDescent="0.35">
      <c r="A28" s="3" t="s">
        <v>36</v>
      </c>
      <c r="B28" s="4"/>
      <c r="C28" s="1">
        <v>-9329.8799999999992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1">
        <v>-9329.8799999999992</v>
      </c>
    </row>
    <row r="29" spans="1:15" x14ac:dyDescent="0.35">
      <c r="A29" s="3" t="s">
        <v>37</v>
      </c>
      <c r="B29" s="4"/>
      <c r="C29" s="4"/>
      <c r="D29" s="4"/>
      <c r="E29" s="4"/>
      <c r="F29" s="4"/>
      <c r="G29" s="4"/>
      <c r="H29" s="4"/>
      <c r="I29" s="4"/>
      <c r="J29" s="4"/>
      <c r="K29" s="1">
        <v>-19828.600000000002</v>
      </c>
      <c r="L29" s="4"/>
      <c r="M29" s="4"/>
      <c r="N29" s="4"/>
      <c r="O29" s="1">
        <v>-19828.600000000002</v>
      </c>
    </row>
    <row r="30" spans="1:15" x14ac:dyDescent="0.35">
      <c r="A30" s="3" t="s">
        <v>38</v>
      </c>
      <c r="B30" s="4"/>
      <c r="C30" s="4"/>
      <c r="D30" s="4"/>
      <c r="E30" s="4"/>
      <c r="F30" s="4"/>
      <c r="G30" s="4"/>
      <c r="H30" s="4"/>
      <c r="I30" s="4"/>
      <c r="J30" s="4"/>
      <c r="K30" s="1">
        <v>-3542.22</v>
      </c>
      <c r="L30" s="4"/>
      <c r="M30" s="4"/>
      <c r="N30" s="4"/>
      <c r="O30" s="1">
        <v>-3542.22</v>
      </c>
    </row>
    <row r="31" spans="1:15" x14ac:dyDescent="0.35">
      <c r="A31" s="3" t="s">
        <v>39</v>
      </c>
      <c r="B31" s="4"/>
      <c r="C31" s="4"/>
      <c r="D31" s="4"/>
      <c r="E31" s="4"/>
      <c r="F31" s="4"/>
      <c r="G31" s="4"/>
      <c r="H31" s="4"/>
      <c r="I31" s="4"/>
      <c r="J31" s="4"/>
      <c r="K31" s="1"/>
      <c r="L31" s="4"/>
      <c r="M31" s="4"/>
      <c r="N31" s="4"/>
      <c r="O31" s="1"/>
    </row>
    <row r="32" spans="1:15" x14ac:dyDescent="0.35">
      <c r="A32" s="3" t="s">
        <v>40</v>
      </c>
      <c r="B32" s="4"/>
      <c r="C32" s="4"/>
      <c r="D32" s="4"/>
      <c r="E32" s="4"/>
      <c r="F32" s="4"/>
      <c r="G32" s="4"/>
      <c r="H32" s="4"/>
      <c r="I32" s="4"/>
      <c r="J32" s="4"/>
      <c r="K32" s="1">
        <v>-33832.42</v>
      </c>
      <c r="L32" s="4"/>
      <c r="M32" s="4"/>
      <c r="N32" s="4"/>
      <c r="O32" s="1">
        <v>-33832.42</v>
      </c>
    </row>
    <row r="33" spans="1:15" x14ac:dyDescent="0.35">
      <c r="A33" s="3" t="s">
        <v>41</v>
      </c>
      <c r="B33" s="4"/>
      <c r="C33" s="4"/>
      <c r="D33" s="4"/>
      <c r="E33" s="4"/>
      <c r="F33" s="1"/>
      <c r="G33" s="4"/>
      <c r="H33" s="4"/>
      <c r="I33" s="4"/>
      <c r="J33" s="4"/>
      <c r="K33" s="1"/>
      <c r="L33" s="4"/>
      <c r="M33" s="4"/>
      <c r="N33" s="4"/>
      <c r="O33" s="1"/>
    </row>
    <row r="34" spans="1:15" x14ac:dyDescent="0.35">
      <c r="A34" s="3" t="s">
        <v>42</v>
      </c>
      <c r="B34" s="4"/>
      <c r="C34" s="4"/>
      <c r="D34" s="4"/>
      <c r="E34" s="4"/>
      <c r="F34" s="1"/>
      <c r="G34" s="4"/>
      <c r="H34" s="4"/>
      <c r="I34" s="4"/>
      <c r="J34" s="4"/>
      <c r="K34" s="1">
        <v>-12971.300000000001</v>
      </c>
      <c r="L34" s="1"/>
      <c r="M34" s="4"/>
      <c r="N34" s="4"/>
      <c r="O34" s="1">
        <v>-12971.300000000001</v>
      </c>
    </row>
    <row r="35" spans="1:15" x14ac:dyDescent="0.35">
      <c r="A35" s="3" t="s">
        <v>777</v>
      </c>
      <c r="B35" s="4"/>
      <c r="C35" s="1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1"/>
    </row>
    <row r="36" spans="1:15" x14ac:dyDescent="0.35">
      <c r="A36" s="3" t="s">
        <v>43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1"/>
      <c r="N36" s="4"/>
      <c r="O36" s="1"/>
    </row>
    <row r="37" spans="1:15" x14ac:dyDescent="0.35">
      <c r="A37" s="3" t="s">
        <v>44</v>
      </c>
      <c r="B37" s="1">
        <v>-343975.02</v>
      </c>
      <c r="C37" s="4"/>
      <c r="D37" s="4"/>
      <c r="E37" s="4"/>
      <c r="F37" s="4"/>
      <c r="G37" s="1"/>
      <c r="H37" s="4"/>
      <c r="I37" s="4"/>
      <c r="J37" s="4"/>
      <c r="K37" s="4"/>
      <c r="L37" s="4"/>
      <c r="M37" s="4"/>
      <c r="N37" s="4"/>
      <c r="O37" s="1">
        <v>-343975.02</v>
      </c>
    </row>
    <row r="38" spans="1:15" x14ac:dyDescent="0.35">
      <c r="A38" s="3" t="s">
        <v>45</v>
      </c>
      <c r="B38" s="1">
        <v>-10996.41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1">
        <v>-10996.41</v>
      </c>
    </row>
    <row r="39" spans="1:15" x14ac:dyDescent="0.35">
      <c r="A39" s="3" t="s">
        <v>46</v>
      </c>
      <c r="B39" s="4"/>
      <c r="C39" s="1">
        <v>-20000</v>
      </c>
      <c r="D39" s="4"/>
      <c r="E39" s="4"/>
      <c r="F39" s="4"/>
      <c r="G39" s="4"/>
      <c r="H39" s="4"/>
      <c r="I39" s="4"/>
      <c r="J39" s="4"/>
      <c r="K39" s="4"/>
      <c r="L39" s="1"/>
      <c r="M39" s="4"/>
      <c r="N39" s="4"/>
      <c r="O39" s="1">
        <v>-20000</v>
      </c>
    </row>
    <row r="40" spans="1:15" x14ac:dyDescent="0.35">
      <c r="A40" s="3" t="s">
        <v>47</v>
      </c>
      <c r="B40" s="4"/>
      <c r="C40" s="4"/>
      <c r="D40" s="4"/>
      <c r="E40" s="4"/>
      <c r="F40" s="1"/>
      <c r="G40" s="4"/>
      <c r="H40" s="4"/>
      <c r="I40" s="4"/>
      <c r="J40" s="4"/>
      <c r="K40" s="4"/>
      <c r="L40" s="4"/>
      <c r="M40" s="4"/>
      <c r="N40" s="4"/>
      <c r="O40" s="1"/>
    </row>
    <row r="41" spans="1:15" x14ac:dyDescent="0.35">
      <c r="A41" s="3" t="s">
        <v>48</v>
      </c>
      <c r="B41" s="4"/>
      <c r="C41" s="4"/>
      <c r="D41" s="4"/>
      <c r="E41" s="4"/>
      <c r="F41" s="4"/>
      <c r="G41" s="4"/>
      <c r="H41" s="4"/>
      <c r="I41" s="4"/>
      <c r="J41" s="4"/>
      <c r="K41" s="1">
        <v>-19200</v>
      </c>
      <c r="L41" s="4"/>
      <c r="M41" s="4"/>
      <c r="N41" s="4"/>
      <c r="O41" s="1">
        <v>-19200</v>
      </c>
    </row>
    <row r="42" spans="1:15" x14ac:dyDescent="0.35">
      <c r="A42" s="3" t="s">
        <v>49</v>
      </c>
      <c r="B42" s="1">
        <v>-48035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1">
        <v>-48035</v>
      </c>
    </row>
    <row r="43" spans="1:15" x14ac:dyDescent="0.35">
      <c r="A43" s="3" t="s">
        <v>50</v>
      </c>
      <c r="B43" s="4"/>
      <c r="C43" s="4"/>
      <c r="D43" s="1">
        <v>-34500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1">
        <v>-34500</v>
      </c>
    </row>
    <row r="44" spans="1:15" x14ac:dyDescent="0.35">
      <c r="A44" s="3" t="s">
        <v>51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1"/>
      <c r="N44" s="4"/>
      <c r="O44" s="1"/>
    </row>
    <row r="45" spans="1:15" x14ac:dyDescent="0.35">
      <c r="A45" s="3" t="s">
        <v>52</v>
      </c>
      <c r="B45" s="4"/>
      <c r="C45" s="4"/>
      <c r="D45" s="4"/>
      <c r="E45" s="4"/>
      <c r="F45" s="1"/>
      <c r="G45" s="4"/>
      <c r="H45" s="4"/>
      <c r="I45" s="4"/>
      <c r="J45" s="4"/>
      <c r="K45" s="4"/>
      <c r="L45" s="4"/>
      <c r="M45" s="4"/>
      <c r="N45" s="4"/>
      <c r="O45" s="1"/>
    </row>
    <row r="46" spans="1:15" x14ac:dyDescent="0.35">
      <c r="A46" s="3" t="s">
        <v>53</v>
      </c>
      <c r="B46" s="4"/>
      <c r="C46" s="4"/>
      <c r="D46" s="1"/>
      <c r="E46" s="4"/>
      <c r="F46" s="4"/>
      <c r="G46" s="4"/>
      <c r="H46" s="4"/>
      <c r="I46" s="4"/>
      <c r="J46" s="4"/>
      <c r="K46" s="4"/>
      <c r="L46" s="4"/>
      <c r="M46" s="4"/>
      <c r="N46" s="4"/>
      <c r="O46" s="1"/>
    </row>
    <row r="47" spans="1:15" x14ac:dyDescent="0.35">
      <c r="A47" s="3" t="s">
        <v>54</v>
      </c>
      <c r="B47" s="1"/>
      <c r="C47" s="4"/>
      <c r="D47" s="4"/>
      <c r="E47" s="4"/>
      <c r="F47" s="4"/>
      <c r="G47" s="4"/>
      <c r="H47" s="4"/>
      <c r="I47" s="1">
        <v>-227479.5</v>
      </c>
      <c r="J47" s="4"/>
      <c r="K47" s="4"/>
      <c r="L47" s="1"/>
      <c r="M47" s="4"/>
      <c r="N47" s="4"/>
      <c r="O47" s="1">
        <v>-227479.5</v>
      </c>
    </row>
    <row r="48" spans="1:15" x14ac:dyDescent="0.35">
      <c r="A48" s="3" t="s">
        <v>55</v>
      </c>
      <c r="B48" s="4"/>
      <c r="C48" s="4"/>
      <c r="D48" s="4"/>
      <c r="E48" s="4"/>
      <c r="F48" s="4"/>
      <c r="G48" s="4"/>
      <c r="H48" s="1"/>
      <c r="I48" s="4"/>
      <c r="J48" s="4"/>
      <c r="K48" s="4"/>
      <c r="L48" s="4"/>
      <c r="M48" s="4"/>
      <c r="N48" s="4"/>
      <c r="O48" s="1"/>
    </row>
    <row r="49" spans="1:15" x14ac:dyDescent="0.35">
      <c r="A49" s="3" t="s">
        <v>56</v>
      </c>
      <c r="B49" s="4"/>
      <c r="C49" s="4"/>
      <c r="D49" s="4"/>
      <c r="E49" s="4"/>
      <c r="F49" s="4"/>
      <c r="G49" s="4"/>
      <c r="H49" s="4"/>
      <c r="I49" s="4"/>
      <c r="J49" s="1"/>
      <c r="K49" s="4"/>
      <c r="L49" s="4"/>
      <c r="M49" s="4"/>
      <c r="N49" s="4"/>
      <c r="O49" s="1"/>
    </row>
    <row r="50" spans="1:15" x14ac:dyDescent="0.35">
      <c r="A50" s="3" t="s">
        <v>57</v>
      </c>
      <c r="B50" s="4"/>
      <c r="C50" s="4"/>
      <c r="D50" s="1"/>
      <c r="E50" s="4"/>
      <c r="F50" s="4"/>
      <c r="G50" s="4"/>
      <c r="H50" s="4"/>
      <c r="I50" s="4"/>
      <c r="J50" s="4"/>
      <c r="K50" s="4"/>
      <c r="L50" s="4"/>
      <c r="M50" s="4"/>
      <c r="N50" s="4"/>
      <c r="O50" s="1"/>
    </row>
    <row r="51" spans="1:15" x14ac:dyDescent="0.35">
      <c r="A51" s="3" t="s">
        <v>58</v>
      </c>
      <c r="B51" s="4"/>
      <c r="C51" s="4"/>
      <c r="D51" s="1"/>
      <c r="E51" s="4"/>
      <c r="F51" s="4"/>
      <c r="G51" s="4"/>
      <c r="H51" s="4"/>
      <c r="I51" s="4"/>
      <c r="J51" s="4"/>
      <c r="K51" s="4"/>
      <c r="L51" s="4"/>
      <c r="M51" s="4"/>
      <c r="N51" s="4"/>
      <c r="O51" s="1"/>
    </row>
    <row r="52" spans="1:15" x14ac:dyDescent="0.35">
      <c r="A52" s="3" t="s">
        <v>59</v>
      </c>
      <c r="B52" s="4"/>
      <c r="C52" s="4"/>
      <c r="D52" s="4"/>
      <c r="E52" s="4"/>
      <c r="F52" s="4"/>
      <c r="G52" s="4"/>
      <c r="H52" s="4"/>
      <c r="I52" s="4"/>
      <c r="J52" s="1"/>
      <c r="K52" s="4"/>
      <c r="L52" s="4"/>
      <c r="M52" s="4"/>
      <c r="N52" s="4"/>
      <c r="O52" s="1"/>
    </row>
    <row r="53" spans="1:15" x14ac:dyDescent="0.35">
      <c r="A53" s="3" t="s">
        <v>60</v>
      </c>
      <c r="B53" s="4"/>
      <c r="C53" s="1">
        <v>-27074.949999999997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1">
        <v>-27074.949999999997</v>
      </c>
    </row>
    <row r="54" spans="1:15" x14ac:dyDescent="0.35">
      <c r="A54" s="3" t="s">
        <v>61</v>
      </c>
      <c r="B54" s="4"/>
      <c r="C54" s="1">
        <v>-129637.63</v>
      </c>
      <c r="D54" s="4"/>
      <c r="E54" s="4"/>
      <c r="F54" s="4"/>
      <c r="G54" s="4"/>
      <c r="H54" s="4"/>
      <c r="I54" s="4"/>
      <c r="J54" s="4"/>
      <c r="K54" s="1"/>
      <c r="L54" s="4"/>
      <c r="M54" s="4"/>
      <c r="N54" s="4"/>
      <c r="O54" s="1">
        <v>-129637.63</v>
      </c>
    </row>
    <row r="55" spans="1:15" x14ac:dyDescent="0.35">
      <c r="A55" s="3" t="s">
        <v>62</v>
      </c>
      <c r="B55" s="4"/>
      <c r="C55" s="4"/>
      <c r="D55" s="4"/>
      <c r="E55" s="4"/>
      <c r="F55" s="4"/>
      <c r="G55" s="4"/>
      <c r="H55" s="4"/>
      <c r="I55" s="4"/>
      <c r="J55" s="1">
        <v>-20058.72</v>
      </c>
      <c r="K55" s="1"/>
      <c r="L55" s="1"/>
      <c r="M55" s="4"/>
      <c r="N55" s="4"/>
      <c r="O55" s="1">
        <v>-20058.72</v>
      </c>
    </row>
    <row r="56" spans="1:15" x14ac:dyDescent="0.35">
      <c r="A56" s="3" t="s">
        <v>63</v>
      </c>
      <c r="B56" s="4"/>
      <c r="C56" s="4"/>
      <c r="D56" s="4"/>
      <c r="E56" s="4"/>
      <c r="F56" s="4"/>
      <c r="G56" s="4"/>
      <c r="H56" s="4"/>
      <c r="I56" s="4"/>
      <c r="J56" s="4"/>
      <c r="K56" s="1"/>
      <c r="L56" s="4"/>
      <c r="M56" s="4"/>
      <c r="N56" s="4"/>
      <c r="O56" s="1"/>
    </row>
    <row r="57" spans="1:15" x14ac:dyDescent="0.35">
      <c r="A57" s="3" t="s">
        <v>64</v>
      </c>
      <c r="B57" s="4"/>
      <c r="C57" s="4"/>
      <c r="D57" s="4"/>
      <c r="E57" s="4"/>
      <c r="F57" s="4"/>
      <c r="G57" s="4"/>
      <c r="H57" s="4"/>
      <c r="I57" s="4"/>
      <c r="J57" s="1"/>
      <c r="K57" s="4"/>
      <c r="L57" s="4"/>
      <c r="M57" s="4"/>
      <c r="N57" s="4"/>
      <c r="O57" s="1"/>
    </row>
    <row r="58" spans="1:15" x14ac:dyDescent="0.35">
      <c r="A58" s="3" t="s">
        <v>778</v>
      </c>
      <c r="B58" s="1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1"/>
    </row>
    <row r="59" spans="1:15" x14ac:dyDescent="0.35">
      <c r="A59" s="3" t="s">
        <v>65</v>
      </c>
      <c r="B59" s="4"/>
      <c r="C59" s="1">
        <v>-17621.48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1">
        <v>-17621.48</v>
      </c>
    </row>
    <row r="60" spans="1:15" x14ac:dyDescent="0.35">
      <c r="A60" s="3" t="s">
        <v>66</v>
      </c>
      <c r="B60" s="1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1"/>
    </row>
    <row r="61" spans="1:15" x14ac:dyDescent="0.35">
      <c r="A61" s="3" t="s">
        <v>67</v>
      </c>
      <c r="B61" s="4"/>
      <c r="C61" s="1">
        <v>-44153.93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1">
        <v>-44153.93</v>
      </c>
    </row>
    <row r="62" spans="1:15" x14ac:dyDescent="0.35">
      <c r="A62" s="3" t="s">
        <v>68</v>
      </c>
      <c r="B62" s="4"/>
      <c r="C62" s="1"/>
      <c r="D62" s="4"/>
      <c r="E62" s="4"/>
      <c r="F62" s="4"/>
      <c r="G62" s="4"/>
      <c r="H62" s="4"/>
      <c r="I62" s="4"/>
      <c r="J62" s="4"/>
      <c r="K62" s="4"/>
      <c r="L62" s="1"/>
      <c r="M62" s="4"/>
      <c r="N62" s="4"/>
      <c r="O62" s="1"/>
    </row>
    <row r="63" spans="1:15" x14ac:dyDescent="0.35">
      <c r="A63" s="3" t="s">
        <v>69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1"/>
      <c r="M63" s="1">
        <v>-19202.759999999998</v>
      </c>
      <c r="N63" s="4"/>
      <c r="O63" s="1">
        <v>-19202.759999999998</v>
      </c>
    </row>
    <row r="64" spans="1:15" x14ac:dyDescent="0.35">
      <c r="A64" s="3" t="s">
        <v>70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1"/>
      <c r="N64" s="4"/>
      <c r="O64" s="1"/>
    </row>
    <row r="65" spans="1:15" x14ac:dyDescent="0.35">
      <c r="A65" s="3" t="s">
        <v>71</v>
      </c>
      <c r="B65" s="4"/>
      <c r="C65" s="4"/>
      <c r="D65" s="1"/>
      <c r="E65" s="4"/>
      <c r="F65" s="4"/>
      <c r="G65" s="4"/>
      <c r="H65" s="4"/>
      <c r="I65" s="4"/>
      <c r="J65" s="4"/>
      <c r="K65" s="4"/>
      <c r="L65" s="4"/>
      <c r="M65" s="4"/>
      <c r="N65" s="4"/>
      <c r="O65" s="1"/>
    </row>
    <row r="66" spans="1:15" x14ac:dyDescent="0.35">
      <c r="A66" s="3" t="s">
        <v>72</v>
      </c>
      <c r="B66" s="1"/>
      <c r="C66" s="4"/>
      <c r="D66" s="1"/>
      <c r="E66" s="4"/>
      <c r="F66" s="4"/>
      <c r="G66" s="4"/>
      <c r="H66" s="4"/>
      <c r="I66" s="1">
        <v>-727007.64</v>
      </c>
      <c r="J66" s="4"/>
      <c r="K66" s="4"/>
      <c r="L66" s="1"/>
      <c r="M66" s="4"/>
      <c r="N66" s="4"/>
      <c r="O66" s="1">
        <v>-727007.64</v>
      </c>
    </row>
    <row r="67" spans="1:15" x14ac:dyDescent="0.35">
      <c r="A67" s="3" t="s">
        <v>73</v>
      </c>
      <c r="B67" s="4"/>
      <c r="C67" s="4"/>
      <c r="D67" s="4"/>
      <c r="E67" s="4"/>
      <c r="F67" s="4"/>
      <c r="G67" s="4"/>
      <c r="H67" s="4"/>
      <c r="I67" s="4"/>
      <c r="J67" s="4"/>
      <c r="K67" s="1">
        <v>-217287.03</v>
      </c>
      <c r="L67" s="1"/>
      <c r="M67" s="4"/>
      <c r="N67" s="4"/>
      <c r="O67" s="1">
        <v>-217287.03</v>
      </c>
    </row>
    <row r="68" spans="1:15" x14ac:dyDescent="0.35">
      <c r="A68" s="3" t="s">
        <v>74</v>
      </c>
      <c r="B68" s="1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1"/>
    </row>
    <row r="69" spans="1:15" x14ac:dyDescent="0.35">
      <c r="A69" s="3" t="s">
        <v>75</v>
      </c>
      <c r="B69" s="1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1"/>
    </row>
    <row r="70" spans="1:15" x14ac:dyDescent="0.35">
      <c r="A70" s="3" t="s">
        <v>76</v>
      </c>
      <c r="B70" s="4"/>
      <c r="C70" s="1">
        <v>-91981.93</v>
      </c>
      <c r="D70" s="4"/>
      <c r="E70" s="4"/>
      <c r="F70" s="4"/>
      <c r="G70" s="4"/>
      <c r="H70" s="4"/>
      <c r="I70" s="4"/>
      <c r="J70" s="4"/>
      <c r="K70" s="4"/>
      <c r="L70" s="1"/>
      <c r="M70" s="4"/>
      <c r="N70" s="4"/>
      <c r="O70" s="1">
        <v>-91981.93</v>
      </c>
    </row>
    <row r="71" spans="1:15" x14ac:dyDescent="0.35">
      <c r="A71" s="3" t="s">
        <v>77</v>
      </c>
      <c r="B71" s="4"/>
      <c r="C71" s="4"/>
      <c r="D71" s="1"/>
      <c r="E71" s="4"/>
      <c r="F71" s="1">
        <v>-140250</v>
      </c>
      <c r="G71" s="4"/>
      <c r="H71" s="4"/>
      <c r="I71" s="4"/>
      <c r="J71" s="4"/>
      <c r="K71" s="1"/>
      <c r="L71" s="4"/>
      <c r="M71" s="4"/>
      <c r="N71" s="4"/>
      <c r="O71" s="1">
        <v>-140250</v>
      </c>
    </row>
    <row r="72" spans="1:15" x14ac:dyDescent="0.35">
      <c r="A72" s="3" t="s">
        <v>78</v>
      </c>
      <c r="B72" s="4"/>
      <c r="C72" s="4"/>
      <c r="D72" s="4"/>
      <c r="E72" s="4"/>
      <c r="F72" s="1">
        <v>-153000</v>
      </c>
      <c r="G72" s="4"/>
      <c r="H72" s="4"/>
      <c r="I72" s="4"/>
      <c r="J72" s="4"/>
      <c r="K72" s="1"/>
      <c r="L72" s="1"/>
      <c r="M72" s="4"/>
      <c r="N72" s="4"/>
      <c r="O72" s="1">
        <v>-153000</v>
      </c>
    </row>
    <row r="73" spans="1:15" x14ac:dyDescent="0.35">
      <c r="A73" s="3" t="s">
        <v>79</v>
      </c>
      <c r="B73" s="1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1"/>
    </row>
    <row r="74" spans="1:15" x14ac:dyDescent="0.35">
      <c r="A74" s="3" t="s">
        <v>80</v>
      </c>
      <c r="B74" s="1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1"/>
    </row>
    <row r="75" spans="1:15" x14ac:dyDescent="0.35">
      <c r="A75" s="3" t="s">
        <v>81</v>
      </c>
      <c r="B75" s="1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1"/>
    </row>
    <row r="76" spans="1:15" x14ac:dyDescent="0.35">
      <c r="A76" s="3" t="s">
        <v>82</v>
      </c>
      <c r="B76" s="1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1"/>
    </row>
    <row r="77" spans="1:15" x14ac:dyDescent="0.35">
      <c r="A77" s="3" t="s">
        <v>83</v>
      </c>
      <c r="B77" s="1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1"/>
    </row>
    <row r="78" spans="1:15" x14ac:dyDescent="0.35">
      <c r="A78" s="3" t="s">
        <v>84</v>
      </c>
      <c r="B78" s="4"/>
      <c r="C78" s="4"/>
      <c r="D78" s="4"/>
      <c r="E78" s="4"/>
      <c r="F78" s="4"/>
      <c r="G78" s="4"/>
      <c r="H78" s="1"/>
      <c r="I78" s="4"/>
      <c r="J78" s="4"/>
      <c r="K78" s="4"/>
      <c r="L78" s="4"/>
      <c r="M78" s="4"/>
      <c r="N78" s="4"/>
      <c r="O78" s="1"/>
    </row>
    <row r="79" spans="1:15" x14ac:dyDescent="0.35">
      <c r="A79" s="3" t="s">
        <v>85</v>
      </c>
      <c r="B79" s="4"/>
      <c r="C79" s="1">
        <v>-9660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1">
        <v>-9660</v>
      </c>
    </row>
    <row r="80" spans="1:15" x14ac:dyDescent="0.35">
      <c r="A80" s="3" t="s">
        <v>86</v>
      </c>
      <c r="B80" s="4"/>
      <c r="C80" s="4"/>
      <c r="D80" s="1"/>
      <c r="E80" s="4"/>
      <c r="F80" s="4"/>
      <c r="G80" s="4"/>
      <c r="H80" s="4"/>
      <c r="I80" s="4"/>
      <c r="J80" s="4"/>
      <c r="K80" s="4"/>
      <c r="L80" s="4"/>
      <c r="M80" s="4"/>
      <c r="N80" s="4"/>
      <c r="O80" s="1"/>
    </row>
    <row r="81" spans="1:15" x14ac:dyDescent="0.35">
      <c r="A81" s="3" t="s">
        <v>87</v>
      </c>
      <c r="B81" s="4"/>
      <c r="C81" s="4"/>
      <c r="D81" s="4"/>
      <c r="E81" s="4"/>
      <c r="F81" s="4"/>
      <c r="G81" s="4"/>
      <c r="H81" s="1"/>
      <c r="I81" s="4"/>
      <c r="J81" s="4"/>
      <c r="K81" s="4"/>
      <c r="L81" s="4"/>
      <c r="M81" s="4"/>
      <c r="N81" s="4"/>
      <c r="O81" s="1"/>
    </row>
    <row r="82" spans="1:15" x14ac:dyDescent="0.35">
      <c r="A82" s="3" t="s">
        <v>88</v>
      </c>
      <c r="B82" s="4"/>
      <c r="C82" s="4"/>
      <c r="D82" s="1"/>
      <c r="E82" s="4"/>
      <c r="F82" s="4"/>
      <c r="G82" s="4"/>
      <c r="H82" s="4"/>
      <c r="I82" s="4"/>
      <c r="J82" s="4"/>
      <c r="K82" s="4"/>
      <c r="L82" s="4"/>
      <c r="M82" s="4"/>
      <c r="N82" s="4"/>
      <c r="O82" s="1"/>
    </row>
    <row r="83" spans="1:15" x14ac:dyDescent="0.35">
      <c r="A83" s="3" t="s">
        <v>779</v>
      </c>
      <c r="B83" s="4"/>
      <c r="C83" s="1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1"/>
    </row>
    <row r="84" spans="1:15" x14ac:dyDescent="0.35">
      <c r="A84" s="3" t="s">
        <v>89</v>
      </c>
      <c r="B84" s="1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1"/>
    </row>
    <row r="85" spans="1:15" x14ac:dyDescent="0.35">
      <c r="A85" s="3" t="s">
        <v>90</v>
      </c>
      <c r="B85" s="1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1"/>
    </row>
    <row r="86" spans="1:15" x14ac:dyDescent="0.35">
      <c r="A86" s="3" t="s">
        <v>91</v>
      </c>
      <c r="B86" s="4"/>
      <c r="C86" s="4"/>
      <c r="D86" s="1"/>
      <c r="E86" s="4"/>
      <c r="F86" s="1"/>
      <c r="G86" s="4"/>
      <c r="H86" s="4"/>
      <c r="I86" s="4"/>
      <c r="J86" s="4"/>
      <c r="K86" s="4"/>
      <c r="L86" s="4"/>
      <c r="M86" s="4"/>
      <c r="N86" s="4"/>
      <c r="O86" s="1"/>
    </row>
    <row r="87" spans="1:15" x14ac:dyDescent="0.35">
      <c r="A87" s="3" t="s">
        <v>780</v>
      </c>
      <c r="B87" s="4"/>
      <c r="C87" s="4"/>
      <c r="D87" s="1"/>
      <c r="E87" s="4"/>
      <c r="F87" s="4"/>
      <c r="G87" s="4"/>
      <c r="H87" s="4"/>
      <c r="I87" s="4"/>
      <c r="J87" s="4"/>
      <c r="K87" s="4"/>
      <c r="L87" s="4"/>
      <c r="M87" s="4"/>
      <c r="N87" s="4"/>
      <c r="O87" s="1"/>
    </row>
    <row r="88" spans="1:15" x14ac:dyDescent="0.35">
      <c r="A88" s="3" t="s">
        <v>92</v>
      </c>
      <c r="B88" s="4"/>
      <c r="C88" s="4"/>
      <c r="D88" s="4"/>
      <c r="E88" s="4"/>
      <c r="F88" s="4"/>
      <c r="G88" s="4"/>
      <c r="H88" s="4"/>
      <c r="I88" s="4"/>
      <c r="J88" s="4"/>
      <c r="K88" s="1"/>
      <c r="L88" s="4"/>
      <c r="M88" s="4"/>
      <c r="N88" s="4"/>
      <c r="O88" s="1"/>
    </row>
    <row r="89" spans="1:15" x14ac:dyDescent="0.35">
      <c r="A89" s="3" t="s">
        <v>781</v>
      </c>
      <c r="B89" s="4"/>
      <c r="C89" s="4"/>
      <c r="D89" s="1"/>
      <c r="E89" s="4"/>
      <c r="F89" s="4"/>
      <c r="G89" s="4"/>
      <c r="H89" s="4"/>
      <c r="I89" s="4"/>
      <c r="J89" s="4"/>
      <c r="K89" s="4"/>
      <c r="L89" s="4"/>
      <c r="M89" s="4"/>
      <c r="N89" s="4"/>
      <c r="O89" s="1"/>
    </row>
    <row r="90" spans="1:15" x14ac:dyDescent="0.35">
      <c r="A90" s="3" t="s">
        <v>93</v>
      </c>
      <c r="B90" s="4"/>
      <c r="C90" s="4"/>
      <c r="D90" s="4"/>
      <c r="E90" s="4"/>
      <c r="F90" s="4"/>
      <c r="G90" s="4"/>
      <c r="H90" s="4"/>
      <c r="I90" s="4"/>
      <c r="J90" s="1"/>
      <c r="K90" s="4"/>
      <c r="L90" s="4"/>
      <c r="M90" s="4"/>
      <c r="N90" s="4"/>
      <c r="O90" s="1"/>
    </row>
    <row r="91" spans="1:15" x14ac:dyDescent="0.35">
      <c r="A91" s="3" t="s">
        <v>94</v>
      </c>
      <c r="B91" s="4"/>
      <c r="C91" s="4"/>
      <c r="D91" s="4"/>
      <c r="E91" s="4"/>
      <c r="F91" s="1"/>
      <c r="G91" s="4"/>
      <c r="H91" s="4"/>
      <c r="I91" s="4"/>
      <c r="J91" s="4"/>
      <c r="K91" s="4"/>
      <c r="L91" s="4"/>
      <c r="M91" s="4"/>
      <c r="N91" s="4"/>
      <c r="O91" s="1"/>
    </row>
    <row r="92" spans="1:15" x14ac:dyDescent="0.35">
      <c r="A92" s="3" t="s">
        <v>95</v>
      </c>
      <c r="B92" s="4"/>
      <c r="C92" s="4"/>
      <c r="D92" s="4"/>
      <c r="E92" s="4"/>
      <c r="F92" s="1"/>
      <c r="G92" s="4"/>
      <c r="H92" s="4"/>
      <c r="I92" s="4"/>
      <c r="J92" s="4"/>
      <c r="K92" s="4"/>
      <c r="L92" s="4"/>
      <c r="M92" s="4"/>
      <c r="N92" s="4"/>
      <c r="O92" s="1"/>
    </row>
    <row r="93" spans="1:15" x14ac:dyDescent="0.35">
      <c r="A93" s="3" t="s">
        <v>96</v>
      </c>
      <c r="B93" s="4"/>
      <c r="C93" s="4"/>
      <c r="D93" s="4"/>
      <c r="E93" s="4"/>
      <c r="F93" s="4"/>
      <c r="G93" s="4"/>
      <c r="H93" s="1"/>
      <c r="I93" s="4"/>
      <c r="J93" s="4"/>
      <c r="K93" s="4"/>
      <c r="L93" s="4"/>
      <c r="M93" s="4"/>
      <c r="N93" s="4"/>
      <c r="O93" s="1"/>
    </row>
    <row r="94" spans="1:15" x14ac:dyDescent="0.35">
      <c r="A94" s="3" t="s">
        <v>97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1"/>
      <c r="O94" s="1"/>
    </row>
    <row r="95" spans="1:15" x14ac:dyDescent="0.35">
      <c r="A95" s="3" t="s">
        <v>98</v>
      </c>
      <c r="B95" s="4"/>
      <c r="C95" s="4"/>
      <c r="D95" s="1"/>
      <c r="E95" s="4"/>
      <c r="F95" s="4"/>
      <c r="G95" s="4"/>
      <c r="H95" s="4"/>
      <c r="I95" s="4"/>
      <c r="J95" s="4"/>
      <c r="K95" s="4"/>
      <c r="L95" s="4"/>
      <c r="M95" s="4"/>
      <c r="N95" s="4"/>
      <c r="O95" s="1"/>
    </row>
    <row r="96" spans="1:15" x14ac:dyDescent="0.35">
      <c r="A96" s="3" t="s">
        <v>99</v>
      </c>
      <c r="B96" s="4"/>
      <c r="C96" s="4"/>
      <c r="D96" s="1">
        <v>-7200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1">
        <v>-7200</v>
      </c>
    </row>
    <row r="97" spans="1:15" x14ac:dyDescent="0.35">
      <c r="A97" s="3" t="s">
        <v>100</v>
      </c>
      <c r="B97" s="4"/>
      <c r="C97" s="4"/>
      <c r="D97" s="1">
        <v>-15400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1">
        <v>-15400</v>
      </c>
    </row>
    <row r="98" spans="1:15" x14ac:dyDescent="0.35">
      <c r="A98" s="3" t="s">
        <v>101</v>
      </c>
      <c r="B98" s="4"/>
      <c r="C98" s="1">
        <v>-9329.89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1">
        <v>-9329.89</v>
      </c>
    </row>
    <row r="99" spans="1:15" x14ac:dyDescent="0.35">
      <c r="A99" s="3" t="s">
        <v>102</v>
      </c>
      <c r="B99" s="4"/>
      <c r="C99" s="1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1"/>
    </row>
    <row r="100" spans="1:15" x14ac:dyDescent="0.35">
      <c r="A100" s="3" t="s">
        <v>103</v>
      </c>
      <c r="B100" s="4"/>
      <c r="C100" s="1">
        <v>-1905.6100000000001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1">
        <v>-1905.6100000000001</v>
      </c>
    </row>
    <row r="101" spans="1:15" x14ac:dyDescent="0.35">
      <c r="A101" s="3" t="s">
        <v>104</v>
      </c>
      <c r="B101" s="4"/>
      <c r="C101" s="4"/>
      <c r="D101" s="4"/>
      <c r="E101" s="4"/>
      <c r="F101" s="4"/>
      <c r="G101" s="4"/>
      <c r="H101" s="4"/>
      <c r="I101" s="4"/>
      <c r="J101" s="4"/>
      <c r="K101" s="1"/>
      <c r="L101" s="1"/>
      <c r="M101" s="4"/>
      <c r="N101" s="4"/>
      <c r="O101" s="1"/>
    </row>
    <row r="102" spans="1:15" x14ac:dyDescent="0.35">
      <c r="A102" s="3" t="s">
        <v>105</v>
      </c>
      <c r="B102" s="4"/>
      <c r="C102" s="4"/>
      <c r="D102" s="4"/>
      <c r="E102" s="4"/>
      <c r="F102" s="4"/>
      <c r="G102" s="4"/>
      <c r="H102" s="4"/>
      <c r="I102" s="4"/>
      <c r="J102" s="4"/>
      <c r="K102" s="1">
        <v>-7354.8600000000006</v>
      </c>
      <c r="L102" s="1"/>
      <c r="M102" s="4"/>
      <c r="N102" s="4"/>
      <c r="O102" s="1">
        <v>-7354.8600000000006</v>
      </c>
    </row>
    <row r="103" spans="1:15" x14ac:dyDescent="0.35">
      <c r="A103" s="3" t="s">
        <v>106</v>
      </c>
      <c r="B103" s="4"/>
      <c r="C103" s="4"/>
      <c r="D103" s="4"/>
      <c r="E103" s="4"/>
      <c r="F103" s="4"/>
      <c r="G103" s="4"/>
      <c r="H103" s="4"/>
      <c r="I103" s="4"/>
      <c r="J103" s="4"/>
      <c r="K103" s="1">
        <v>-32049.419999999995</v>
      </c>
      <c r="L103" s="1"/>
      <c r="M103" s="4"/>
      <c r="N103" s="4"/>
      <c r="O103" s="1">
        <v>-32049.419999999995</v>
      </c>
    </row>
    <row r="104" spans="1:15" x14ac:dyDescent="0.35">
      <c r="A104" s="3" t="s">
        <v>107</v>
      </c>
      <c r="B104" s="4"/>
      <c r="C104" s="4"/>
      <c r="D104" s="4"/>
      <c r="E104" s="4"/>
      <c r="F104" s="4"/>
      <c r="G104" s="4"/>
      <c r="H104" s="4"/>
      <c r="I104" s="4"/>
      <c r="J104" s="4"/>
      <c r="K104" s="1"/>
      <c r="L104" s="4"/>
      <c r="M104" s="4"/>
      <c r="N104" s="4"/>
      <c r="O104" s="1"/>
    </row>
    <row r="105" spans="1:15" x14ac:dyDescent="0.35">
      <c r="A105" s="3" t="s">
        <v>108</v>
      </c>
      <c r="B105" s="4"/>
      <c r="C105" s="4"/>
      <c r="D105" s="4"/>
      <c r="E105" s="4"/>
      <c r="F105" s="4"/>
      <c r="G105" s="4"/>
      <c r="H105" s="4"/>
      <c r="I105" s="4"/>
      <c r="J105" s="4"/>
      <c r="K105" s="1">
        <v>-29853.359999999997</v>
      </c>
      <c r="L105" s="1"/>
      <c r="M105" s="4"/>
      <c r="N105" s="4"/>
      <c r="O105" s="1">
        <v>-29853.359999999997</v>
      </c>
    </row>
    <row r="106" spans="1:15" x14ac:dyDescent="0.35">
      <c r="A106" s="3" t="s">
        <v>109</v>
      </c>
      <c r="B106" s="4"/>
      <c r="C106" s="4"/>
      <c r="D106" s="4"/>
      <c r="E106" s="4"/>
      <c r="F106" s="4"/>
      <c r="G106" s="4"/>
      <c r="H106" s="4"/>
      <c r="I106" s="4"/>
      <c r="J106" s="4"/>
      <c r="K106" s="1"/>
      <c r="L106" s="1"/>
      <c r="M106" s="4"/>
      <c r="N106" s="4"/>
      <c r="O106" s="1"/>
    </row>
    <row r="107" spans="1:15" x14ac:dyDescent="0.35">
      <c r="A107" s="3" t="s">
        <v>110</v>
      </c>
      <c r="B107" s="1"/>
      <c r="C107" s="4"/>
      <c r="D107" s="4"/>
      <c r="E107" s="4"/>
      <c r="F107" s="4"/>
      <c r="G107" s="4"/>
      <c r="H107" s="4"/>
      <c r="I107" s="4"/>
      <c r="J107" s="4"/>
      <c r="K107" s="1">
        <v>-7095.9499999999989</v>
      </c>
      <c r="L107" s="1"/>
      <c r="M107" s="4"/>
      <c r="N107" s="4"/>
      <c r="O107" s="1">
        <v>-7095.9499999999989</v>
      </c>
    </row>
    <row r="108" spans="1:15" x14ac:dyDescent="0.35">
      <c r="A108" s="3" t="s">
        <v>111</v>
      </c>
      <c r="B108" s="4"/>
      <c r="C108" s="4"/>
      <c r="D108" s="4"/>
      <c r="E108" s="4"/>
      <c r="F108" s="4"/>
      <c r="G108" s="4"/>
      <c r="H108" s="4"/>
      <c r="I108" s="4"/>
      <c r="J108" s="4"/>
      <c r="K108" s="1">
        <v>-7354.8600000000006</v>
      </c>
      <c r="L108" s="1"/>
      <c r="M108" s="4"/>
      <c r="N108" s="4"/>
      <c r="O108" s="1">
        <v>-7354.8600000000006</v>
      </c>
    </row>
    <row r="109" spans="1:15" x14ac:dyDescent="0.35">
      <c r="A109" s="3" t="s">
        <v>112</v>
      </c>
      <c r="B109" s="4"/>
      <c r="C109" s="4"/>
      <c r="D109" s="4"/>
      <c r="E109" s="4"/>
      <c r="F109" s="4"/>
      <c r="G109" s="4"/>
      <c r="H109" s="4"/>
      <c r="I109" s="4"/>
      <c r="J109" s="4"/>
      <c r="K109" s="1"/>
      <c r="L109" s="1"/>
      <c r="M109" s="4"/>
      <c r="N109" s="4"/>
      <c r="O109" s="1"/>
    </row>
    <row r="110" spans="1:15" x14ac:dyDescent="0.35">
      <c r="A110" s="3" t="s">
        <v>113</v>
      </c>
      <c r="B110" s="4"/>
      <c r="C110" s="4"/>
      <c r="D110" s="4"/>
      <c r="E110" s="4"/>
      <c r="F110" s="4"/>
      <c r="G110" s="4"/>
      <c r="H110" s="4"/>
      <c r="I110" s="4"/>
      <c r="J110" s="4"/>
      <c r="K110" s="1">
        <v>-11589.52</v>
      </c>
      <c r="L110" s="1"/>
      <c r="M110" s="4"/>
      <c r="N110" s="4"/>
      <c r="O110" s="1">
        <v>-11589.52</v>
      </c>
    </row>
    <row r="111" spans="1:15" x14ac:dyDescent="0.35">
      <c r="A111" s="3" t="s">
        <v>114</v>
      </c>
      <c r="B111" s="4"/>
      <c r="C111" s="4"/>
      <c r="D111" s="4"/>
      <c r="E111" s="4"/>
      <c r="F111" s="4"/>
      <c r="G111" s="4"/>
      <c r="H111" s="4"/>
      <c r="I111" s="4"/>
      <c r="J111" s="1"/>
      <c r="K111" s="4"/>
      <c r="L111" s="4"/>
      <c r="M111" s="4"/>
      <c r="N111" s="4"/>
      <c r="O111" s="1"/>
    </row>
    <row r="112" spans="1:15" x14ac:dyDescent="0.35">
      <c r="A112" s="3" t="s">
        <v>115</v>
      </c>
      <c r="B112" s="4"/>
      <c r="C112" s="4"/>
      <c r="D112" s="4"/>
      <c r="E112" s="4"/>
      <c r="F112" s="4"/>
      <c r="G112" s="4"/>
      <c r="H112" s="4"/>
      <c r="I112" s="4"/>
      <c r="J112" s="1">
        <v>3673.38</v>
      </c>
      <c r="K112" s="4"/>
      <c r="L112" s="4"/>
      <c r="M112" s="4"/>
      <c r="N112" s="4"/>
      <c r="O112" s="1">
        <v>3673.38</v>
      </c>
    </row>
    <row r="113" spans="1:15" x14ac:dyDescent="0.35">
      <c r="A113" s="3" t="s">
        <v>116</v>
      </c>
      <c r="B113" s="1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1"/>
    </row>
    <row r="114" spans="1:15" x14ac:dyDescent="0.35">
      <c r="A114" s="3" t="s">
        <v>117</v>
      </c>
      <c r="B114" s="1">
        <v>-6518.45</v>
      </c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1">
        <v>-6518.45</v>
      </c>
    </row>
    <row r="115" spans="1:15" x14ac:dyDescent="0.35">
      <c r="A115" s="3" t="s">
        <v>118</v>
      </c>
      <c r="B115" s="1">
        <v>-68820</v>
      </c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1">
        <v>-68820</v>
      </c>
    </row>
    <row r="116" spans="1:15" x14ac:dyDescent="0.35">
      <c r="A116" s="3" t="s">
        <v>119</v>
      </c>
      <c r="B116" s="1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1"/>
    </row>
    <row r="117" spans="1:15" x14ac:dyDescent="0.35">
      <c r="A117" s="3" t="s">
        <v>120</v>
      </c>
      <c r="B117" s="1">
        <v>-4467.78</v>
      </c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1">
        <v>-4467.78</v>
      </c>
    </row>
    <row r="118" spans="1:15" x14ac:dyDescent="0.35">
      <c r="A118" s="3" t="s">
        <v>121</v>
      </c>
      <c r="B118" s="1">
        <v>-10482.18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1">
        <v>-10482.18</v>
      </c>
    </row>
    <row r="119" spans="1:15" x14ac:dyDescent="0.35">
      <c r="A119" s="3" t="s">
        <v>122</v>
      </c>
      <c r="B119" s="1">
        <v>-16187.180000000002</v>
      </c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1">
        <v>-16187.180000000002</v>
      </c>
    </row>
    <row r="120" spans="1:15" x14ac:dyDescent="0.35">
      <c r="A120" s="3" t="s">
        <v>123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1">
        <v>-1468.24</v>
      </c>
      <c r="N120" s="4"/>
      <c r="O120" s="1">
        <v>-1468.24</v>
      </c>
    </row>
    <row r="121" spans="1:15" x14ac:dyDescent="0.35">
      <c r="A121" s="3" t="s">
        <v>124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1"/>
      <c r="N121" s="4"/>
      <c r="O121" s="1"/>
    </row>
    <row r="122" spans="1:15" x14ac:dyDescent="0.35">
      <c r="A122" s="3" t="s">
        <v>125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1"/>
      <c r="N122" s="4"/>
      <c r="O122" s="1"/>
    </row>
    <row r="123" spans="1:15" x14ac:dyDescent="0.35">
      <c r="A123" s="3" t="s">
        <v>126</v>
      </c>
      <c r="B123" s="4"/>
      <c r="C123" s="4"/>
      <c r="D123" s="1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1"/>
    </row>
    <row r="124" spans="1:15" x14ac:dyDescent="0.35">
      <c r="A124" s="3" t="s">
        <v>127</v>
      </c>
      <c r="B124" s="4"/>
      <c r="C124" s="4"/>
      <c r="D124" s="1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1"/>
    </row>
    <row r="125" spans="1:15" x14ac:dyDescent="0.35">
      <c r="A125" s="3" t="s">
        <v>128</v>
      </c>
      <c r="B125" s="1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1"/>
    </row>
    <row r="126" spans="1:15" x14ac:dyDescent="0.35">
      <c r="A126" s="3" t="s">
        <v>129</v>
      </c>
      <c r="B126" s="4"/>
      <c r="C126" s="4"/>
      <c r="D126" s="4"/>
      <c r="E126" s="4"/>
      <c r="F126" s="4"/>
      <c r="G126" s="4"/>
      <c r="H126" s="4"/>
      <c r="I126" s="4"/>
      <c r="J126" s="4"/>
      <c r="K126" s="1">
        <v>-41823.43</v>
      </c>
      <c r="L126" s="4"/>
      <c r="M126" s="4"/>
      <c r="N126" s="4"/>
      <c r="O126" s="1">
        <v>-41823.43</v>
      </c>
    </row>
    <row r="127" spans="1:15" x14ac:dyDescent="0.35">
      <c r="A127" s="3" t="s">
        <v>130</v>
      </c>
      <c r="B127" s="4"/>
      <c r="C127" s="4"/>
      <c r="D127" s="4"/>
      <c r="E127" s="4"/>
      <c r="F127" s="4"/>
      <c r="G127" s="4"/>
      <c r="H127" s="4"/>
      <c r="I127" s="4"/>
      <c r="J127" s="4"/>
      <c r="K127" s="1"/>
      <c r="L127" s="4"/>
      <c r="M127" s="4"/>
      <c r="N127" s="4"/>
      <c r="O127" s="1"/>
    </row>
    <row r="128" spans="1:15" x14ac:dyDescent="0.35">
      <c r="A128" s="3" t="s">
        <v>131</v>
      </c>
      <c r="B128" s="4"/>
      <c r="C128" s="4"/>
      <c r="D128" s="4"/>
      <c r="E128" s="4"/>
      <c r="F128" s="4"/>
      <c r="G128" s="4"/>
      <c r="H128" s="4"/>
      <c r="I128" s="4"/>
      <c r="J128" s="4"/>
      <c r="K128" s="1"/>
      <c r="L128" s="4"/>
      <c r="M128" s="4"/>
      <c r="N128" s="4"/>
      <c r="O128" s="1"/>
    </row>
    <row r="129" spans="1:15" x14ac:dyDescent="0.35">
      <c r="A129" s="3" t="s">
        <v>782</v>
      </c>
      <c r="B129" s="4"/>
      <c r="C129" s="4"/>
      <c r="D129" s="1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1"/>
    </row>
    <row r="130" spans="1:15" x14ac:dyDescent="0.35">
      <c r="A130" s="3" t="s">
        <v>132</v>
      </c>
      <c r="B130" s="4"/>
      <c r="C130" s="4"/>
      <c r="D130" s="1"/>
      <c r="E130" s="4"/>
      <c r="F130" s="1"/>
      <c r="G130" s="4"/>
      <c r="H130" s="4"/>
      <c r="I130" s="4"/>
      <c r="J130" s="4"/>
      <c r="K130" s="4"/>
      <c r="L130" s="4"/>
      <c r="M130" s="4"/>
      <c r="N130" s="4"/>
      <c r="O130" s="1"/>
    </row>
    <row r="131" spans="1:15" x14ac:dyDescent="0.35">
      <c r="A131" s="3" t="s">
        <v>133</v>
      </c>
      <c r="B131" s="4"/>
      <c r="C131" s="4"/>
      <c r="D131" s="4"/>
      <c r="E131" s="4"/>
      <c r="F131" s="4"/>
      <c r="G131" s="4"/>
      <c r="H131" s="4"/>
      <c r="I131" s="4"/>
      <c r="J131" s="4"/>
      <c r="K131" s="1"/>
      <c r="L131" s="4"/>
      <c r="M131" s="4"/>
      <c r="N131" s="4"/>
      <c r="O131" s="1"/>
    </row>
    <row r="132" spans="1:15" x14ac:dyDescent="0.35">
      <c r="A132" s="3" t="s">
        <v>134</v>
      </c>
      <c r="B132" s="4"/>
      <c r="C132" s="4"/>
      <c r="D132" s="1"/>
      <c r="E132" s="4"/>
      <c r="F132" s="1"/>
      <c r="G132" s="4"/>
      <c r="H132" s="4"/>
      <c r="I132" s="4"/>
      <c r="J132" s="4"/>
      <c r="K132" s="4"/>
      <c r="L132" s="4"/>
      <c r="M132" s="4"/>
      <c r="N132" s="4"/>
      <c r="O132" s="1"/>
    </row>
    <row r="133" spans="1:15" x14ac:dyDescent="0.35">
      <c r="A133" s="3" t="s">
        <v>135</v>
      </c>
      <c r="B133" s="4"/>
      <c r="C133" s="4"/>
      <c r="D133" s="1"/>
      <c r="E133" s="4"/>
      <c r="F133" s="1"/>
      <c r="G133" s="4"/>
      <c r="H133" s="4"/>
      <c r="I133" s="4"/>
      <c r="J133" s="1"/>
      <c r="K133" s="4"/>
      <c r="L133" s="4"/>
      <c r="M133" s="4"/>
      <c r="N133" s="4"/>
      <c r="O133" s="1"/>
    </row>
    <row r="134" spans="1:15" x14ac:dyDescent="0.35">
      <c r="A134" s="3" t="s">
        <v>136</v>
      </c>
      <c r="B134" s="4"/>
      <c r="C134" s="4"/>
      <c r="D134" s="1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1"/>
    </row>
    <row r="135" spans="1:15" x14ac:dyDescent="0.35">
      <c r="A135" s="3" t="s">
        <v>137</v>
      </c>
      <c r="B135" s="4"/>
      <c r="C135" s="4"/>
      <c r="D135" s="1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1"/>
    </row>
    <row r="136" spans="1:15" x14ac:dyDescent="0.35">
      <c r="A136" s="3" t="s">
        <v>783</v>
      </c>
      <c r="B136" s="4"/>
      <c r="C136" s="4"/>
      <c r="D136" s="4"/>
      <c r="E136" s="4"/>
      <c r="F136" s="4"/>
      <c r="G136" s="4"/>
      <c r="H136" s="4"/>
      <c r="I136" s="4"/>
      <c r="J136" s="4"/>
      <c r="K136" s="1"/>
      <c r="L136" s="4"/>
      <c r="M136" s="4"/>
      <c r="N136" s="4"/>
      <c r="O136" s="1"/>
    </row>
    <row r="137" spans="1:15" x14ac:dyDescent="0.35">
      <c r="A137" s="3" t="s">
        <v>784</v>
      </c>
      <c r="B137" s="4"/>
      <c r="C137" s="4"/>
      <c r="D137" s="4"/>
      <c r="E137" s="4"/>
      <c r="F137" s="4"/>
      <c r="G137" s="4"/>
      <c r="H137" s="4"/>
      <c r="I137" s="4"/>
      <c r="J137" s="4"/>
      <c r="K137" s="1"/>
      <c r="L137" s="4"/>
      <c r="M137" s="4"/>
      <c r="N137" s="4"/>
      <c r="O137" s="1"/>
    </row>
    <row r="138" spans="1:15" x14ac:dyDescent="0.35">
      <c r="A138" s="3" t="s">
        <v>785</v>
      </c>
      <c r="B138" s="4"/>
      <c r="C138" s="4"/>
      <c r="D138" s="1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1"/>
    </row>
    <row r="139" spans="1:15" x14ac:dyDescent="0.35">
      <c r="A139" s="3" t="s">
        <v>786</v>
      </c>
      <c r="B139" s="4"/>
      <c r="C139" s="4"/>
      <c r="D139" s="1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1"/>
    </row>
    <row r="140" spans="1:15" x14ac:dyDescent="0.35">
      <c r="A140" s="3" t="s">
        <v>787</v>
      </c>
      <c r="B140" s="4"/>
      <c r="C140" s="4"/>
      <c r="D140" s="1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1"/>
    </row>
    <row r="141" spans="1:15" x14ac:dyDescent="0.35">
      <c r="A141" s="3" t="s">
        <v>138</v>
      </c>
      <c r="B141" s="1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1"/>
    </row>
    <row r="142" spans="1:15" x14ac:dyDescent="0.35">
      <c r="A142" s="3" t="s">
        <v>139</v>
      </c>
      <c r="B142" s="1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1"/>
    </row>
    <row r="143" spans="1:15" x14ac:dyDescent="0.35">
      <c r="A143" s="3" t="s">
        <v>140</v>
      </c>
      <c r="B143" s="4"/>
      <c r="C143" s="4"/>
      <c r="D143" s="4"/>
      <c r="E143" s="4"/>
      <c r="F143" s="4"/>
      <c r="G143" s="4"/>
      <c r="H143" s="4"/>
      <c r="I143" s="4"/>
      <c r="J143" s="4"/>
      <c r="K143" s="1"/>
      <c r="L143" s="4"/>
      <c r="M143" s="4"/>
      <c r="N143" s="4"/>
      <c r="O143" s="1"/>
    </row>
    <row r="144" spans="1:15" x14ac:dyDescent="0.35">
      <c r="A144" s="3" t="s">
        <v>141</v>
      </c>
      <c r="B144" s="4"/>
      <c r="C144" s="4"/>
      <c r="D144" s="4"/>
      <c r="E144" s="4"/>
      <c r="F144" s="4"/>
      <c r="G144" s="4"/>
      <c r="H144" s="4"/>
      <c r="I144" s="1"/>
      <c r="J144" s="4"/>
      <c r="K144" s="4"/>
      <c r="L144" s="4"/>
      <c r="M144" s="4"/>
      <c r="N144" s="4"/>
      <c r="O144" s="1"/>
    </row>
    <row r="145" spans="1:15" x14ac:dyDescent="0.35">
      <c r="A145" s="3" t="s">
        <v>142</v>
      </c>
      <c r="B145" s="4"/>
      <c r="C145" s="4"/>
      <c r="D145" s="4"/>
      <c r="E145" s="4"/>
      <c r="F145" s="4"/>
      <c r="G145" s="4"/>
      <c r="H145" s="4"/>
      <c r="I145" s="1"/>
      <c r="J145" s="4"/>
      <c r="K145" s="4"/>
      <c r="L145" s="4"/>
      <c r="M145" s="4"/>
      <c r="N145" s="4"/>
      <c r="O145" s="1"/>
    </row>
    <row r="146" spans="1:15" x14ac:dyDescent="0.35">
      <c r="A146" s="3" t="s">
        <v>143</v>
      </c>
      <c r="B146" s="4"/>
      <c r="C146" s="4"/>
      <c r="D146" s="4"/>
      <c r="E146" s="4"/>
      <c r="F146" s="1"/>
      <c r="G146" s="4"/>
      <c r="H146" s="4"/>
      <c r="I146" s="4"/>
      <c r="J146" s="4"/>
      <c r="K146" s="4"/>
      <c r="L146" s="4"/>
      <c r="M146" s="4"/>
      <c r="N146" s="4"/>
      <c r="O146" s="1"/>
    </row>
    <row r="147" spans="1:15" x14ac:dyDescent="0.35">
      <c r="A147" s="3" t="s">
        <v>144</v>
      </c>
      <c r="B147" s="1"/>
      <c r="C147" s="4"/>
      <c r="D147" s="1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1"/>
    </row>
    <row r="148" spans="1:15" x14ac:dyDescent="0.35">
      <c r="A148" s="3" t="s">
        <v>788</v>
      </c>
      <c r="B148" s="4"/>
      <c r="C148" s="4"/>
      <c r="D148" s="1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1"/>
    </row>
    <row r="149" spans="1:15" x14ac:dyDescent="0.35">
      <c r="A149" s="3" t="s">
        <v>789</v>
      </c>
      <c r="B149" s="4"/>
      <c r="C149" s="4"/>
      <c r="D149" s="1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1"/>
    </row>
    <row r="150" spans="1:15" x14ac:dyDescent="0.35">
      <c r="A150" s="3" t="s">
        <v>790</v>
      </c>
      <c r="B150" s="4"/>
      <c r="C150" s="4"/>
      <c r="D150" s="1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1"/>
    </row>
    <row r="151" spans="1:15" x14ac:dyDescent="0.35">
      <c r="A151" s="3" t="s">
        <v>145</v>
      </c>
      <c r="B151" s="1"/>
      <c r="C151" s="1">
        <v>-252006.88999999998</v>
      </c>
      <c r="D151" s="4"/>
      <c r="E151" s="4"/>
      <c r="F151" s="4"/>
      <c r="G151" s="4"/>
      <c r="H151" s="4"/>
      <c r="I151" s="4"/>
      <c r="J151" s="4"/>
      <c r="K151" s="1"/>
      <c r="L151" s="1"/>
      <c r="M151" s="4"/>
      <c r="N151" s="4"/>
      <c r="O151" s="1">
        <v>-252006.88999999998</v>
      </c>
    </row>
    <row r="152" spans="1:15" x14ac:dyDescent="0.35">
      <c r="A152" s="3" t="s">
        <v>146</v>
      </c>
      <c r="B152" s="4"/>
      <c r="C152" s="4"/>
      <c r="D152" s="1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1"/>
    </row>
    <row r="153" spans="1:15" x14ac:dyDescent="0.35">
      <c r="A153" s="3" t="s">
        <v>147</v>
      </c>
      <c r="B153" s="4"/>
      <c r="C153" s="4"/>
      <c r="D153" s="4"/>
      <c r="E153" s="4"/>
      <c r="F153" s="4"/>
      <c r="G153" s="4"/>
      <c r="H153" s="4"/>
      <c r="I153" s="4"/>
      <c r="J153" s="4"/>
      <c r="K153" s="1"/>
      <c r="L153" s="4"/>
      <c r="M153" s="4"/>
      <c r="N153" s="4"/>
      <c r="O153" s="1"/>
    </row>
    <row r="154" spans="1:15" x14ac:dyDescent="0.35">
      <c r="A154" s="3" t="s">
        <v>148</v>
      </c>
      <c r="B154" s="4"/>
      <c r="C154" s="4"/>
      <c r="D154" s="4"/>
      <c r="E154" s="4"/>
      <c r="F154" s="4"/>
      <c r="G154" s="4"/>
      <c r="H154" s="4"/>
      <c r="I154" s="4"/>
      <c r="J154" s="4"/>
      <c r="K154" s="1"/>
      <c r="L154" s="4"/>
      <c r="M154" s="4"/>
      <c r="N154" s="4"/>
      <c r="O154" s="1"/>
    </row>
    <row r="155" spans="1:15" x14ac:dyDescent="0.35">
      <c r="A155" s="3" t="s">
        <v>149</v>
      </c>
      <c r="B155" s="4"/>
      <c r="C155" s="4"/>
      <c r="D155" s="1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1"/>
    </row>
    <row r="156" spans="1:15" x14ac:dyDescent="0.35">
      <c r="A156" s="3" t="s">
        <v>150</v>
      </c>
      <c r="B156" s="4"/>
      <c r="C156" s="4"/>
      <c r="D156" s="1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1"/>
    </row>
    <row r="157" spans="1:15" x14ac:dyDescent="0.35">
      <c r="A157" s="3" t="s">
        <v>151</v>
      </c>
      <c r="B157" s="4"/>
      <c r="C157" s="4"/>
      <c r="D157" s="4"/>
      <c r="E157" s="4"/>
      <c r="F157" s="4"/>
      <c r="G157" s="4"/>
      <c r="H157" s="4"/>
      <c r="I157" s="4"/>
      <c r="J157" s="4"/>
      <c r="K157" s="1"/>
      <c r="L157" s="4"/>
      <c r="M157" s="4"/>
      <c r="N157" s="4"/>
      <c r="O157" s="1"/>
    </row>
    <row r="158" spans="1:15" x14ac:dyDescent="0.35">
      <c r="A158" s="3" t="s">
        <v>152</v>
      </c>
      <c r="B158" s="4"/>
      <c r="C158" s="4"/>
      <c r="D158" s="4"/>
      <c r="E158" s="4"/>
      <c r="F158" s="4"/>
      <c r="G158" s="4"/>
      <c r="H158" s="1"/>
      <c r="I158" s="4"/>
      <c r="J158" s="4"/>
      <c r="K158" s="4"/>
      <c r="L158" s="4"/>
      <c r="M158" s="4"/>
      <c r="N158" s="4"/>
      <c r="O158" s="1"/>
    </row>
    <row r="159" spans="1:15" x14ac:dyDescent="0.35">
      <c r="A159" s="3" t="s">
        <v>153</v>
      </c>
      <c r="B159" s="4"/>
      <c r="C159" s="4"/>
      <c r="D159" s="4"/>
      <c r="E159" s="4"/>
      <c r="F159" s="4"/>
      <c r="G159" s="4"/>
      <c r="H159" s="1"/>
      <c r="I159" s="4"/>
      <c r="J159" s="4"/>
      <c r="K159" s="4"/>
      <c r="L159" s="4"/>
      <c r="M159" s="4"/>
      <c r="N159" s="4"/>
      <c r="O159" s="1"/>
    </row>
    <row r="160" spans="1:15" x14ac:dyDescent="0.35">
      <c r="A160" s="3" t="s">
        <v>154</v>
      </c>
      <c r="B160" s="4"/>
      <c r="C160" s="4"/>
      <c r="D160" s="4"/>
      <c r="E160" s="4"/>
      <c r="F160" s="4"/>
      <c r="G160" s="4"/>
      <c r="H160" s="1">
        <v>-5007</v>
      </c>
      <c r="I160" s="4"/>
      <c r="J160" s="4"/>
      <c r="K160" s="4"/>
      <c r="L160" s="4"/>
      <c r="M160" s="4"/>
      <c r="N160" s="4"/>
      <c r="O160" s="1">
        <v>-5007</v>
      </c>
    </row>
    <row r="161" spans="1:15" x14ac:dyDescent="0.35">
      <c r="A161" s="3" t="s">
        <v>155</v>
      </c>
      <c r="B161" s="4"/>
      <c r="C161" s="4"/>
      <c r="D161" s="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1"/>
    </row>
    <row r="162" spans="1:15" x14ac:dyDescent="0.35">
      <c r="A162" s="3" t="s">
        <v>156</v>
      </c>
      <c r="B162" s="4"/>
      <c r="C162" s="4"/>
      <c r="D162" s="4"/>
      <c r="E162" s="4"/>
      <c r="F162" s="4"/>
      <c r="G162" s="4"/>
      <c r="H162" s="1"/>
      <c r="I162" s="4"/>
      <c r="J162" s="4"/>
      <c r="K162" s="4"/>
      <c r="L162" s="4"/>
      <c r="M162" s="4"/>
      <c r="N162" s="4"/>
      <c r="O162" s="1"/>
    </row>
    <row r="163" spans="1:15" x14ac:dyDescent="0.35">
      <c r="A163" s="3" t="s">
        <v>157</v>
      </c>
      <c r="B163" s="4"/>
      <c r="C163" s="4"/>
      <c r="D163" s="1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1"/>
    </row>
    <row r="164" spans="1:15" x14ac:dyDescent="0.35">
      <c r="A164" s="3" t="s">
        <v>158</v>
      </c>
      <c r="B164" s="4"/>
      <c r="C164" s="4"/>
      <c r="D164" s="1"/>
      <c r="E164" s="4"/>
      <c r="F164" s="1"/>
      <c r="G164" s="4"/>
      <c r="H164" s="4"/>
      <c r="I164" s="4"/>
      <c r="J164" s="4"/>
      <c r="K164" s="4"/>
      <c r="L164" s="4"/>
      <c r="M164" s="4"/>
      <c r="N164" s="4"/>
      <c r="O164" s="1"/>
    </row>
    <row r="165" spans="1:15" x14ac:dyDescent="0.35">
      <c r="A165" s="3" t="s">
        <v>159</v>
      </c>
      <c r="B165" s="4"/>
      <c r="C165" s="1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1"/>
    </row>
    <row r="166" spans="1:15" x14ac:dyDescent="0.35">
      <c r="A166" s="3" t="s">
        <v>160</v>
      </c>
      <c r="B166" s="4"/>
      <c r="C166" s="4"/>
      <c r="D166" s="4"/>
      <c r="E166" s="4"/>
      <c r="F166" s="4"/>
      <c r="G166" s="4"/>
      <c r="H166" s="1"/>
      <c r="I166" s="4"/>
      <c r="J166" s="4"/>
      <c r="K166" s="4"/>
      <c r="L166" s="4"/>
      <c r="M166" s="4"/>
      <c r="N166" s="4"/>
      <c r="O166" s="1"/>
    </row>
    <row r="167" spans="1:15" x14ac:dyDescent="0.35">
      <c r="A167" s="3" t="s">
        <v>161</v>
      </c>
      <c r="B167" s="4"/>
      <c r="C167" s="4"/>
      <c r="D167" s="4"/>
      <c r="E167" s="4"/>
      <c r="F167" s="4"/>
      <c r="G167" s="4"/>
      <c r="H167" s="4"/>
      <c r="I167" s="4"/>
      <c r="J167" s="4"/>
      <c r="K167" s="1"/>
      <c r="L167" s="4"/>
      <c r="M167" s="4"/>
      <c r="N167" s="4"/>
      <c r="O167" s="1"/>
    </row>
    <row r="168" spans="1:15" x14ac:dyDescent="0.35">
      <c r="A168" s="3" t="s">
        <v>162</v>
      </c>
      <c r="B168" s="4"/>
      <c r="C168" s="4"/>
      <c r="D168" s="4"/>
      <c r="E168" s="4"/>
      <c r="F168" s="4"/>
      <c r="G168" s="4"/>
      <c r="H168" s="4"/>
      <c r="I168" s="4"/>
      <c r="J168" s="4"/>
      <c r="K168" s="1"/>
      <c r="L168" s="4"/>
      <c r="M168" s="4"/>
      <c r="N168" s="4"/>
      <c r="O168" s="1"/>
    </row>
    <row r="169" spans="1:15" x14ac:dyDescent="0.35">
      <c r="A169" s="3" t="s">
        <v>163</v>
      </c>
      <c r="B169" s="4"/>
      <c r="C169" s="4"/>
      <c r="D169" s="4"/>
      <c r="E169" s="4"/>
      <c r="F169" s="4"/>
      <c r="G169" s="4"/>
      <c r="H169" s="4"/>
      <c r="I169" s="4"/>
      <c r="J169" s="4"/>
      <c r="K169" s="1"/>
      <c r="L169" s="4"/>
      <c r="M169" s="4"/>
      <c r="N169" s="4"/>
      <c r="O169" s="1"/>
    </row>
    <row r="170" spans="1:15" x14ac:dyDescent="0.35">
      <c r="A170" s="3" t="s">
        <v>164</v>
      </c>
      <c r="B170" s="4"/>
      <c r="C170" s="4"/>
      <c r="D170" s="1">
        <v>-7500</v>
      </c>
      <c r="E170" s="4"/>
      <c r="F170" s="4"/>
      <c r="G170" s="4"/>
      <c r="H170" s="4"/>
      <c r="I170" s="4"/>
      <c r="J170" s="4"/>
      <c r="K170" s="1">
        <v>-44500</v>
      </c>
      <c r="L170" s="4"/>
      <c r="M170" s="4"/>
      <c r="N170" s="4"/>
      <c r="O170" s="1">
        <v>-52000</v>
      </c>
    </row>
    <row r="171" spans="1:15" x14ac:dyDescent="0.35">
      <c r="A171" s="3" t="s">
        <v>165</v>
      </c>
      <c r="B171" s="4"/>
      <c r="C171" s="4"/>
      <c r="D171" s="1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1"/>
    </row>
    <row r="172" spans="1:15" x14ac:dyDescent="0.35">
      <c r="A172" s="3" t="s">
        <v>166</v>
      </c>
      <c r="B172" s="4"/>
      <c r="C172" s="1">
        <v>-21232.5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1">
        <v>-21232.5</v>
      </c>
    </row>
    <row r="173" spans="1:15" x14ac:dyDescent="0.35">
      <c r="A173" s="3" t="s">
        <v>791</v>
      </c>
      <c r="B173" s="4"/>
      <c r="C173" s="4"/>
      <c r="D173" s="4"/>
      <c r="E173" s="4"/>
      <c r="F173" s="1"/>
      <c r="G173" s="4"/>
      <c r="H173" s="4"/>
      <c r="I173" s="4"/>
      <c r="J173" s="4"/>
      <c r="K173" s="4"/>
      <c r="L173" s="4"/>
      <c r="M173" s="4"/>
      <c r="N173" s="4"/>
      <c r="O173" s="1"/>
    </row>
    <row r="174" spans="1:15" x14ac:dyDescent="0.35">
      <c r="A174" s="3" t="s">
        <v>792</v>
      </c>
      <c r="B174" s="4"/>
      <c r="C174" s="4"/>
      <c r="D174" s="4"/>
      <c r="E174" s="4"/>
      <c r="F174" s="1"/>
      <c r="G174" s="4"/>
      <c r="H174" s="4"/>
      <c r="I174" s="4"/>
      <c r="J174" s="4"/>
      <c r="K174" s="4"/>
      <c r="L174" s="4"/>
      <c r="M174" s="4"/>
      <c r="N174" s="4"/>
      <c r="O174" s="1"/>
    </row>
    <row r="175" spans="1:15" x14ac:dyDescent="0.35">
      <c r="A175" s="3" t="s">
        <v>167</v>
      </c>
      <c r="B175" s="4"/>
      <c r="C175" s="4"/>
      <c r="D175" s="1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1"/>
    </row>
    <row r="176" spans="1:15" x14ac:dyDescent="0.35">
      <c r="A176" s="3" t="s">
        <v>793</v>
      </c>
      <c r="B176" s="4"/>
      <c r="C176" s="4"/>
      <c r="D176" s="1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1"/>
    </row>
    <row r="177" spans="1:15" x14ac:dyDescent="0.35">
      <c r="A177" s="3" t="s">
        <v>168</v>
      </c>
      <c r="B177" s="4"/>
      <c r="C177" s="4"/>
      <c r="D177" s="1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1"/>
    </row>
    <row r="178" spans="1:15" x14ac:dyDescent="0.35">
      <c r="A178" s="3" t="s">
        <v>169</v>
      </c>
      <c r="B178" s="4"/>
      <c r="C178" s="1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1"/>
    </row>
    <row r="179" spans="1:15" x14ac:dyDescent="0.35">
      <c r="A179" s="3" t="s">
        <v>170</v>
      </c>
      <c r="B179" s="1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1"/>
    </row>
    <row r="180" spans="1:15" x14ac:dyDescent="0.35">
      <c r="A180" s="3" t="s">
        <v>171</v>
      </c>
      <c r="B180" s="1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1"/>
    </row>
    <row r="181" spans="1:15" x14ac:dyDescent="0.35">
      <c r="A181" s="3" t="s">
        <v>172</v>
      </c>
      <c r="B181" s="1"/>
      <c r="C181" s="4"/>
      <c r="D181" s="1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1"/>
    </row>
    <row r="182" spans="1:15" x14ac:dyDescent="0.35">
      <c r="A182" s="3" t="s">
        <v>173</v>
      </c>
      <c r="B182" s="4"/>
      <c r="C182" s="4"/>
      <c r="D182" s="4"/>
      <c r="E182" s="4"/>
      <c r="F182" s="1"/>
      <c r="G182" s="4"/>
      <c r="H182" s="4"/>
      <c r="I182" s="4"/>
      <c r="J182" s="4"/>
      <c r="K182" s="4"/>
      <c r="L182" s="4"/>
      <c r="M182" s="4"/>
      <c r="N182" s="4"/>
      <c r="O182" s="1"/>
    </row>
    <row r="183" spans="1:15" x14ac:dyDescent="0.35">
      <c r="A183" s="3" t="s">
        <v>794</v>
      </c>
      <c r="B183" s="4"/>
      <c r="C183" s="4"/>
      <c r="D183" s="1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1"/>
    </row>
    <row r="184" spans="1:15" x14ac:dyDescent="0.35">
      <c r="A184" s="3" t="s">
        <v>795</v>
      </c>
      <c r="B184" s="4"/>
      <c r="C184" s="4"/>
      <c r="D184" s="4"/>
      <c r="E184" s="4"/>
      <c r="F184" s="1"/>
      <c r="G184" s="4"/>
      <c r="H184" s="4"/>
      <c r="I184" s="4"/>
      <c r="J184" s="4"/>
      <c r="K184" s="4"/>
      <c r="L184" s="4"/>
      <c r="M184" s="4"/>
      <c r="N184" s="4"/>
      <c r="O184" s="1"/>
    </row>
    <row r="185" spans="1:15" x14ac:dyDescent="0.35">
      <c r="A185" s="3" t="s">
        <v>174</v>
      </c>
      <c r="B185" s="4"/>
      <c r="C185" s="4"/>
      <c r="D185" s="4"/>
      <c r="E185" s="4"/>
      <c r="F185" s="4"/>
      <c r="G185" s="4"/>
      <c r="H185" s="1"/>
      <c r="I185" s="4"/>
      <c r="J185" s="4"/>
      <c r="K185" s="4"/>
      <c r="L185" s="4"/>
      <c r="M185" s="4"/>
      <c r="N185" s="4"/>
      <c r="O185" s="1"/>
    </row>
    <row r="186" spans="1:15" x14ac:dyDescent="0.35">
      <c r="A186" s="3" t="s">
        <v>175</v>
      </c>
      <c r="B186" s="4"/>
      <c r="C186" s="4"/>
      <c r="D186" s="4"/>
      <c r="E186" s="4"/>
      <c r="F186" s="4"/>
      <c r="G186" s="4"/>
      <c r="H186" s="4"/>
      <c r="I186" s="4"/>
      <c r="J186" s="4"/>
      <c r="K186" s="1"/>
      <c r="L186" s="4"/>
      <c r="M186" s="4"/>
      <c r="N186" s="4"/>
      <c r="O186" s="1"/>
    </row>
    <row r="187" spans="1:15" x14ac:dyDescent="0.35">
      <c r="A187" s="3" t="s">
        <v>176</v>
      </c>
      <c r="B187" s="4"/>
      <c r="C187" s="4"/>
      <c r="D187" s="4"/>
      <c r="E187" s="4"/>
      <c r="F187" s="4"/>
      <c r="G187" s="4"/>
      <c r="H187" s="1"/>
      <c r="I187" s="4"/>
      <c r="J187" s="4"/>
      <c r="K187" s="4"/>
      <c r="L187" s="4"/>
      <c r="M187" s="4"/>
      <c r="N187" s="4"/>
      <c r="O187" s="1"/>
    </row>
    <row r="188" spans="1:15" x14ac:dyDescent="0.35">
      <c r="A188" s="3" t="s">
        <v>177</v>
      </c>
      <c r="B188" s="1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1"/>
    </row>
    <row r="189" spans="1:15" x14ac:dyDescent="0.35">
      <c r="A189" s="3" t="s">
        <v>178</v>
      </c>
      <c r="B189" s="4"/>
      <c r="C189" s="4"/>
      <c r="D189" s="4"/>
      <c r="E189" s="4"/>
      <c r="F189" s="4"/>
      <c r="G189" s="4"/>
      <c r="H189" s="1"/>
      <c r="I189" s="4"/>
      <c r="J189" s="4"/>
      <c r="K189" s="4"/>
      <c r="L189" s="4"/>
      <c r="M189" s="4"/>
      <c r="N189" s="4"/>
      <c r="O189" s="1"/>
    </row>
    <row r="190" spans="1:15" x14ac:dyDescent="0.35">
      <c r="A190" s="3" t="s">
        <v>179</v>
      </c>
      <c r="B190" s="4"/>
      <c r="C190" s="4"/>
      <c r="D190" s="1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1"/>
    </row>
    <row r="191" spans="1:15" x14ac:dyDescent="0.35">
      <c r="A191" s="3" t="s">
        <v>180</v>
      </c>
      <c r="B191" s="4"/>
      <c r="C191" s="4"/>
      <c r="D191" s="4"/>
      <c r="E191" s="4"/>
      <c r="F191" s="1">
        <v>-2500</v>
      </c>
      <c r="G191" s="4"/>
      <c r="H191" s="4"/>
      <c r="I191" s="4"/>
      <c r="J191" s="4"/>
      <c r="K191" s="4"/>
      <c r="L191" s="4"/>
      <c r="M191" s="4"/>
      <c r="N191" s="4"/>
      <c r="O191" s="1">
        <v>-2500</v>
      </c>
    </row>
    <row r="192" spans="1:15" x14ac:dyDescent="0.35">
      <c r="A192" s="3" t="s">
        <v>181</v>
      </c>
      <c r="B192" s="4"/>
      <c r="C192" s="4"/>
      <c r="D192" s="4"/>
      <c r="E192" s="4"/>
      <c r="F192" s="4"/>
      <c r="G192" s="4"/>
      <c r="H192" s="4"/>
      <c r="I192" s="4"/>
      <c r="J192" s="4"/>
      <c r="K192" s="1"/>
      <c r="L192" s="4"/>
      <c r="M192" s="4"/>
      <c r="N192" s="4"/>
      <c r="O192" s="1"/>
    </row>
    <row r="193" spans="1:15" x14ac:dyDescent="0.35">
      <c r="A193" s="3" t="s">
        <v>182</v>
      </c>
      <c r="B193" s="4"/>
      <c r="C193" s="4"/>
      <c r="D193" s="4"/>
      <c r="E193" s="4"/>
      <c r="F193" s="4"/>
      <c r="G193" s="4"/>
      <c r="H193" s="1"/>
      <c r="I193" s="4"/>
      <c r="J193" s="4"/>
      <c r="K193" s="4"/>
      <c r="L193" s="4"/>
      <c r="M193" s="4"/>
      <c r="N193" s="4"/>
      <c r="O193" s="1"/>
    </row>
    <row r="194" spans="1:15" x14ac:dyDescent="0.35">
      <c r="A194" s="3" t="s">
        <v>183</v>
      </c>
      <c r="B194" s="1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1"/>
    </row>
    <row r="195" spans="1:15" x14ac:dyDescent="0.35">
      <c r="A195" s="3" t="s">
        <v>184</v>
      </c>
      <c r="B195" s="4"/>
      <c r="C195" s="4"/>
      <c r="D195" s="4"/>
      <c r="E195" s="4"/>
      <c r="F195" s="1"/>
      <c r="G195" s="4"/>
      <c r="H195" s="4"/>
      <c r="I195" s="4"/>
      <c r="J195" s="4"/>
      <c r="K195" s="4"/>
      <c r="L195" s="4"/>
      <c r="M195" s="4"/>
      <c r="N195" s="4"/>
      <c r="O195" s="1"/>
    </row>
    <row r="196" spans="1:15" x14ac:dyDescent="0.35">
      <c r="A196" s="3" t="s">
        <v>185</v>
      </c>
      <c r="B196" s="4"/>
      <c r="C196" s="4"/>
      <c r="D196" s="4"/>
      <c r="E196" s="4"/>
      <c r="F196" s="4"/>
      <c r="G196" s="4"/>
      <c r="H196" s="1"/>
      <c r="I196" s="4"/>
      <c r="J196" s="4"/>
      <c r="K196" s="4"/>
      <c r="L196" s="4"/>
      <c r="M196" s="4"/>
      <c r="N196" s="4"/>
      <c r="O196" s="1"/>
    </row>
    <row r="197" spans="1:15" x14ac:dyDescent="0.35">
      <c r="A197" s="3" t="s">
        <v>186</v>
      </c>
      <c r="B197" s="4"/>
      <c r="C197" s="4"/>
      <c r="D197" s="4"/>
      <c r="E197" s="4"/>
      <c r="F197" s="1"/>
      <c r="G197" s="4"/>
      <c r="H197" s="4"/>
      <c r="I197" s="4"/>
      <c r="J197" s="4"/>
      <c r="K197" s="4"/>
      <c r="L197" s="4"/>
      <c r="M197" s="4"/>
      <c r="N197" s="4"/>
      <c r="O197" s="1"/>
    </row>
    <row r="198" spans="1:15" x14ac:dyDescent="0.35">
      <c r="A198" s="3" t="s">
        <v>187</v>
      </c>
      <c r="B198" s="4"/>
      <c r="C198" s="4"/>
      <c r="D198" s="1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1"/>
    </row>
    <row r="199" spans="1:15" x14ac:dyDescent="0.35">
      <c r="A199" s="3" t="s">
        <v>188</v>
      </c>
      <c r="B199" s="1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1"/>
    </row>
    <row r="200" spans="1:15" x14ac:dyDescent="0.35">
      <c r="A200" s="3" t="s">
        <v>189</v>
      </c>
      <c r="B200" s="4"/>
      <c r="C200" s="4"/>
      <c r="D200" s="4"/>
      <c r="E200" s="4"/>
      <c r="F200" s="4"/>
      <c r="G200" s="4"/>
      <c r="H200" s="4"/>
      <c r="I200" s="4"/>
      <c r="J200" s="4"/>
      <c r="K200" s="1"/>
      <c r="L200" s="4"/>
      <c r="M200" s="4"/>
      <c r="N200" s="4"/>
      <c r="O200" s="1"/>
    </row>
    <row r="201" spans="1:15" x14ac:dyDescent="0.35">
      <c r="A201" s="3" t="s">
        <v>190</v>
      </c>
      <c r="B201" s="4"/>
      <c r="C201" s="4"/>
      <c r="D201" s="4"/>
      <c r="E201" s="4"/>
      <c r="F201" s="4"/>
      <c r="G201" s="4"/>
      <c r="H201" s="4"/>
      <c r="I201" s="4"/>
      <c r="J201" s="4"/>
      <c r="K201" s="1"/>
      <c r="L201" s="4"/>
      <c r="M201" s="4"/>
      <c r="N201" s="4"/>
      <c r="O201" s="1"/>
    </row>
    <row r="202" spans="1:15" x14ac:dyDescent="0.35">
      <c r="A202" s="3" t="s">
        <v>191</v>
      </c>
      <c r="B202" s="1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1"/>
    </row>
    <row r="203" spans="1:15" x14ac:dyDescent="0.35">
      <c r="A203" s="3" t="s">
        <v>192</v>
      </c>
      <c r="B203" s="4"/>
      <c r="C203" s="4"/>
      <c r="D203" s="1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1"/>
    </row>
    <row r="204" spans="1:15" x14ac:dyDescent="0.35">
      <c r="A204" s="3" t="s">
        <v>193</v>
      </c>
      <c r="B204" s="4"/>
      <c r="C204" s="4"/>
      <c r="D204" s="1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1"/>
    </row>
    <row r="205" spans="1:15" x14ac:dyDescent="0.35">
      <c r="A205" s="3" t="s">
        <v>194</v>
      </c>
      <c r="B205" s="4"/>
      <c r="C205" s="4"/>
      <c r="D205" s="4"/>
      <c r="E205" s="4"/>
      <c r="F205" s="4"/>
      <c r="G205" s="4"/>
      <c r="H205" s="4"/>
      <c r="I205" s="4"/>
      <c r="J205" s="4"/>
      <c r="K205" s="1"/>
      <c r="L205" s="4"/>
      <c r="M205" s="4"/>
      <c r="N205" s="4"/>
      <c r="O205" s="1"/>
    </row>
    <row r="206" spans="1:15" x14ac:dyDescent="0.35">
      <c r="A206" s="3" t="s">
        <v>195</v>
      </c>
      <c r="B206" s="4"/>
      <c r="C206" s="4"/>
      <c r="D206" s="4"/>
      <c r="E206" s="4"/>
      <c r="F206" s="4"/>
      <c r="G206" s="4"/>
      <c r="H206" s="4"/>
      <c r="I206" s="4"/>
      <c r="J206" s="4"/>
      <c r="K206" s="1"/>
      <c r="L206" s="4"/>
      <c r="M206" s="4"/>
      <c r="N206" s="4"/>
      <c r="O206" s="1"/>
    </row>
    <row r="207" spans="1:15" x14ac:dyDescent="0.35">
      <c r="A207" s="3" t="s">
        <v>196</v>
      </c>
      <c r="B207" s="4"/>
      <c r="C207" s="4"/>
      <c r="D207" s="4"/>
      <c r="E207" s="4"/>
      <c r="F207" s="1"/>
      <c r="G207" s="4"/>
      <c r="H207" s="4"/>
      <c r="I207" s="4"/>
      <c r="J207" s="4"/>
      <c r="K207" s="4"/>
      <c r="L207" s="4"/>
      <c r="M207" s="4"/>
      <c r="N207" s="4"/>
      <c r="O207" s="1"/>
    </row>
    <row r="208" spans="1:15" x14ac:dyDescent="0.35">
      <c r="A208" s="3" t="s">
        <v>197</v>
      </c>
      <c r="B208" s="4"/>
      <c r="C208" s="4"/>
      <c r="D208" s="1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1"/>
    </row>
    <row r="209" spans="1:15" x14ac:dyDescent="0.35">
      <c r="A209" s="3" t="s">
        <v>198</v>
      </c>
      <c r="B209" s="4"/>
      <c r="C209" s="4"/>
      <c r="D209" s="1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1"/>
    </row>
    <row r="210" spans="1:15" x14ac:dyDescent="0.35">
      <c r="A210" s="3" t="s">
        <v>199</v>
      </c>
      <c r="B210" s="4"/>
      <c r="C210" s="4"/>
      <c r="D210" s="1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1"/>
    </row>
    <row r="211" spans="1:15" x14ac:dyDescent="0.35">
      <c r="A211" s="3" t="s">
        <v>200</v>
      </c>
      <c r="B211" s="4"/>
      <c r="C211" s="4"/>
      <c r="D211" s="1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1"/>
    </row>
    <row r="212" spans="1:15" x14ac:dyDescent="0.35">
      <c r="A212" s="3" t="s">
        <v>201</v>
      </c>
      <c r="B212" s="4"/>
      <c r="C212" s="4"/>
      <c r="D212" s="4"/>
      <c r="E212" s="4"/>
      <c r="F212" s="4"/>
      <c r="G212" s="4"/>
      <c r="H212" s="1"/>
      <c r="I212" s="4"/>
      <c r="J212" s="4"/>
      <c r="K212" s="4"/>
      <c r="L212" s="4"/>
      <c r="M212" s="4"/>
      <c r="N212" s="4"/>
      <c r="O212" s="1"/>
    </row>
    <row r="213" spans="1:15" x14ac:dyDescent="0.35">
      <c r="A213" s="3" t="s">
        <v>202</v>
      </c>
      <c r="B213" s="4"/>
      <c r="C213" s="4"/>
      <c r="D213" s="1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1"/>
    </row>
    <row r="214" spans="1:15" x14ac:dyDescent="0.35">
      <c r="A214" s="3" t="s">
        <v>203</v>
      </c>
      <c r="B214" s="4"/>
      <c r="C214" s="4"/>
      <c r="D214" s="1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1"/>
    </row>
    <row r="215" spans="1:15" x14ac:dyDescent="0.35">
      <c r="A215" s="3" t="s">
        <v>204</v>
      </c>
      <c r="B215" s="4"/>
      <c r="C215" s="4"/>
      <c r="D215" s="4"/>
      <c r="E215" s="4"/>
      <c r="F215" s="1"/>
      <c r="G215" s="4"/>
      <c r="H215" s="4"/>
      <c r="I215" s="4"/>
      <c r="J215" s="4"/>
      <c r="K215" s="4"/>
      <c r="L215" s="4"/>
      <c r="M215" s="4"/>
      <c r="N215" s="4"/>
      <c r="O215" s="1"/>
    </row>
    <row r="216" spans="1:15" x14ac:dyDescent="0.35">
      <c r="A216" s="3" t="s">
        <v>205</v>
      </c>
      <c r="B216" s="4"/>
      <c r="C216" s="4"/>
      <c r="D216" s="4"/>
      <c r="E216" s="4"/>
      <c r="F216" s="4"/>
      <c r="G216" s="4"/>
      <c r="H216" s="1"/>
      <c r="I216" s="4"/>
      <c r="J216" s="4"/>
      <c r="K216" s="4"/>
      <c r="L216" s="4"/>
      <c r="M216" s="4"/>
      <c r="N216" s="4"/>
      <c r="O216" s="1"/>
    </row>
    <row r="217" spans="1:15" x14ac:dyDescent="0.35">
      <c r="A217" s="3" t="s">
        <v>206</v>
      </c>
      <c r="B217" s="4"/>
      <c r="C217" s="4"/>
      <c r="D217" s="4"/>
      <c r="E217" s="4"/>
      <c r="F217" s="4"/>
      <c r="G217" s="4"/>
      <c r="H217" s="1"/>
      <c r="I217" s="4"/>
      <c r="J217" s="4"/>
      <c r="K217" s="4"/>
      <c r="L217" s="4"/>
      <c r="M217" s="4"/>
      <c r="N217" s="4"/>
      <c r="O217" s="1"/>
    </row>
    <row r="218" spans="1:15" x14ac:dyDescent="0.35">
      <c r="A218" s="3" t="s">
        <v>207</v>
      </c>
      <c r="B218" s="4"/>
      <c r="C218" s="4"/>
      <c r="D218" s="4"/>
      <c r="E218" s="4"/>
      <c r="F218" s="4"/>
      <c r="G218" s="4"/>
      <c r="H218" s="4"/>
      <c r="I218" s="1"/>
      <c r="J218" s="4"/>
      <c r="K218" s="4"/>
      <c r="L218" s="4"/>
      <c r="M218" s="4"/>
      <c r="N218" s="4"/>
      <c r="O218" s="1"/>
    </row>
    <row r="219" spans="1:15" x14ac:dyDescent="0.35">
      <c r="A219" s="3" t="s">
        <v>208</v>
      </c>
      <c r="B219" s="4"/>
      <c r="C219" s="4"/>
      <c r="D219" s="1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1"/>
    </row>
    <row r="220" spans="1:15" x14ac:dyDescent="0.35">
      <c r="A220" s="3" t="s">
        <v>209</v>
      </c>
      <c r="B220" s="4"/>
      <c r="C220" s="4"/>
      <c r="D220" s="4"/>
      <c r="E220" s="4"/>
      <c r="F220" s="4"/>
      <c r="G220" s="4"/>
      <c r="H220" s="4"/>
      <c r="I220" s="1">
        <v>-118917</v>
      </c>
      <c r="J220" s="4"/>
      <c r="K220" s="4"/>
      <c r="L220" s="1"/>
      <c r="M220" s="4"/>
      <c r="N220" s="4"/>
      <c r="O220" s="1">
        <v>-118917</v>
      </c>
    </row>
    <row r="221" spans="1:15" x14ac:dyDescent="0.35">
      <c r="A221" s="3" t="s">
        <v>210</v>
      </c>
      <c r="B221" s="4"/>
      <c r="C221" s="4"/>
      <c r="D221" s="4"/>
      <c r="E221" s="4"/>
      <c r="F221" s="1"/>
      <c r="G221" s="4"/>
      <c r="H221" s="4"/>
      <c r="I221" s="4"/>
      <c r="J221" s="4"/>
      <c r="K221" s="4"/>
      <c r="L221" s="4"/>
      <c r="M221" s="4"/>
      <c r="N221" s="4"/>
      <c r="O221" s="1"/>
    </row>
    <row r="222" spans="1:15" x14ac:dyDescent="0.35">
      <c r="A222" s="3" t="s">
        <v>211</v>
      </c>
      <c r="B222" s="4"/>
      <c r="C222" s="4"/>
      <c r="D222" s="4"/>
      <c r="E222" s="4"/>
      <c r="F222" s="4"/>
      <c r="G222" s="4"/>
      <c r="H222" s="4"/>
      <c r="I222" s="4"/>
      <c r="J222" s="4"/>
      <c r="K222" s="1"/>
      <c r="L222" s="4"/>
      <c r="M222" s="4"/>
      <c r="N222" s="4"/>
      <c r="O222" s="1"/>
    </row>
    <row r="223" spans="1:15" x14ac:dyDescent="0.35">
      <c r="A223" s="3" t="s">
        <v>212</v>
      </c>
      <c r="B223" s="4"/>
      <c r="C223" s="4"/>
      <c r="D223" s="4"/>
      <c r="E223" s="4"/>
      <c r="F223" s="4"/>
      <c r="G223" s="4"/>
      <c r="H223" s="4"/>
      <c r="I223" s="4"/>
      <c r="J223" s="4"/>
      <c r="K223" s="1"/>
      <c r="L223" s="4"/>
      <c r="M223" s="4"/>
      <c r="N223" s="4"/>
      <c r="O223" s="1"/>
    </row>
    <row r="224" spans="1:15" x14ac:dyDescent="0.35">
      <c r="A224" s="3" t="s">
        <v>213</v>
      </c>
      <c r="B224" s="4"/>
      <c r="C224" s="4"/>
      <c r="D224" s="1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1"/>
    </row>
    <row r="225" spans="1:15" x14ac:dyDescent="0.35">
      <c r="A225" s="3" t="s">
        <v>214</v>
      </c>
      <c r="B225" s="4"/>
      <c r="C225" s="4"/>
      <c r="D225" s="4"/>
      <c r="E225" s="4"/>
      <c r="F225" s="4"/>
      <c r="G225" s="4"/>
      <c r="H225" s="4"/>
      <c r="I225" s="4"/>
      <c r="J225" s="4"/>
      <c r="K225" s="1"/>
      <c r="L225" s="4"/>
      <c r="M225" s="4"/>
      <c r="N225" s="4"/>
      <c r="O225" s="1"/>
    </row>
    <row r="226" spans="1:15" x14ac:dyDescent="0.35">
      <c r="A226" s="3" t="s">
        <v>215</v>
      </c>
      <c r="B226" s="4"/>
      <c r="C226" s="4"/>
      <c r="D226" s="4"/>
      <c r="E226" s="4"/>
      <c r="F226" s="1"/>
      <c r="G226" s="4"/>
      <c r="H226" s="4"/>
      <c r="I226" s="4"/>
      <c r="J226" s="4"/>
      <c r="K226" s="4"/>
      <c r="L226" s="4"/>
      <c r="M226" s="4"/>
      <c r="N226" s="4"/>
      <c r="O226" s="1"/>
    </row>
    <row r="227" spans="1:15" x14ac:dyDescent="0.35">
      <c r="A227" s="3" t="s">
        <v>216</v>
      </c>
      <c r="B227" s="4"/>
      <c r="C227" s="4"/>
      <c r="D227" s="4"/>
      <c r="E227" s="4"/>
      <c r="F227" s="1">
        <v>-50570</v>
      </c>
      <c r="G227" s="4"/>
      <c r="H227" s="1"/>
      <c r="I227" s="1">
        <v>-252850</v>
      </c>
      <c r="J227" s="4"/>
      <c r="K227" s="1"/>
      <c r="L227" s="4"/>
      <c r="M227" s="4"/>
      <c r="N227" s="4"/>
      <c r="O227" s="1">
        <v>-303420</v>
      </c>
    </row>
    <row r="228" spans="1:15" x14ac:dyDescent="0.35">
      <c r="A228" s="3" t="s">
        <v>217</v>
      </c>
      <c r="B228" s="4"/>
      <c r="C228" s="4"/>
      <c r="D228" s="4"/>
      <c r="E228" s="4"/>
      <c r="F228" s="4"/>
      <c r="G228" s="4"/>
      <c r="H228" s="1"/>
      <c r="I228" s="4"/>
      <c r="J228" s="4"/>
      <c r="K228" s="4"/>
      <c r="L228" s="4"/>
      <c r="M228" s="4"/>
      <c r="N228" s="4"/>
      <c r="O228" s="1"/>
    </row>
    <row r="229" spans="1:15" x14ac:dyDescent="0.35">
      <c r="A229" s="3" t="s">
        <v>218</v>
      </c>
      <c r="B229" s="1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1"/>
    </row>
    <row r="230" spans="1:15" x14ac:dyDescent="0.35">
      <c r="A230" s="3" t="s">
        <v>219</v>
      </c>
      <c r="B230" s="4"/>
      <c r="C230" s="4"/>
      <c r="D230" s="1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1"/>
    </row>
    <row r="231" spans="1:15" x14ac:dyDescent="0.35">
      <c r="A231" s="3" t="s">
        <v>220</v>
      </c>
      <c r="B231" s="4"/>
      <c r="C231" s="4"/>
      <c r="D231" s="4"/>
      <c r="E231" s="4"/>
      <c r="F231" s="4"/>
      <c r="G231" s="4"/>
      <c r="H231" s="4"/>
      <c r="I231" s="4"/>
      <c r="J231" s="4"/>
      <c r="K231" s="1"/>
      <c r="L231" s="4"/>
      <c r="M231" s="4"/>
      <c r="N231" s="4"/>
      <c r="O231" s="1"/>
    </row>
    <row r="232" spans="1:15" x14ac:dyDescent="0.35">
      <c r="A232" s="3" t="s">
        <v>221</v>
      </c>
      <c r="B232" s="1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1"/>
    </row>
    <row r="233" spans="1:15" x14ac:dyDescent="0.35">
      <c r="A233" s="3" t="s">
        <v>222</v>
      </c>
      <c r="B233" s="4"/>
      <c r="C233" s="4"/>
      <c r="D233" s="4"/>
      <c r="E233" s="4"/>
      <c r="F233" s="4"/>
      <c r="G233" s="4"/>
      <c r="H233" s="1">
        <v>-11178</v>
      </c>
      <c r="I233" s="4"/>
      <c r="J233" s="4"/>
      <c r="K233" s="4"/>
      <c r="L233" s="4"/>
      <c r="M233" s="4"/>
      <c r="N233" s="4"/>
      <c r="O233" s="1">
        <v>-11178</v>
      </c>
    </row>
    <row r="234" spans="1:15" x14ac:dyDescent="0.35">
      <c r="A234" s="3" t="s">
        <v>223</v>
      </c>
      <c r="B234" s="4"/>
      <c r="C234" s="4"/>
      <c r="D234" s="4"/>
      <c r="E234" s="4"/>
      <c r="F234" s="4"/>
      <c r="G234" s="4"/>
      <c r="H234" s="4"/>
      <c r="I234" s="4"/>
      <c r="J234" s="4"/>
      <c r="K234" s="1"/>
      <c r="L234" s="4"/>
      <c r="M234" s="4"/>
      <c r="N234" s="4"/>
      <c r="O234" s="1"/>
    </row>
    <row r="235" spans="1:15" x14ac:dyDescent="0.35">
      <c r="A235" s="3" t="s">
        <v>224</v>
      </c>
      <c r="B235" s="4"/>
      <c r="C235" s="4"/>
      <c r="D235" s="4"/>
      <c r="E235" s="4"/>
      <c r="F235" s="4"/>
      <c r="G235" s="4"/>
      <c r="H235" s="4"/>
      <c r="I235" s="4"/>
      <c r="J235" s="4"/>
      <c r="K235" s="1"/>
      <c r="L235" s="4"/>
      <c r="M235" s="4"/>
      <c r="N235" s="4"/>
      <c r="O235" s="1"/>
    </row>
    <row r="236" spans="1:15" x14ac:dyDescent="0.35">
      <c r="A236" s="3" t="s">
        <v>225</v>
      </c>
      <c r="B236" s="4"/>
      <c r="C236" s="4"/>
      <c r="D236" s="1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1"/>
    </row>
    <row r="237" spans="1:15" x14ac:dyDescent="0.35">
      <c r="A237" s="3" t="s">
        <v>226</v>
      </c>
      <c r="B237" s="4"/>
      <c r="C237" s="4"/>
      <c r="D237" s="4"/>
      <c r="E237" s="4"/>
      <c r="F237" s="4"/>
      <c r="G237" s="4"/>
      <c r="H237" s="1"/>
      <c r="I237" s="4"/>
      <c r="J237" s="4"/>
      <c r="K237" s="4"/>
      <c r="L237" s="4"/>
      <c r="M237" s="4"/>
      <c r="N237" s="4"/>
      <c r="O237" s="1"/>
    </row>
    <row r="238" spans="1:15" x14ac:dyDescent="0.35">
      <c r="A238" s="3" t="s">
        <v>227</v>
      </c>
      <c r="B238" s="4"/>
      <c r="C238" s="4"/>
      <c r="D238" s="1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1"/>
    </row>
    <row r="239" spans="1:15" x14ac:dyDescent="0.35">
      <c r="A239" s="3" t="s">
        <v>228</v>
      </c>
      <c r="B239" s="4"/>
      <c r="C239" s="4"/>
      <c r="D239" s="4"/>
      <c r="E239" s="4"/>
      <c r="F239" s="4"/>
      <c r="G239" s="4"/>
      <c r="H239" s="4"/>
      <c r="I239" s="4"/>
      <c r="J239" s="1"/>
      <c r="K239" s="4"/>
      <c r="L239" s="4"/>
      <c r="M239" s="4"/>
      <c r="N239" s="4"/>
      <c r="O239" s="1"/>
    </row>
    <row r="240" spans="1:15" x14ac:dyDescent="0.35">
      <c r="A240" s="3" t="s">
        <v>229</v>
      </c>
      <c r="B240" s="4"/>
      <c r="C240" s="4"/>
      <c r="D240" s="4"/>
      <c r="E240" s="4"/>
      <c r="F240" s="4"/>
      <c r="G240" s="4"/>
      <c r="H240" s="4"/>
      <c r="I240" s="4"/>
      <c r="J240" s="1"/>
      <c r="K240" s="4"/>
      <c r="L240" s="4"/>
      <c r="M240" s="4"/>
      <c r="N240" s="4"/>
      <c r="O240" s="1"/>
    </row>
    <row r="241" spans="1:15" x14ac:dyDescent="0.35">
      <c r="A241" s="3" t="s">
        <v>230</v>
      </c>
      <c r="B241" s="4"/>
      <c r="C241" s="4"/>
      <c r="D241" s="4"/>
      <c r="E241" s="4"/>
      <c r="F241" s="4"/>
      <c r="G241" s="4"/>
      <c r="H241" s="4"/>
      <c r="I241" s="4"/>
      <c r="J241" s="1"/>
      <c r="K241" s="4"/>
      <c r="L241" s="4"/>
      <c r="M241" s="4"/>
      <c r="N241" s="4"/>
      <c r="O241" s="1"/>
    </row>
    <row r="242" spans="1:15" x14ac:dyDescent="0.35">
      <c r="A242" s="3" t="s">
        <v>231</v>
      </c>
      <c r="B242" s="4"/>
      <c r="C242" s="4"/>
      <c r="D242" s="4"/>
      <c r="E242" s="4"/>
      <c r="F242" s="4"/>
      <c r="G242" s="4"/>
      <c r="H242" s="4"/>
      <c r="I242" s="4"/>
      <c r="J242" s="1"/>
      <c r="K242" s="4"/>
      <c r="L242" s="4"/>
      <c r="M242" s="4"/>
      <c r="N242" s="4"/>
      <c r="O242" s="1"/>
    </row>
    <row r="243" spans="1:15" x14ac:dyDescent="0.35">
      <c r="A243" s="3" t="s">
        <v>232</v>
      </c>
      <c r="B243" s="4"/>
      <c r="C243" s="4"/>
      <c r="D243" s="4"/>
      <c r="E243" s="4"/>
      <c r="F243" s="4"/>
      <c r="G243" s="4"/>
      <c r="H243" s="4"/>
      <c r="I243" s="4"/>
      <c r="J243" s="1">
        <v>-10682.919999999998</v>
      </c>
      <c r="K243" s="4"/>
      <c r="L243" s="4"/>
      <c r="M243" s="4"/>
      <c r="N243" s="4"/>
      <c r="O243" s="1">
        <v>-10682.919999999998</v>
      </c>
    </row>
    <row r="244" spans="1:15" x14ac:dyDescent="0.35">
      <c r="A244" s="3" t="s">
        <v>233</v>
      </c>
      <c r="B244" s="4"/>
      <c r="C244" s="4"/>
      <c r="D244" s="4"/>
      <c r="E244" s="4"/>
      <c r="F244" s="4"/>
      <c r="G244" s="4"/>
      <c r="H244" s="4"/>
      <c r="I244" s="4"/>
      <c r="J244" s="1"/>
      <c r="K244" s="4"/>
      <c r="L244" s="4"/>
      <c r="M244" s="4"/>
      <c r="N244" s="4"/>
      <c r="O244" s="1"/>
    </row>
    <row r="245" spans="1:15" x14ac:dyDescent="0.35">
      <c r="A245" s="3" t="s">
        <v>234</v>
      </c>
      <c r="B245" s="4"/>
      <c r="C245" s="4"/>
      <c r="D245" s="4"/>
      <c r="E245" s="4"/>
      <c r="F245" s="4"/>
      <c r="G245" s="4"/>
      <c r="H245" s="4"/>
      <c r="I245" s="4"/>
      <c r="J245" s="1"/>
      <c r="K245" s="4"/>
      <c r="L245" s="4"/>
      <c r="M245" s="4"/>
      <c r="N245" s="4"/>
      <c r="O245" s="1"/>
    </row>
    <row r="246" spans="1:15" x14ac:dyDescent="0.35">
      <c r="A246" s="3" t="s">
        <v>235</v>
      </c>
      <c r="B246" s="1"/>
      <c r="C246" s="4"/>
      <c r="D246" s="4"/>
      <c r="E246" s="4"/>
      <c r="F246" s="4"/>
      <c r="G246" s="4"/>
      <c r="H246" s="4"/>
      <c r="I246" s="4"/>
      <c r="J246" s="1"/>
      <c r="K246" s="4"/>
      <c r="L246" s="1"/>
      <c r="M246" s="4"/>
      <c r="N246" s="4"/>
      <c r="O246" s="1"/>
    </row>
    <row r="247" spans="1:15" x14ac:dyDescent="0.35">
      <c r="A247" s="3" t="s">
        <v>236</v>
      </c>
      <c r="B247" s="4"/>
      <c r="C247" s="4"/>
      <c r="D247" s="4"/>
      <c r="E247" s="4"/>
      <c r="F247" s="4"/>
      <c r="G247" s="4"/>
      <c r="H247" s="4"/>
      <c r="I247" s="4"/>
      <c r="J247" s="1">
        <v>-2880</v>
      </c>
      <c r="K247" s="4"/>
      <c r="L247" s="4"/>
      <c r="M247" s="4"/>
      <c r="N247" s="4"/>
      <c r="O247" s="1">
        <v>-2880</v>
      </c>
    </row>
    <row r="248" spans="1:15" x14ac:dyDescent="0.35">
      <c r="A248" s="3" t="s">
        <v>237</v>
      </c>
      <c r="B248" s="4"/>
      <c r="C248" s="4"/>
      <c r="D248" s="4"/>
      <c r="E248" s="4"/>
      <c r="F248" s="4"/>
      <c r="G248" s="4"/>
      <c r="H248" s="4"/>
      <c r="I248" s="4"/>
      <c r="J248" s="1"/>
      <c r="K248" s="4"/>
      <c r="L248" s="4"/>
      <c r="M248" s="4"/>
      <c r="N248" s="4"/>
      <c r="O248" s="1"/>
    </row>
    <row r="249" spans="1:15" x14ac:dyDescent="0.35">
      <c r="A249" s="3" t="s">
        <v>238</v>
      </c>
      <c r="B249" s="4"/>
      <c r="C249" s="4"/>
      <c r="D249" s="4"/>
      <c r="E249" s="4"/>
      <c r="F249" s="4"/>
      <c r="G249" s="4"/>
      <c r="H249" s="4"/>
      <c r="I249" s="4"/>
      <c r="J249" s="1"/>
      <c r="K249" s="4"/>
      <c r="L249" s="4"/>
      <c r="M249" s="4"/>
      <c r="N249" s="4"/>
      <c r="O249" s="1"/>
    </row>
    <row r="250" spans="1:15" x14ac:dyDescent="0.35">
      <c r="A250" s="3" t="s">
        <v>239</v>
      </c>
      <c r="B250" s="4"/>
      <c r="C250" s="4"/>
      <c r="D250" s="4"/>
      <c r="E250" s="4"/>
      <c r="F250" s="4"/>
      <c r="G250" s="4"/>
      <c r="H250" s="4"/>
      <c r="I250" s="4"/>
      <c r="J250" s="1">
        <v>-503.08000000000004</v>
      </c>
      <c r="K250" s="4"/>
      <c r="L250" s="4"/>
      <c r="M250" s="4"/>
      <c r="N250" s="4"/>
      <c r="O250" s="1">
        <v>-503.08000000000004</v>
      </c>
    </row>
    <row r="251" spans="1:15" x14ac:dyDescent="0.35">
      <c r="A251" s="3" t="s">
        <v>240</v>
      </c>
      <c r="B251" s="4"/>
      <c r="C251" s="4"/>
      <c r="D251" s="4"/>
      <c r="E251" s="4"/>
      <c r="F251" s="4"/>
      <c r="G251" s="4"/>
      <c r="H251" s="4"/>
      <c r="I251" s="4"/>
      <c r="J251" s="1"/>
      <c r="K251" s="4"/>
      <c r="L251" s="4"/>
      <c r="M251" s="4"/>
      <c r="N251" s="4"/>
      <c r="O251" s="1"/>
    </row>
    <row r="252" spans="1:15" x14ac:dyDescent="0.35">
      <c r="A252" s="3" t="s">
        <v>241</v>
      </c>
      <c r="B252" s="4"/>
      <c r="C252" s="4"/>
      <c r="D252" s="4"/>
      <c r="E252" s="4"/>
      <c r="F252" s="4"/>
      <c r="G252" s="4"/>
      <c r="H252" s="4"/>
      <c r="I252" s="4"/>
      <c r="J252" s="1"/>
      <c r="K252" s="4"/>
      <c r="L252" s="1"/>
      <c r="M252" s="4"/>
      <c r="N252" s="4"/>
      <c r="O252" s="1"/>
    </row>
    <row r="253" spans="1:15" x14ac:dyDescent="0.35">
      <c r="A253" s="3" t="s">
        <v>242</v>
      </c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1"/>
      <c r="O253" s="1"/>
    </row>
    <row r="254" spans="1:15" x14ac:dyDescent="0.35">
      <c r="A254" s="3" t="s">
        <v>243</v>
      </c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1">
        <v>-899873</v>
      </c>
      <c r="O254" s="1">
        <v>-899873</v>
      </c>
    </row>
    <row r="255" spans="1:15" x14ac:dyDescent="0.35">
      <c r="A255" s="3" t="s">
        <v>244</v>
      </c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1"/>
      <c r="M255" s="4"/>
      <c r="N255" s="1"/>
      <c r="O255" s="1"/>
    </row>
    <row r="256" spans="1:15" x14ac:dyDescent="0.35">
      <c r="A256" s="3" t="s">
        <v>245</v>
      </c>
      <c r="B256" s="4"/>
      <c r="C256" s="4"/>
      <c r="D256" s="4"/>
      <c r="E256" s="4"/>
      <c r="F256" s="4"/>
      <c r="G256" s="4"/>
      <c r="H256" s="1"/>
      <c r="I256" s="4"/>
      <c r="J256" s="4"/>
      <c r="K256" s="4"/>
      <c r="L256" s="4"/>
      <c r="M256" s="4"/>
      <c r="N256" s="4"/>
      <c r="O256" s="1"/>
    </row>
    <row r="257" spans="1:15" x14ac:dyDescent="0.35">
      <c r="A257" s="3" t="s">
        <v>246</v>
      </c>
      <c r="B257" s="4"/>
      <c r="C257" s="4"/>
      <c r="D257" s="4"/>
      <c r="E257" s="4"/>
      <c r="F257" s="4"/>
      <c r="G257" s="4"/>
      <c r="H257" s="1"/>
      <c r="I257" s="4"/>
      <c r="J257" s="4"/>
      <c r="K257" s="4"/>
      <c r="L257" s="4"/>
      <c r="M257" s="4"/>
      <c r="N257" s="4"/>
      <c r="O257" s="1"/>
    </row>
    <row r="258" spans="1:15" x14ac:dyDescent="0.35">
      <c r="A258" s="3" t="s">
        <v>247</v>
      </c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1"/>
      <c r="O258" s="1"/>
    </row>
    <row r="259" spans="1:15" x14ac:dyDescent="0.35">
      <c r="A259" s="3" t="s">
        <v>248</v>
      </c>
      <c r="B259" s="4"/>
      <c r="C259" s="4"/>
      <c r="D259" s="4"/>
      <c r="E259" s="4"/>
      <c r="F259" s="4"/>
      <c r="G259" s="4"/>
      <c r="H259" s="1"/>
      <c r="I259" s="4"/>
      <c r="J259" s="4"/>
      <c r="K259" s="4"/>
      <c r="L259" s="4"/>
      <c r="M259" s="4"/>
      <c r="N259" s="4"/>
      <c r="O259" s="1"/>
    </row>
    <row r="260" spans="1:15" x14ac:dyDescent="0.35">
      <c r="A260" s="3" t="s">
        <v>249</v>
      </c>
      <c r="B260" s="4"/>
      <c r="C260" s="4"/>
      <c r="D260" s="1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1"/>
    </row>
    <row r="261" spans="1:15" x14ac:dyDescent="0.35">
      <c r="A261" s="3" t="s">
        <v>250</v>
      </c>
      <c r="B261" s="4"/>
      <c r="C261" s="4"/>
      <c r="D261" s="4"/>
      <c r="E261" s="4"/>
      <c r="F261" s="4"/>
      <c r="G261" s="4"/>
      <c r="H261" s="4"/>
      <c r="I261" s="4"/>
      <c r="J261" s="4"/>
      <c r="K261" s="1"/>
      <c r="L261" s="4"/>
      <c r="M261" s="4"/>
      <c r="N261" s="4"/>
      <c r="O261" s="1"/>
    </row>
    <row r="262" spans="1:15" x14ac:dyDescent="0.35">
      <c r="A262" s="3" t="s">
        <v>796</v>
      </c>
      <c r="B262" s="4"/>
      <c r="C262" s="4"/>
      <c r="D262" s="1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1"/>
    </row>
    <row r="263" spans="1:15" x14ac:dyDescent="0.35">
      <c r="A263" s="3" t="s">
        <v>251</v>
      </c>
      <c r="B263" s="4"/>
      <c r="C263" s="4"/>
      <c r="D263" s="4"/>
      <c r="E263" s="4"/>
      <c r="F263" s="4"/>
      <c r="G263" s="4"/>
      <c r="H263" s="4"/>
      <c r="I263" s="4"/>
      <c r="J263" s="4"/>
      <c r="K263" s="1"/>
      <c r="L263" s="4"/>
      <c r="M263" s="4"/>
      <c r="N263" s="4"/>
      <c r="O263" s="1"/>
    </row>
    <row r="264" spans="1:15" x14ac:dyDescent="0.35">
      <c r="A264" s="3" t="s">
        <v>252</v>
      </c>
      <c r="B264" s="4"/>
      <c r="C264" s="4"/>
      <c r="D264" s="4"/>
      <c r="E264" s="4"/>
      <c r="F264" s="4"/>
      <c r="G264" s="4"/>
      <c r="H264" s="4"/>
      <c r="I264" s="4"/>
      <c r="J264" s="4"/>
      <c r="K264" s="1"/>
      <c r="L264" s="4"/>
      <c r="M264" s="4"/>
      <c r="N264" s="4"/>
      <c r="O264" s="1"/>
    </row>
    <row r="265" spans="1:15" x14ac:dyDescent="0.35">
      <c r="A265" s="3" t="s">
        <v>253</v>
      </c>
      <c r="B265" s="4"/>
      <c r="C265" s="4"/>
      <c r="D265" s="1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1"/>
    </row>
    <row r="266" spans="1:15" x14ac:dyDescent="0.35">
      <c r="A266" s="3" t="s">
        <v>254</v>
      </c>
      <c r="B266" s="4"/>
      <c r="C266" s="4"/>
      <c r="D266" s="1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1"/>
    </row>
    <row r="267" spans="1:15" x14ac:dyDescent="0.35">
      <c r="A267" s="3" t="s">
        <v>255</v>
      </c>
      <c r="B267" s="4"/>
      <c r="C267" s="4"/>
      <c r="D267" s="4"/>
      <c r="E267" s="4"/>
      <c r="F267" s="1"/>
      <c r="G267" s="4"/>
      <c r="H267" s="4"/>
      <c r="I267" s="4"/>
      <c r="J267" s="4"/>
      <c r="K267" s="4"/>
      <c r="L267" s="4"/>
      <c r="M267" s="4"/>
      <c r="N267" s="4"/>
      <c r="O267" s="1"/>
    </row>
    <row r="268" spans="1:15" x14ac:dyDescent="0.35">
      <c r="A268" s="3" t="s">
        <v>256</v>
      </c>
      <c r="B268" s="4"/>
      <c r="C268" s="4"/>
      <c r="D268" s="4"/>
      <c r="E268" s="4"/>
      <c r="F268" s="4"/>
      <c r="G268" s="4"/>
      <c r="H268" s="4"/>
      <c r="I268" s="4"/>
      <c r="J268" s="4"/>
      <c r="K268" s="1"/>
      <c r="L268" s="4"/>
      <c r="M268" s="4"/>
      <c r="N268" s="4"/>
      <c r="O268" s="1"/>
    </row>
    <row r="269" spans="1:15" x14ac:dyDescent="0.35">
      <c r="A269" s="3" t="s">
        <v>257</v>
      </c>
      <c r="B269" s="4"/>
      <c r="C269" s="4"/>
      <c r="D269" s="4"/>
      <c r="E269" s="4"/>
      <c r="F269" s="4"/>
      <c r="G269" s="4"/>
      <c r="H269" s="4"/>
      <c r="I269" s="4"/>
      <c r="J269" s="4"/>
      <c r="K269" s="1"/>
      <c r="L269" s="4"/>
      <c r="M269" s="4"/>
      <c r="N269" s="4"/>
      <c r="O269" s="1"/>
    </row>
    <row r="270" spans="1:15" x14ac:dyDescent="0.35">
      <c r="A270" s="3" t="s">
        <v>258</v>
      </c>
      <c r="B270" s="4"/>
      <c r="C270" s="4"/>
      <c r="D270" s="1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1"/>
    </row>
    <row r="271" spans="1:15" x14ac:dyDescent="0.35">
      <c r="A271" s="3" t="s">
        <v>259</v>
      </c>
      <c r="B271" s="4"/>
      <c r="C271" s="4"/>
      <c r="D271" s="1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1"/>
    </row>
    <row r="272" spans="1:15" x14ac:dyDescent="0.35">
      <c r="A272" s="3" t="s">
        <v>260</v>
      </c>
      <c r="B272" s="4"/>
      <c r="C272" s="4"/>
      <c r="D272" s="4"/>
      <c r="E272" s="4"/>
      <c r="F272" s="4"/>
      <c r="G272" s="4"/>
      <c r="H272" s="4"/>
      <c r="I272" s="4"/>
      <c r="J272" s="4"/>
      <c r="K272" s="1"/>
      <c r="L272" s="4"/>
      <c r="M272" s="4"/>
      <c r="N272" s="4"/>
      <c r="O272" s="1"/>
    </row>
    <row r="273" spans="1:15" x14ac:dyDescent="0.35">
      <c r="A273" s="3" t="s">
        <v>261</v>
      </c>
      <c r="B273" s="4"/>
      <c r="C273" s="4"/>
      <c r="D273" s="1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1"/>
    </row>
    <row r="274" spans="1:15" x14ac:dyDescent="0.35">
      <c r="A274" s="3" t="s">
        <v>262</v>
      </c>
      <c r="B274" s="4"/>
      <c r="C274" s="4"/>
      <c r="D274" s="4"/>
      <c r="E274" s="4"/>
      <c r="F274" s="4"/>
      <c r="G274" s="4"/>
      <c r="H274" s="4"/>
      <c r="I274" s="4"/>
      <c r="J274" s="4"/>
      <c r="K274" s="1"/>
      <c r="L274" s="4"/>
      <c r="M274" s="4"/>
      <c r="N274" s="4"/>
      <c r="O274" s="1"/>
    </row>
    <row r="275" spans="1:15" x14ac:dyDescent="0.35">
      <c r="A275" s="3" t="s">
        <v>263</v>
      </c>
      <c r="B275" s="4"/>
      <c r="C275" s="4"/>
      <c r="D275" s="1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1"/>
    </row>
    <row r="276" spans="1:15" x14ac:dyDescent="0.35">
      <c r="A276" s="3" t="s">
        <v>264</v>
      </c>
      <c r="B276" s="4"/>
      <c r="C276" s="4"/>
      <c r="D276" s="1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1"/>
    </row>
    <row r="277" spans="1:15" x14ac:dyDescent="0.35">
      <c r="A277" s="3" t="s">
        <v>265</v>
      </c>
      <c r="B277" s="4"/>
      <c r="C277" s="4"/>
      <c r="D277" s="1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1"/>
    </row>
    <row r="278" spans="1:15" x14ac:dyDescent="0.35">
      <c r="A278" s="3" t="s">
        <v>266</v>
      </c>
      <c r="B278" s="4"/>
      <c r="C278" s="4"/>
      <c r="D278" s="1">
        <v>-9600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1">
        <v>-9600</v>
      </c>
    </row>
    <row r="279" spans="1:15" x14ac:dyDescent="0.35">
      <c r="A279" s="3" t="s">
        <v>267</v>
      </c>
      <c r="B279" s="4"/>
      <c r="C279" s="4"/>
      <c r="D279" s="4"/>
      <c r="E279" s="4"/>
      <c r="F279" s="4"/>
      <c r="G279" s="4"/>
      <c r="H279" s="4"/>
      <c r="I279" s="4"/>
      <c r="J279" s="4"/>
      <c r="K279" s="1"/>
      <c r="L279" s="4"/>
      <c r="M279" s="4"/>
      <c r="N279" s="4"/>
      <c r="O279" s="1"/>
    </row>
    <row r="280" spans="1:15" x14ac:dyDescent="0.35">
      <c r="A280" s="3" t="s">
        <v>268</v>
      </c>
      <c r="B280" s="4"/>
      <c r="C280" s="4"/>
      <c r="D280" s="4"/>
      <c r="E280" s="4"/>
      <c r="F280" s="4"/>
      <c r="G280" s="4"/>
      <c r="H280" s="4"/>
      <c r="I280" s="4"/>
      <c r="J280" s="4"/>
      <c r="K280" s="1"/>
      <c r="L280" s="4"/>
      <c r="M280" s="4"/>
      <c r="N280" s="4"/>
      <c r="O280" s="1"/>
    </row>
    <row r="281" spans="1:15" x14ac:dyDescent="0.35">
      <c r="A281" s="3" t="s">
        <v>269</v>
      </c>
      <c r="B281" s="4"/>
      <c r="C281" s="4"/>
      <c r="D281" s="1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1"/>
    </row>
    <row r="282" spans="1:15" x14ac:dyDescent="0.35">
      <c r="A282" s="3" t="s">
        <v>270</v>
      </c>
      <c r="B282" s="4"/>
      <c r="C282" s="4"/>
      <c r="D282" s="1"/>
      <c r="E282" s="4"/>
      <c r="F282" s="1"/>
      <c r="G282" s="4"/>
      <c r="H282" s="4"/>
      <c r="I282" s="4"/>
      <c r="J282" s="4"/>
      <c r="K282" s="4"/>
      <c r="L282" s="4"/>
      <c r="M282" s="4"/>
      <c r="N282" s="4"/>
      <c r="O282" s="1"/>
    </row>
    <row r="283" spans="1:15" x14ac:dyDescent="0.35">
      <c r="A283" s="3" t="s">
        <v>271</v>
      </c>
      <c r="B283" s="4"/>
      <c r="C283" s="4"/>
      <c r="D283" s="4"/>
      <c r="E283" s="4"/>
      <c r="F283" s="1"/>
      <c r="G283" s="4"/>
      <c r="H283" s="4"/>
      <c r="I283" s="4"/>
      <c r="J283" s="4"/>
      <c r="K283" s="4"/>
      <c r="L283" s="4"/>
      <c r="M283" s="4"/>
      <c r="N283" s="4"/>
      <c r="O283" s="1"/>
    </row>
    <row r="284" spans="1:15" x14ac:dyDescent="0.35">
      <c r="A284" s="3" t="s">
        <v>272</v>
      </c>
      <c r="B284" s="4"/>
      <c r="C284" s="4"/>
      <c r="D284" s="4"/>
      <c r="E284" s="4"/>
      <c r="F284" s="1"/>
      <c r="G284" s="4"/>
      <c r="H284" s="4"/>
      <c r="I284" s="4"/>
      <c r="J284" s="4"/>
      <c r="K284" s="4"/>
      <c r="L284" s="4"/>
      <c r="M284" s="4"/>
      <c r="N284" s="4"/>
      <c r="O284" s="1"/>
    </row>
    <row r="285" spans="1:15" x14ac:dyDescent="0.35">
      <c r="A285" s="3" t="s">
        <v>273</v>
      </c>
      <c r="B285" s="4"/>
      <c r="C285" s="4"/>
      <c r="D285" s="4"/>
      <c r="E285" s="4"/>
      <c r="F285" s="1"/>
      <c r="G285" s="4"/>
      <c r="H285" s="4"/>
      <c r="I285" s="4"/>
      <c r="J285" s="4"/>
      <c r="K285" s="4"/>
      <c r="L285" s="4"/>
      <c r="M285" s="4"/>
      <c r="N285" s="4"/>
      <c r="O285" s="1"/>
    </row>
    <row r="286" spans="1:15" x14ac:dyDescent="0.35">
      <c r="A286" s="3" t="s">
        <v>274</v>
      </c>
      <c r="B286" s="4"/>
      <c r="C286" s="4"/>
      <c r="D286" s="4"/>
      <c r="E286" s="4"/>
      <c r="F286" s="1"/>
      <c r="G286" s="4"/>
      <c r="H286" s="4"/>
      <c r="I286" s="4"/>
      <c r="J286" s="4"/>
      <c r="K286" s="4"/>
      <c r="L286" s="4"/>
      <c r="M286" s="4"/>
      <c r="N286" s="4"/>
      <c r="O286" s="1"/>
    </row>
    <row r="287" spans="1:15" x14ac:dyDescent="0.35">
      <c r="A287" s="3" t="s">
        <v>275</v>
      </c>
      <c r="B287" s="4"/>
      <c r="C287" s="4"/>
      <c r="D287" s="4"/>
      <c r="E287" s="4"/>
      <c r="F287" s="1"/>
      <c r="G287" s="4"/>
      <c r="H287" s="4"/>
      <c r="I287" s="4"/>
      <c r="J287" s="4"/>
      <c r="K287" s="4"/>
      <c r="L287" s="4"/>
      <c r="M287" s="4"/>
      <c r="N287" s="4"/>
      <c r="O287" s="1"/>
    </row>
    <row r="288" spans="1:15" x14ac:dyDescent="0.35">
      <c r="A288" s="3" t="s">
        <v>276</v>
      </c>
      <c r="B288" s="4"/>
      <c r="C288" s="4"/>
      <c r="D288" s="4"/>
      <c r="E288" s="4"/>
      <c r="F288" s="1"/>
      <c r="G288" s="4"/>
      <c r="H288" s="4"/>
      <c r="I288" s="4"/>
      <c r="J288" s="4"/>
      <c r="K288" s="4"/>
      <c r="L288" s="4"/>
      <c r="M288" s="4"/>
      <c r="N288" s="4"/>
      <c r="O288" s="1"/>
    </row>
    <row r="289" spans="1:15" x14ac:dyDescent="0.35">
      <c r="A289" s="3" t="s">
        <v>277</v>
      </c>
      <c r="B289" s="4"/>
      <c r="C289" s="4"/>
      <c r="D289" s="4"/>
      <c r="E289" s="4"/>
      <c r="F289" s="1"/>
      <c r="G289" s="4"/>
      <c r="H289" s="4"/>
      <c r="I289" s="4"/>
      <c r="J289" s="4"/>
      <c r="K289" s="4"/>
      <c r="L289" s="4"/>
      <c r="M289" s="4"/>
      <c r="N289" s="4"/>
      <c r="O289" s="1"/>
    </row>
    <row r="290" spans="1:15" x14ac:dyDescent="0.35">
      <c r="A290" s="3" t="s">
        <v>278</v>
      </c>
      <c r="B290" s="4"/>
      <c r="C290" s="4"/>
      <c r="D290" s="4"/>
      <c r="E290" s="4"/>
      <c r="F290" s="1"/>
      <c r="G290" s="4"/>
      <c r="H290" s="4"/>
      <c r="I290" s="4"/>
      <c r="J290" s="4"/>
      <c r="K290" s="4"/>
      <c r="L290" s="4"/>
      <c r="M290" s="4"/>
      <c r="N290" s="4"/>
      <c r="O290" s="1"/>
    </row>
    <row r="291" spans="1:15" x14ac:dyDescent="0.35">
      <c r="A291" s="3" t="s">
        <v>279</v>
      </c>
      <c r="B291" s="4"/>
      <c r="C291" s="4"/>
      <c r="D291" s="4"/>
      <c r="E291" s="4"/>
      <c r="F291" s="1"/>
      <c r="G291" s="4"/>
      <c r="H291" s="4"/>
      <c r="I291" s="4"/>
      <c r="J291" s="4"/>
      <c r="K291" s="4"/>
      <c r="L291" s="4"/>
      <c r="M291" s="4"/>
      <c r="N291" s="4"/>
      <c r="O291" s="1"/>
    </row>
    <row r="292" spans="1:15" x14ac:dyDescent="0.35">
      <c r="A292" s="3" t="s">
        <v>280</v>
      </c>
      <c r="B292" s="4"/>
      <c r="C292" s="4"/>
      <c r="D292" s="1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1"/>
    </row>
    <row r="293" spans="1:15" x14ac:dyDescent="0.35">
      <c r="A293" s="3" t="s">
        <v>281</v>
      </c>
      <c r="B293" s="4"/>
      <c r="C293" s="4"/>
      <c r="D293" s="4"/>
      <c r="E293" s="4"/>
      <c r="F293" s="1"/>
      <c r="G293" s="4"/>
      <c r="H293" s="4"/>
      <c r="I293" s="4"/>
      <c r="J293" s="4"/>
      <c r="K293" s="4"/>
      <c r="L293" s="4"/>
      <c r="M293" s="4"/>
      <c r="N293" s="4"/>
      <c r="O293" s="1"/>
    </row>
    <row r="294" spans="1:15" x14ac:dyDescent="0.35">
      <c r="A294" s="3" t="s">
        <v>282</v>
      </c>
      <c r="B294" s="4"/>
      <c r="C294" s="4"/>
      <c r="D294" s="4"/>
      <c r="E294" s="4"/>
      <c r="F294" s="1"/>
      <c r="G294" s="4"/>
      <c r="H294" s="4"/>
      <c r="I294" s="4"/>
      <c r="J294" s="4"/>
      <c r="K294" s="4"/>
      <c r="L294" s="4"/>
      <c r="M294" s="4"/>
      <c r="N294" s="4"/>
      <c r="O294" s="1"/>
    </row>
    <row r="295" spans="1:15" x14ac:dyDescent="0.35">
      <c r="A295" s="3" t="s">
        <v>283</v>
      </c>
      <c r="B295" s="4"/>
      <c r="C295" s="4"/>
      <c r="D295" s="1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1"/>
    </row>
    <row r="296" spans="1:15" x14ac:dyDescent="0.35">
      <c r="A296" s="3" t="s">
        <v>284</v>
      </c>
      <c r="B296" s="4"/>
      <c r="C296" s="4"/>
      <c r="D296" s="1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1"/>
    </row>
    <row r="297" spans="1:15" x14ac:dyDescent="0.35">
      <c r="A297" s="3" t="s">
        <v>285</v>
      </c>
      <c r="B297" s="4"/>
      <c r="C297" s="4"/>
      <c r="D297" s="1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1"/>
    </row>
    <row r="298" spans="1:15" x14ac:dyDescent="0.35">
      <c r="A298" s="3" t="s">
        <v>286</v>
      </c>
      <c r="B298" s="4"/>
      <c r="C298" s="4"/>
      <c r="D298" s="1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1"/>
    </row>
    <row r="299" spans="1:15" x14ac:dyDescent="0.35">
      <c r="A299" s="3" t="s">
        <v>287</v>
      </c>
      <c r="B299" s="4"/>
      <c r="C299" s="4"/>
      <c r="D299" s="1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1"/>
    </row>
    <row r="300" spans="1:15" x14ac:dyDescent="0.35">
      <c r="A300" s="3" t="s">
        <v>288</v>
      </c>
      <c r="B300" s="4"/>
      <c r="C300" s="4"/>
      <c r="D300" s="1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1"/>
    </row>
    <row r="301" spans="1:15" x14ac:dyDescent="0.35">
      <c r="A301" s="3" t="s">
        <v>289</v>
      </c>
      <c r="B301" s="4"/>
      <c r="C301" s="4"/>
      <c r="D301" s="4"/>
      <c r="E301" s="4"/>
      <c r="F301" s="4"/>
      <c r="G301" s="4"/>
      <c r="H301" s="4"/>
      <c r="I301" s="4"/>
      <c r="J301" s="4"/>
      <c r="K301" s="1"/>
      <c r="L301" s="4"/>
      <c r="M301" s="4"/>
      <c r="N301" s="4"/>
      <c r="O301" s="1"/>
    </row>
    <row r="302" spans="1:15" x14ac:dyDescent="0.35">
      <c r="A302" s="3" t="s">
        <v>290</v>
      </c>
      <c r="B302" s="4"/>
      <c r="C302" s="4"/>
      <c r="D302" s="4"/>
      <c r="E302" s="4"/>
      <c r="F302" s="1"/>
      <c r="G302" s="4"/>
      <c r="H302" s="4"/>
      <c r="I302" s="4"/>
      <c r="J302" s="4"/>
      <c r="K302" s="4"/>
      <c r="L302" s="4"/>
      <c r="M302" s="4"/>
      <c r="N302" s="4"/>
      <c r="O302" s="1"/>
    </row>
    <row r="303" spans="1:15" x14ac:dyDescent="0.35">
      <c r="A303" s="3" t="s">
        <v>291</v>
      </c>
      <c r="B303" s="4"/>
      <c r="C303" s="4"/>
      <c r="D303" s="4"/>
      <c r="E303" s="4"/>
      <c r="F303" s="4"/>
      <c r="G303" s="4"/>
      <c r="H303" s="4"/>
      <c r="I303" s="4"/>
      <c r="J303" s="1">
        <v>20699.86</v>
      </c>
      <c r="K303" s="4"/>
      <c r="L303" s="1"/>
      <c r="M303" s="4"/>
      <c r="N303" s="4"/>
      <c r="O303" s="1">
        <v>20699.86</v>
      </c>
    </row>
    <row r="304" spans="1:15" x14ac:dyDescent="0.35">
      <c r="A304" s="3" t="s">
        <v>292</v>
      </c>
      <c r="B304" s="4"/>
      <c r="C304" s="4"/>
      <c r="D304" s="1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1"/>
    </row>
    <row r="305" spans="1:15" x14ac:dyDescent="0.35">
      <c r="A305" s="3" t="s">
        <v>293</v>
      </c>
      <c r="B305" s="4"/>
      <c r="C305" s="4"/>
      <c r="D305" s="1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1"/>
    </row>
    <row r="306" spans="1:15" x14ac:dyDescent="0.35">
      <c r="A306" s="3" t="s">
        <v>294</v>
      </c>
      <c r="B306" s="1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1"/>
    </row>
    <row r="307" spans="1:15" x14ac:dyDescent="0.35">
      <c r="A307" s="3" t="s">
        <v>295</v>
      </c>
      <c r="B307" s="1">
        <v>-5080</v>
      </c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1">
        <v>-5080</v>
      </c>
    </row>
    <row r="308" spans="1:15" x14ac:dyDescent="0.35">
      <c r="A308" s="3" t="s">
        <v>296</v>
      </c>
      <c r="B308" s="4"/>
      <c r="C308" s="1">
        <v>-1421928.56</v>
      </c>
      <c r="D308" s="4"/>
      <c r="E308" s="4"/>
      <c r="F308" s="4"/>
      <c r="G308" s="4"/>
      <c r="H308" s="4"/>
      <c r="I308" s="4"/>
      <c r="J308" s="4"/>
      <c r="K308" s="4"/>
      <c r="L308" s="1"/>
      <c r="M308" s="4"/>
      <c r="N308" s="4"/>
      <c r="O308" s="1">
        <v>-1421928.56</v>
      </c>
    </row>
    <row r="309" spans="1:15" x14ac:dyDescent="0.35">
      <c r="A309" s="3" t="s">
        <v>297</v>
      </c>
      <c r="B309" s="4"/>
      <c r="C309" s="4"/>
      <c r="D309" s="4"/>
      <c r="E309" s="4"/>
      <c r="F309" s="4"/>
      <c r="G309" s="4"/>
      <c r="H309" s="4"/>
      <c r="I309" s="4"/>
      <c r="J309" s="4"/>
      <c r="K309" s="1"/>
      <c r="L309" s="4"/>
      <c r="M309" s="4"/>
      <c r="N309" s="4"/>
      <c r="O309" s="1"/>
    </row>
    <row r="310" spans="1:15" x14ac:dyDescent="0.35">
      <c r="A310" s="3" t="s">
        <v>298</v>
      </c>
      <c r="B310" s="4"/>
      <c r="C310" s="4"/>
      <c r="D310" s="4"/>
      <c r="E310" s="4"/>
      <c r="F310" s="4"/>
      <c r="G310" s="4"/>
      <c r="H310" s="4"/>
      <c r="I310" s="4"/>
      <c r="J310" s="4"/>
      <c r="K310" s="1"/>
      <c r="L310" s="4"/>
      <c r="M310" s="4"/>
      <c r="N310" s="4"/>
      <c r="O310" s="1"/>
    </row>
    <row r="311" spans="1:15" x14ac:dyDescent="0.35">
      <c r="A311" s="3" t="s">
        <v>299</v>
      </c>
      <c r="B311" s="4"/>
      <c r="C311" s="4"/>
      <c r="D311" s="4"/>
      <c r="E311" s="4"/>
      <c r="F311" s="4"/>
      <c r="G311" s="4"/>
      <c r="H311" s="4"/>
      <c r="I311" s="4"/>
      <c r="J311" s="4"/>
      <c r="K311" s="1"/>
      <c r="L311" s="4"/>
      <c r="M311" s="4"/>
      <c r="N311" s="4"/>
      <c r="O311" s="1"/>
    </row>
    <row r="312" spans="1:15" x14ac:dyDescent="0.35">
      <c r="A312" s="3" t="s">
        <v>300</v>
      </c>
      <c r="B312" s="4"/>
      <c r="C312" s="4"/>
      <c r="D312" s="4"/>
      <c r="E312" s="4"/>
      <c r="F312" s="4"/>
      <c r="G312" s="4"/>
      <c r="H312" s="4"/>
      <c r="I312" s="4"/>
      <c r="J312" s="4"/>
      <c r="K312" s="1">
        <v>-3566</v>
      </c>
      <c r="L312" s="1"/>
      <c r="M312" s="4"/>
      <c r="N312" s="4"/>
      <c r="O312" s="1">
        <v>-3566</v>
      </c>
    </row>
    <row r="313" spans="1:15" x14ac:dyDescent="0.35">
      <c r="A313" s="3" t="s">
        <v>301</v>
      </c>
      <c r="B313" s="4"/>
      <c r="C313" s="4"/>
      <c r="D313" s="4"/>
      <c r="E313" s="4"/>
      <c r="F313" s="4"/>
      <c r="G313" s="4"/>
      <c r="H313" s="4"/>
      <c r="I313" s="4"/>
      <c r="J313" s="4"/>
      <c r="K313" s="1"/>
      <c r="L313" s="1"/>
      <c r="M313" s="4"/>
      <c r="N313" s="4"/>
      <c r="O313" s="1"/>
    </row>
    <row r="314" spans="1:15" x14ac:dyDescent="0.35">
      <c r="A314" s="3" t="s">
        <v>302</v>
      </c>
      <c r="B314" s="4"/>
      <c r="C314" s="4"/>
      <c r="D314" s="4"/>
      <c r="E314" s="4"/>
      <c r="F314" s="4"/>
      <c r="G314" s="4"/>
      <c r="H314" s="4"/>
      <c r="I314" s="4"/>
      <c r="J314" s="4"/>
      <c r="K314" s="1"/>
      <c r="L314" s="4"/>
      <c r="M314" s="4"/>
      <c r="N314" s="4"/>
      <c r="O314" s="1"/>
    </row>
    <row r="315" spans="1:15" x14ac:dyDescent="0.35">
      <c r="A315" s="3" t="s">
        <v>303</v>
      </c>
      <c r="B315" s="4"/>
      <c r="C315" s="4"/>
      <c r="D315" s="4"/>
      <c r="E315" s="4"/>
      <c r="F315" s="4"/>
      <c r="G315" s="4"/>
      <c r="H315" s="4"/>
      <c r="I315" s="4"/>
      <c r="J315" s="4"/>
      <c r="K315" s="1"/>
      <c r="L315" s="4"/>
      <c r="M315" s="4"/>
      <c r="N315" s="4"/>
      <c r="O315" s="1"/>
    </row>
    <row r="316" spans="1:15" x14ac:dyDescent="0.35">
      <c r="A316" s="3" t="s">
        <v>304</v>
      </c>
      <c r="B316" s="4"/>
      <c r="C316" s="4"/>
      <c r="D316" s="4"/>
      <c r="E316" s="4"/>
      <c r="F316" s="4"/>
      <c r="G316" s="4"/>
      <c r="H316" s="4"/>
      <c r="I316" s="4"/>
      <c r="J316" s="4"/>
      <c r="K316" s="1"/>
      <c r="L316" s="4"/>
      <c r="M316" s="4"/>
      <c r="N316" s="4"/>
      <c r="O316" s="1"/>
    </row>
    <row r="317" spans="1:15" x14ac:dyDescent="0.35">
      <c r="A317" s="3" t="s">
        <v>305</v>
      </c>
      <c r="B317" s="4"/>
      <c r="C317" s="4"/>
      <c r="D317" s="4"/>
      <c r="E317" s="4"/>
      <c r="F317" s="4"/>
      <c r="G317" s="4"/>
      <c r="H317" s="4"/>
      <c r="I317" s="4"/>
      <c r="J317" s="4"/>
      <c r="K317" s="1">
        <v>-6240.5000000000009</v>
      </c>
      <c r="L317" s="1"/>
      <c r="M317" s="4"/>
      <c r="N317" s="4"/>
      <c r="O317" s="1">
        <v>-6240.5000000000009</v>
      </c>
    </row>
    <row r="318" spans="1:15" x14ac:dyDescent="0.35">
      <c r="A318" s="3" t="s">
        <v>306</v>
      </c>
      <c r="B318" s="4"/>
      <c r="C318" s="4"/>
      <c r="D318" s="4"/>
      <c r="E318" s="4"/>
      <c r="F318" s="4"/>
      <c r="G318" s="4"/>
      <c r="H318" s="4"/>
      <c r="I318" s="4"/>
      <c r="J318" s="1"/>
      <c r="K318" s="4"/>
      <c r="L318" s="4"/>
      <c r="M318" s="4"/>
      <c r="N318" s="4"/>
      <c r="O318" s="1"/>
    </row>
    <row r="319" spans="1:15" x14ac:dyDescent="0.35">
      <c r="A319" s="3" t="s">
        <v>307</v>
      </c>
      <c r="B319" s="4"/>
      <c r="C319" s="4"/>
      <c r="D319" s="4"/>
      <c r="E319" s="4"/>
      <c r="F319" s="4"/>
      <c r="G319" s="4"/>
      <c r="H319" s="4"/>
      <c r="I319" s="4"/>
      <c r="J319" s="1"/>
      <c r="K319" s="4"/>
      <c r="L319" s="4"/>
      <c r="M319" s="4"/>
      <c r="N319" s="4"/>
      <c r="O319" s="1"/>
    </row>
    <row r="320" spans="1:15" x14ac:dyDescent="0.35">
      <c r="A320" s="3" t="s">
        <v>308</v>
      </c>
      <c r="B320" s="4"/>
      <c r="C320" s="4"/>
      <c r="D320" s="4"/>
      <c r="E320" s="4"/>
      <c r="F320" s="4"/>
      <c r="G320" s="4"/>
      <c r="H320" s="4"/>
      <c r="I320" s="4"/>
      <c r="J320" s="1"/>
      <c r="K320" s="4"/>
      <c r="L320" s="4"/>
      <c r="M320" s="4"/>
      <c r="N320" s="4"/>
      <c r="O320" s="1"/>
    </row>
    <row r="321" spans="1:15" x14ac:dyDescent="0.35">
      <c r="A321" s="3" t="s">
        <v>309</v>
      </c>
      <c r="B321" s="4"/>
      <c r="C321" s="4"/>
      <c r="D321" s="4"/>
      <c r="E321" s="4"/>
      <c r="F321" s="4"/>
      <c r="G321" s="4"/>
      <c r="H321" s="4"/>
      <c r="I321" s="4"/>
      <c r="J321" s="1">
        <v>1882.5</v>
      </c>
      <c r="K321" s="4"/>
      <c r="L321" s="4"/>
      <c r="M321" s="4"/>
      <c r="N321" s="4"/>
      <c r="O321" s="1">
        <v>1882.5</v>
      </c>
    </row>
    <row r="322" spans="1:15" x14ac:dyDescent="0.35">
      <c r="A322" s="3" t="s">
        <v>310</v>
      </c>
      <c r="B322" s="4"/>
      <c r="C322" s="4"/>
      <c r="D322" s="4"/>
      <c r="E322" s="4"/>
      <c r="F322" s="4"/>
      <c r="G322" s="4"/>
      <c r="H322" s="4"/>
      <c r="I322" s="4"/>
      <c r="J322" s="1">
        <v>2477.94</v>
      </c>
      <c r="K322" s="4"/>
      <c r="L322" s="4"/>
      <c r="M322" s="4"/>
      <c r="N322" s="4"/>
      <c r="O322" s="1">
        <v>2477.94</v>
      </c>
    </row>
    <row r="323" spans="1:15" x14ac:dyDescent="0.35">
      <c r="A323" s="3" t="s">
        <v>311</v>
      </c>
      <c r="B323" s="4"/>
      <c r="C323" s="4"/>
      <c r="D323" s="4"/>
      <c r="E323" s="4"/>
      <c r="F323" s="4"/>
      <c r="G323" s="4"/>
      <c r="H323" s="4"/>
      <c r="I323" s="4"/>
      <c r="J323" s="1"/>
      <c r="K323" s="4"/>
      <c r="L323" s="4"/>
      <c r="M323" s="4"/>
      <c r="N323" s="4"/>
      <c r="O323" s="1"/>
    </row>
    <row r="324" spans="1:15" x14ac:dyDescent="0.35">
      <c r="A324" s="3" t="s">
        <v>312</v>
      </c>
      <c r="B324" s="4"/>
      <c r="C324" s="4"/>
      <c r="D324" s="4"/>
      <c r="E324" s="4"/>
      <c r="F324" s="4"/>
      <c r="G324" s="4"/>
      <c r="H324" s="4"/>
      <c r="I324" s="4"/>
      <c r="J324" s="1"/>
      <c r="K324" s="4"/>
      <c r="L324" s="4"/>
      <c r="M324" s="4"/>
      <c r="N324" s="4"/>
      <c r="O324" s="1"/>
    </row>
    <row r="325" spans="1:15" x14ac:dyDescent="0.35">
      <c r="A325" s="3" t="s">
        <v>797</v>
      </c>
      <c r="B325" s="1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1"/>
    </row>
    <row r="326" spans="1:15" x14ac:dyDescent="0.35">
      <c r="A326" s="3" t="s">
        <v>313</v>
      </c>
      <c r="B326" s="1">
        <v>-12953.790000000005</v>
      </c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1">
        <v>-12953.790000000005</v>
      </c>
    </row>
    <row r="327" spans="1:15" x14ac:dyDescent="0.35">
      <c r="A327" s="3" t="s">
        <v>314</v>
      </c>
      <c r="B327" s="1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1"/>
    </row>
    <row r="328" spans="1:15" x14ac:dyDescent="0.35">
      <c r="A328" s="3" t="s">
        <v>315</v>
      </c>
      <c r="B328" s="1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1"/>
    </row>
    <row r="329" spans="1:15" x14ac:dyDescent="0.35">
      <c r="A329" s="3" t="s">
        <v>316</v>
      </c>
      <c r="B329" s="1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1"/>
    </row>
    <row r="330" spans="1:15" x14ac:dyDescent="0.35">
      <c r="A330" s="3" t="s">
        <v>317</v>
      </c>
      <c r="B330" s="1">
        <v>-2276.86</v>
      </c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1">
        <v>-2276.86</v>
      </c>
    </row>
    <row r="331" spans="1:15" x14ac:dyDescent="0.35">
      <c r="A331" s="3" t="s">
        <v>318</v>
      </c>
      <c r="B331" s="1">
        <v>-5535.2199999999993</v>
      </c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1">
        <v>-5535.2199999999993</v>
      </c>
    </row>
    <row r="332" spans="1:15" x14ac:dyDescent="0.35">
      <c r="A332" s="3" t="s">
        <v>319</v>
      </c>
      <c r="B332" s="1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1"/>
    </row>
    <row r="333" spans="1:15" x14ac:dyDescent="0.35">
      <c r="A333" s="3" t="s">
        <v>320</v>
      </c>
      <c r="B333" s="1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1"/>
    </row>
    <row r="334" spans="1:15" x14ac:dyDescent="0.35">
      <c r="A334" s="3" t="s">
        <v>321</v>
      </c>
      <c r="B334" s="1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1"/>
    </row>
    <row r="335" spans="1:15" x14ac:dyDescent="0.35">
      <c r="A335" s="3" t="s">
        <v>322</v>
      </c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1"/>
      <c r="N335" s="4"/>
      <c r="O335" s="1"/>
    </row>
    <row r="336" spans="1:15" x14ac:dyDescent="0.35">
      <c r="A336" s="3" t="s">
        <v>323</v>
      </c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1"/>
      <c r="N336" s="4"/>
      <c r="O336" s="1"/>
    </row>
    <row r="337" spans="1:15" x14ac:dyDescent="0.35">
      <c r="A337" s="3" t="s">
        <v>324</v>
      </c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1"/>
      <c r="N337" s="4"/>
      <c r="O337" s="1"/>
    </row>
    <row r="338" spans="1:15" x14ac:dyDescent="0.35">
      <c r="A338" s="3" t="s">
        <v>325</v>
      </c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1"/>
      <c r="N338" s="4"/>
      <c r="O338" s="1"/>
    </row>
    <row r="339" spans="1:15" x14ac:dyDescent="0.35">
      <c r="A339" s="3" t="s">
        <v>326</v>
      </c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1"/>
      <c r="N339" s="4"/>
      <c r="O339" s="1"/>
    </row>
    <row r="340" spans="1:15" x14ac:dyDescent="0.35">
      <c r="A340" s="3" t="s">
        <v>327</v>
      </c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1"/>
      <c r="N340" s="4"/>
      <c r="O340" s="1"/>
    </row>
    <row r="341" spans="1:15" x14ac:dyDescent="0.35">
      <c r="A341" s="3" t="s">
        <v>328</v>
      </c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1"/>
      <c r="N341" s="4"/>
      <c r="O341" s="1"/>
    </row>
    <row r="342" spans="1:15" x14ac:dyDescent="0.35">
      <c r="A342" s="3" t="s">
        <v>329</v>
      </c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1">
        <v>-24907.95</v>
      </c>
      <c r="N342" s="4"/>
      <c r="O342" s="1">
        <v>-24907.95</v>
      </c>
    </row>
    <row r="343" spans="1:15" x14ac:dyDescent="0.35">
      <c r="A343" s="3" t="s">
        <v>330</v>
      </c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1"/>
      <c r="N343" s="4"/>
      <c r="O343" s="1"/>
    </row>
    <row r="344" spans="1:15" x14ac:dyDescent="0.35">
      <c r="A344" s="3" t="s">
        <v>331</v>
      </c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1"/>
      <c r="N344" s="4"/>
      <c r="O344" s="1"/>
    </row>
    <row r="345" spans="1:15" x14ac:dyDescent="0.35">
      <c r="A345" s="3" t="s">
        <v>332</v>
      </c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1"/>
      <c r="N345" s="4"/>
      <c r="O345" s="1"/>
    </row>
    <row r="346" spans="1:15" x14ac:dyDescent="0.35">
      <c r="A346" s="3" t="s">
        <v>333</v>
      </c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1"/>
      <c r="N346" s="4"/>
      <c r="O346" s="1"/>
    </row>
    <row r="347" spans="1:15" x14ac:dyDescent="0.35">
      <c r="A347" s="3" t="s">
        <v>334</v>
      </c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1"/>
      <c r="N347" s="4"/>
      <c r="O347" s="1"/>
    </row>
    <row r="348" spans="1:15" x14ac:dyDescent="0.35">
      <c r="A348" s="3" t="s">
        <v>335</v>
      </c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1"/>
      <c r="N348" s="4"/>
      <c r="O348" s="1"/>
    </row>
    <row r="349" spans="1:15" x14ac:dyDescent="0.35">
      <c r="A349" s="3" t="s">
        <v>336</v>
      </c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1">
        <v>-1679.6200000000001</v>
      </c>
      <c r="N349" s="4"/>
      <c r="O349" s="1">
        <v>-1679.6200000000001</v>
      </c>
    </row>
    <row r="350" spans="1:15" x14ac:dyDescent="0.35">
      <c r="A350" s="3" t="s">
        <v>337</v>
      </c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1"/>
      <c r="N350" s="4"/>
      <c r="O350" s="1"/>
    </row>
    <row r="351" spans="1:15" x14ac:dyDescent="0.35">
      <c r="A351" s="3" t="s">
        <v>338</v>
      </c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1"/>
      <c r="N351" s="4"/>
      <c r="O351" s="1"/>
    </row>
    <row r="352" spans="1:15" x14ac:dyDescent="0.35">
      <c r="A352" s="3" t="s">
        <v>339</v>
      </c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1"/>
      <c r="N352" s="4"/>
      <c r="O352" s="1"/>
    </row>
    <row r="353" spans="1:15" x14ac:dyDescent="0.35">
      <c r="A353" s="3" t="s">
        <v>340</v>
      </c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1"/>
      <c r="N353" s="4"/>
      <c r="O353" s="1"/>
    </row>
    <row r="354" spans="1:15" x14ac:dyDescent="0.35">
      <c r="A354" s="3" t="s">
        <v>341</v>
      </c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1"/>
      <c r="N354" s="4"/>
      <c r="O354" s="1"/>
    </row>
    <row r="355" spans="1:15" x14ac:dyDescent="0.35">
      <c r="A355" s="3" t="s">
        <v>798</v>
      </c>
      <c r="B355" s="4"/>
      <c r="C355" s="4"/>
      <c r="D355" s="1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1"/>
    </row>
    <row r="356" spans="1:15" x14ac:dyDescent="0.35">
      <c r="A356" s="3" t="s">
        <v>342</v>
      </c>
      <c r="B356" s="4"/>
      <c r="C356" s="4"/>
      <c r="D356" s="4"/>
      <c r="E356" s="4"/>
      <c r="F356" s="4"/>
      <c r="G356" s="4"/>
      <c r="H356" s="4"/>
      <c r="I356" s="4"/>
      <c r="J356" s="4"/>
      <c r="K356" s="1"/>
      <c r="L356" s="4"/>
      <c r="M356" s="4"/>
      <c r="N356" s="4"/>
      <c r="O356" s="1"/>
    </row>
    <row r="357" spans="1:15" x14ac:dyDescent="0.35">
      <c r="A357" s="3" t="s">
        <v>343</v>
      </c>
      <c r="B357" s="4"/>
      <c r="C357" s="4"/>
      <c r="D357" s="1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1"/>
    </row>
    <row r="358" spans="1:15" x14ac:dyDescent="0.35">
      <c r="A358" s="3" t="s">
        <v>344</v>
      </c>
      <c r="B358" s="4"/>
      <c r="C358" s="4"/>
      <c r="D358" s="4"/>
      <c r="E358" s="4"/>
      <c r="F358" s="4"/>
      <c r="G358" s="4"/>
      <c r="H358" s="4"/>
      <c r="I358" s="4"/>
      <c r="J358" s="4"/>
      <c r="K358" s="1"/>
      <c r="L358" s="4"/>
      <c r="M358" s="4"/>
      <c r="N358" s="4"/>
      <c r="O358" s="1"/>
    </row>
    <row r="359" spans="1:15" x14ac:dyDescent="0.35">
      <c r="A359" s="3" t="s">
        <v>345</v>
      </c>
      <c r="B359" s="4"/>
      <c r="C359" s="4"/>
      <c r="D359" s="1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1"/>
    </row>
    <row r="360" spans="1:15" x14ac:dyDescent="0.35">
      <c r="A360" s="3" t="s">
        <v>346</v>
      </c>
      <c r="B360" s="4"/>
      <c r="C360" s="4"/>
      <c r="D360" s="1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1"/>
    </row>
    <row r="361" spans="1:15" x14ac:dyDescent="0.35">
      <c r="A361" s="3" t="s">
        <v>347</v>
      </c>
      <c r="B361" s="4"/>
      <c r="C361" s="4"/>
      <c r="D361" s="4"/>
      <c r="E361" s="4"/>
      <c r="F361" s="4"/>
      <c r="G361" s="4"/>
      <c r="H361" s="1"/>
      <c r="I361" s="4"/>
      <c r="J361" s="4"/>
      <c r="K361" s="4"/>
      <c r="L361" s="4"/>
      <c r="M361" s="4"/>
      <c r="N361" s="4"/>
      <c r="O361" s="1"/>
    </row>
    <row r="362" spans="1:15" x14ac:dyDescent="0.35">
      <c r="A362" s="3" t="s">
        <v>348</v>
      </c>
      <c r="B362" s="4"/>
      <c r="C362" s="4"/>
      <c r="D362" s="4"/>
      <c r="E362" s="4"/>
      <c r="F362" s="4"/>
      <c r="G362" s="4"/>
      <c r="H362" s="4"/>
      <c r="I362" s="4"/>
      <c r="J362" s="4"/>
      <c r="K362" s="1"/>
      <c r="L362" s="4"/>
      <c r="M362" s="4"/>
      <c r="N362" s="4"/>
      <c r="O362" s="1"/>
    </row>
    <row r="363" spans="1:15" x14ac:dyDescent="0.35">
      <c r="A363" s="3" t="s">
        <v>349</v>
      </c>
      <c r="B363" s="1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1"/>
    </row>
    <row r="364" spans="1:15" x14ac:dyDescent="0.35">
      <c r="A364" s="3" t="s">
        <v>350</v>
      </c>
      <c r="B364" s="4"/>
      <c r="C364" s="4"/>
      <c r="D364" s="4"/>
      <c r="E364" s="4"/>
      <c r="F364" s="4"/>
      <c r="G364" s="4"/>
      <c r="H364" s="4"/>
      <c r="I364" s="4"/>
      <c r="J364" s="4"/>
      <c r="K364" s="1"/>
      <c r="L364" s="4"/>
      <c r="M364" s="4"/>
      <c r="N364" s="4"/>
      <c r="O364" s="1"/>
    </row>
    <row r="365" spans="1:15" x14ac:dyDescent="0.35">
      <c r="A365" s="3" t="s">
        <v>351</v>
      </c>
      <c r="B365" s="4"/>
      <c r="C365" s="4"/>
      <c r="D365" s="1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1"/>
    </row>
    <row r="366" spans="1:15" x14ac:dyDescent="0.35">
      <c r="A366" s="3" t="s">
        <v>352</v>
      </c>
      <c r="B366" s="1"/>
      <c r="C366" s="4"/>
      <c r="D366" s="1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1"/>
    </row>
    <row r="367" spans="1:15" x14ac:dyDescent="0.35">
      <c r="A367" s="3" t="s">
        <v>353</v>
      </c>
      <c r="B367" s="1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1"/>
    </row>
    <row r="368" spans="1:15" x14ac:dyDescent="0.35">
      <c r="A368" s="3" t="s">
        <v>354</v>
      </c>
      <c r="B368" s="4"/>
      <c r="C368" s="4"/>
      <c r="D368" s="1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1"/>
    </row>
    <row r="369" spans="1:15" x14ac:dyDescent="0.35">
      <c r="A369" s="3" t="s">
        <v>355</v>
      </c>
      <c r="B369" s="4"/>
      <c r="C369" s="4"/>
      <c r="D369" s="4"/>
      <c r="E369" s="4"/>
      <c r="F369" s="4"/>
      <c r="G369" s="4"/>
      <c r="H369" s="1"/>
      <c r="I369" s="4"/>
      <c r="J369" s="4"/>
      <c r="K369" s="4"/>
      <c r="L369" s="4"/>
      <c r="M369" s="4"/>
      <c r="N369" s="4"/>
      <c r="O369" s="1"/>
    </row>
    <row r="370" spans="1:15" x14ac:dyDescent="0.35">
      <c r="A370" s="3" t="s">
        <v>356</v>
      </c>
      <c r="B370" s="4"/>
      <c r="C370" s="4"/>
      <c r="D370" s="4"/>
      <c r="E370" s="4"/>
      <c r="F370" s="4"/>
      <c r="G370" s="4"/>
      <c r="H370" s="1"/>
      <c r="I370" s="4"/>
      <c r="J370" s="4"/>
      <c r="K370" s="4"/>
      <c r="L370" s="4"/>
      <c r="M370" s="4"/>
      <c r="N370" s="4"/>
      <c r="O370" s="1"/>
    </row>
    <row r="371" spans="1:15" x14ac:dyDescent="0.35">
      <c r="A371" s="3" t="s">
        <v>357</v>
      </c>
      <c r="B371" s="4"/>
      <c r="C371" s="4"/>
      <c r="D371" s="1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1"/>
    </row>
    <row r="372" spans="1:15" x14ac:dyDescent="0.35">
      <c r="A372" s="3" t="s">
        <v>358</v>
      </c>
      <c r="B372" s="4"/>
      <c r="C372" s="4"/>
      <c r="D372" s="4"/>
      <c r="E372" s="4"/>
      <c r="F372" s="4"/>
      <c r="G372" s="4"/>
      <c r="H372" s="1">
        <v>-45981.34</v>
      </c>
      <c r="I372" s="4"/>
      <c r="J372" s="4"/>
      <c r="K372" s="4"/>
      <c r="L372" s="4"/>
      <c r="M372" s="4"/>
      <c r="N372" s="4"/>
      <c r="O372" s="1">
        <v>-45981.34</v>
      </c>
    </row>
    <row r="373" spans="1:15" x14ac:dyDescent="0.35">
      <c r="A373" s="3" t="s">
        <v>359</v>
      </c>
      <c r="B373" s="4"/>
      <c r="C373" s="4"/>
      <c r="D373" s="1">
        <v>-136800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1">
        <v>-136800</v>
      </c>
    </row>
    <row r="374" spans="1:15" x14ac:dyDescent="0.35">
      <c r="A374" s="3" t="s">
        <v>360</v>
      </c>
      <c r="B374" s="4"/>
      <c r="C374" s="4"/>
      <c r="D374" s="4"/>
      <c r="E374" s="4"/>
      <c r="F374" s="4"/>
      <c r="G374" s="4"/>
      <c r="H374" s="4"/>
      <c r="I374" s="1">
        <v>-416841.16000000003</v>
      </c>
      <c r="J374" s="4"/>
      <c r="K374" s="4"/>
      <c r="L374" s="4"/>
      <c r="M374" s="4"/>
      <c r="N374" s="4"/>
      <c r="O374" s="1">
        <v>-416841.16000000003</v>
      </c>
    </row>
    <row r="375" spans="1:15" x14ac:dyDescent="0.35">
      <c r="A375" s="3" t="s">
        <v>361</v>
      </c>
      <c r="B375" s="1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1"/>
    </row>
    <row r="376" spans="1:15" x14ac:dyDescent="0.35">
      <c r="A376" s="3" t="s">
        <v>362</v>
      </c>
      <c r="B376" s="4"/>
      <c r="C376" s="4"/>
      <c r="D376" s="4"/>
      <c r="E376" s="4"/>
      <c r="F376" s="4"/>
      <c r="G376" s="4"/>
      <c r="H376" s="4"/>
      <c r="I376" s="4"/>
      <c r="J376" s="4"/>
      <c r="K376" s="1"/>
      <c r="L376" s="4"/>
      <c r="M376" s="4"/>
      <c r="N376" s="4"/>
      <c r="O376" s="1"/>
    </row>
    <row r="377" spans="1:15" x14ac:dyDescent="0.35">
      <c r="A377" s="3" t="s">
        <v>363</v>
      </c>
      <c r="B377" s="1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1"/>
    </row>
    <row r="378" spans="1:15" x14ac:dyDescent="0.35">
      <c r="A378" s="3" t="s">
        <v>364</v>
      </c>
      <c r="B378" s="1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1"/>
    </row>
    <row r="379" spans="1:15" x14ac:dyDescent="0.35">
      <c r="A379" s="3" t="s">
        <v>365</v>
      </c>
      <c r="B379" s="4"/>
      <c r="C379" s="4"/>
      <c r="D379" s="1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1"/>
    </row>
    <row r="380" spans="1:15" x14ac:dyDescent="0.35">
      <c r="A380" s="3" t="s">
        <v>366</v>
      </c>
      <c r="B380" s="4"/>
      <c r="C380" s="4"/>
      <c r="D380" s="1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1"/>
    </row>
    <row r="381" spans="1:15" x14ac:dyDescent="0.35">
      <c r="A381" s="3" t="s">
        <v>367</v>
      </c>
      <c r="B381" s="4"/>
      <c r="C381" s="4"/>
      <c r="D381" s="1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1"/>
    </row>
    <row r="382" spans="1:15" x14ac:dyDescent="0.35">
      <c r="A382" s="3" t="s">
        <v>368</v>
      </c>
      <c r="B382" s="4"/>
      <c r="C382" s="4"/>
      <c r="D382" s="4"/>
      <c r="E382" s="4"/>
      <c r="F382" s="4"/>
      <c r="G382" s="4"/>
      <c r="H382" s="4"/>
      <c r="I382" s="4"/>
      <c r="J382" s="4"/>
      <c r="K382" s="1"/>
      <c r="L382" s="4"/>
      <c r="M382" s="4"/>
      <c r="N382" s="4"/>
      <c r="O382" s="1"/>
    </row>
    <row r="383" spans="1:15" x14ac:dyDescent="0.35">
      <c r="A383" s="3" t="s">
        <v>369</v>
      </c>
      <c r="B383" s="4"/>
      <c r="C383" s="4"/>
      <c r="D383" s="1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1"/>
    </row>
    <row r="384" spans="1:15" x14ac:dyDescent="0.35">
      <c r="A384" s="3" t="s">
        <v>370</v>
      </c>
      <c r="B384" s="4"/>
      <c r="C384" s="4"/>
      <c r="D384" s="4"/>
      <c r="E384" s="4"/>
      <c r="F384" s="4"/>
      <c r="G384" s="4"/>
      <c r="H384" s="4"/>
      <c r="I384" s="4"/>
      <c r="J384" s="4"/>
      <c r="K384" s="1"/>
      <c r="L384" s="4"/>
      <c r="M384" s="4"/>
      <c r="N384" s="4"/>
      <c r="O384" s="1"/>
    </row>
    <row r="385" spans="1:15" x14ac:dyDescent="0.35">
      <c r="A385" s="3" t="s">
        <v>371</v>
      </c>
      <c r="B385" s="4"/>
      <c r="C385" s="4"/>
      <c r="D385" s="1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1"/>
    </row>
    <row r="386" spans="1:15" x14ac:dyDescent="0.35">
      <c r="A386" s="3" t="s">
        <v>372</v>
      </c>
      <c r="B386" s="4"/>
      <c r="C386" s="4"/>
      <c r="D386" s="1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1"/>
    </row>
    <row r="387" spans="1:15" x14ac:dyDescent="0.35">
      <c r="A387" s="3" t="s">
        <v>373</v>
      </c>
      <c r="B387" s="4"/>
      <c r="C387" s="4"/>
      <c r="D387" s="4"/>
      <c r="E387" s="4"/>
      <c r="F387" s="4"/>
      <c r="G387" s="4"/>
      <c r="H387" s="4"/>
      <c r="I387" s="4"/>
      <c r="J387" s="4"/>
      <c r="K387" s="1"/>
      <c r="L387" s="4"/>
      <c r="M387" s="4"/>
      <c r="N387" s="4"/>
      <c r="O387" s="1"/>
    </row>
    <row r="388" spans="1:15" x14ac:dyDescent="0.35">
      <c r="A388" s="3" t="s">
        <v>374</v>
      </c>
      <c r="B388" s="4"/>
      <c r="C388" s="4"/>
      <c r="D388" s="1">
        <v>-9000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1">
        <v>-9000</v>
      </c>
    </row>
    <row r="389" spans="1:15" x14ac:dyDescent="0.35">
      <c r="A389" s="3" t="s">
        <v>375</v>
      </c>
      <c r="B389" s="4"/>
      <c r="C389" s="4"/>
      <c r="D389" s="1">
        <v>-4000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1">
        <v>-4000</v>
      </c>
    </row>
    <row r="390" spans="1:15" x14ac:dyDescent="0.35">
      <c r="A390" s="3" t="s">
        <v>376</v>
      </c>
      <c r="B390" s="4"/>
      <c r="C390" s="4"/>
      <c r="D390" s="1">
        <v>-1500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1">
        <v>-1500</v>
      </c>
    </row>
    <row r="391" spans="1:15" x14ac:dyDescent="0.35">
      <c r="A391" s="3" t="s">
        <v>377</v>
      </c>
      <c r="B391" s="4"/>
      <c r="C391" s="4"/>
      <c r="D391" s="1">
        <v>-18000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1">
        <v>-18000</v>
      </c>
    </row>
    <row r="392" spans="1:15" x14ac:dyDescent="0.35">
      <c r="A392" s="3" t="s">
        <v>378</v>
      </c>
      <c r="B392" s="1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1"/>
    </row>
    <row r="393" spans="1:15" x14ac:dyDescent="0.35">
      <c r="A393" s="3" t="s">
        <v>379</v>
      </c>
      <c r="B393" s="4"/>
      <c r="C393" s="4"/>
      <c r="D393" s="4"/>
      <c r="E393" s="4"/>
      <c r="F393" s="4"/>
      <c r="G393" s="4"/>
      <c r="H393" s="4"/>
      <c r="I393" s="4"/>
      <c r="J393" s="4"/>
      <c r="K393" s="1"/>
      <c r="L393" s="4"/>
      <c r="M393" s="4"/>
      <c r="N393" s="4"/>
      <c r="O393" s="1"/>
    </row>
    <row r="394" spans="1:15" x14ac:dyDescent="0.35">
      <c r="A394" s="3" t="s">
        <v>380</v>
      </c>
      <c r="B394" s="1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1"/>
    </row>
    <row r="395" spans="1:15" x14ac:dyDescent="0.35">
      <c r="A395" s="3" t="s">
        <v>381</v>
      </c>
      <c r="B395" s="4"/>
      <c r="C395" s="4"/>
      <c r="D395" s="4"/>
      <c r="E395" s="4"/>
      <c r="F395" s="4"/>
      <c r="G395" s="4"/>
      <c r="H395" s="4"/>
      <c r="I395" s="4"/>
      <c r="J395" s="4"/>
      <c r="K395" s="1"/>
      <c r="L395" s="4"/>
      <c r="M395" s="4"/>
      <c r="N395" s="4"/>
      <c r="O395" s="1"/>
    </row>
    <row r="396" spans="1:15" x14ac:dyDescent="0.35">
      <c r="A396" s="3" t="s">
        <v>382</v>
      </c>
      <c r="B396" s="4"/>
      <c r="C396" s="4"/>
      <c r="D396" s="1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1"/>
    </row>
    <row r="397" spans="1:15" x14ac:dyDescent="0.35">
      <c r="A397" s="3" t="s">
        <v>383</v>
      </c>
      <c r="B397" s="4"/>
      <c r="C397" s="4"/>
      <c r="D397" s="1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1"/>
    </row>
    <row r="398" spans="1:15" x14ac:dyDescent="0.35">
      <c r="A398" s="3" t="s">
        <v>384</v>
      </c>
      <c r="B398" s="4"/>
      <c r="C398" s="4"/>
      <c r="D398" s="4"/>
      <c r="E398" s="4"/>
      <c r="F398" s="1"/>
      <c r="G398" s="4"/>
      <c r="H398" s="4"/>
      <c r="I398" s="4"/>
      <c r="J398" s="4"/>
      <c r="K398" s="4"/>
      <c r="L398" s="4"/>
      <c r="M398" s="4"/>
      <c r="N398" s="4"/>
      <c r="O398" s="1"/>
    </row>
    <row r="399" spans="1:15" x14ac:dyDescent="0.35">
      <c r="A399" s="3" t="s">
        <v>385</v>
      </c>
      <c r="B399" s="4"/>
      <c r="C399" s="4"/>
      <c r="D399" s="4"/>
      <c r="E399" s="4"/>
      <c r="F399" s="4"/>
      <c r="G399" s="4"/>
      <c r="H399" s="4"/>
      <c r="I399" s="4"/>
      <c r="J399" s="4"/>
      <c r="K399" s="1"/>
      <c r="L399" s="4"/>
      <c r="M399" s="4"/>
      <c r="N399" s="4"/>
      <c r="O399" s="1"/>
    </row>
    <row r="400" spans="1:15" x14ac:dyDescent="0.35">
      <c r="A400" s="3" t="s">
        <v>386</v>
      </c>
      <c r="B400" s="4"/>
      <c r="C400" s="4"/>
      <c r="D400" s="4"/>
      <c r="E400" s="4"/>
      <c r="F400" s="4"/>
      <c r="G400" s="4"/>
      <c r="H400" s="4"/>
      <c r="I400" s="4"/>
      <c r="J400" s="4"/>
      <c r="K400" s="1"/>
      <c r="L400" s="4"/>
      <c r="M400" s="4"/>
      <c r="N400" s="4"/>
      <c r="O400" s="1"/>
    </row>
    <row r="401" spans="1:15" x14ac:dyDescent="0.35">
      <c r="A401" s="3" t="s">
        <v>387</v>
      </c>
      <c r="B401" s="4"/>
      <c r="C401" s="4"/>
      <c r="D401" s="4"/>
      <c r="E401" s="4"/>
      <c r="F401" s="4"/>
      <c r="G401" s="4"/>
      <c r="H401" s="1"/>
      <c r="I401" s="4"/>
      <c r="J401" s="4"/>
      <c r="K401" s="4"/>
      <c r="L401" s="4"/>
      <c r="M401" s="4"/>
      <c r="N401" s="4"/>
      <c r="O401" s="1"/>
    </row>
    <row r="402" spans="1:15" x14ac:dyDescent="0.35">
      <c r="A402" s="3" t="s">
        <v>388</v>
      </c>
      <c r="B402" s="4"/>
      <c r="C402" s="4"/>
      <c r="D402" s="4"/>
      <c r="E402" s="4"/>
      <c r="F402" s="4"/>
      <c r="G402" s="4"/>
      <c r="H402" s="1"/>
      <c r="I402" s="4"/>
      <c r="J402" s="4"/>
      <c r="K402" s="4"/>
      <c r="L402" s="4"/>
      <c r="M402" s="4"/>
      <c r="N402" s="4"/>
      <c r="O402" s="1"/>
    </row>
    <row r="403" spans="1:15" x14ac:dyDescent="0.35">
      <c r="A403" s="3" t="s">
        <v>389</v>
      </c>
      <c r="B403" s="4"/>
      <c r="C403" s="4"/>
      <c r="D403" s="4"/>
      <c r="E403" s="4"/>
      <c r="F403" s="4"/>
      <c r="G403" s="4"/>
      <c r="H403" s="4"/>
      <c r="I403" s="4"/>
      <c r="J403" s="4"/>
      <c r="K403" s="1"/>
      <c r="L403" s="4"/>
      <c r="M403" s="4"/>
      <c r="N403" s="4"/>
      <c r="O403" s="1"/>
    </row>
    <row r="404" spans="1:15" x14ac:dyDescent="0.35">
      <c r="A404" s="3" t="s">
        <v>390</v>
      </c>
      <c r="B404" s="4"/>
      <c r="C404" s="4"/>
      <c r="D404" s="1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1"/>
    </row>
    <row r="405" spans="1:15" x14ac:dyDescent="0.35">
      <c r="A405" s="3" t="s">
        <v>391</v>
      </c>
      <c r="B405" s="1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1"/>
    </row>
    <row r="406" spans="1:15" x14ac:dyDescent="0.35">
      <c r="A406" s="3" t="s">
        <v>392</v>
      </c>
      <c r="B406" s="4"/>
      <c r="C406" s="4"/>
      <c r="D406" s="4"/>
      <c r="E406" s="4"/>
      <c r="F406" s="4"/>
      <c r="G406" s="4"/>
      <c r="H406" s="4"/>
      <c r="I406" s="4"/>
      <c r="J406" s="4"/>
      <c r="K406" s="1"/>
      <c r="L406" s="4"/>
      <c r="M406" s="4"/>
      <c r="N406" s="4"/>
      <c r="O406" s="1"/>
    </row>
    <row r="407" spans="1:15" x14ac:dyDescent="0.35">
      <c r="A407" s="3" t="s">
        <v>393</v>
      </c>
      <c r="B407" s="4"/>
      <c r="C407" s="4"/>
      <c r="D407" s="1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1"/>
    </row>
    <row r="408" spans="1:15" x14ac:dyDescent="0.35">
      <c r="A408" s="3" t="s">
        <v>394</v>
      </c>
      <c r="B408" s="1">
        <v>-16200</v>
      </c>
      <c r="C408" s="4"/>
      <c r="D408" s="1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1">
        <v>-16200</v>
      </c>
    </row>
    <row r="409" spans="1:15" x14ac:dyDescent="0.35">
      <c r="A409" s="3" t="s">
        <v>395</v>
      </c>
      <c r="B409" s="4"/>
      <c r="C409" s="4"/>
      <c r="D409" s="4"/>
      <c r="E409" s="4"/>
      <c r="F409" s="4"/>
      <c r="G409" s="4"/>
      <c r="H409" s="4"/>
      <c r="I409" s="4"/>
      <c r="J409" s="4"/>
      <c r="K409" s="1"/>
      <c r="L409" s="4"/>
      <c r="M409" s="4"/>
      <c r="N409" s="4"/>
      <c r="O409" s="1"/>
    </row>
    <row r="410" spans="1:15" x14ac:dyDescent="0.35">
      <c r="A410" s="3" t="s">
        <v>396</v>
      </c>
      <c r="B410" s="1"/>
      <c r="C410" s="4"/>
      <c r="D410" s="1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1"/>
    </row>
    <row r="411" spans="1:15" x14ac:dyDescent="0.35">
      <c r="A411" s="3" t="s">
        <v>397</v>
      </c>
      <c r="B411" s="4"/>
      <c r="C411" s="4"/>
      <c r="D411" s="4"/>
      <c r="E411" s="4"/>
      <c r="F411" s="1"/>
      <c r="G411" s="4"/>
      <c r="H411" s="4"/>
      <c r="I411" s="4"/>
      <c r="J411" s="4"/>
      <c r="K411" s="4"/>
      <c r="L411" s="4"/>
      <c r="M411" s="4"/>
      <c r="N411" s="4"/>
      <c r="O411" s="1"/>
    </row>
    <row r="412" spans="1:15" x14ac:dyDescent="0.35">
      <c r="A412" s="3" t="s">
        <v>398</v>
      </c>
      <c r="B412" s="1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1"/>
    </row>
    <row r="413" spans="1:15" x14ac:dyDescent="0.35">
      <c r="A413" s="3" t="s">
        <v>399</v>
      </c>
      <c r="B413" s="4"/>
      <c r="C413" s="4"/>
      <c r="D413" s="4"/>
      <c r="E413" s="4"/>
      <c r="F413" s="4"/>
      <c r="G413" s="4"/>
      <c r="H413" s="4"/>
      <c r="I413" s="1"/>
      <c r="J413" s="1">
        <v>-308379.3000000001</v>
      </c>
      <c r="K413" s="4"/>
      <c r="L413" s="1"/>
      <c r="M413" s="4"/>
      <c r="N413" s="4"/>
      <c r="O413" s="1">
        <v>-308379.3000000001</v>
      </c>
    </row>
    <row r="414" spans="1:15" x14ac:dyDescent="0.35">
      <c r="A414" s="3" t="s">
        <v>400</v>
      </c>
      <c r="B414" s="4"/>
      <c r="C414" s="4"/>
      <c r="D414" s="4"/>
      <c r="E414" s="4"/>
      <c r="F414" s="4"/>
      <c r="G414" s="4"/>
      <c r="H414" s="4"/>
      <c r="I414" s="1">
        <v>-3493361.77</v>
      </c>
      <c r="J414" s="4"/>
      <c r="K414" s="4"/>
      <c r="L414" s="4"/>
      <c r="M414" s="4"/>
      <c r="N414" s="4"/>
      <c r="O414" s="1">
        <v>-3493361.77</v>
      </c>
    </row>
    <row r="415" spans="1:15" x14ac:dyDescent="0.35">
      <c r="A415" s="3" t="s">
        <v>401</v>
      </c>
      <c r="B415" s="4"/>
      <c r="C415" s="4"/>
      <c r="D415" s="4"/>
      <c r="E415" s="4"/>
      <c r="F415" s="1"/>
      <c r="G415" s="4"/>
      <c r="H415" s="4"/>
      <c r="I415" s="4"/>
      <c r="J415" s="4"/>
      <c r="K415" s="4"/>
      <c r="L415" s="4"/>
      <c r="M415" s="4"/>
      <c r="N415" s="4"/>
      <c r="O415" s="1"/>
    </row>
    <row r="416" spans="1:15" x14ac:dyDescent="0.35">
      <c r="A416" s="3" t="s">
        <v>402</v>
      </c>
      <c r="B416" s="4"/>
      <c r="C416" s="4"/>
      <c r="D416" s="1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1"/>
    </row>
    <row r="417" spans="1:15" x14ac:dyDescent="0.35">
      <c r="A417" s="3" t="s">
        <v>403</v>
      </c>
      <c r="B417" s="1"/>
      <c r="C417" s="4"/>
      <c r="D417" s="1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1"/>
    </row>
    <row r="418" spans="1:15" x14ac:dyDescent="0.35">
      <c r="A418" s="3" t="s">
        <v>404</v>
      </c>
      <c r="B418" s="4"/>
      <c r="C418" s="4"/>
      <c r="D418" s="4"/>
      <c r="E418" s="4"/>
      <c r="F418" s="4"/>
      <c r="G418" s="4"/>
      <c r="H418" s="4"/>
      <c r="I418" s="4"/>
      <c r="J418" s="4"/>
      <c r="K418" s="1"/>
      <c r="L418" s="4"/>
      <c r="M418" s="4"/>
      <c r="N418" s="4"/>
      <c r="O418" s="1"/>
    </row>
    <row r="419" spans="1:15" x14ac:dyDescent="0.35">
      <c r="A419" s="3" t="s">
        <v>405</v>
      </c>
      <c r="B419" s="1"/>
      <c r="C419" s="4"/>
      <c r="D419" s="1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1"/>
    </row>
    <row r="420" spans="1:15" x14ac:dyDescent="0.35">
      <c r="A420" s="3" t="s">
        <v>406</v>
      </c>
      <c r="B420" s="4"/>
      <c r="C420" s="4"/>
      <c r="D420" s="1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1"/>
    </row>
    <row r="421" spans="1:15" x14ac:dyDescent="0.35">
      <c r="A421" s="3" t="s">
        <v>407</v>
      </c>
      <c r="B421" s="4"/>
      <c r="C421" s="4"/>
      <c r="D421" s="1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1"/>
    </row>
    <row r="422" spans="1:15" x14ac:dyDescent="0.35">
      <c r="A422" s="3" t="s">
        <v>408</v>
      </c>
      <c r="B422" s="4"/>
      <c r="C422" s="4"/>
      <c r="D422" s="4"/>
      <c r="E422" s="4"/>
      <c r="F422" s="4"/>
      <c r="G422" s="4"/>
      <c r="H422" s="4"/>
      <c r="I422" s="4"/>
      <c r="J422" s="4"/>
      <c r="K422" s="1"/>
      <c r="L422" s="4"/>
      <c r="M422" s="4"/>
      <c r="N422" s="4"/>
      <c r="O422" s="1"/>
    </row>
    <row r="423" spans="1:15" x14ac:dyDescent="0.35">
      <c r="A423" s="3" t="s">
        <v>409</v>
      </c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1"/>
      <c r="N423" s="4"/>
      <c r="O423" s="1"/>
    </row>
    <row r="424" spans="1:15" x14ac:dyDescent="0.35">
      <c r="A424" s="3" t="s">
        <v>410</v>
      </c>
      <c r="B424" s="4"/>
      <c r="C424" s="1">
        <v>-51000</v>
      </c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1">
        <v>-51000</v>
      </c>
    </row>
    <row r="425" spans="1:15" x14ac:dyDescent="0.35">
      <c r="A425" s="3" t="s">
        <v>411</v>
      </c>
      <c r="B425" s="4"/>
      <c r="C425" s="4"/>
      <c r="D425" s="1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1"/>
    </row>
    <row r="426" spans="1:15" x14ac:dyDescent="0.35">
      <c r="A426" s="3" t="s">
        <v>412</v>
      </c>
      <c r="B426" s="4"/>
      <c r="C426" s="4"/>
      <c r="D426" s="4"/>
      <c r="E426" s="4"/>
      <c r="F426" s="4"/>
      <c r="G426" s="4"/>
      <c r="H426" s="1">
        <v>-31956.71</v>
      </c>
      <c r="I426" s="4"/>
      <c r="J426" s="4"/>
      <c r="K426" s="4"/>
      <c r="L426" s="4"/>
      <c r="M426" s="4"/>
      <c r="N426" s="4"/>
      <c r="O426" s="1">
        <v>-31956.71</v>
      </c>
    </row>
    <row r="427" spans="1:15" x14ac:dyDescent="0.35">
      <c r="A427" s="3" t="s">
        <v>413</v>
      </c>
      <c r="B427" s="4"/>
      <c r="C427" s="4"/>
      <c r="D427" s="1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1"/>
    </row>
    <row r="428" spans="1:15" x14ac:dyDescent="0.35">
      <c r="A428" s="3" t="s">
        <v>414</v>
      </c>
      <c r="B428" s="4"/>
      <c r="C428" s="4"/>
      <c r="D428" s="1">
        <v>-6783.33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1">
        <v>-6783.33</v>
      </c>
    </row>
    <row r="429" spans="1:15" x14ac:dyDescent="0.35">
      <c r="A429" s="3" t="s">
        <v>415</v>
      </c>
      <c r="B429" s="4"/>
      <c r="C429" s="4"/>
      <c r="D429" s="1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1"/>
    </row>
    <row r="430" spans="1:15" x14ac:dyDescent="0.35">
      <c r="A430" s="3" t="s">
        <v>416</v>
      </c>
      <c r="B430" s="4"/>
      <c r="C430" s="4"/>
      <c r="D430" s="1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1"/>
    </row>
    <row r="431" spans="1:15" x14ac:dyDescent="0.35">
      <c r="A431" s="3" t="s">
        <v>417</v>
      </c>
      <c r="B431" s="1"/>
      <c r="C431" s="4"/>
      <c r="D431" s="1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1"/>
    </row>
    <row r="432" spans="1:15" x14ac:dyDescent="0.35">
      <c r="A432" s="3" t="s">
        <v>418</v>
      </c>
      <c r="B432" s="4"/>
      <c r="C432" s="4"/>
      <c r="D432" s="1">
        <v>-32480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1">
        <v>-32480</v>
      </c>
    </row>
    <row r="433" spans="1:15" x14ac:dyDescent="0.35">
      <c r="A433" s="3" t="s">
        <v>419</v>
      </c>
      <c r="B433" s="1">
        <v>-7260</v>
      </c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1">
        <v>-7260</v>
      </c>
    </row>
    <row r="434" spans="1:15" x14ac:dyDescent="0.35">
      <c r="A434" s="3" t="s">
        <v>420</v>
      </c>
      <c r="B434" s="4"/>
      <c r="C434" s="4"/>
      <c r="D434" s="4"/>
      <c r="E434" s="4"/>
      <c r="F434" s="4"/>
      <c r="G434" s="4"/>
      <c r="H434" s="4"/>
      <c r="I434" s="4"/>
      <c r="J434" s="4"/>
      <c r="K434" s="1"/>
      <c r="L434" s="4"/>
      <c r="M434" s="4"/>
      <c r="N434" s="4"/>
      <c r="O434" s="1"/>
    </row>
    <row r="435" spans="1:15" x14ac:dyDescent="0.35">
      <c r="A435" s="3" t="s">
        <v>421</v>
      </c>
      <c r="B435" s="1"/>
      <c r="C435" s="4"/>
      <c r="D435" s="1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1"/>
    </row>
    <row r="436" spans="1:15" x14ac:dyDescent="0.35">
      <c r="A436" s="3" t="s">
        <v>422</v>
      </c>
      <c r="B436" s="1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1"/>
    </row>
    <row r="437" spans="1:15" x14ac:dyDescent="0.35">
      <c r="A437" s="3" t="s">
        <v>423</v>
      </c>
      <c r="B437" s="1">
        <v>0</v>
      </c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1">
        <v>0</v>
      </c>
    </row>
    <row r="438" spans="1:15" x14ac:dyDescent="0.35">
      <c r="A438" s="3" t="s">
        <v>424</v>
      </c>
      <c r="B438" s="4"/>
      <c r="C438" s="4"/>
      <c r="D438" s="1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1"/>
    </row>
    <row r="439" spans="1:15" x14ac:dyDescent="0.35">
      <c r="A439" s="3" t="s">
        <v>425</v>
      </c>
      <c r="B439" s="4"/>
      <c r="C439" s="4"/>
      <c r="D439" s="1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1"/>
    </row>
    <row r="440" spans="1:15" x14ac:dyDescent="0.35">
      <c r="A440" s="3" t="s">
        <v>426</v>
      </c>
      <c r="B440" s="4"/>
      <c r="C440" s="4"/>
      <c r="D440" s="4"/>
      <c r="E440" s="4"/>
      <c r="F440" s="4"/>
      <c r="G440" s="4"/>
      <c r="H440" s="4"/>
      <c r="I440" s="4"/>
      <c r="J440" s="4"/>
      <c r="K440" s="1"/>
      <c r="L440" s="4"/>
      <c r="M440" s="4"/>
      <c r="N440" s="4"/>
      <c r="O440" s="1"/>
    </row>
    <row r="441" spans="1:15" x14ac:dyDescent="0.35">
      <c r="A441" s="3" t="s">
        <v>427</v>
      </c>
      <c r="B441" s="4"/>
      <c r="C441" s="4"/>
      <c r="D441" s="4"/>
      <c r="E441" s="4"/>
      <c r="F441" s="4"/>
      <c r="G441" s="4"/>
      <c r="H441" s="1"/>
      <c r="I441" s="4"/>
      <c r="J441" s="4"/>
      <c r="K441" s="4"/>
      <c r="L441" s="4"/>
      <c r="M441" s="4"/>
      <c r="N441" s="4"/>
      <c r="O441" s="1"/>
    </row>
    <row r="442" spans="1:15" x14ac:dyDescent="0.35">
      <c r="A442" s="3" t="s">
        <v>428</v>
      </c>
      <c r="B442" s="1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1"/>
    </row>
    <row r="443" spans="1:15" x14ac:dyDescent="0.35">
      <c r="A443" s="3" t="s">
        <v>429</v>
      </c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1"/>
      <c r="N443" s="4"/>
      <c r="O443" s="1"/>
    </row>
    <row r="444" spans="1:15" x14ac:dyDescent="0.35">
      <c r="A444" s="3" t="s">
        <v>430</v>
      </c>
      <c r="B444" s="4"/>
      <c r="C444" s="4"/>
      <c r="D444" s="4"/>
      <c r="E444" s="4"/>
      <c r="F444" s="4"/>
      <c r="G444" s="4"/>
      <c r="H444" s="4"/>
      <c r="I444" s="4"/>
      <c r="J444" s="4"/>
      <c r="K444" s="1"/>
      <c r="L444" s="4"/>
      <c r="M444" s="4"/>
      <c r="N444" s="4"/>
      <c r="O444" s="1"/>
    </row>
    <row r="445" spans="1:15" x14ac:dyDescent="0.35">
      <c r="A445" s="3" t="s">
        <v>431</v>
      </c>
      <c r="B445" s="4"/>
      <c r="C445" s="4"/>
      <c r="D445" s="4"/>
      <c r="E445" s="4"/>
      <c r="F445" s="4"/>
      <c r="G445" s="4"/>
      <c r="H445" s="4"/>
      <c r="I445" s="4"/>
      <c r="J445" s="4"/>
      <c r="K445" s="1"/>
      <c r="L445" s="4"/>
      <c r="M445" s="4"/>
      <c r="N445" s="4"/>
      <c r="O445" s="1"/>
    </row>
    <row r="446" spans="1:15" x14ac:dyDescent="0.35">
      <c r="A446" s="3" t="s">
        <v>432</v>
      </c>
      <c r="B446" s="4"/>
      <c r="C446" s="4"/>
      <c r="D446" s="1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1"/>
    </row>
    <row r="447" spans="1:15" x14ac:dyDescent="0.35">
      <c r="A447" s="3" t="s">
        <v>433</v>
      </c>
      <c r="B447" s="4"/>
      <c r="C447" s="4"/>
      <c r="D447" s="1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1"/>
    </row>
    <row r="448" spans="1:15" x14ac:dyDescent="0.35">
      <c r="A448" s="3" t="s">
        <v>434</v>
      </c>
      <c r="B448" s="1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1"/>
    </row>
    <row r="449" spans="1:15" x14ac:dyDescent="0.35">
      <c r="A449" s="3" t="s">
        <v>435</v>
      </c>
      <c r="B449" s="1">
        <v>0</v>
      </c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1">
        <v>0</v>
      </c>
    </row>
    <row r="450" spans="1:15" x14ac:dyDescent="0.35">
      <c r="A450" s="3" t="s">
        <v>436</v>
      </c>
      <c r="B450" s="4"/>
      <c r="C450" s="4"/>
      <c r="D450" s="4"/>
      <c r="E450" s="4"/>
      <c r="F450" s="1"/>
      <c r="G450" s="4"/>
      <c r="H450" s="4"/>
      <c r="I450" s="4"/>
      <c r="J450" s="4"/>
      <c r="K450" s="4"/>
      <c r="L450" s="4"/>
      <c r="M450" s="4"/>
      <c r="N450" s="4"/>
      <c r="O450" s="1"/>
    </row>
    <row r="451" spans="1:15" x14ac:dyDescent="0.35">
      <c r="A451" s="3" t="s">
        <v>437</v>
      </c>
      <c r="B451" s="4"/>
      <c r="C451" s="4"/>
      <c r="D451" s="1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1"/>
    </row>
    <row r="452" spans="1:15" x14ac:dyDescent="0.35">
      <c r="A452" s="3" t="s">
        <v>438</v>
      </c>
      <c r="B452" s="1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1"/>
    </row>
    <row r="453" spans="1:15" x14ac:dyDescent="0.35">
      <c r="A453" s="3" t="s">
        <v>439</v>
      </c>
      <c r="B453" s="1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1"/>
    </row>
    <row r="454" spans="1:15" x14ac:dyDescent="0.35">
      <c r="A454" s="3" t="s">
        <v>440</v>
      </c>
      <c r="B454" s="1">
        <v>0</v>
      </c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1">
        <v>0</v>
      </c>
    </row>
    <row r="455" spans="1:15" x14ac:dyDescent="0.35">
      <c r="A455" s="3" t="s">
        <v>441</v>
      </c>
      <c r="B455" s="1">
        <v>-7641.8</v>
      </c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1">
        <v>-7641.8</v>
      </c>
    </row>
    <row r="456" spans="1:15" x14ac:dyDescent="0.35">
      <c r="A456" s="3" t="s">
        <v>442</v>
      </c>
      <c r="B456" s="4"/>
      <c r="C456" s="4"/>
      <c r="D456" s="1">
        <v>-1300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1">
        <v>-1300</v>
      </c>
    </row>
    <row r="457" spans="1:15" x14ac:dyDescent="0.35">
      <c r="A457" s="3" t="s">
        <v>443</v>
      </c>
      <c r="B457" s="4"/>
      <c r="C457" s="4"/>
      <c r="D457" s="4"/>
      <c r="E457" s="4"/>
      <c r="F457" s="1">
        <v>-4000</v>
      </c>
      <c r="G457" s="4"/>
      <c r="H457" s="4"/>
      <c r="I457" s="4"/>
      <c r="J457" s="4"/>
      <c r="K457" s="4"/>
      <c r="L457" s="4"/>
      <c r="M457" s="4"/>
      <c r="N457" s="4"/>
      <c r="O457" s="1">
        <v>-4000</v>
      </c>
    </row>
    <row r="458" spans="1:15" x14ac:dyDescent="0.35">
      <c r="A458" s="3" t="s">
        <v>444</v>
      </c>
      <c r="B458" s="4"/>
      <c r="C458" s="4"/>
      <c r="D458" s="1">
        <v>-6960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1">
        <v>-6960</v>
      </c>
    </row>
    <row r="459" spans="1:15" x14ac:dyDescent="0.35">
      <c r="A459" s="3" t="s">
        <v>445</v>
      </c>
      <c r="B459" s="4"/>
      <c r="C459" s="4"/>
      <c r="D459" s="4"/>
      <c r="E459" s="4"/>
      <c r="F459" s="1">
        <v>-15000</v>
      </c>
      <c r="G459" s="4"/>
      <c r="H459" s="4"/>
      <c r="I459" s="4"/>
      <c r="J459" s="4"/>
      <c r="K459" s="4"/>
      <c r="L459" s="4"/>
      <c r="M459" s="4"/>
      <c r="N459" s="4"/>
      <c r="O459" s="1">
        <v>-15000</v>
      </c>
    </row>
    <row r="460" spans="1:15" x14ac:dyDescent="0.35">
      <c r="A460" s="3" t="s">
        <v>446</v>
      </c>
      <c r="B460" s="4"/>
      <c r="C460" s="1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1"/>
    </row>
    <row r="461" spans="1:15" x14ac:dyDescent="0.35">
      <c r="A461" s="3" t="s">
        <v>447</v>
      </c>
      <c r="B461" s="4"/>
      <c r="C461" s="4"/>
      <c r="D461" s="4"/>
      <c r="E461" s="4"/>
      <c r="F461" s="1"/>
      <c r="G461" s="4"/>
      <c r="H461" s="4"/>
      <c r="I461" s="4"/>
      <c r="J461" s="4"/>
      <c r="K461" s="4"/>
      <c r="L461" s="4"/>
      <c r="M461" s="4"/>
      <c r="N461" s="4"/>
      <c r="O461" s="1"/>
    </row>
    <row r="462" spans="1:15" x14ac:dyDescent="0.35">
      <c r="A462" s="3" t="s">
        <v>448</v>
      </c>
      <c r="B462" s="4"/>
      <c r="C462" s="4"/>
      <c r="D462" s="4"/>
      <c r="E462" s="4"/>
      <c r="F462" s="4"/>
      <c r="G462" s="4"/>
      <c r="H462" s="4"/>
      <c r="I462" s="1">
        <v>-120000</v>
      </c>
      <c r="J462" s="4"/>
      <c r="K462" s="4"/>
      <c r="L462" s="4"/>
      <c r="M462" s="4"/>
      <c r="N462" s="4"/>
      <c r="O462" s="1">
        <v>-120000</v>
      </c>
    </row>
    <row r="463" spans="1:15" x14ac:dyDescent="0.35">
      <c r="A463" s="3" t="s">
        <v>449</v>
      </c>
      <c r="B463" s="4"/>
      <c r="C463" s="4"/>
      <c r="D463" s="4"/>
      <c r="E463" s="4"/>
      <c r="F463" s="4"/>
      <c r="G463" s="4"/>
      <c r="H463" s="4"/>
      <c r="I463" s="1"/>
      <c r="J463" s="4"/>
      <c r="K463" s="4"/>
      <c r="L463" s="4"/>
      <c r="M463" s="4"/>
      <c r="N463" s="4"/>
      <c r="O463" s="1"/>
    </row>
    <row r="464" spans="1:15" x14ac:dyDescent="0.35">
      <c r="A464" s="3" t="s">
        <v>450</v>
      </c>
      <c r="B464" s="4"/>
      <c r="C464" s="4"/>
      <c r="D464" s="4"/>
      <c r="E464" s="4"/>
      <c r="F464" s="4"/>
      <c r="G464" s="4"/>
      <c r="H464" s="4"/>
      <c r="I464" s="1">
        <v>-147750</v>
      </c>
      <c r="J464" s="4"/>
      <c r="K464" s="4"/>
      <c r="L464" s="4"/>
      <c r="M464" s="4"/>
      <c r="N464" s="4"/>
      <c r="O464" s="1">
        <v>-147750</v>
      </c>
    </row>
    <row r="465" spans="1:15" x14ac:dyDescent="0.35">
      <c r="A465" s="3" t="s">
        <v>451</v>
      </c>
      <c r="B465" s="4"/>
      <c r="C465" s="4"/>
      <c r="D465" s="4"/>
      <c r="E465" s="4"/>
      <c r="F465" s="4"/>
      <c r="G465" s="4"/>
      <c r="H465" s="4"/>
      <c r="I465" s="4"/>
      <c r="J465" s="1"/>
      <c r="K465" s="4"/>
      <c r="L465" s="4"/>
      <c r="M465" s="4"/>
      <c r="N465" s="4"/>
      <c r="O465" s="1"/>
    </row>
    <row r="466" spans="1:15" x14ac:dyDescent="0.35">
      <c r="A466" s="3" t="s">
        <v>452</v>
      </c>
      <c r="B466" s="4"/>
      <c r="C466" s="4"/>
      <c r="D466" s="4"/>
      <c r="E466" s="4"/>
      <c r="F466" s="4"/>
      <c r="G466" s="4"/>
      <c r="H466" s="4"/>
      <c r="I466" s="4"/>
      <c r="J466" s="1"/>
      <c r="K466" s="4"/>
      <c r="L466" s="4"/>
      <c r="M466" s="4"/>
      <c r="N466" s="4"/>
      <c r="O466" s="1"/>
    </row>
    <row r="467" spans="1:15" x14ac:dyDescent="0.35">
      <c r="A467" s="3" t="s">
        <v>453</v>
      </c>
      <c r="B467" s="4"/>
      <c r="C467" s="4"/>
      <c r="D467" s="4"/>
      <c r="E467" s="4"/>
      <c r="F467" s="4"/>
      <c r="G467" s="4"/>
      <c r="H467" s="4"/>
      <c r="I467" s="4"/>
      <c r="J467" s="1"/>
      <c r="K467" s="4"/>
      <c r="L467" s="4"/>
      <c r="M467" s="4"/>
      <c r="N467" s="4"/>
      <c r="O467" s="1"/>
    </row>
    <row r="468" spans="1:15" x14ac:dyDescent="0.35">
      <c r="A468" s="3" t="s">
        <v>454</v>
      </c>
      <c r="B468" s="4"/>
      <c r="C468" s="4"/>
      <c r="D468" s="4"/>
      <c r="E468" s="4"/>
      <c r="F468" s="4"/>
      <c r="G468" s="4"/>
      <c r="H468" s="4"/>
      <c r="I468" s="4"/>
      <c r="J468" s="1"/>
      <c r="K468" s="4"/>
      <c r="L468" s="4"/>
      <c r="M468" s="4"/>
      <c r="N468" s="4"/>
      <c r="O468" s="1"/>
    </row>
    <row r="469" spans="1:15" x14ac:dyDescent="0.35">
      <c r="A469" s="3" t="s">
        <v>455</v>
      </c>
      <c r="B469" s="4"/>
      <c r="C469" s="4"/>
      <c r="D469" s="4"/>
      <c r="E469" s="4"/>
      <c r="F469" s="4"/>
      <c r="G469" s="4"/>
      <c r="H469" s="4"/>
      <c r="I469" s="4"/>
      <c r="J469" s="1"/>
      <c r="K469" s="4"/>
      <c r="L469" s="4"/>
      <c r="M469" s="4"/>
      <c r="N469" s="4"/>
      <c r="O469" s="1"/>
    </row>
    <row r="470" spans="1:15" x14ac:dyDescent="0.35">
      <c r="A470" s="3" t="s">
        <v>456</v>
      </c>
      <c r="B470" s="4"/>
      <c r="C470" s="4"/>
      <c r="D470" s="4"/>
      <c r="E470" s="4"/>
      <c r="F470" s="4"/>
      <c r="G470" s="4"/>
      <c r="H470" s="4"/>
      <c r="I470" s="4"/>
      <c r="J470" s="1"/>
      <c r="K470" s="4"/>
      <c r="L470" s="4"/>
      <c r="M470" s="4"/>
      <c r="N470" s="4"/>
      <c r="O470" s="1"/>
    </row>
    <row r="471" spans="1:15" x14ac:dyDescent="0.35">
      <c r="A471" s="3" t="s">
        <v>457</v>
      </c>
      <c r="B471" s="4"/>
      <c r="C471" s="4"/>
      <c r="D471" s="4"/>
      <c r="E471" s="4"/>
      <c r="F471" s="4"/>
      <c r="G471" s="4"/>
      <c r="H471" s="4"/>
      <c r="I471" s="4"/>
      <c r="J471" s="1">
        <v>-116.59</v>
      </c>
      <c r="K471" s="4"/>
      <c r="L471" s="4"/>
      <c r="M471" s="4"/>
      <c r="N471" s="4"/>
      <c r="O471" s="1">
        <v>-116.59</v>
      </c>
    </row>
    <row r="472" spans="1:15" x14ac:dyDescent="0.35">
      <c r="A472" s="3" t="s">
        <v>458</v>
      </c>
      <c r="B472" s="4"/>
      <c r="C472" s="4"/>
      <c r="D472" s="4"/>
      <c r="E472" s="4"/>
      <c r="F472" s="4"/>
      <c r="G472" s="4"/>
      <c r="H472" s="4"/>
      <c r="I472" s="4"/>
      <c r="J472" s="1">
        <v>-43100.94</v>
      </c>
      <c r="K472" s="4"/>
      <c r="L472" s="4"/>
      <c r="M472" s="4"/>
      <c r="N472" s="4"/>
      <c r="O472" s="1">
        <v>-43100.94</v>
      </c>
    </row>
    <row r="473" spans="1:15" x14ac:dyDescent="0.35">
      <c r="A473" s="3" t="s">
        <v>459</v>
      </c>
      <c r="B473" s="4"/>
      <c r="C473" s="4"/>
      <c r="D473" s="4"/>
      <c r="E473" s="4"/>
      <c r="F473" s="4"/>
      <c r="G473" s="4"/>
      <c r="H473" s="4"/>
      <c r="I473" s="4"/>
      <c r="J473" s="1">
        <v>-4195</v>
      </c>
      <c r="K473" s="4"/>
      <c r="L473" s="1"/>
      <c r="M473" s="4"/>
      <c r="N473" s="4"/>
      <c r="O473" s="1">
        <v>-4195</v>
      </c>
    </row>
    <row r="474" spans="1:15" x14ac:dyDescent="0.35">
      <c r="A474" s="3" t="s">
        <v>460</v>
      </c>
      <c r="B474" s="4"/>
      <c r="C474" s="4"/>
      <c r="D474" s="4"/>
      <c r="E474" s="4"/>
      <c r="F474" s="4"/>
      <c r="G474" s="4"/>
      <c r="H474" s="4"/>
      <c r="I474" s="4"/>
      <c r="J474" s="1">
        <v>-5700</v>
      </c>
      <c r="K474" s="4"/>
      <c r="L474" s="1"/>
      <c r="M474" s="4"/>
      <c r="N474" s="4"/>
      <c r="O474" s="1">
        <v>-5700</v>
      </c>
    </row>
    <row r="475" spans="1:15" x14ac:dyDescent="0.35">
      <c r="A475" s="3" t="s">
        <v>461</v>
      </c>
      <c r="B475" s="4"/>
      <c r="C475" s="4"/>
      <c r="D475" s="4"/>
      <c r="E475" s="4"/>
      <c r="F475" s="4"/>
      <c r="G475" s="4"/>
      <c r="H475" s="4"/>
      <c r="I475" s="4"/>
      <c r="J475" s="1"/>
      <c r="K475" s="4"/>
      <c r="L475" s="4"/>
      <c r="M475" s="4"/>
      <c r="N475" s="4"/>
      <c r="O475" s="1"/>
    </row>
    <row r="476" spans="1:15" x14ac:dyDescent="0.35">
      <c r="A476" s="3" t="s">
        <v>462</v>
      </c>
      <c r="B476" s="4"/>
      <c r="C476" s="4"/>
      <c r="D476" s="4"/>
      <c r="E476" s="4"/>
      <c r="F476" s="4"/>
      <c r="G476" s="4"/>
      <c r="H476" s="4"/>
      <c r="I476" s="4"/>
      <c r="J476" s="1"/>
      <c r="K476" s="4"/>
      <c r="L476" s="4"/>
      <c r="M476" s="4"/>
      <c r="N476" s="4"/>
      <c r="O476" s="1"/>
    </row>
    <row r="477" spans="1:15" x14ac:dyDescent="0.35">
      <c r="A477" s="3" t="s">
        <v>463</v>
      </c>
      <c r="B477" s="4"/>
      <c r="C477" s="4"/>
      <c r="D477" s="4"/>
      <c r="E477" s="4"/>
      <c r="F477" s="4"/>
      <c r="G477" s="4"/>
      <c r="H477" s="4"/>
      <c r="I477" s="4"/>
      <c r="J477" s="4"/>
      <c r="K477" s="1"/>
      <c r="L477" s="4"/>
      <c r="M477" s="4"/>
      <c r="N477" s="4"/>
      <c r="O477" s="1"/>
    </row>
    <row r="478" spans="1:15" x14ac:dyDescent="0.35">
      <c r="A478" s="3" t="s">
        <v>464</v>
      </c>
      <c r="B478" s="4"/>
      <c r="C478" s="1"/>
      <c r="D478" s="4"/>
      <c r="E478" s="4"/>
      <c r="F478" s="4"/>
      <c r="G478" s="4"/>
      <c r="H478" s="4"/>
      <c r="I478" s="4"/>
      <c r="J478" s="4"/>
      <c r="K478" s="4"/>
      <c r="L478" s="4"/>
      <c r="M478" s="1"/>
      <c r="N478" s="4"/>
      <c r="O478" s="1"/>
    </row>
    <row r="479" spans="1:15" x14ac:dyDescent="0.35">
      <c r="A479" s="3" t="s">
        <v>465</v>
      </c>
      <c r="B479" s="4"/>
      <c r="C479" s="4"/>
      <c r="D479" s="4"/>
      <c r="E479" s="4"/>
      <c r="F479" s="4"/>
      <c r="G479" s="4"/>
      <c r="H479" s="4"/>
      <c r="I479" s="4"/>
      <c r="J479" s="4"/>
      <c r="K479" s="1"/>
      <c r="L479" s="4"/>
      <c r="M479" s="4"/>
      <c r="N479" s="4"/>
      <c r="O479" s="1"/>
    </row>
    <row r="480" spans="1:15" x14ac:dyDescent="0.35">
      <c r="A480" s="3" t="s">
        <v>466</v>
      </c>
      <c r="B480" s="4"/>
      <c r="C480" s="4"/>
      <c r="D480" s="4"/>
      <c r="E480" s="4"/>
      <c r="F480" s="4"/>
      <c r="G480" s="4"/>
      <c r="H480" s="4"/>
      <c r="I480" s="4"/>
      <c r="J480" s="4"/>
      <c r="K480" s="1">
        <v>-26400</v>
      </c>
      <c r="L480" s="4"/>
      <c r="M480" s="4"/>
      <c r="N480" s="4"/>
      <c r="O480" s="1">
        <v>-26400</v>
      </c>
    </row>
    <row r="481" spans="1:15" x14ac:dyDescent="0.35">
      <c r="A481" s="3" t="s">
        <v>467</v>
      </c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1">
        <v>-58480.040000000008</v>
      </c>
      <c r="O481" s="1">
        <v>-58480.040000000008</v>
      </c>
    </row>
    <row r="482" spans="1:15" x14ac:dyDescent="0.35">
      <c r="A482" s="3" t="s">
        <v>468</v>
      </c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1"/>
      <c r="O482" s="1"/>
    </row>
    <row r="483" spans="1:15" x14ac:dyDescent="0.35">
      <c r="A483" s="3" t="s">
        <v>469</v>
      </c>
      <c r="B483" s="4"/>
      <c r="C483" s="4"/>
      <c r="D483" s="1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1"/>
    </row>
    <row r="484" spans="1:15" x14ac:dyDescent="0.35">
      <c r="A484" s="3" t="s">
        <v>470</v>
      </c>
      <c r="B484" s="4"/>
      <c r="C484" s="4"/>
      <c r="D484" s="1">
        <v>0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1">
        <v>0</v>
      </c>
    </row>
    <row r="485" spans="1:15" x14ac:dyDescent="0.35">
      <c r="A485" s="3" t="s">
        <v>471</v>
      </c>
      <c r="B485" s="4"/>
      <c r="C485" s="4"/>
      <c r="D485" s="1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1"/>
    </row>
    <row r="486" spans="1:15" x14ac:dyDescent="0.35">
      <c r="A486" s="3" t="s">
        <v>472</v>
      </c>
      <c r="B486" s="4"/>
      <c r="C486" s="4"/>
      <c r="D486" s="1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1"/>
    </row>
    <row r="487" spans="1:15" x14ac:dyDescent="0.35">
      <c r="A487" s="3" t="s">
        <v>473</v>
      </c>
      <c r="B487" s="4"/>
      <c r="C487" s="4"/>
      <c r="D487" s="1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1"/>
    </row>
    <row r="488" spans="1:15" x14ac:dyDescent="0.35">
      <c r="A488" s="3" t="s">
        <v>474</v>
      </c>
      <c r="B488" s="4"/>
      <c r="C488" s="4"/>
      <c r="D488" s="1">
        <v>-3900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1">
        <v>-3900</v>
      </c>
    </row>
    <row r="489" spans="1:15" x14ac:dyDescent="0.35">
      <c r="A489" s="3" t="s">
        <v>475</v>
      </c>
      <c r="B489" s="4"/>
      <c r="C489" s="4"/>
      <c r="D489" s="1">
        <v>-3000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1">
        <v>-3000</v>
      </c>
    </row>
    <row r="490" spans="1:15" x14ac:dyDescent="0.35">
      <c r="A490" s="3" t="s">
        <v>476</v>
      </c>
      <c r="B490" s="4"/>
      <c r="C490" s="4"/>
      <c r="D490" s="4"/>
      <c r="E490" s="4"/>
      <c r="F490" s="4"/>
      <c r="G490" s="4"/>
      <c r="H490" s="4"/>
      <c r="I490" s="4"/>
      <c r="J490" s="4"/>
      <c r="K490" s="1"/>
      <c r="L490" s="4"/>
      <c r="M490" s="4"/>
      <c r="N490" s="4"/>
      <c r="O490" s="1"/>
    </row>
    <row r="491" spans="1:15" x14ac:dyDescent="0.35">
      <c r="A491" s="3" t="s">
        <v>477</v>
      </c>
      <c r="B491" s="4"/>
      <c r="C491" s="4"/>
      <c r="D491" s="1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1"/>
    </row>
    <row r="492" spans="1:15" x14ac:dyDescent="0.35">
      <c r="A492" s="3" t="s">
        <v>478</v>
      </c>
      <c r="B492" s="4"/>
      <c r="C492" s="4"/>
      <c r="D492" s="1">
        <v>-4237.67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1">
        <v>-4237.67</v>
      </c>
    </row>
    <row r="493" spans="1:15" x14ac:dyDescent="0.35">
      <c r="A493" s="3" t="s">
        <v>479</v>
      </c>
      <c r="B493" s="4"/>
      <c r="C493" s="4"/>
      <c r="D493" s="4"/>
      <c r="E493" s="4"/>
      <c r="F493" s="4"/>
      <c r="G493" s="4"/>
      <c r="H493" s="4"/>
      <c r="I493" s="4"/>
      <c r="J493" s="4"/>
      <c r="K493" s="1"/>
      <c r="L493" s="4"/>
      <c r="M493" s="4"/>
      <c r="N493" s="4"/>
      <c r="O493" s="1"/>
    </row>
    <row r="494" spans="1:15" x14ac:dyDescent="0.35">
      <c r="A494" s="3" t="s">
        <v>480</v>
      </c>
      <c r="B494" s="4"/>
      <c r="C494" s="4"/>
      <c r="D494" s="4"/>
      <c r="E494" s="4"/>
      <c r="F494" s="4"/>
      <c r="G494" s="4"/>
      <c r="H494" s="4"/>
      <c r="I494" s="4"/>
      <c r="J494" s="4"/>
      <c r="K494" s="1"/>
      <c r="L494" s="4"/>
      <c r="M494" s="4"/>
      <c r="N494" s="4"/>
      <c r="O494" s="1"/>
    </row>
    <row r="495" spans="1:15" x14ac:dyDescent="0.35">
      <c r="A495" s="3" t="s">
        <v>481</v>
      </c>
      <c r="B495" s="4"/>
      <c r="C495" s="4"/>
      <c r="D495" s="1"/>
      <c r="E495" s="4"/>
      <c r="F495" s="4"/>
      <c r="G495" s="4"/>
      <c r="H495" s="4"/>
      <c r="I495" s="4"/>
      <c r="J495" s="4"/>
      <c r="K495" s="1"/>
      <c r="L495" s="4"/>
      <c r="M495" s="4"/>
      <c r="N495" s="4"/>
      <c r="O495" s="1"/>
    </row>
    <row r="496" spans="1:15" x14ac:dyDescent="0.35">
      <c r="A496" s="3" t="s">
        <v>482</v>
      </c>
      <c r="B496" s="4"/>
      <c r="C496" s="4"/>
      <c r="D496" s="1">
        <v>-10500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1">
        <v>-10500</v>
      </c>
    </row>
    <row r="497" spans="1:15" x14ac:dyDescent="0.35">
      <c r="A497" s="3" t="s">
        <v>483</v>
      </c>
      <c r="B497" s="4"/>
      <c r="C497" s="4"/>
      <c r="D497" s="1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1"/>
    </row>
    <row r="498" spans="1:15" x14ac:dyDescent="0.35">
      <c r="A498" s="3" t="s">
        <v>484</v>
      </c>
      <c r="B498" s="4"/>
      <c r="C498" s="4"/>
      <c r="D498" s="4"/>
      <c r="E498" s="4"/>
      <c r="F498" s="4"/>
      <c r="G498" s="4"/>
      <c r="H498" s="4"/>
      <c r="I498" s="4"/>
      <c r="J498" s="4"/>
      <c r="K498" s="1">
        <v>-5600</v>
      </c>
      <c r="L498" s="4"/>
      <c r="M498" s="4"/>
      <c r="N498" s="4"/>
      <c r="O498" s="1">
        <v>-5600</v>
      </c>
    </row>
    <row r="499" spans="1:15" x14ac:dyDescent="0.35">
      <c r="A499" s="3" t="s">
        <v>485</v>
      </c>
      <c r="B499" s="4"/>
      <c r="C499" s="4"/>
      <c r="D499" s="1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1"/>
    </row>
    <row r="500" spans="1:15" x14ac:dyDescent="0.35">
      <c r="A500" s="3" t="s">
        <v>486</v>
      </c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1"/>
      <c r="N500" s="4"/>
      <c r="O500" s="1"/>
    </row>
    <row r="501" spans="1:15" x14ac:dyDescent="0.35">
      <c r="A501" s="3" t="s">
        <v>487</v>
      </c>
      <c r="B501" s="4"/>
      <c r="C501" s="4"/>
      <c r="D501" s="1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1"/>
    </row>
    <row r="502" spans="1:15" x14ac:dyDescent="0.35">
      <c r="A502" s="3" t="s">
        <v>488</v>
      </c>
      <c r="B502" s="4"/>
      <c r="C502" s="4"/>
      <c r="D502" s="4"/>
      <c r="E502" s="4"/>
      <c r="F502" s="4"/>
      <c r="G502" s="4"/>
      <c r="H502" s="4"/>
      <c r="I502" s="4"/>
      <c r="J502" s="4"/>
      <c r="K502" s="1">
        <v>-6500</v>
      </c>
      <c r="L502" s="4"/>
      <c r="M502" s="4"/>
      <c r="N502" s="4"/>
      <c r="O502" s="1">
        <v>-6500</v>
      </c>
    </row>
    <row r="503" spans="1:15" x14ac:dyDescent="0.35">
      <c r="A503" s="3" t="s">
        <v>489</v>
      </c>
      <c r="B503" s="4"/>
      <c r="C503" s="4"/>
      <c r="D503" s="4"/>
      <c r="E503" s="4"/>
      <c r="F503" s="4"/>
      <c r="G503" s="4"/>
      <c r="H503" s="4"/>
      <c r="I503" s="4"/>
      <c r="J503" s="4"/>
      <c r="K503" s="1">
        <v>-3700</v>
      </c>
      <c r="L503" s="4"/>
      <c r="M503" s="4"/>
      <c r="N503" s="4"/>
      <c r="O503" s="1">
        <v>-3700</v>
      </c>
    </row>
    <row r="504" spans="1:15" x14ac:dyDescent="0.35">
      <c r="A504" s="3" t="s">
        <v>490</v>
      </c>
      <c r="B504" s="4"/>
      <c r="C504" s="4"/>
      <c r="D504" s="4"/>
      <c r="E504" s="4"/>
      <c r="F504" s="4"/>
      <c r="G504" s="4"/>
      <c r="H504" s="4"/>
      <c r="I504" s="4"/>
      <c r="J504" s="4"/>
      <c r="K504" s="1">
        <v>-3700</v>
      </c>
      <c r="L504" s="4"/>
      <c r="M504" s="4"/>
      <c r="N504" s="4"/>
      <c r="O504" s="1">
        <v>-3700</v>
      </c>
    </row>
    <row r="505" spans="1:15" x14ac:dyDescent="0.35">
      <c r="A505" s="3" t="s">
        <v>491</v>
      </c>
      <c r="B505" s="4"/>
      <c r="C505" s="4"/>
      <c r="D505" s="4"/>
      <c r="E505" s="4"/>
      <c r="F505" s="4"/>
      <c r="G505" s="4"/>
      <c r="H505" s="4"/>
      <c r="I505" s="1"/>
      <c r="J505" s="4"/>
      <c r="K505" s="4"/>
      <c r="L505" s="4"/>
      <c r="M505" s="4"/>
      <c r="N505" s="4"/>
      <c r="O505" s="1"/>
    </row>
    <row r="506" spans="1:15" x14ac:dyDescent="0.35">
      <c r="A506" s="3" t="s">
        <v>492</v>
      </c>
      <c r="B506" s="4"/>
      <c r="C506" s="4"/>
      <c r="D506" s="4"/>
      <c r="E506" s="4"/>
      <c r="F506" s="4"/>
      <c r="G506" s="4"/>
      <c r="H506" s="4"/>
      <c r="I506" s="1"/>
      <c r="J506" s="4"/>
      <c r="K506" s="4"/>
      <c r="L506" s="4"/>
      <c r="M506" s="4"/>
      <c r="N506" s="4"/>
      <c r="O506" s="1"/>
    </row>
    <row r="507" spans="1:15" x14ac:dyDescent="0.35">
      <c r="A507" s="3" t="s">
        <v>493</v>
      </c>
      <c r="B507" s="4"/>
      <c r="C507" s="4"/>
      <c r="D507" s="4"/>
      <c r="E507" s="4"/>
      <c r="F507" s="4"/>
      <c r="G507" s="4"/>
      <c r="H507" s="4"/>
      <c r="I507" s="1"/>
      <c r="J507" s="4"/>
      <c r="K507" s="4"/>
      <c r="L507" s="4"/>
      <c r="M507" s="4"/>
      <c r="N507" s="4"/>
      <c r="O507" s="1"/>
    </row>
    <row r="508" spans="1:15" x14ac:dyDescent="0.35">
      <c r="A508" s="3" t="s">
        <v>494</v>
      </c>
      <c r="B508" s="4"/>
      <c r="C508" s="4"/>
      <c r="D508" s="4"/>
      <c r="E508" s="4"/>
      <c r="F508" s="1"/>
      <c r="G508" s="4"/>
      <c r="H508" s="4"/>
      <c r="I508" s="4"/>
      <c r="J508" s="4"/>
      <c r="K508" s="4"/>
      <c r="L508" s="4"/>
      <c r="M508" s="4"/>
      <c r="N508" s="4"/>
      <c r="O508" s="1"/>
    </row>
    <row r="509" spans="1:15" x14ac:dyDescent="0.35">
      <c r="A509" s="3" t="s">
        <v>495</v>
      </c>
      <c r="B509" s="4"/>
      <c r="C509" s="4"/>
      <c r="D509" s="4"/>
      <c r="E509" s="4"/>
      <c r="F509" s="4"/>
      <c r="G509" s="4"/>
      <c r="H509" s="4"/>
      <c r="I509" s="4"/>
      <c r="J509" s="1">
        <v>51679.22</v>
      </c>
      <c r="K509" s="4"/>
      <c r="L509" s="4"/>
      <c r="M509" s="4"/>
      <c r="N509" s="4"/>
      <c r="O509" s="1">
        <v>51679.22</v>
      </c>
    </row>
    <row r="510" spans="1:15" x14ac:dyDescent="0.35">
      <c r="A510" s="3" t="s">
        <v>496</v>
      </c>
      <c r="B510" s="4"/>
      <c r="C510" s="4"/>
      <c r="D510" s="4"/>
      <c r="E510" s="4"/>
      <c r="F510" s="4"/>
      <c r="G510" s="4"/>
      <c r="H510" s="4"/>
      <c r="I510" s="4"/>
      <c r="J510" s="1">
        <v>28107.38</v>
      </c>
      <c r="K510" s="4"/>
      <c r="L510" s="4"/>
      <c r="M510" s="4"/>
      <c r="N510" s="4"/>
      <c r="O510" s="1">
        <v>28107.38</v>
      </c>
    </row>
    <row r="511" spans="1:15" x14ac:dyDescent="0.35">
      <c r="A511" s="3" t="s">
        <v>497</v>
      </c>
      <c r="B511" s="4"/>
      <c r="C511" s="4"/>
      <c r="D511" s="4"/>
      <c r="E511" s="4"/>
      <c r="F511" s="4"/>
      <c r="G511" s="4"/>
      <c r="H511" s="4"/>
      <c r="I511" s="4"/>
      <c r="J511" s="1">
        <v>9773.86</v>
      </c>
      <c r="K511" s="4"/>
      <c r="L511" s="4"/>
      <c r="M511" s="4"/>
      <c r="N511" s="4"/>
      <c r="O511" s="1">
        <v>9773.86</v>
      </c>
    </row>
    <row r="512" spans="1:15" x14ac:dyDescent="0.35">
      <c r="A512" s="3" t="s">
        <v>498</v>
      </c>
      <c r="B512" s="4"/>
      <c r="C512" s="4"/>
      <c r="D512" s="4"/>
      <c r="E512" s="4"/>
      <c r="F512" s="4"/>
      <c r="G512" s="4"/>
      <c r="H512" s="4"/>
      <c r="I512" s="4"/>
      <c r="J512" s="1"/>
      <c r="K512" s="4"/>
      <c r="L512" s="4"/>
      <c r="M512" s="4"/>
      <c r="N512" s="4"/>
      <c r="O512" s="1"/>
    </row>
    <row r="513" spans="1:15" x14ac:dyDescent="0.35">
      <c r="A513" s="3" t="s">
        <v>499</v>
      </c>
      <c r="B513" s="4"/>
      <c r="C513" s="4"/>
      <c r="D513" s="4"/>
      <c r="E513" s="4"/>
      <c r="F513" s="4"/>
      <c r="G513" s="4"/>
      <c r="H513" s="4"/>
      <c r="I513" s="4"/>
      <c r="J513" s="1">
        <v>5299.98</v>
      </c>
      <c r="K513" s="4"/>
      <c r="L513" s="4"/>
      <c r="M513" s="4"/>
      <c r="N513" s="4"/>
      <c r="O513" s="1">
        <v>5299.98</v>
      </c>
    </row>
    <row r="514" spans="1:15" x14ac:dyDescent="0.35">
      <c r="A514" s="3" t="s">
        <v>500</v>
      </c>
      <c r="B514" s="4"/>
      <c r="C514" s="4"/>
      <c r="D514" s="4"/>
      <c r="E514" s="4"/>
      <c r="F514" s="4"/>
      <c r="G514" s="4"/>
      <c r="H514" s="4"/>
      <c r="I514" s="4"/>
      <c r="J514" s="1"/>
      <c r="K514" s="4"/>
      <c r="L514" s="4"/>
      <c r="M514" s="4"/>
      <c r="N514" s="4"/>
      <c r="O514" s="1"/>
    </row>
    <row r="515" spans="1:15" x14ac:dyDescent="0.35">
      <c r="A515" s="3" t="s">
        <v>501</v>
      </c>
      <c r="B515" s="4"/>
      <c r="C515" s="4"/>
      <c r="D515" s="4"/>
      <c r="E515" s="4"/>
      <c r="F515" s="4"/>
      <c r="G515" s="4"/>
      <c r="H515" s="4"/>
      <c r="I515" s="4"/>
      <c r="J515" s="1"/>
      <c r="K515" s="4"/>
      <c r="L515" s="4"/>
      <c r="M515" s="4"/>
      <c r="N515" s="4"/>
      <c r="O515" s="1"/>
    </row>
    <row r="516" spans="1:15" x14ac:dyDescent="0.35">
      <c r="A516" s="3" t="s">
        <v>799</v>
      </c>
      <c r="B516" s="4"/>
      <c r="C516" s="4"/>
      <c r="D516" s="4"/>
      <c r="E516" s="4"/>
      <c r="F516" s="4"/>
      <c r="G516" s="4"/>
      <c r="H516" s="4"/>
      <c r="I516" s="4"/>
      <c r="J516" s="1"/>
      <c r="K516" s="4"/>
      <c r="L516" s="4"/>
      <c r="M516" s="4"/>
      <c r="N516" s="4"/>
      <c r="O516" s="1"/>
    </row>
    <row r="517" spans="1:15" x14ac:dyDescent="0.35">
      <c r="A517" s="3" t="s">
        <v>800</v>
      </c>
      <c r="B517" s="4"/>
      <c r="C517" s="4"/>
      <c r="D517" s="4"/>
      <c r="E517" s="4"/>
      <c r="F517" s="4"/>
      <c r="G517" s="4"/>
      <c r="H517" s="4"/>
      <c r="I517" s="4"/>
      <c r="J517" s="1"/>
      <c r="K517" s="4"/>
      <c r="L517" s="4"/>
      <c r="M517" s="4"/>
      <c r="N517" s="4"/>
      <c r="O517" s="1"/>
    </row>
    <row r="518" spans="1:15" x14ac:dyDescent="0.35">
      <c r="A518" s="3" t="s">
        <v>502</v>
      </c>
      <c r="B518" s="4"/>
      <c r="C518" s="4"/>
      <c r="D518" s="1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1"/>
    </row>
    <row r="519" spans="1:15" x14ac:dyDescent="0.35">
      <c r="A519" s="3" t="s">
        <v>503</v>
      </c>
      <c r="B519" s="1">
        <v>-93268.31</v>
      </c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1">
        <v>-93268.31</v>
      </c>
    </row>
    <row r="520" spans="1:15" x14ac:dyDescent="0.35">
      <c r="A520" s="3" t="s">
        <v>504</v>
      </c>
      <c r="B520" s="1"/>
      <c r="C520" s="1">
        <v>-13903.38</v>
      </c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1">
        <v>-13903.38</v>
      </c>
    </row>
    <row r="521" spans="1:15" x14ac:dyDescent="0.35">
      <c r="A521" s="3" t="s">
        <v>505</v>
      </c>
      <c r="B521" s="1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1"/>
    </row>
    <row r="522" spans="1:15" x14ac:dyDescent="0.35">
      <c r="A522" s="3" t="s">
        <v>506</v>
      </c>
      <c r="B522" s="1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1"/>
    </row>
    <row r="523" spans="1:15" x14ac:dyDescent="0.35">
      <c r="A523" s="3" t="s">
        <v>507</v>
      </c>
      <c r="B523" s="1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1"/>
    </row>
    <row r="524" spans="1:15" x14ac:dyDescent="0.35">
      <c r="A524" s="3" t="s">
        <v>508</v>
      </c>
      <c r="B524" s="1">
        <v>-5793.07</v>
      </c>
      <c r="C524" s="1">
        <v>-2134.29</v>
      </c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1">
        <v>-7927.36</v>
      </c>
    </row>
    <row r="525" spans="1:15" x14ac:dyDescent="0.35">
      <c r="A525" s="3" t="s">
        <v>509</v>
      </c>
      <c r="B525" s="4"/>
      <c r="C525" s="4"/>
      <c r="D525" s="4"/>
      <c r="E525" s="4"/>
      <c r="F525" s="4"/>
      <c r="G525" s="4"/>
      <c r="H525" s="4"/>
      <c r="I525" s="4"/>
      <c r="J525" s="4"/>
      <c r="K525" s="1"/>
      <c r="L525" s="4"/>
      <c r="M525" s="4"/>
      <c r="N525" s="4"/>
      <c r="O525" s="1"/>
    </row>
    <row r="526" spans="1:15" x14ac:dyDescent="0.35">
      <c r="A526" s="3" t="s">
        <v>510</v>
      </c>
      <c r="B526" s="4"/>
      <c r="C526" s="4"/>
      <c r="D526" s="4"/>
      <c r="E526" s="4"/>
      <c r="F526" s="4"/>
      <c r="G526" s="4"/>
      <c r="H526" s="4"/>
      <c r="I526" s="4"/>
      <c r="J526" s="4"/>
      <c r="K526" s="1"/>
      <c r="L526" s="4"/>
      <c r="M526" s="4"/>
      <c r="N526" s="4"/>
      <c r="O526" s="1"/>
    </row>
    <row r="527" spans="1:15" x14ac:dyDescent="0.35">
      <c r="A527" s="3" t="s">
        <v>511</v>
      </c>
      <c r="B527" s="4"/>
      <c r="C527" s="4"/>
      <c r="D527" s="4"/>
      <c r="E527" s="4"/>
      <c r="F527" s="4"/>
      <c r="G527" s="4"/>
      <c r="H527" s="4"/>
      <c r="I527" s="4"/>
      <c r="J527" s="4"/>
      <c r="K527" s="1"/>
      <c r="L527" s="4"/>
      <c r="M527" s="4"/>
      <c r="N527" s="4"/>
      <c r="O527" s="1"/>
    </row>
    <row r="528" spans="1:15" x14ac:dyDescent="0.35">
      <c r="A528" s="3" t="s">
        <v>512</v>
      </c>
      <c r="B528" s="4"/>
      <c r="C528" s="4"/>
      <c r="D528" s="4"/>
      <c r="E528" s="4"/>
      <c r="F528" s="4"/>
      <c r="G528" s="4"/>
      <c r="H528" s="4"/>
      <c r="I528" s="4"/>
      <c r="J528" s="4"/>
      <c r="K528" s="1"/>
      <c r="L528" s="4"/>
      <c r="M528" s="4"/>
      <c r="N528" s="4"/>
      <c r="O528" s="1"/>
    </row>
    <row r="529" spans="1:15" x14ac:dyDescent="0.35">
      <c r="A529" s="3" t="s">
        <v>513</v>
      </c>
      <c r="B529" s="4"/>
      <c r="C529" s="4"/>
      <c r="D529" s="4"/>
      <c r="E529" s="4"/>
      <c r="F529" s="4"/>
      <c r="G529" s="4"/>
      <c r="H529" s="4"/>
      <c r="I529" s="4"/>
      <c r="J529" s="4"/>
      <c r="K529" s="1"/>
      <c r="L529" s="4"/>
      <c r="M529" s="4"/>
      <c r="N529" s="4"/>
      <c r="O529" s="1"/>
    </row>
    <row r="530" spans="1:15" x14ac:dyDescent="0.35">
      <c r="A530" s="3" t="s">
        <v>514</v>
      </c>
      <c r="B530" s="4"/>
      <c r="C530" s="4"/>
      <c r="D530" s="4"/>
      <c r="E530" s="4"/>
      <c r="F530" s="4"/>
      <c r="G530" s="4"/>
      <c r="H530" s="4"/>
      <c r="I530" s="4"/>
      <c r="J530" s="4"/>
      <c r="K530" s="1">
        <v>0</v>
      </c>
      <c r="L530" s="4"/>
      <c r="M530" s="4"/>
      <c r="N530" s="4"/>
      <c r="O530" s="1">
        <v>0</v>
      </c>
    </row>
    <row r="531" spans="1:15" x14ac:dyDescent="0.35">
      <c r="A531" s="3" t="s">
        <v>515</v>
      </c>
      <c r="B531" s="4"/>
      <c r="C531" s="4"/>
      <c r="D531" s="4"/>
      <c r="E531" s="4"/>
      <c r="F531" s="4"/>
      <c r="G531" s="4"/>
      <c r="H531" s="4"/>
      <c r="I531" s="4"/>
      <c r="J531" s="4"/>
      <c r="K531" s="1">
        <v>-33019.660000000003</v>
      </c>
      <c r="L531" s="1"/>
      <c r="M531" s="4"/>
      <c r="N531" s="4"/>
      <c r="O531" s="1">
        <v>-33019.660000000003</v>
      </c>
    </row>
    <row r="532" spans="1:15" x14ac:dyDescent="0.35">
      <c r="A532" s="3" t="s">
        <v>516</v>
      </c>
      <c r="B532" s="4"/>
      <c r="C532" s="1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1"/>
    </row>
    <row r="533" spans="1:15" x14ac:dyDescent="0.35">
      <c r="A533" s="3" t="s">
        <v>517</v>
      </c>
      <c r="B533" s="4"/>
      <c r="C533" s="4"/>
      <c r="D533" s="4"/>
      <c r="E533" s="4"/>
      <c r="F533" s="4"/>
      <c r="G533" s="4"/>
      <c r="H533" s="4"/>
      <c r="I533" s="4"/>
      <c r="J533" s="4"/>
      <c r="K533" s="1"/>
      <c r="L533" s="4"/>
      <c r="M533" s="4"/>
      <c r="N533" s="4"/>
      <c r="O533" s="1"/>
    </row>
    <row r="534" spans="1:15" x14ac:dyDescent="0.35">
      <c r="A534" s="3" t="s">
        <v>518</v>
      </c>
      <c r="B534" s="4"/>
      <c r="C534" s="4"/>
      <c r="D534" s="4"/>
      <c r="E534" s="4"/>
      <c r="F534" s="4"/>
      <c r="G534" s="4"/>
      <c r="H534" s="4"/>
      <c r="I534" s="4"/>
      <c r="J534" s="4"/>
      <c r="K534" s="1"/>
      <c r="L534" s="4"/>
      <c r="M534" s="4"/>
      <c r="N534" s="4"/>
      <c r="O534" s="1"/>
    </row>
    <row r="535" spans="1:15" x14ac:dyDescent="0.35">
      <c r="A535" s="3" t="s">
        <v>519</v>
      </c>
      <c r="B535" s="4"/>
      <c r="C535" s="4"/>
      <c r="D535" s="4"/>
      <c r="E535" s="4"/>
      <c r="F535" s="4"/>
      <c r="G535" s="4"/>
      <c r="H535" s="4"/>
      <c r="I535" s="4"/>
      <c r="J535" s="4"/>
      <c r="K535" s="1"/>
      <c r="L535" s="1"/>
      <c r="M535" s="4"/>
      <c r="N535" s="4"/>
      <c r="O535" s="1"/>
    </row>
    <row r="536" spans="1:15" x14ac:dyDescent="0.35">
      <c r="A536" s="3" t="s">
        <v>520</v>
      </c>
      <c r="B536" s="4"/>
      <c r="C536" s="4"/>
      <c r="D536" s="4"/>
      <c r="E536" s="4"/>
      <c r="F536" s="4"/>
      <c r="G536" s="4"/>
      <c r="H536" s="4"/>
      <c r="I536" s="4"/>
      <c r="J536" s="4"/>
      <c r="K536" s="1"/>
      <c r="L536" s="4"/>
      <c r="M536" s="4"/>
      <c r="N536" s="4"/>
      <c r="O536" s="1"/>
    </row>
    <row r="537" spans="1:15" x14ac:dyDescent="0.35">
      <c r="A537" s="3" t="s">
        <v>521</v>
      </c>
      <c r="B537" s="4"/>
      <c r="C537" s="4"/>
      <c r="D537" s="4"/>
      <c r="E537" s="4"/>
      <c r="F537" s="4"/>
      <c r="G537" s="4"/>
      <c r="H537" s="4"/>
      <c r="I537" s="4"/>
      <c r="J537" s="4"/>
      <c r="K537" s="1"/>
      <c r="L537" s="4"/>
      <c r="M537" s="4"/>
      <c r="N537" s="4"/>
      <c r="O537" s="1"/>
    </row>
    <row r="538" spans="1:15" x14ac:dyDescent="0.35">
      <c r="A538" s="3" t="s">
        <v>522</v>
      </c>
      <c r="B538" s="4"/>
      <c r="C538" s="4"/>
      <c r="D538" s="4"/>
      <c r="E538" s="4"/>
      <c r="F538" s="4"/>
      <c r="G538" s="4"/>
      <c r="H538" s="4"/>
      <c r="I538" s="4"/>
      <c r="J538" s="4"/>
      <c r="K538" s="1">
        <v>-1734.06</v>
      </c>
      <c r="L538" s="4"/>
      <c r="M538" s="4"/>
      <c r="N538" s="4"/>
      <c r="O538" s="1">
        <v>-1734.06</v>
      </c>
    </row>
    <row r="539" spans="1:15" x14ac:dyDescent="0.35">
      <c r="A539" s="3" t="s">
        <v>523</v>
      </c>
      <c r="B539" s="4"/>
      <c r="C539" s="4"/>
      <c r="D539" s="4"/>
      <c r="E539" s="4"/>
      <c r="F539" s="4"/>
      <c r="G539" s="4"/>
      <c r="H539" s="4"/>
      <c r="I539" s="4"/>
      <c r="J539" s="4"/>
      <c r="K539" s="1">
        <v>-6689.6100000000006</v>
      </c>
      <c r="L539" s="4"/>
      <c r="M539" s="4"/>
      <c r="N539" s="4"/>
      <c r="O539" s="1">
        <v>-6689.6100000000006</v>
      </c>
    </row>
    <row r="540" spans="1:15" x14ac:dyDescent="0.35">
      <c r="A540" s="3" t="s">
        <v>524</v>
      </c>
      <c r="B540" s="4"/>
      <c r="C540" s="4"/>
      <c r="D540" s="4"/>
      <c r="E540" s="4"/>
      <c r="F540" s="4"/>
      <c r="G540" s="4"/>
      <c r="H540" s="4"/>
      <c r="I540" s="4"/>
      <c r="J540" s="4"/>
      <c r="K540" s="1">
        <v>-12821.740000000002</v>
      </c>
      <c r="L540" s="4"/>
      <c r="M540" s="4"/>
      <c r="N540" s="4"/>
      <c r="O540" s="1">
        <v>-12821.740000000002</v>
      </c>
    </row>
    <row r="541" spans="1:15" x14ac:dyDescent="0.35">
      <c r="A541" s="3" t="s">
        <v>525</v>
      </c>
      <c r="B541" s="4"/>
      <c r="C541" s="4"/>
      <c r="D541" s="4"/>
      <c r="E541" s="4"/>
      <c r="F541" s="4"/>
      <c r="G541" s="4"/>
      <c r="H541" s="4"/>
      <c r="I541" s="4"/>
      <c r="J541" s="1"/>
      <c r="K541" s="4"/>
      <c r="L541" s="4"/>
      <c r="M541" s="4"/>
      <c r="N541" s="4"/>
      <c r="O541" s="1"/>
    </row>
    <row r="542" spans="1:15" x14ac:dyDescent="0.35">
      <c r="A542" s="3" t="s">
        <v>526</v>
      </c>
      <c r="B542" s="4"/>
      <c r="C542" s="4"/>
      <c r="D542" s="4"/>
      <c r="E542" s="4"/>
      <c r="F542" s="4"/>
      <c r="G542" s="4"/>
      <c r="H542" s="4"/>
      <c r="I542" s="4"/>
      <c r="J542" s="1"/>
      <c r="K542" s="4"/>
      <c r="L542" s="4"/>
      <c r="M542" s="4"/>
      <c r="N542" s="4"/>
      <c r="O542" s="1"/>
    </row>
    <row r="543" spans="1:15" x14ac:dyDescent="0.35">
      <c r="A543" s="3" t="s">
        <v>527</v>
      </c>
      <c r="B543" s="4"/>
      <c r="C543" s="4"/>
      <c r="D543" s="1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1"/>
    </row>
    <row r="544" spans="1:15" x14ac:dyDescent="0.35">
      <c r="A544" s="3" t="s">
        <v>528</v>
      </c>
      <c r="B544" s="1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1"/>
    </row>
    <row r="545" spans="1:15" x14ac:dyDescent="0.35">
      <c r="A545" s="3" t="s">
        <v>801</v>
      </c>
      <c r="B545" s="1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1"/>
    </row>
    <row r="546" spans="1:15" x14ac:dyDescent="0.35">
      <c r="A546" s="3" t="s">
        <v>529</v>
      </c>
      <c r="B546" s="1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1"/>
    </row>
    <row r="547" spans="1:15" x14ac:dyDescent="0.35">
      <c r="A547" s="3" t="s">
        <v>530</v>
      </c>
      <c r="B547" s="1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1"/>
    </row>
    <row r="548" spans="1:15" x14ac:dyDescent="0.35">
      <c r="A548" s="3" t="s">
        <v>531</v>
      </c>
      <c r="B548" s="1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1"/>
    </row>
    <row r="549" spans="1:15" x14ac:dyDescent="0.35">
      <c r="A549" s="3" t="s">
        <v>532</v>
      </c>
      <c r="B549" s="1">
        <v>-5856.84</v>
      </c>
      <c r="C549" s="4"/>
      <c r="D549" s="4"/>
      <c r="E549" s="4"/>
      <c r="F549" s="4"/>
      <c r="G549" s="4"/>
      <c r="H549" s="4"/>
      <c r="I549" s="4"/>
      <c r="J549" s="4"/>
      <c r="K549" s="4"/>
      <c r="L549" s="1"/>
      <c r="M549" s="4"/>
      <c r="N549" s="4"/>
      <c r="O549" s="1">
        <v>-5856.84</v>
      </c>
    </row>
    <row r="550" spans="1:15" x14ac:dyDescent="0.35">
      <c r="A550" s="3" t="s">
        <v>533</v>
      </c>
      <c r="B550" s="1">
        <v>-119896.05</v>
      </c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1">
        <v>-119896.05</v>
      </c>
    </row>
    <row r="551" spans="1:15" x14ac:dyDescent="0.35">
      <c r="A551" s="3" t="s">
        <v>534</v>
      </c>
      <c r="B551" s="1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1"/>
    </row>
    <row r="552" spans="1:15" x14ac:dyDescent="0.35">
      <c r="A552" s="3" t="s">
        <v>535</v>
      </c>
      <c r="B552" s="1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1"/>
    </row>
    <row r="553" spans="1:15" x14ac:dyDescent="0.35">
      <c r="A553" s="3" t="s">
        <v>536</v>
      </c>
      <c r="B553" s="1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1"/>
    </row>
    <row r="554" spans="1:15" x14ac:dyDescent="0.35">
      <c r="A554" s="3" t="s">
        <v>537</v>
      </c>
      <c r="B554" s="1">
        <v>-24124.260000000006</v>
      </c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1">
        <v>-24124.260000000006</v>
      </c>
    </row>
    <row r="555" spans="1:15" x14ac:dyDescent="0.35">
      <c r="A555" s="3" t="s">
        <v>538</v>
      </c>
      <c r="B555" s="1">
        <v>-8677.8599999999988</v>
      </c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1">
        <v>-8677.8599999999988</v>
      </c>
    </row>
    <row r="556" spans="1:15" x14ac:dyDescent="0.35">
      <c r="A556" s="3" t="s">
        <v>539</v>
      </c>
      <c r="B556" s="1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1"/>
    </row>
    <row r="557" spans="1:15" x14ac:dyDescent="0.35">
      <c r="A557" s="3" t="s">
        <v>540</v>
      </c>
      <c r="B557" s="1">
        <v>-587.12</v>
      </c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1">
        <v>-587.12</v>
      </c>
    </row>
    <row r="558" spans="1:15" x14ac:dyDescent="0.35">
      <c r="A558" s="3" t="s">
        <v>541</v>
      </c>
      <c r="B558" s="1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1"/>
    </row>
    <row r="559" spans="1:15" x14ac:dyDescent="0.35">
      <c r="A559" s="3" t="s">
        <v>542</v>
      </c>
      <c r="B559" s="1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1"/>
    </row>
    <row r="560" spans="1:15" x14ac:dyDescent="0.35">
      <c r="A560" s="3" t="s">
        <v>543</v>
      </c>
      <c r="B560" s="1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1"/>
    </row>
    <row r="561" spans="1:15" x14ac:dyDescent="0.35">
      <c r="A561" s="3" t="s">
        <v>544</v>
      </c>
      <c r="B561" s="1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1"/>
    </row>
    <row r="562" spans="1:15" x14ac:dyDescent="0.35">
      <c r="A562" s="3" t="s">
        <v>545</v>
      </c>
      <c r="B562" s="1">
        <v>-3608.6400000000003</v>
      </c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1">
        <v>-3608.6400000000003</v>
      </c>
    </row>
    <row r="563" spans="1:15" x14ac:dyDescent="0.35">
      <c r="A563" s="3" t="s">
        <v>546</v>
      </c>
      <c r="B563" s="4"/>
      <c r="C563" s="1">
        <v>-34894.230000000003</v>
      </c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1">
        <v>-34894.230000000003</v>
      </c>
    </row>
    <row r="564" spans="1:15" x14ac:dyDescent="0.35">
      <c r="A564" s="3" t="s">
        <v>547</v>
      </c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1"/>
      <c r="N564" s="4"/>
      <c r="O564" s="1"/>
    </row>
    <row r="565" spans="1:15" x14ac:dyDescent="0.35">
      <c r="A565" s="3" t="s">
        <v>548</v>
      </c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1"/>
      <c r="N565" s="4"/>
      <c r="O565" s="1"/>
    </row>
    <row r="566" spans="1:15" x14ac:dyDescent="0.35">
      <c r="A566" s="3" t="s">
        <v>549</v>
      </c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1"/>
      <c r="M566" s="1"/>
      <c r="N566" s="4"/>
      <c r="O566" s="1"/>
    </row>
    <row r="567" spans="1:15" x14ac:dyDescent="0.35">
      <c r="A567" s="3" t="s">
        <v>550</v>
      </c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1"/>
      <c r="N567" s="4"/>
      <c r="O567" s="1"/>
    </row>
    <row r="568" spans="1:15" x14ac:dyDescent="0.35">
      <c r="A568" s="3" t="s">
        <v>551</v>
      </c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1"/>
      <c r="N568" s="4"/>
      <c r="O568" s="1"/>
    </row>
    <row r="569" spans="1:15" x14ac:dyDescent="0.35">
      <c r="A569" s="3" t="s">
        <v>552</v>
      </c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1"/>
      <c r="N569" s="4"/>
      <c r="O569" s="1"/>
    </row>
    <row r="570" spans="1:15" x14ac:dyDescent="0.35">
      <c r="A570" s="3" t="s">
        <v>553</v>
      </c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1"/>
      <c r="N570" s="4"/>
      <c r="O570" s="1"/>
    </row>
    <row r="571" spans="1:15" x14ac:dyDescent="0.35">
      <c r="A571" s="3" t="s">
        <v>554</v>
      </c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1"/>
      <c r="N571" s="4"/>
      <c r="O571" s="1"/>
    </row>
    <row r="572" spans="1:15" x14ac:dyDescent="0.35">
      <c r="A572" s="3" t="s">
        <v>555</v>
      </c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1"/>
      <c r="N572" s="4"/>
      <c r="O572" s="1"/>
    </row>
    <row r="573" spans="1:15" x14ac:dyDescent="0.35">
      <c r="A573" s="3" t="s">
        <v>556</v>
      </c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1"/>
      <c r="M573" s="1">
        <v>0</v>
      </c>
      <c r="N573" s="4"/>
      <c r="O573" s="1">
        <v>0</v>
      </c>
    </row>
    <row r="574" spans="1:15" x14ac:dyDescent="0.35">
      <c r="A574" s="3" t="s">
        <v>557</v>
      </c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1"/>
      <c r="N574" s="4"/>
      <c r="O574" s="1"/>
    </row>
    <row r="575" spans="1:15" x14ac:dyDescent="0.35">
      <c r="A575" s="3" t="s">
        <v>558</v>
      </c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1"/>
      <c r="M575" s="1"/>
      <c r="N575" s="4"/>
      <c r="O575" s="1"/>
    </row>
    <row r="576" spans="1:15" x14ac:dyDescent="0.35">
      <c r="A576" s="3" t="s">
        <v>559</v>
      </c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1"/>
      <c r="M576" s="1"/>
      <c r="N576" s="4"/>
      <c r="O576" s="1"/>
    </row>
    <row r="577" spans="1:15" x14ac:dyDescent="0.35">
      <c r="A577" s="3" t="s">
        <v>560</v>
      </c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1"/>
      <c r="M577" s="1">
        <v>-1305.71</v>
      </c>
      <c r="N577" s="4"/>
      <c r="O577" s="1">
        <v>-1305.71</v>
      </c>
    </row>
    <row r="578" spans="1:15" x14ac:dyDescent="0.35">
      <c r="A578" s="3" t="s">
        <v>561</v>
      </c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1"/>
      <c r="M578" s="1">
        <v>-277.99</v>
      </c>
      <c r="N578" s="4"/>
      <c r="O578" s="1">
        <v>-277.99</v>
      </c>
    </row>
    <row r="579" spans="1:15" x14ac:dyDescent="0.35">
      <c r="A579" s="3" t="s">
        <v>562</v>
      </c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1"/>
      <c r="M579" s="1">
        <v>-3859.3599999999997</v>
      </c>
      <c r="N579" s="4"/>
      <c r="O579" s="1">
        <v>-3859.3599999999997</v>
      </c>
    </row>
    <row r="580" spans="1:15" x14ac:dyDescent="0.35">
      <c r="A580" s="3" t="s">
        <v>563</v>
      </c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1"/>
      <c r="M580" s="1">
        <v>-5670.170000000001</v>
      </c>
      <c r="N580" s="4"/>
      <c r="O580" s="1">
        <v>-5670.170000000001</v>
      </c>
    </row>
    <row r="581" spans="1:15" x14ac:dyDescent="0.35">
      <c r="A581" s="3" t="s">
        <v>564</v>
      </c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1">
        <v>-1059.1600000000001</v>
      </c>
      <c r="N581" s="4"/>
      <c r="O581" s="1">
        <v>-1059.1600000000001</v>
      </c>
    </row>
    <row r="582" spans="1:15" x14ac:dyDescent="0.35">
      <c r="A582" s="3" t="s">
        <v>565</v>
      </c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1"/>
      <c r="N582" s="4"/>
      <c r="O582" s="1"/>
    </row>
    <row r="583" spans="1:15" x14ac:dyDescent="0.35">
      <c r="A583" s="3" t="s">
        <v>566</v>
      </c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1"/>
      <c r="M583" s="1">
        <v>-529.06000000000006</v>
      </c>
      <c r="N583" s="4"/>
      <c r="O583" s="1">
        <v>-529.06000000000006</v>
      </c>
    </row>
    <row r="584" spans="1:15" x14ac:dyDescent="0.35">
      <c r="A584" s="3" t="s">
        <v>567</v>
      </c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1">
        <v>-1050.77</v>
      </c>
      <c r="N584" s="4"/>
      <c r="O584" s="1">
        <v>-1050.77</v>
      </c>
    </row>
    <row r="585" spans="1:15" x14ac:dyDescent="0.35">
      <c r="A585" s="3" t="s">
        <v>568</v>
      </c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1"/>
      <c r="M585" s="1"/>
      <c r="N585" s="4"/>
      <c r="O585" s="1"/>
    </row>
    <row r="586" spans="1:15" x14ac:dyDescent="0.35">
      <c r="A586" s="3" t="s">
        <v>569</v>
      </c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1"/>
      <c r="N586" s="4"/>
      <c r="O586" s="1"/>
    </row>
    <row r="587" spans="1:15" x14ac:dyDescent="0.35">
      <c r="A587" s="3" t="s">
        <v>570</v>
      </c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1"/>
      <c r="N587" s="4"/>
      <c r="O587" s="1"/>
    </row>
    <row r="588" spans="1:15" x14ac:dyDescent="0.35">
      <c r="A588" s="3" t="s">
        <v>571</v>
      </c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1"/>
      <c r="M588" s="1"/>
      <c r="N588" s="4"/>
      <c r="O588" s="1"/>
    </row>
    <row r="589" spans="1:15" x14ac:dyDescent="0.35">
      <c r="A589" s="3" t="s">
        <v>572</v>
      </c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1">
        <v>-1142.99</v>
      </c>
      <c r="N589" s="4"/>
      <c r="O589" s="1">
        <v>-1142.99</v>
      </c>
    </row>
    <row r="590" spans="1:15" x14ac:dyDescent="0.35">
      <c r="A590" s="3" t="s">
        <v>573</v>
      </c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1"/>
      <c r="M590" s="1">
        <v>-1050.77</v>
      </c>
      <c r="N590" s="4"/>
      <c r="O590" s="1">
        <v>-1050.77</v>
      </c>
    </row>
    <row r="591" spans="1:15" x14ac:dyDescent="0.35">
      <c r="A591" s="3" t="s">
        <v>574</v>
      </c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1"/>
      <c r="M591" s="1">
        <v>-1127.9000000000001</v>
      </c>
      <c r="N591" s="4"/>
      <c r="O591" s="1">
        <v>-1127.9000000000001</v>
      </c>
    </row>
    <row r="592" spans="1:15" x14ac:dyDescent="0.35">
      <c r="A592" s="3" t="s">
        <v>575</v>
      </c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1"/>
      <c r="M592" s="1">
        <v>-1127.9000000000001</v>
      </c>
      <c r="N592" s="4"/>
      <c r="O592" s="1">
        <v>-1127.9000000000001</v>
      </c>
    </row>
    <row r="593" spans="1:15" x14ac:dyDescent="0.35">
      <c r="A593" s="3" t="s">
        <v>576</v>
      </c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1"/>
      <c r="M593" s="1">
        <v>-2693.69</v>
      </c>
      <c r="N593" s="4"/>
      <c r="O593" s="1">
        <v>-2693.69</v>
      </c>
    </row>
    <row r="594" spans="1:15" x14ac:dyDescent="0.35">
      <c r="A594" s="3" t="s">
        <v>577</v>
      </c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1"/>
      <c r="M594" s="1">
        <v>-665.46</v>
      </c>
      <c r="N594" s="4"/>
      <c r="O594" s="1">
        <v>-665.46</v>
      </c>
    </row>
    <row r="595" spans="1:15" x14ac:dyDescent="0.35">
      <c r="A595" s="3" t="s">
        <v>578</v>
      </c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1"/>
      <c r="M595" s="1">
        <v>0</v>
      </c>
      <c r="N595" s="4"/>
      <c r="O595" s="1">
        <v>0</v>
      </c>
    </row>
    <row r="596" spans="1:15" x14ac:dyDescent="0.35">
      <c r="A596" s="3" t="s">
        <v>579</v>
      </c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1">
        <v>-1301.06</v>
      </c>
      <c r="N596" s="4"/>
      <c r="O596" s="1">
        <v>-1301.06</v>
      </c>
    </row>
    <row r="597" spans="1:15" x14ac:dyDescent="0.35">
      <c r="A597" s="3" t="s">
        <v>580</v>
      </c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1"/>
      <c r="M597" s="1">
        <v>-399.28</v>
      </c>
      <c r="N597" s="4"/>
      <c r="O597" s="1">
        <v>-399.28</v>
      </c>
    </row>
    <row r="598" spans="1:15" x14ac:dyDescent="0.35">
      <c r="A598" s="3" t="s">
        <v>581</v>
      </c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1"/>
      <c r="M598" s="1">
        <v>-1136.19</v>
      </c>
      <c r="N598" s="4"/>
      <c r="O598" s="1">
        <v>-1136.19</v>
      </c>
    </row>
    <row r="599" spans="1:15" x14ac:dyDescent="0.35">
      <c r="A599" s="3" t="s">
        <v>582</v>
      </c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1"/>
      <c r="M599" s="1"/>
      <c r="N599" s="4"/>
      <c r="O599" s="1"/>
    </row>
    <row r="600" spans="1:15" x14ac:dyDescent="0.35">
      <c r="A600" s="3" t="s">
        <v>583</v>
      </c>
      <c r="B600" s="4"/>
      <c r="C600" s="4"/>
      <c r="D600" s="1">
        <v>-208.33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1">
        <v>-208.33</v>
      </c>
    </row>
    <row r="601" spans="1:15" x14ac:dyDescent="0.35">
      <c r="A601" s="3" t="s">
        <v>584</v>
      </c>
      <c r="B601" s="4"/>
      <c r="C601" s="4"/>
      <c r="D601" s="4"/>
      <c r="E601" s="4"/>
      <c r="F601" s="4"/>
      <c r="G601" s="4"/>
      <c r="H601" s="4"/>
      <c r="I601" s="4"/>
      <c r="J601" s="4"/>
      <c r="K601" s="1">
        <v>-1800</v>
      </c>
      <c r="L601" s="4"/>
      <c r="M601" s="4"/>
      <c r="N601" s="4"/>
      <c r="O601" s="1">
        <v>-1800</v>
      </c>
    </row>
    <row r="602" spans="1:15" x14ac:dyDescent="0.35">
      <c r="A602" s="3" t="s">
        <v>585</v>
      </c>
      <c r="B602" s="4"/>
      <c r="C602" s="4"/>
      <c r="D602" s="4"/>
      <c r="E602" s="4"/>
      <c r="F602" s="1"/>
      <c r="G602" s="4"/>
      <c r="H602" s="4"/>
      <c r="I602" s="4"/>
      <c r="J602" s="4"/>
      <c r="K602" s="4"/>
      <c r="L602" s="4"/>
      <c r="M602" s="4"/>
      <c r="N602" s="4"/>
      <c r="O602" s="1"/>
    </row>
    <row r="603" spans="1:15" x14ac:dyDescent="0.35">
      <c r="A603" s="3" t="s">
        <v>586</v>
      </c>
      <c r="B603" s="1">
        <v>-960</v>
      </c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1">
        <v>-960</v>
      </c>
    </row>
    <row r="604" spans="1:15" x14ac:dyDescent="0.35">
      <c r="A604" s="3" t="s">
        <v>587</v>
      </c>
      <c r="B604" s="1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1"/>
    </row>
    <row r="605" spans="1:15" x14ac:dyDescent="0.35">
      <c r="A605" s="3" t="s">
        <v>588</v>
      </c>
      <c r="B605" s="1">
        <v>-2300</v>
      </c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1">
        <v>-2300</v>
      </c>
    </row>
    <row r="606" spans="1:15" x14ac:dyDescent="0.35">
      <c r="A606" s="3" t="s">
        <v>589</v>
      </c>
      <c r="B606" s="4"/>
      <c r="C606" s="4"/>
      <c r="D606" s="4"/>
      <c r="E606" s="4"/>
      <c r="F606" s="1">
        <v>-19800</v>
      </c>
      <c r="G606" s="4"/>
      <c r="H606" s="4"/>
      <c r="I606" s="4"/>
      <c r="J606" s="4"/>
      <c r="K606" s="4"/>
      <c r="L606" s="4"/>
      <c r="M606" s="4"/>
      <c r="N606" s="4"/>
      <c r="O606" s="1">
        <v>-19800</v>
      </c>
    </row>
    <row r="607" spans="1:15" x14ac:dyDescent="0.35">
      <c r="A607" s="3" t="s">
        <v>590</v>
      </c>
      <c r="B607" s="1">
        <v>-1555</v>
      </c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1">
        <v>-1555</v>
      </c>
    </row>
    <row r="608" spans="1:15" x14ac:dyDescent="0.35">
      <c r="A608" s="3" t="s">
        <v>591</v>
      </c>
      <c r="B608" s="4"/>
      <c r="C608" s="4"/>
      <c r="D608" s="4"/>
      <c r="E608" s="4"/>
      <c r="F608" s="4"/>
      <c r="G608" s="4"/>
      <c r="H608" s="4"/>
      <c r="I608" s="4"/>
      <c r="J608" s="4"/>
      <c r="K608" s="1">
        <v>-19800</v>
      </c>
      <c r="L608" s="4"/>
      <c r="M608" s="4"/>
      <c r="N608" s="4"/>
      <c r="O608" s="1">
        <v>-19800</v>
      </c>
    </row>
    <row r="609" spans="1:15" x14ac:dyDescent="0.35">
      <c r="A609" s="3" t="s">
        <v>592</v>
      </c>
      <c r="B609" s="1">
        <v>-4570</v>
      </c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1">
        <v>-4570</v>
      </c>
    </row>
    <row r="610" spans="1:15" x14ac:dyDescent="0.35">
      <c r="A610" s="3" t="s">
        <v>593</v>
      </c>
      <c r="B610" s="1">
        <v>-2444</v>
      </c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1">
        <v>-2444</v>
      </c>
    </row>
    <row r="611" spans="1:15" x14ac:dyDescent="0.35">
      <c r="A611" s="3" t="s">
        <v>594</v>
      </c>
      <c r="B611" s="1">
        <v>-360</v>
      </c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1">
        <v>-360</v>
      </c>
    </row>
    <row r="612" spans="1:15" x14ac:dyDescent="0.35">
      <c r="A612" s="3" t="s">
        <v>595</v>
      </c>
      <c r="B612" s="4"/>
      <c r="C612" s="4"/>
      <c r="D612" s="4"/>
      <c r="E612" s="4"/>
      <c r="F612" s="4"/>
      <c r="G612" s="4"/>
      <c r="H612" s="1"/>
      <c r="I612" s="4"/>
      <c r="J612" s="4"/>
      <c r="K612" s="4"/>
      <c r="L612" s="4"/>
      <c r="M612" s="4"/>
      <c r="N612" s="4"/>
      <c r="O612" s="1"/>
    </row>
    <row r="613" spans="1:15" x14ac:dyDescent="0.35">
      <c r="A613" s="3" t="s">
        <v>596</v>
      </c>
      <c r="B613" s="4"/>
      <c r="C613" s="4"/>
      <c r="D613" s="4"/>
      <c r="E613" s="4"/>
      <c r="F613" s="4"/>
      <c r="G613" s="4"/>
      <c r="H613" s="4"/>
      <c r="I613" s="4"/>
      <c r="J613" s="4"/>
      <c r="K613" s="1">
        <v>-845</v>
      </c>
      <c r="L613" s="4"/>
      <c r="M613" s="4"/>
      <c r="N613" s="4"/>
      <c r="O613" s="1">
        <v>-845</v>
      </c>
    </row>
    <row r="614" spans="1:15" x14ac:dyDescent="0.35">
      <c r="A614" s="3" t="s">
        <v>597</v>
      </c>
      <c r="B614" s="4"/>
      <c r="C614" s="4"/>
      <c r="D614" s="4"/>
      <c r="E614" s="4"/>
      <c r="F614" s="4"/>
      <c r="G614" s="4"/>
      <c r="H614" s="4"/>
      <c r="I614" s="4"/>
      <c r="J614" s="1">
        <v>-4080</v>
      </c>
      <c r="K614" s="4"/>
      <c r="L614" s="1"/>
      <c r="M614" s="4"/>
      <c r="N614" s="4"/>
      <c r="O614" s="1">
        <v>-4080</v>
      </c>
    </row>
    <row r="615" spans="1:15" x14ac:dyDescent="0.35">
      <c r="A615" s="3" t="s">
        <v>598</v>
      </c>
      <c r="B615" s="1">
        <v>-1300</v>
      </c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1">
        <v>-1300</v>
      </c>
    </row>
    <row r="616" spans="1:15" x14ac:dyDescent="0.35">
      <c r="A616" s="3" t="s">
        <v>599</v>
      </c>
      <c r="B616" s="1">
        <v>-10328</v>
      </c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1">
        <v>-10328</v>
      </c>
    </row>
    <row r="617" spans="1:15" x14ac:dyDescent="0.35">
      <c r="A617" s="3" t="s">
        <v>600</v>
      </c>
      <c r="B617" s="1">
        <v>-1180</v>
      </c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1">
        <v>-1180</v>
      </c>
    </row>
    <row r="618" spans="1:15" x14ac:dyDescent="0.35">
      <c r="A618" s="3" t="s">
        <v>601</v>
      </c>
      <c r="B618" s="1">
        <v>-1350</v>
      </c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1">
        <v>-1350</v>
      </c>
    </row>
    <row r="619" spans="1:15" x14ac:dyDescent="0.35">
      <c r="A619" s="3" t="s">
        <v>602</v>
      </c>
      <c r="B619" s="4"/>
      <c r="C619" s="4"/>
      <c r="D619" s="4"/>
      <c r="E619" s="4"/>
      <c r="F619" s="4"/>
      <c r="G619" s="4"/>
      <c r="H619" s="4"/>
      <c r="I619" s="1"/>
      <c r="J619" s="4"/>
      <c r="K619" s="4"/>
      <c r="L619" s="4"/>
      <c r="M619" s="4"/>
      <c r="N619" s="4"/>
      <c r="O619" s="1"/>
    </row>
    <row r="620" spans="1:15" x14ac:dyDescent="0.35">
      <c r="A620" s="3" t="s">
        <v>603</v>
      </c>
      <c r="B620" s="1">
        <v>-2090</v>
      </c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1">
        <v>-2090</v>
      </c>
    </row>
    <row r="621" spans="1:15" x14ac:dyDescent="0.35">
      <c r="A621" s="3" t="s">
        <v>604</v>
      </c>
      <c r="B621" s="1">
        <v>-1490</v>
      </c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1">
        <v>-1490</v>
      </c>
    </row>
    <row r="622" spans="1:15" x14ac:dyDescent="0.35">
      <c r="A622" s="3" t="s">
        <v>605</v>
      </c>
      <c r="B622" s="4"/>
      <c r="C622" s="4"/>
      <c r="D622" s="4"/>
      <c r="E622" s="4"/>
      <c r="F622" s="4"/>
      <c r="G622" s="4"/>
      <c r="H622" s="4"/>
      <c r="I622" s="4"/>
      <c r="J622" s="4"/>
      <c r="K622" s="1">
        <v>-900</v>
      </c>
      <c r="L622" s="4"/>
      <c r="M622" s="4"/>
      <c r="N622" s="4"/>
      <c r="O622" s="1">
        <v>-900</v>
      </c>
    </row>
    <row r="623" spans="1:15" x14ac:dyDescent="0.35">
      <c r="A623" s="3" t="s">
        <v>606</v>
      </c>
      <c r="B623" s="1">
        <v>-1900</v>
      </c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1">
        <v>-1900</v>
      </c>
    </row>
    <row r="624" spans="1:15" x14ac:dyDescent="0.35">
      <c r="A624" s="3" t="s">
        <v>607</v>
      </c>
      <c r="B624" s="4"/>
      <c r="C624" s="4"/>
      <c r="D624" s="4"/>
      <c r="E624" s="4"/>
      <c r="F624" s="4"/>
      <c r="G624" s="4"/>
      <c r="H624" s="4"/>
      <c r="I624" s="4"/>
      <c r="J624" s="4"/>
      <c r="K624" s="1">
        <v>-6000</v>
      </c>
      <c r="L624" s="4"/>
      <c r="M624" s="4"/>
      <c r="N624" s="4"/>
      <c r="O624" s="1">
        <v>-6000</v>
      </c>
    </row>
    <row r="625" spans="1:15" x14ac:dyDescent="0.35">
      <c r="A625" s="3" t="s">
        <v>608</v>
      </c>
      <c r="B625" s="4"/>
      <c r="C625" s="4"/>
      <c r="D625" s="4"/>
      <c r="E625" s="4"/>
      <c r="F625" s="1">
        <v>0</v>
      </c>
      <c r="G625" s="4"/>
      <c r="H625" s="4"/>
      <c r="I625" s="4"/>
      <c r="J625" s="4"/>
      <c r="K625" s="4"/>
      <c r="L625" s="4"/>
      <c r="M625" s="4"/>
      <c r="N625" s="4"/>
      <c r="O625" s="1">
        <v>0</v>
      </c>
    </row>
    <row r="626" spans="1:15" x14ac:dyDescent="0.35">
      <c r="A626" s="3" t="s">
        <v>609</v>
      </c>
      <c r="B626" s="4"/>
      <c r="C626" s="4"/>
      <c r="D626" s="4"/>
      <c r="E626" s="4"/>
      <c r="F626" s="4"/>
      <c r="G626" s="4"/>
      <c r="H626" s="1">
        <v>0</v>
      </c>
      <c r="I626" s="4"/>
      <c r="J626" s="4"/>
      <c r="K626" s="4"/>
      <c r="L626" s="4"/>
      <c r="M626" s="4"/>
      <c r="N626" s="4"/>
      <c r="O626" s="1">
        <v>0</v>
      </c>
    </row>
    <row r="627" spans="1:15" x14ac:dyDescent="0.35">
      <c r="A627" s="3" t="s">
        <v>610</v>
      </c>
      <c r="B627" s="4"/>
      <c r="C627" s="4"/>
      <c r="D627" s="1">
        <v>-1455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1">
        <v>-1455</v>
      </c>
    </row>
    <row r="628" spans="1:15" x14ac:dyDescent="0.35">
      <c r="A628" s="3" t="s">
        <v>611</v>
      </c>
      <c r="B628" s="4"/>
      <c r="C628" s="4"/>
      <c r="D628" s="1">
        <v>-1825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1">
        <v>-1825</v>
      </c>
    </row>
    <row r="629" spans="1:15" x14ac:dyDescent="0.35">
      <c r="A629" s="3" t="s">
        <v>612</v>
      </c>
      <c r="B629" s="1">
        <v>-360</v>
      </c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1">
        <v>-360</v>
      </c>
    </row>
    <row r="630" spans="1:15" x14ac:dyDescent="0.35">
      <c r="A630" s="3" t="s">
        <v>613</v>
      </c>
      <c r="B630" s="1">
        <v>-2260</v>
      </c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1">
        <v>-2260</v>
      </c>
    </row>
    <row r="631" spans="1:15" x14ac:dyDescent="0.35">
      <c r="A631" s="3" t="s">
        <v>614</v>
      </c>
      <c r="B631" s="1">
        <v>-1455</v>
      </c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1">
        <v>-1455</v>
      </c>
    </row>
    <row r="632" spans="1:15" x14ac:dyDescent="0.35">
      <c r="A632" s="3" t="s">
        <v>615</v>
      </c>
      <c r="B632" s="4"/>
      <c r="C632" s="4"/>
      <c r="D632" s="1">
        <v>-3410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1">
        <v>-3410</v>
      </c>
    </row>
    <row r="633" spans="1:15" x14ac:dyDescent="0.35">
      <c r="A633" s="3" t="s">
        <v>616</v>
      </c>
      <c r="B633" s="4"/>
      <c r="C633" s="4"/>
      <c r="D633" s="4"/>
      <c r="E633" s="4"/>
      <c r="F633" s="1">
        <v>-1000</v>
      </c>
      <c r="G633" s="4"/>
      <c r="H633" s="4"/>
      <c r="I633" s="4"/>
      <c r="J633" s="4"/>
      <c r="K633" s="4"/>
      <c r="L633" s="4"/>
      <c r="M633" s="4"/>
      <c r="N633" s="4"/>
      <c r="O633" s="1">
        <v>-1000</v>
      </c>
    </row>
    <row r="634" spans="1:15" x14ac:dyDescent="0.35">
      <c r="A634" s="3" t="s">
        <v>617</v>
      </c>
      <c r="B634" s="4"/>
      <c r="C634" s="4"/>
      <c r="D634" s="1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1"/>
    </row>
    <row r="635" spans="1:15" x14ac:dyDescent="0.35">
      <c r="A635" s="3" t="s">
        <v>618</v>
      </c>
      <c r="B635" s="1">
        <v>-2030</v>
      </c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1">
        <v>-2030</v>
      </c>
    </row>
    <row r="636" spans="1:15" x14ac:dyDescent="0.35">
      <c r="A636" s="3" t="s">
        <v>619</v>
      </c>
      <c r="B636" s="4"/>
      <c r="C636" s="4"/>
      <c r="D636" s="4"/>
      <c r="E636" s="4"/>
      <c r="F636" s="1">
        <v>-15540</v>
      </c>
      <c r="G636" s="4"/>
      <c r="H636" s="4"/>
      <c r="I636" s="4"/>
      <c r="J636" s="4"/>
      <c r="K636" s="4"/>
      <c r="L636" s="4"/>
      <c r="M636" s="4"/>
      <c r="N636" s="4"/>
      <c r="O636" s="1">
        <v>-15540</v>
      </c>
    </row>
    <row r="637" spans="1:15" x14ac:dyDescent="0.35">
      <c r="A637" s="3" t="s">
        <v>620</v>
      </c>
      <c r="B637" s="4"/>
      <c r="C637" s="4"/>
      <c r="D637" s="1">
        <v>-1380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1">
        <v>-1380</v>
      </c>
    </row>
    <row r="638" spans="1:15" x14ac:dyDescent="0.35">
      <c r="A638" s="3" t="s">
        <v>621</v>
      </c>
      <c r="B638" s="4"/>
      <c r="C638" s="4"/>
      <c r="D638" s="1">
        <v>-1440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1">
        <v>-1440</v>
      </c>
    </row>
    <row r="639" spans="1:15" x14ac:dyDescent="0.35">
      <c r="A639" s="3" t="s">
        <v>622</v>
      </c>
      <c r="B639" s="4"/>
      <c r="C639" s="4"/>
      <c r="D639" s="4"/>
      <c r="E639" s="4"/>
      <c r="F639" s="4"/>
      <c r="G639" s="4"/>
      <c r="H639" s="1"/>
      <c r="I639" s="4"/>
      <c r="J639" s="4"/>
      <c r="K639" s="4"/>
      <c r="L639" s="4"/>
      <c r="M639" s="4"/>
      <c r="N639" s="4"/>
      <c r="O639" s="1"/>
    </row>
    <row r="640" spans="1:15" x14ac:dyDescent="0.35">
      <c r="A640" s="3" t="s">
        <v>623</v>
      </c>
      <c r="B640" s="4"/>
      <c r="C640" s="4"/>
      <c r="D640" s="4"/>
      <c r="E640" s="4"/>
      <c r="F640" s="1"/>
      <c r="G640" s="4"/>
      <c r="H640" s="4"/>
      <c r="I640" s="4"/>
      <c r="J640" s="4"/>
      <c r="K640" s="4"/>
      <c r="L640" s="4"/>
      <c r="M640" s="4"/>
      <c r="N640" s="4"/>
      <c r="O640" s="1"/>
    </row>
    <row r="641" spans="1:15" x14ac:dyDescent="0.35">
      <c r="A641" s="3" t="s">
        <v>624</v>
      </c>
      <c r="B641" s="1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1"/>
    </row>
    <row r="642" spans="1:15" x14ac:dyDescent="0.35">
      <c r="A642" s="3" t="s">
        <v>625</v>
      </c>
      <c r="B642" s="4"/>
      <c r="C642" s="4"/>
      <c r="D642" s="4"/>
      <c r="E642" s="4"/>
      <c r="F642" s="1">
        <v>-2860</v>
      </c>
      <c r="G642" s="4"/>
      <c r="H642" s="4"/>
      <c r="I642" s="4"/>
      <c r="J642" s="4"/>
      <c r="K642" s="4"/>
      <c r="L642" s="4"/>
      <c r="M642" s="4"/>
      <c r="N642" s="4"/>
      <c r="O642" s="1">
        <v>-2860</v>
      </c>
    </row>
    <row r="643" spans="1:15" x14ac:dyDescent="0.35">
      <c r="A643" s="3" t="s">
        <v>626</v>
      </c>
      <c r="B643" s="4"/>
      <c r="C643" s="4"/>
      <c r="D643" s="4"/>
      <c r="E643" s="4"/>
      <c r="F643" s="4"/>
      <c r="G643" s="4"/>
      <c r="H643" s="1"/>
      <c r="I643" s="4"/>
      <c r="J643" s="4"/>
      <c r="K643" s="4"/>
      <c r="L643" s="4"/>
      <c r="M643" s="4"/>
      <c r="N643" s="4"/>
      <c r="O643" s="1"/>
    </row>
    <row r="644" spans="1:15" x14ac:dyDescent="0.35">
      <c r="A644" s="3" t="s">
        <v>627</v>
      </c>
      <c r="B644" s="4"/>
      <c r="C644" s="4"/>
      <c r="D644" s="1">
        <v>-4710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1">
        <v>-4710</v>
      </c>
    </row>
    <row r="645" spans="1:15" x14ac:dyDescent="0.35">
      <c r="A645" s="3" t="s">
        <v>628</v>
      </c>
      <c r="B645" s="4"/>
      <c r="C645" s="4"/>
      <c r="D645" s="1">
        <v>-5555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1">
        <v>-5555</v>
      </c>
    </row>
    <row r="646" spans="1:15" x14ac:dyDescent="0.35">
      <c r="A646" s="3" t="s">
        <v>629</v>
      </c>
      <c r="B646" s="4"/>
      <c r="C646" s="4"/>
      <c r="D646" s="1">
        <v>-2625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1">
        <v>-2625</v>
      </c>
    </row>
    <row r="647" spans="1:15" x14ac:dyDescent="0.35">
      <c r="A647" s="3" t="s">
        <v>630</v>
      </c>
      <c r="B647" s="4"/>
      <c r="C647" s="4"/>
      <c r="D647" s="1">
        <v>-2055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1">
        <v>-2055</v>
      </c>
    </row>
    <row r="648" spans="1:15" x14ac:dyDescent="0.35">
      <c r="A648" s="3" t="s">
        <v>631</v>
      </c>
      <c r="B648" s="4"/>
      <c r="C648" s="4"/>
      <c r="D648" s="1">
        <v>-1395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1">
        <v>-1395</v>
      </c>
    </row>
    <row r="649" spans="1:15" x14ac:dyDescent="0.35">
      <c r="A649" s="3" t="s">
        <v>632</v>
      </c>
      <c r="B649" s="4"/>
      <c r="C649" s="4"/>
      <c r="D649" s="4"/>
      <c r="E649" s="4"/>
      <c r="F649" s="1"/>
      <c r="G649" s="4"/>
      <c r="H649" s="4"/>
      <c r="I649" s="4"/>
      <c r="J649" s="4"/>
      <c r="K649" s="4"/>
      <c r="L649" s="4"/>
      <c r="M649" s="4"/>
      <c r="N649" s="4"/>
      <c r="O649" s="1"/>
    </row>
    <row r="650" spans="1:15" x14ac:dyDescent="0.35">
      <c r="A650" s="3" t="s">
        <v>633</v>
      </c>
      <c r="B650" s="4"/>
      <c r="C650" s="4"/>
      <c r="D650" s="1">
        <v>0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1">
        <v>0</v>
      </c>
    </row>
    <row r="651" spans="1:15" x14ac:dyDescent="0.35">
      <c r="A651" s="3" t="s">
        <v>634</v>
      </c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1">
        <v>-3720</v>
      </c>
      <c r="N651" s="4"/>
      <c r="O651" s="1">
        <v>-3720</v>
      </c>
    </row>
    <row r="652" spans="1:15" x14ac:dyDescent="0.35">
      <c r="A652" s="3" t="s">
        <v>635</v>
      </c>
      <c r="B652" s="4"/>
      <c r="C652" s="4"/>
      <c r="D652" s="4"/>
      <c r="E652" s="4"/>
      <c r="F652" s="1">
        <v>-4800</v>
      </c>
      <c r="G652" s="4"/>
      <c r="H652" s="4"/>
      <c r="I652" s="4"/>
      <c r="J652" s="4"/>
      <c r="K652" s="4"/>
      <c r="L652" s="4"/>
      <c r="M652" s="4"/>
      <c r="N652" s="4"/>
      <c r="O652" s="1">
        <v>-4800</v>
      </c>
    </row>
    <row r="653" spans="1:15" x14ac:dyDescent="0.35">
      <c r="A653" s="3" t="s">
        <v>636</v>
      </c>
      <c r="B653" s="4"/>
      <c r="C653" s="4"/>
      <c r="D653" s="1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1"/>
    </row>
    <row r="654" spans="1:15" x14ac:dyDescent="0.35">
      <c r="A654" s="3" t="s">
        <v>637</v>
      </c>
      <c r="B654" s="4"/>
      <c r="C654" s="4"/>
      <c r="D654" s="1">
        <v>-2300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1">
        <v>-2300</v>
      </c>
    </row>
    <row r="655" spans="1:15" x14ac:dyDescent="0.35">
      <c r="A655" s="3" t="s">
        <v>638</v>
      </c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1">
        <v>-5800</v>
      </c>
      <c r="N655" s="4"/>
      <c r="O655" s="1">
        <v>-5800</v>
      </c>
    </row>
    <row r="656" spans="1:15" x14ac:dyDescent="0.35">
      <c r="A656" s="3" t="s">
        <v>639</v>
      </c>
      <c r="B656" s="4"/>
      <c r="C656" s="4"/>
      <c r="D656" s="1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1"/>
    </row>
    <row r="657" spans="1:15" x14ac:dyDescent="0.35">
      <c r="A657" s="3" t="s">
        <v>640</v>
      </c>
      <c r="B657" s="1">
        <v>-3570</v>
      </c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1">
        <v>-3570</v>
      </c>
    </row>
    <row r="658" spans="1:15" x14ac:dyDescent="0.35">
      <c r="A658" s="3" t="s">
        <v>641</v>
      </c>
      <c r="B658" s="4"/>
      <c r="C658" s="4"/>
      <c r="D658" s="4"/>
      <c r="E658" s="4"/>
      <c r="F658" s="4"/>
      <c r="G658" s="4"/>
      <c r="H658" s="1"/>
      <c r="I658" s="4"/>
      <c r="J658" s="4"/>
      <c r="K658" s="4"/>
      <c r="L658" s="4"/>
      <c r="M658" s="4"/>
      <c r="N658" s="4"/>
      <c r="O658" s="1"/>
    </row>
    <row r="659" spans="1:15" x14ac:dyDescent="0.35">
      <c r="A659" s="3" t="s">
        <v>642</v>
      </c>
      <c r="B659" s="4"/>
      <c r="C659" s="4"/>
      <c r="D659" s="1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1"/>
    </row>
    <row r="660" spans="1:15" x14ac:dyDescent="0.35">
      <c r="A660" s="3" t="s">
        <v>643</v>
      </c>
      <c r="B660" s="4"/>
      <c r="C660" s="4"/>
      <c r="D660" s="1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1"/>
    </row>
    <row r="661" spans="1:15" x14ac:dyDescent="0.35">
      <c r="A661" s="3" t="s">
        <v>644</v>
      </c>
      <c r="B661" s="4"/>
      <c r="C661" s="4"/>
      <c r="D661" s="1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1"/>
    </row>
    <row r="662" spans="1:15" x14ac:dyDescent="0.35">
      <c r="A662" s="3" t="s">
        <v>645</v>
      </c>
      <c r="B662" s="4"/>
      <c r="C662" s="4"/>
      <c r="D662" s="1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1"/>
    </row>
    <row r="663" spans="1:15" x14ac:dyDescent="0.35">
      <c r="A663" s="3" t="s">
        <v>646</v>
      </c>
      <c r="B663" s="4"/>
      <c r="C663" s="4"/>
      <c r="D663" s="4"/>
      <c r="E663" s="4"/>
      <c r="F663" s="1"/>
      <c r="G663" s="4"/>
      <c r="H663" s="4"/>
      <c r="I663" s="4"/>
      <c r="J663" s="4"/>
      <c r="K663" s="4"/>
      <c r="L663" s="4"/>
      <c r="M663" s="4"/>
      <c r="N663" s="4"/>
      <c r="O663" s="1"/>
    </row>
    <row r="664" spans="1:15" x14ac:dyDescent="0.35">
      <c r="A664" s="3" t="s">
        <v>647</v>
      </c>
      <c r="B664" s="4"/>
      <c r="C664" s="1"/>
      <c r="D664" s="4"/>
      <c r="E664" s="4"/>
      <c r="F664" s="4"/>
      <c r="G664" s="4"/>
      <c r="H664" s="4"/>
      <c r="I664" s="4"/>
      <c r="J664" s="4"/>
      <c r="K664" s="4"/>
      <c r="L664" s="1"/>
      <c r="M664" s="4"/>
      <c r="N664" s="4"/>
      <c r="O664" s="1"/>
    </row>
    <row r="665" spans="1:15" x14ac:dyDescent="0.35">
      <c r="A665" s="3" t="s">
        <v>648</v>
      </c>
      <c r="B665" s="4"/>
      <c r="C665" s="4"/>
      <c r="D665" s="4"/>
      <c r="E665" s="4"/>
      <c r="F665" s="1"/>
      <c r="G665" s="4"/>
      <c r="H665" s="4"/>
      <c r="I665" s="4"/>
      <c r="J665" s="4"/>
      <c r="K665" s="4"/>
      <c r="L665" s="4"/>
      <c r="M665" s="4"/>
      <c r="N665" s="4"/>
      <c r="O665" s="1"/>
    </row>
    <row r="666" spans="1:15" x14ac:dyDescent="0.35">
      <c r="A666" s="3" t="s">
        <v>649</v>
      </c>
      <c r="B666" s="4"/>
      <c r="C666" s="4"/>
      <c r="D666" s="1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1"/>
    </row>
    <row r="667" spans="1:15" x14ac:dyDescent="0.35">
      <c r="A667" s="3" t="s">
        <v>650</v>
      </c>
      <c r="B667" s="4"/>
      <c r="C667" s="4"/>
      <c r="D667" s="1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1"/>
    </row>
    <row r="668" spans="1:15" x14ac:dyDescent="0.35">
      <c r="A668" s="3" t="s">
        <v>651</v>
      </c>
      <c r="B668" s="4"/>
      <c r="C668" s="4"/>
      <c r="D668" s="4"/>
      <c r="E668" s="4"/>
      <c r="F668" s="4"/>
      <c r="G668" s="4"/>
      <c r="H668" s="4"/>
      <c r="I668" s="1">
        <v>-7000</v>
      </c>
      <c r="J668" s="4"/>
      <c r="K668" s="4"/>
      <c r="L668" s="1"/>
      <c r="M668" s="4"/>
      <c r="N668" s="4"/>
      <c r="O668" s="1">
        <v>-7000</v>
      </c>
    </row>
    <row r="669" spans="1:15" x14ac:dyDescent="0.35">
      <c r="A669" s="3" t="s">
        <v>652</v>
      </c>
      <c r="B669" s="4"/>
      <c r="C669" s="4"/>
      <c r="D669" s="4"/>
      <c r="E669" s="4"/>
      <c r="F669" s="4"/>
      <c r="G669" s="4"/>
      <c r="H669" s="4"/>
      <c r="I669" s="1">
        <v>-42900</v>
      </c>
      <c r="J669" s="4"/>
      <c r="K669" s="4"/>
      <c r="L669" s="4"/>
      <c r="M669" s="4"/>
      <c r="N669" s="4"/>
      <c r="O669" s="1">
        <v>-42900</v>
      </c>
    </row>
    <row r="670" spans="1:15" x14ac:dyDescent="0.35">
      <c r="A670" s="3" t="s">
        <v>819</v>
      </c>
      <c r="B670" s="4"/>
      <c r="C670" s="4"/>
      <c r="D670" s="4"/>
      <c r="E670" s="4"/>
      <c r="F670" s="4"/>
      <c r="G670" s="4"/>
      <c r="H670" s="4"/>
      <c r="I670" s="1"/>
      <c r="J670" s="4"/>
      <c r="K670" s="4"/>
      <c r="L670" s="1"/>
      <c r="M670" s="4"/>
      <c r="N670" s="4"/>
      <c r="O670" s="1"/>
    </row>
    <row r="671" spans="1:15" x14ac:dyDescent="0.35">
      <c r="A671" s="3" t="s">
        <v>653</v>
      </c>
      <c r="B671" s="4"/>
      <c r="C671" s="4"/>
      <c r="D671" s="4"/>
      <c r="E671" s="4"/>
      <c r="F671" s="4"/>
      <c r="G671" s="4"/>
      <c r="H671" s="4"/>
      <c r="I671" s="4"/>
      <c r="J671" s="1">
        <v>-4930</v>
      </c>
      <c r="K671" s="4"/>
      <c r="L671" s="4"/>
      <c r="M671" s="4"/>
      <c r="N671" s="4"/>
      <c r="O671" s="1">
        <v>-4930</v>
      </c>
    </row>
    <row r="672" spans="1:15" x14ac:dyDescent="0.35">
      <c r="A672" s="3" t="s">
        <v>654</v>
      </c>
      <c r="B672" s="4"/>
      <c r="C672" s="4"/>
      <c r="D672" s="4"/>
      <c r="E672" s="4"/>
      <c r="F672" s="4"/>
      <c r="G672" s="4"/>
      <c r="H672" s="4"/>
      <c r="I672" s="4"/>
      <c r="J672" s="1">
        <v>-15000</v>
      </c>
      <c r="K672" s="4"/>
      <c r="L672" s="4"/>
      <c r="M672" s="4"/>
      <c r="N672" s="4"/>
      <c r="O672" s="1">
        <v>-15000</v>
      </c>
    </row>
    <row r="673" spans="1:15" x14ac:dyDescent="0.35">
      <c r="A673" s="3" t="s">
        <v>655</v>
      </c>
      <c r="B673" s="4"/>
      <c r="C673" s="4"/>
      <c r="D673" s="4"/>
      <c r="E673" s="4"/>
      <c r="F673" s="4"/>
      <c r="G673" s="4"/>
      <c r="H673" s="4"/>
      <c r="I673" s="4"/>
      <c r="J673" s="1">
        <v>-600</v>
      </c>
      <c r="K673" s="4"/>
      <c r="L673" s="4"/>
      <c r="M673" s="4"/>
      <c r="N673" s="4"/>
      <c r="O673" s="1">
        <v>-600</v>
      </c>
    </row>
    <row r="674" spans="1:15" x14ac:dyDescent="0.35">
      <c r="A674" s="3" t="s">
        <v>656</v>
      </c>
      <c r="B674" s="4"/>
      <c r="C674" s="4"/>
      <c r="D674" s="4"/>
      <c r="E674" s="4"/>
      <c r="F674" s="4"/>
      <c r="G674" s="4"/>
      <c r="H674" s="4"/>
      <c r="I674" s="4"/>
      <c r="J674" s="1">
        <v>-428.73</v>
      </c>
      <c r="K674" s="4"/>
      <c r="L674" s="4"/>
      <c r="M674" s="4"/>
      <c r="N674" s="4"/>
      <c r="O674" s="1">
        <v>-428.73</v>
      </c>
    </row>
    <row r="675" spans="1:15" x14ac:dyDescent="0.35">
      <c r="A675" s="3" t="s">
        <v>657</v>
      </c>
      <c r="B675" s="4"/>
      <c r="C675" s="4"/>
      <c r="D675" s="4"/>
      <c r="E675" s="4"/>
      <c r="F675" s="4"/>
      <c r="G675" s="4"/>
      <c r="H675" s="4"/>
      <c r="I675" s="4"/>
      <c r="J675" s="1">
        <v>-1100</v>
      </c>
      <c r="K675" s="4"/>
      <c r="L675" s="4"/>
      <c r="M675" s="4"/>
      <c r="N675" s="4"/>
      <c r="O675" s="1">
        <v>-1100</v>
      </c>
    </row>
    <row r="676" spans="1:15" x14ac:dyDescent="0.35">
      <c r="A676" s="3" t="s">
        <v>658</v>
      </c>
      <c r="B676" s="4"/>
      <c r="C676" s="4"/>
      <c r="D676" s="4"/>
      <c r="E676" s="4"/>
      <c r="F676" s="4"/>
      <c r="G676" s="4"/>
      <c r="H676" s="4"/>
      <c r="I676" s="4"/>
      <c r="J676" s="1">
        <v>-9010</v>
      </c>
      <c r="K676" s="4"/>
      <c r="L676" s="4"/>
      <c r="M676" s="4"/>
      <c r="N676" s="4"/>
      <c r="O676" s="1">
        <v>-9010</v>
      </c>
    </row>
    <row r="677" spans="1:15" x14ac:dyDescent="0.35">
      <c r="A677" s="3" t="s">
        <v>659</v>
      </c>
      <c r="B677" s="4"/>
      <c r="C677" s="4"/>
      <c r="D677" s="4"/>
      <c r="E677" s="4"/>
      <c r="F677" s="4"/>
      <c r="G677" s="4"/>
      <c r="H677" s="4"/>
      <c r="I677" s="4"/>
      <c r="J677" s="1">
        <v>-1750</v>
      </c>
      <c r="K677" s="4"/>
      <c r="L677" s="4"/>
      <c r="M677" s="4"/>
      <c r="N677" s="4"/>
      <c r="O677" s="1">
        <v>-1750</v>
      </c>
    </row>
    <row r="678" spans="1:15" x14ac:dyDescent="0.35">
      <c r="A678" s="3" t="s">
        <v>660</v>
      </c>
      <c r="B678" s="4"/>
      <c r="C678" s="4"/>
      <c r="D678" s="4"/>
      <c r="E678" s="4"/>
      <c r="F678" s="4"/>
      <c r="G678" s="4"/>
      <c r="H678" s="4"/>
      <c r="I678" s="4"/>
      <c r="J678" s="1"/>
      <c r="K678" s="4"/>
      <c r="L678" s="4"/>
      <c r="M678" s="4"/>
      <c r="N678" s="4"/>
      <c r="O678" s="1"/>
    </row>
    <row r="679" spans="1:15" x14ac:dyDescent="0.35">
      <c r="A679" s="3" t="s">
        <v>661</v>
      </c>
      <c r="B679" s="4"/>
      <c r="C679" s="4"/>
      <c r="D679" s="4"/>
      <c r="E679" s="4"/>
      <c r="F679" s="4"/>
      <c r="G679" s="4"/>
      <c r="H679" s="4"/>
      <c r="I679" s="4"/>
      <c r="J679" s="1"/>
      <c r="K679" s="4"/>
      <c r="L679" s="4"/>
      <c r="M679" s="4"/>
      <c r="N679" s="4"/>
      <c r="O679" s="1"/>
    </row>
    <row r="680" spans="1:15" x14ac:dyDescent="0.35">
      <c r="A680" s="3" t="s">
        <v>662</v>
      </c>
      <c r="B680" s="4"/>
      <c r="C680" s="4"/>
      <c r="D680" s="4"/>
      <c r="E680" s="4"/>
      <c r="F680" s="4"/>
      <c r="G680" s="4"/>
      <c r="H680" s="4"/>
      <c r="I680" s="4"/>
      <c r="J680" s="1"/>
      <c r="K680" s="4"/>
      <c r="L680" s="4"/>
      <c r="M680" s="4"/>
      <c r="N680" s="4"/>
      <c r="O680" s="1"/>
    </row>
    <row r="681" spans="1:15" x14ac:dyDescent="0.35">
      <c r="A681" s="3" t="s">
        <v>663</v>
      </c>
      <c r="B681" s="4"/>
      <c r="C681" s="4"/>
      <c r="D681" s="4"/>
      <c r="E681" s="4"/>
      <c r="F681" s="4"/>
      <c r="G681" s="4"/>
      <c r="H681" s="4"/>
      <c r="I681" s="4"/>
      <c r="J681" s="1">
        <v>-10800</v>
      </c>
      <c r="K681" s="4"/>
      <c r="L681" s="4"/>
      <c r="M681" s="4"/>
      <c r="N681" s="4"/>
      <c r="O681" s="1">
        <v>-10800</v>
      </c>
    </row>
    <row r="682" spans="1:15" x14ac:dyDescent="0.35">
      <c r="A682" s="3" t="s">
        <v>664</v>
      </c>
      <c r="B682" s="4"/>
      <c r="C682" s="4"/>
      <c r="D682" s="4"/>
      <c r="E682" s="4"/>
      <c r="F682" s="4"/>
      <c r="G682" s="4"/>
      <c r="H682" s="4"/>
      <c r="I682" s="4"/>
      <c r="J682" s="1">
        <v>-30000</v>
      </c>
      <c r="K682" s="4"/>
      <c r="L682" s="4"/>
      <c r="M682" s="4"/>
      <c r="N682" s="4"/>
      <c r="O682" s="1">
        <v>-30000</v>
      </c>
    </row>
    <row r="683" spans="1:15" x14ac:dyDescent="0.35">
      <c r="A683" s="3" t="s">
        <v>665</v>
      </c>
      <c r="B683" s="4"/>
      <c r="C683" s="4"/>
      <c r="D683" s="4"/>
      <c r="E683" s="4"/>
      <c r="F683" s="4"/>
      <c r="G683" s="4"/>
      <c r="H683" s="4"/>
      <c r="I683" s="4"/>
      <c r="J683" s="1"/>
      <c r="K683" s="4"/>
      <c r="L683" s="4"/>
      <c r="M683" s="4"/>
      <c r="N683" s="4"/>
      <c r="O683" s="1"/>
    </row>
    <row r="684" spans="1:15" x14ac:dyDescent="0.35">
      <c r="A684" s="3" t="s">
        <v>666</v>
      </c>
      <c r="B684" s="4"/>
      <c r="C684" s="4"/>
      <c r="D684" s="4"/>
      <c r="E684" s="4"/>
      <c r="F684" s="4"/>
      <c r="G684" s="4"/>
      <c r="H684" s="4"/>
      <c r="I684" s="4"/>
      <c r="J684" s="4"/>
      <c r="K684" s="1">
        <v>-14000</v>
      </c>
      <c r="L684" s="4"/>
      <c r="M684" s="4"/>
      <c r="N684" s="4"/>
      <c r="O684" s="1">
        <v>-14000</v>
      </c>
    </row>
    <row r="685" spans="1:15" x14ac:dyDescent="0.35">
      <c r="A685" s="3" t="s">
        <v>667</v>
      </c>
      <c r="B685" s="4"/>
      <c r="C685" s="4"/>
      <c r="D685" s="4"/>
      <c r="E685" s="4"/>
      <c r="F685" s="4"/>
      <c r="G685" s="4"/>
      <c r="H685" s="4"/>
      <c r="I685" s="4"/>
      <c r="J685" s="4"/>
      <c r="K685" s="1">
        <v>-31252.25</v>
      </c>
      <c r="L685" s="4"/>
      <c r="M685" s="4"/>
      <c r="N685" s="4"/>
      <c r="O685" s="1">
        <v>-31252.25</v>
      </c>
    </row>
    <row r="686" spans="1:15" x14ac:dyDescent="0.35">
      <c r="A686" s="3" t="s">
        <v>668</v>
      </c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1"/>
      <c r="O686" s="1"/>
    </row>
    <row r="687" spans="1:15" x14ac:dyDescent="0.35">
      <c r="A687" s="3" t="s">
        <v>669</v>
      </c>
      <c r="B687" s="4"/>
      <c r="C687" s="4"/>
      <c r="D687" s="4"/>
      <c r="E687" s="4"/>
      <c r="F687" s="4"/>
      <c r="G687" s="4"/>
      <c r="H687" s="4"/>
      <c r="I687" s="4"/>
      <c r="J687" s="4"/>
      <c r="K687" s="1">
        <v>-4750</v>
      </c>
      <c r="L687" s="4"/>
      <c r="M687" s="4"/>
      <c r="N687" s="4"/>
      <c r="O687" s="1">
        <v>-4750</v>
      </c>
    </row>
    <row r="688" spans="1:15" x14ac:dyDescent="0.35">
      <c r="A688" s="3" t="s">
        <v>670</v>
      </c>
      <c r="B688" s="4"/>
      <c r="C688" s="4"/>
      <c r="D688" s="1">
        <v>-24500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1">
        <v>-24500</v>
      </c>
    </row>
    <row r="689" spans="1:15" x14ac:dyDescent="0.35">
      <c r="A689" s="3" t="s">
        <v>671</v>
      </c>
      <c r="B689" s="4"/>
      <c r="C689" s="4"/>
      <c r="D689" s="1">
        <v>-14000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1">
        <v>-14000</v>
      </c>
    </row>
    <row r="690" spans="1:15" x14ac:dyDescent="0.35">
      <c r="A690" s="3" t="s">
        <v>672</v>
      </c>
      <c r="B690" s="4"/>
      <c r="C690" s="4"/>
      <c r="D690" s="1">
        <v>-1600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1">
        <v>-1600</v>
      </c>
    </row>
    <row r="691" spans="1:15" x14ac:dyDescent="0.35">
      <c r="A691" s="3" t="s">
        <v>673</v>
      </c>
      <c r="B691" s="4"/>
      <c r="C691" s="4"/>
      <c r="D691" s="1">
        <v>-2800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1">
        <v>-2800</v>
      </c>
    </row>
    <row r="692" spans="1:15" x14ac:dyDescent="0.35">
      <c r="A692" s="3" t="s">
        <v>674</v>
      </c>
      <c r="B692" s="4"/>
      <c r="C692" s="4"/>
      <c r="D692" s="1">
        <v>-3400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1">
        <v>-3400</v>
      </c>
    </row>
    <row r="693" spans="1:15" x14ac:dyDescent="0.35">
      <c r="A693" s="3" t="s">
        <v>675</v>
      </c>
      <c r="B693" s="4"/>
      <c r="C693" s="4"/>
      <c r="D693" s="4"/>
      <c r="E693" s="4"/>
      <c r="F693" s="1">
        <v>-3000</v>
      </c>
      <c r="G693" s="4"/>
      <c r="H693" s="4"/>
      <c r="I693" s="4"/>
      <c r="J693" s="4"/>
      <c r="K693" s="4"/>
      <c r="L693" s="4"/>
      <c r="M693" s="4"/>
      <c r="N693" s="4"/>
      <c r="O693" s="1">
        <v>-3000</v>
      </c>
    </row>
    <row r="694" spans="1:15" x14ac:dyDescent="0.35">
      <c r="A694" s="3" t="s">
        <v>676</v>
      </c>
      <c r="B694" s="4"/>
      <c r="C694" s="4"/>
      <c r="D694" s="1">
        <v>-3900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1">
        <v>-3900</v>
      </c>
    </row>
    <row r="695" spans="1:15" x14ac:dyDescent="0.35">
      <c r="A695" s="3" t="s">
        <v>677</v>
      </c>
      <c r="B695" s="4"/>
      <c r="C695" s="4"/>
      <c r="D695" s="1">
        <v>-5300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1">
        <v>-5300</v>
      </c>
    </row>
    <row r="696" spans="1:15" x14ac:dyDescent="0.35">
      <c r="A696" s="3" t="s">
        <v>678</v>
      </c>
      <c r="B696" s="4"/>
      <c r="C696" s="4"/>
      <c r="D696" s="1">
        <v>-4900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1">
        <v>-4900</v>
      </c>
    </row>
    <row r="697" spans="1:15" x14ac:dyDescent="0.35">
      <c r="A697" s="3" t="s">
        <v>679</v>
      </c>
      <c r="B697" s="4"/>
      <c r="C697" s="4"/>
      <c r="D697" s="1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1"/>
    </row>
    <row r="698" spans="1:15" x14ac:dyDescent="0.35">
      <c r="A698" s="3" t="s">
        <v>680</v>
      </c>
      <c r="B698" s="4"/>
      <c r="C698" s="4"/>
      <c r="D698" s="1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1"/>
    </row>
    <row r="699" spans="1:15" x14ac:dyDescent="0.35">
      <c r="A699" s="3" t="s">
        <v>681</v>
      </c>
      <c r="B699" s="4"/>
      <c r="C699" s="4"/>
      <c r="D699" s="4"/>
      <c r="E699" s="4"/>
      <c r="F699" s="4"/>
      <c r="G699" s="4"/>
      <c r="H699" s="4"/>
      <c r="I699" s="4"/>
      <c r="J699" s="1"/>
      <c r="K699" s="4"/>
      <c r="L699" s="4"/>
      <c r="M699" s="4"/>
      <c r="N699" s="4"/>
      <c r="O699" s="1"/>
    </row>
    <row r="700" spans="1:15" x14ac:dyDescent="0.35">
      <c r="A700" s="3" t="s">
        <v>682</v>
      </c>
      <c r="B700" s="4"/>
      <c r="C700" s="4"/>
      <c r="D700" s="4"/>
      <c r="E700" s="4"/>
      <c r="F700" s="1">
        <v>-11005</v>
      </c>
      <c r="G700" s="4"/>
      <c r="H700" s="4"/>
      <c r="I700" s="4"/>
      <c r="J700" s="4"/>
      <c r="K700" s="4"/>
      <c r="L700" s="4"/>
      <c r="M700" s="4"/>
      <c r="N700" s="4"/>
      <c r="O700" s="1">
        <v>-11005</v>
      </c>
    </row>
    <row r="701" spans="1:15" x14ac:dyDescent="0.35">
      <c r="A701" s="3" t="s">
        <v>683</v>
      </c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1">
        <v>-9445</v>
      </c>
      <c r="O701" s="1">
        <v>-9445</v>
      </c>
    </row>
    <row r="702" spans="1:15" x14ac:dyDescent="0.35">
      <c r="A702" s="3" t="s">
        <v>802</v>
      </c>
      <c r="B702" s="4"/>
      <c r="C702" s="4"/>
      <c r="D702" s="4"/>
      <c r="E702" s="4"/>
      <c r="F702" s="4"/>
      <c r="G702" s="4"/>
      <c r="H702" s="4"/>
      <c r="I702" s="4"/>
      <c r="J702" s="1"/>
      <c r="K702" s="4"/>
      <c r="L702" s="4"/>
      <c r="M702" s="4"/>
      <c r="N702" s="4"/>
      <c r="O702" s="1"/>
    </row>
    <row r="703" spans="1:15" x14ac:dyDescent="0.35">
      <c r="A703" s="3" t="s">
        <v>803</v>
      </c>
      <c r="B703" s="4"/>
      <c r="C703" s="4"/>
      <c r="D703" s="4"/>
      <c r="E703" s="4"/>
      <c r="F703" s="4"/>
      <c r="G703" s="4"/>
      <c r="H703" s="4"/>
      <c r="I703" s="4"/>
      <c r="J703" s="1"/>
      <c r="K703" s="4"/>
      <c r="L703" s="4"/>
      <c r="M703" s="4"/>
      <c r="N703" s="4"/>
      <c r="O703" s="1"/>
    </row>
    <row r="704" spans="1:15" x14ac:dyDescent="0.35">
      <c r="A704" s="3" t="s">
        <v>804</v>
      </c>
      <c r="B704" s="4"/>
      <c r="C704" s="4"/>
      <c r="D704" s="4"/>
      <c r="E704" s="4"/>
      <c r="F704" s="4"/>
      <c r="G704" s="4"/>
      <c r="H704" s="4"/>
      <c r="I704" s="4"/>
      <c r="J704" s="1"/>
      <c r="K704" s="4"/>
      <c r="L704" s="4"/>
      <c r="M704" s="4"/>
      <c r="N704" s="4"/>
      <c r="O704" s="1"/>
    </row>
    <row r="705" spans="1:15" x14ac:dyDescent="0.35">
      <c r="A705" s="3" t="s">
        <v>805</v>
      </c>
      <c r="B705" s="4"/>
      <c r="C705" s="4"/>
      <c r="D705" s="4"/>
      <c r="E705" s="4"/>
      <c r="F705" s="4"/>
      <c r="G705" s="4"/>
      <c r="H705" s="4"/>
      <c r="I705" s="4"/>
      <c r="J705" s="1"/>
      <c r="K705" s="4"/>
      <c r="L705" s="4"/>
      <c r="M705" s="4"/>
      <c r="N705" s="4"/>
      <c r="O705" s="1"/>
    </row>
    <row r="706" spans="1:15" x14ac:dyDescent="0.35">
      <c r="A706" s="3" t="s">
        <v>820</v>
      </c>
      <c r="B706" s="4"/>
      <c r="C706" s="4"/>
      <c r="D706" s="4"/>
      <c r="E706" s="4"/>
      <c r="F706" s="4"/>
      <c r="G706" s="4"/>
      <c r="H706" s="4"/>
      <c r="I706" s="4"/>
      <c r="J706" s="1"/>
      <c r="K706" s="4"/>
      <c r="L706" s="4"/>
      <c r="M706" s="4"/>
      <c r="N706" s="4"/>
      <c r="O706" s="1"/>
    </row>
    <row r="707" spans="1:15" x14ac:dyDescent="0.35">
      <c r="A707" s="3" t="s">
        <v>684</v>
      </c>
      <c r="B707" s="4"/>
      <c r="C707" s="4"/>
      <c r="D707" s="4"/>
      <c r="E707" s="4"/>
      <c r="F707" s="4"/>
      <c r="G707" s="4"/>
      <c r="H707" s="4"/>
      <c r="I707" s="4"/>
      <c r="J707" s="1">
        <v>-6250</v>
      </c>
      <c r="K707" s="4"/>
      <c r="L707" s="4"/>
      <c r="M707" s="4"/>
      <c r="N707" s="4"/>
      <c r="O707" s="1">
        <v>-6250</v>
      </c>
    </row>
    <row r="708" spans="1:15" x14ac:dyDescent="0.35">
      <c r="A708" s="3" t="s">
        <v>685</v>
      </c>
      <c r="B708" s="1">
        <v>-5611.92</v>
      </c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1">
        <v>-5611.92</v>
      </c>
    </row>
    <row r="709" spans="1:15" x14ac:dyDescent="0.35">
      <c r="A709" s="3" t="s">
        <v>686</v>
      </c>
      <c r="B709" s="4"/>
      <c r="C709" s="4"/>
      <c r="D709" s="4"/>
      <c r="E709" s="4"/>
      <c r="F709" s="4"/>
      <c r="G709" s="4"/>
      <c r="H709" s="4"/>
      <c r="I709" s="4"/>
      <c r="J709" s="4"/>
      <c r="K709" s="1">
        <v>-37404.49</v>
      </c>
      <c r="L709" s="4"/>
      <c r="M709" s="4"/>
      <c r="N709" s="4"/>
      <c r="O709" s="1">
        <v>-37404.49</v>
      </c>
    </row>
    <row r="710" spans="1:15" x14ac:dyDescent="0.35">
      <c r="A710" s="3" t="s">
        <v>687</v>
      </c>
      <c r="B710" s="4"/>
      <c r="C710" s="4"/>
      <c r="D710" s="4"/>
      <c r="E710" s="4"/>
      <c r="F710" s="4"/>
      <c r="G710" s="4"/>
      <c r="H710" s="4"/>
      <c r="I710" s="4"/>
      <c r="J710" s="4"/>
      <c r="K710" s="1">
        <v>-666.94</v>
      </c>
      <c r="L710" s="1"/>
      <c r="M710" s="4"/>
      <c r="N710" s="4"/>
      <c r="O710" s="1">
        <v>-666.94</v>
      </c>
    </row>
    <row r="711" spans="1:15" x14ac:dyDescent="0.35">
      <c r="A711" s="3" t="s">
        <v>688</v>
      </c>
      <c r="B711" s="4"/>
      <c r="C711" s="4"/>
      <c r="D711" s="4"/>
      <c r="E711" s="4"/>
      <c r="F711" s="4"/>
      <c r="G711" s="4"/>
      <c r="H711" s="4"/>
      <c r="I711" s="4"/>
      <c r="J711" s="4"/>
      <c r="K711" s="1">
        <v>-3570.48</v>
      </c>
      <c r="L711" s="4"/>
      <c r="M711" s="4"/>
      <c r="N711" s="4"/>
      <c r="O711" s="1">
        <v>-3570.48</v>
      </c>
    </row>
    <row r="712" spans="1:15" x14ac:dyDescent="0.35">
      <c r="A712" s="3" t="s">
        <v>689</v>
      </c>
      <c r="B712" s="4"/>
      <c r="C712" s="4"/>
      <c r="D712" s="4"/>
      <c r="E712" s="4"/>
      <c r="F712" s="4"/>
      <c r="G712" s="4"/>
      <c r="H712" s="4"/>
      <c r="I712" s="4"/>
      <c r="J712" s="4"/>
      <c r="K712" s="1">
        <v>-5950.8</v>
      </c>
      <c r="L712" s="1"/>
      <c r="M712" s="4"/>
      <c r="N712" s="4"/>
      <c r="O712" s="1">
        <v>-5950.8</v>
      </c>
    </row>
    <row r="713" spans="1:15" x14ac:dyDescent="0.35">
      <c r="A713" s="3" t="s">
        <v>690</v>
      </c>
      <c r="B713" s="4"/>
      <c r="C713" s="4"/>
      <c r="D713" s="4"/>
      <c r="E713" s="4"/>
      <c r="F713" s="4"/>
      <c r="G713" s="4"/>
      <c r="H713" s="4"/>
      <c r="I713" s="4"/>
      <c r="J713" s="4"/>
      <c r="K713" s="1">
        <v>-2380.3200000000002</v>
      </c>
      <c r="L713" s="1"/>
      <c r="M713" s="4"/>
      <c r="N713" s="4"/>
      <c r="O713" s="1">
        <v>-2380.3200000000002</v>
      </c>
    </row>
    <row r="714" spans="1:15" x14ac:dyDescent="0.35">
      <c r="A714" s="3" t="s">
        <v>691</v>
      </c>
      <c r="B714" s="4"/>
      <c r="C714" s="4"/>
      <c r="D714" s="4"/>
      <c r="E714" s="4"/>
      <c r="F714" s="4"/>
      <c r="G714" s="4"/>
      <c r="H714" s="4"/>
      <c r="I714" s="4"/>
      <c r="J714" s="4"/>
      <c r="K714" s="1">
        <v>-1625.31</v>
      </c>
      <c r="L714" s="1"/>
      <c r="M714" s="4"/>
      <c r="N714" s="4"/>
      <c r="O714" s="1">
        <v>-1625.31</v>
      </c>
    </row>
    <row r="715" spans="1:15" x14ac:dyDescent="0.35">
      <c r="A715" s="3" t="s">
        <v>692</v>
      </c>
      <c r="B715" s="1">
        <v>-4132.72</v>
      </c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1">
        <v>-4132.72</v>
      </c>
    </row>
    <row r="716" spans="1:15" x14ac:dyDescent="0.35">
      <c r="A716" s="3" t="s">
        <v>693</v>
      </c>
      <c r="B716" s="1">
        <v>-2377.1</v>
      </c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1">
        <v>-2377.1</v>
      </c>
    </row>
    <row r="717" spans="1:15" x14ac:dyDescent="0.35">
      <c r="A717" s="3" t="s">
        <v>694</v>
      </c>
      <c r="B717" s="1">
        <v>-1364.29</v>
      </c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1">
        <v>-1364.29</v>
      </c>
    </row>
    <row r="718" spans="1:15" x14ac:dyDescent="0.35">
      <c r="A718" s="3" t="s">
        <v>695</v>
      </c>
      <c r="B718" s="1">
        <v>-26572.14</v>
      </c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1">
        <v>-26572.14</v>
      </c>
    </row>
    <row r="719" spans="1:15" x14ac:dyDescent="0.35">
      <c r="A719" s="3" t="s">
        <v>696</v>
      </c>
      <c r="B719" s="1">
        <v>-2391.42</v>
      </c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1">
        <v>-2391.42</v>
      </c>
    </row>
    <row r="720" spans="1:15" x14ac:dyDescent="0.35">
      <c r="A720" s="3" t="s">
        <v>697</v>
      </c>
      <c r="B720" s="1">
        <v>-366.59</v>
      </c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1">
        <v>-366.59</v>
      </c>
    </row>
    <row r="721" spans="1:15" x14ac:dyDescent="0.35">
      <c r="A721" s="3" t="s">
        <v>698</v>
      </c>
      <c r="B721" s="1">
        <v>-1436.86</v>
      </c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1">
        <v>-1436.86</v>
      </c>
    </row>
    <row r="722" spans="1:15" x14ac:dyDescent="0.35">
      <c r="A722" s="3" t="s">
        <v>699</v>
      </c>
      <c r="B722" s="1">
        <v>-1137</v>
      </c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1">
        <v>-1137</v>
      </c>
    </row>
    <row r="723" spans="1:15" x14ac:dyDescent="0.35">
      <c r="A723" s="3" t="s">
        <v>700</v>
      </c>
      <c r="B723" s="1">
        <v>-781.87</v>
      </c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1">
        <v>-781.87</v>
      </c>
    </row>
    <row r="724" spans="1:15" x14ac:dyDescent="0.35">
      <c r="A724" s="3" t="s">
        <v>701</v>
      </c>
      <c r="B724" s="1">
        <v>-701.67</v>
      </c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1">
        <v>-701.67</v>
      </c>
    </row>
    <row r="725" spans="1:15" x14ac:dyDescent="0.35">
      <c r="A725" s="3" t="s">
        <v>702</v>
      </c>
      <c r="B725" s="1">
        <v>-157.52000000000001</v>
      </c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1">
        <v>-157.52000000000001</v>
      </c>
    </row>
    <row r="726" spans="1:15" x14ac:dyDescent="0.35">
      <c r="A726" s="3" t="s">
        <v>703</v>
      </c>
      <c r="B726" s="1">
        <v>-4840.12</v>
      </c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1">
        <v>-4840.12</v>
      </c>
    </row>
    <row r="727" spans="1:15" x14ac:dyDescent="0.35">
      <c r="A727" s="3" t="s">
        <v>704</v>
      </c>
      <c r="B727" s="1">
        <v>-51167.229999999996</v>
      </c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1">
        <v>-51167.229999999996</v>
      </c>
    </row>
    <row r="728" spans="1:15" x14ac:dyDescent="0.35">
      <c r="A728" s="3" t="s">
        <v>705</v>
      </c>
      <c r="B728" s="1">
        <v>-372.32</v>
      </c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1">
        <v>-372.32</v>
      </c>
    </row>
    <row r="729" spans="1:15" x14ac:dyDescent="0.35">
      <c r="A729" s="3" t="s">
        <v>706</v>
      </c>
      <c r="B729" s="1">
        <v>-429.6</v>
      </c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1">
        <v>-429.6</v>
      </c>
    </row>
    <row r="730" spans="1:15" x14ac:dyDescent="0.35">
      <c r="A730" s="3" t="s">
        <v>707</v>
      </c>
      <c r="B730" s="1">
        <v>-315.04000000000002</v>
      </c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1">
        <v>-315.04000000000002</v>
      </c>
    </row>
    <row r="731" spans="1:15" x14ac:dyDescent="0.35">
      <c r="A731" s="3" t="s">
        <v>708</v>
      </c>
      <c r="B731" s="1">
        <v>-945.11</v>
      </c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1">
        <v>-945.11</v>
      </c>
    </row>
    <row r="732" spans="1:15" x14ac:dyDescent="0.35">
      <c r="A732" s="3" t="s">
        <v>709</v>
      </c>
      <c r="B732" s="1">
        <v>-157.52000000000001</v>
      </c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1">
        <v>-157.52000000000001</v>
      </c>
    </row>
    <row r="733" spans="1:15" x14ac:dyDescent="0.35">
      <c r="A733" s="3" t="s">
        <v>710</v>
      </c>
      <c r="B733" s="1">
        <v>-630.07000000000005</v>
      </c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1">
        <v>-630.07000000000005</v>
      </c>
    </row>
    <row r="734" spans="1:15" x14ac:dyDescent="0.35">
      <c r="A734" s="3" t="s">
        <v>711</v>
      </c>
      <c r="B734" s="1">
        <v>-744.63</v>
      </c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1">
        <v>-744.63</v>
      </c>
    </row>
    <row r="735" spans="1:15" x14ac:dyDescent="0.35">
      <c r="A735" s="3" t="s">
        <v>712</v>
      </c>
      <c r="B735" s="1">
        <v>-309.31</v>
      </c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1">
        <v>-309.31</v>
      </c>
    </row>
    <row r="736" spans="1:15" x14ac:dyDescent="0.35">
      <c r="A736" s="3" t="s">
        <v>713</v>
      </c>
      <c r="B736" s="1">
        <v>-1947.5</v>
      </c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1">
        <v>-1947.5</v>
      </c>
    </row>
    <row r="737" spans="1:15" x14ac:dyDescent="0.35">
      <c r="A737" s="3" t="s">
        <v>714</v>
      </c>
      <c r="B737" s="1">
        <v>-257.76</v>
      </c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1">
        <v>-257.76</v>
      </c>
    </row>
    <row r="738" spans="1:15" x14ac:dyDescent="0.35">
      <c r="A738" s="3" t="s">
        <v>715</v>
      </c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1"/>
      <c r="M738" s="1">
        <v>-2043.4900000000002</v>
      </c>
      <c r="N738" s="4"/>
      <c r="O738" s="1">
        <v>-2043.4900000000002</v>
      </c>
    </row>
    <row r="739" spans="1:15" x14ac:dyDescent="0.35">
      <c r="A739" s="3" t="s">
        <v>716</v>
      </c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1"/>
      <c r="M739" s="1">
        <v>-22916.67</v>
      </c>
      <c r="N739" s="4"/>
      <c r="O739" s="1">
        <v>-22916.67</v>
      </c>
    </row>
    <row r="740" spans="1:15" x14ac:dyDescent="0.35">
      <c r="A740" s="3" t="s">
        <v>717</v>
      </c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1">
        <v>-330.94</v>
      </c>
      <c r="N740" s="4"/>
      <c r="O740" s="1">
        <v>-330.94</v>
      </c>
    </row>
    <row r="741" spans="1:15" x14ac:dyDescent="0.35">
      <c r="A741" s="3" t="s">
        <v>718</v>
      </c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1">
        <v>0</v>
      </c>
      <c r="N741" s="4"/>
      <c r="O741" s="1">
        <v>0</v>
      </c>
    </row>
    <row r="742" spans="1:15" x14ac:dyDescent="0.35">
      <c r="A742" s="3" t="s">
        <v>719</v>
      </c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1">
        <v>-2653.87</v>
      </c>
      <c r="N742" s="4"/>
      <c r="O742" s="1">
        <v>-2653.87</v>
      </c>
    </row>
    <row r="743" spans="1:15" x14ac:dyDescent="0.35">
      <c r="A743" s="3" t="s">
        <v>720</v>
      </c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1">
        <v>-15583.470000000001</v>
      </c>
      <c r="N743" s="4"/>
      <c r="O743" s="1">
        <v>-15583.470000000001</v>
      </c>
    </row>
    <row r="744" spans="1:15" x14ac:dyDescent="0.35">
      <c r="A744" s="3" t="s">
        <v>721</v>
      </c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1"/>
      <c r="M744" s="1">
        <v>-15377.63</v>
      </c>
      <c r="N744" s="4"/>
      <c r="O744" s="1">
        <v>-15377.63</v>
      </c>
    </row>
    <row r="745" spans="1:15" x14ac:dyDescent="0.35">
      <c r="A745" s="3" t="s">
        <v>722</v>
      </c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1"/>
      <c r="M745" s="1">
        <v>-24040</v>
      </c>
      <c r="N745" s="4"/>
      <c r="O745" s="1">
        <v>-24040</v>
      </c>
    </row>
    <row r="746" spans="1:15" x14ac:dyDescent="0.35">
      <c r="A746" s="3" t="s">
        <v>723</v>
      </c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1"/>
      <c r="M746" s="1">
        <v>-5862</v>
      </c>
      <c r="N746" s="4"/>
      <c r="O746" s="1">
        <v>-5862</v>
      </c>
    </row>
    <row r="747" spans="1:15" x14ac:dyDescent="0.35">
      <c r="A747" s="3" t="s">
        <v>724</v>
      </c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1">
        <v>-3914.47</v>
      </c>
      <c r="N747" s="4"/>
      <c r="O747" s="1">
        <v>-3914.47</v>
      </c>
    </row>
    <row r="748" spans="1:15" x14ac:dyDescent="0.35">
      <c r="A748" s="3" t="s">
        <v>725</v>
      </c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1"/>
      <c r="M748" s="4"/>
      <c r="N748" s="4"/>
      <c r="O748" s="1"/>
    </row>
    <row r="749" spans="1:15" x14ac:dyDescent="0.35">
      <c r="A749" s="3" t="s">
        <v>726</v>
      </c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1"/>
      <c r="M749" s="1">
        <v>-18000</v>
      </c>
      <c r="N749" s="4"/>
      <c r="O749" s="1">
        <v>-18000</v>
      </c>
    </row>
    <row r="750" spans="1:15" x14ac:dyDescent="0.35">
      <c r="A750" s="3" t="s">
        <v>727</v>
      </c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1">
        <v>-1353.48</v>
      </c>
      <c r="N750" s="4"/>
      <c r="O750" s="1">
        <v>-1353.48</v>
      </c>
    </row>
    <row r="751" spans="1:15" x14ac:dyDescent="0.35">
      <c r="A751" s="3" t="s">
        <v>728</v>
      </c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1"/>
      <c r="M751" s="1">
        <v>-21400</v>
      </c>
      <c r="N751" s="4"/>
      <c r="O751" s="1">
        <v>-21400</v>
      </c>
    </row>
    <row r="752" spans="1:15" x14ac:dyDescent="0.35">
      <c r="A752" s="3" t="s">
        <v>729</v>
      </c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1"/>
      <c r="M752" s="1">
        <v>-557.30999999999995</v>
      </c>
      <c r="N752" s="4"/>
      <c r="O752" s="1">
        <v>-557.30999999999995</v>
      </c>
    </row>
    <row r="753" spans="1:15" x14ac:dyDescent="0.35">
      <c r="A753" s="3" t="s">
        <v>730</v>
      </c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1"/>
      <c r="M753" s="1">
        <v>-1353.48</v>
      </c>
      <c r="N753" s="4"/>
      <c r="O753" s="1">
        <v>-1353.48</v>
      </c>
    </row>
    <row r="754" spans="1:15" x14ac:dyDescent="0.35">
      <c r="A754" s="3" t="s">
        <v>731</v>
      </c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1">
        <v>0</v>
      </c>
      <c r="N754" s="4"/>
      <c r="O754" s="1">
        <v>0</v>
      </c>
    </row>
    <row r="755" spans="1:15" x14ac:dyDescent="0.35">
      <c r="A755" s="3" t="s">
        <v>732</v>
      </c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1">
        <v>-1725.02</v>
      </c>
      <c r="N755" s="4"/>
      <c r="O755" s="1">
        <v>-1725.02</v>
      </c>
    </row>
    <row r="756" spans="1:15" x14ac:dyDescent="0.35">
      <c r="A756" s="3" t="s">
        <v>733</v>
      </c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1">
        <v>-676.74</v>
      </c>
      <c r="N756" s="4"/>
      <c r="O756" s="1">
        <v>-676.74</v>
      </c>
    </row>
    <row r="757" spans="1:15" x14ac:dyDescent="0.35">
      <c r="A757" s="3" t="s">
        <v>734</v>
      </c>
      <c r="B757" s="4"/>
      <c r="C757" s="4"/>
      <c r="D757" s="4"/>
      <c r="E757" s="4"/>
      <c r="F757" s="4"/>
      <c r="G757" s="4"/>
      <c r="H757" s="4"/>
      <c r="I757" s="4"/>
      <c r="J757" s="1"/>
      <c r="K757" s="4"/>
      <c r="L757" s="4"/>
      <c r="M757" s="4"/>
      <c r="N757" s="4"/>
      <c r="O757" s="1"/>
    </row>
    <row r="758" spans="1:15" x14ac:dyDescent="0.35">
      <c r="A758" s="3" t="s">
        <v>806</v>
      </c>
      <c r="B758" s="4"/>
      <c r="C758" s="4"/>
      <c r="D758" s="4"/>
      <c r="E758" s="4"/>
      <c r="F758" s="4"/>
      <c r="G758" s="4"/>
      <c r="H758" s="4"/>
      <c r="I758" s="4"/>
      <c r="J758" s="1"/>
      <c r="K758" s="4"/>
      <c r="L758" s="4"/>
      <c r="M758" s="4"/>
      <c r="N758" s="4"/>
      <c r="O758" s="1"/>
    </row>
    <row r="759" spans="1:15" x14ac:dyDescent="0.35">
      <c r="A759" s="3" t="s">
        <v>807</v>
      </c>
      <c r="B759" s="4"/>
      <c r="C759" s="4"/>
      <c r="D759" s="4"/>
      <c r="E759" s="4"/>
      <c r="F759" s="4"/>
      <c r="G759" s="4"/>
      <c r="H759" s="4"/>
      <c r="I759" s="4"/>
      <c r="J759" s="1"/>
      <c r="K759" s="4"/>
      <c r="L759" s="4"/>
      <c r="M759" s="4"/>
      <c r="N759" s="4"/>
      <c r="O759" s="1"/>
    </row>
    <row r="760" spans="1:15" x14ac:dyDescent="0.35">
      <c r="A760" s="3" t="s">
        <v>808</v>
      </c>
      <c r="B760" s="4"/>
      <c r="C760" s="4"/>
      <c r="D760" s="4"/>
      <c r="E760" s="4"/>
      <c r="F760" s="4"/>
      <c r="G760" s="4"/>
      <c r="H760" s="4"/>
      <c r="I760" s="4"/>
      <c r="J760" s="1"/>
      <c r="K760" s="4"/>
      <c r="L760" s="4"/>
      <c r="M760" s="4"/>
      <c r="N760" s="4"/>
      <c r="O760" s="1"/>
    </row>
    <row r="761" spans="1:15" x14ac:dyDescent="0.35">
      <c r="A761" s="3" t="s">
        <v>735</v>
      </c>
      <c r="B761" s="1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1"/>
    </row>
    <row r="762" spans="1:15" x14ac:dyDescent="0.35">
      <c r="A762" s="3" t="s">
        <v>736</v>
      </c>
      <c r="B762" s="1"/>
      <c r="C762" s="1">
        <v>0</v>
      </c>
      <c r="D762" s="4"/>
      <c r="E762" s="4"/>
      <c r="F762" s="4"/>
      <c r="G762" s="4"/>
      <c r="H762" s="4"/>
      <c r="I762" s="4"/>
      <c r="J762" s="4"/>
      <c r="K762" s="4"/>
      <c r="L762" s="1"/>
      <c r="M762" s="4"/>
      <c r="N762" s="4"/>
      <c r="O762" s="1">
        <v>0</v>
      </c>
    </row>
    <row r="763" spans="1:15" x14ac:dyDescent="0.35">
      <c r="A763" s="3" t="s">
        <v>737</v>
      </c>
      <c r="B763" s="1"/>
      <c r="C763" s="4"/>
      <c r="D763" s="4"/>
      <c r="E763" s="4"/>
      <c r="F763" s="4"/>
      <c r="G763" s="4"/>
      <c r="H763" s="4"/>
      <c r="I763" s="4"/>
      <c r="J763" s="6"/>
      <c r="K763" s="7"/>
      <c r="L763" s="6"/>
      <c r="M763" s="7"/>
      <c r="N763" s="4"/>
      <c r="O763" s="1"/>
    </row>
    <row r="764" spans="1:15" x14ac:dyDescent="0.35">
      <c r="A764" s="3" t="s">
        <v>738</v>
      </c>
      <c r="B764" s="4"/>
      <c r="C764" s="1"/>
      <c r="D764" s="4"/>
      <c r="E764" s="4"/>
      <c r="F764" s="4"/>
      <c r="G764" s="1"/>
      <c r="H764" s="4"/>
      <c r="I764" s="4"/>
      <c r="J764" s="7"/>
      <c r="K764" s="7"/>
      <c r="L764" s="7"/>
      <c r="M764" s="7"/>
      <c r="N764" s="4"/>
      <c r="O764" s="1"/>
    </row>
    <row r="765" spans="1:15" x14ac:dyDescent="0.35">
      <c r="A765" s="3" t="s">
        <v>739</v>
      </c>
      <c r="B765" s="4"/>
      <c r="C765" s="4"/>
      <c r="D765" s="5">
        <v>-52380</v>
      </c>
      <c r="E765" s="4"/>
      <c r="F765" s="4"/>
      <c r="G765" s="1"/>
      <c r="H765" s="4"/>
      <c r="I765" s="4"/>
      <c r="J765" s="6"/>
      <c r="K765" s="7"/>
      <c r="L765" s="6"/>
      <c r="M765" s="7"/>
      <c r="N765" s="4"/>
      <c r="O765" s="1">
        <v>-52380</v>
      </c>
    </row>
    <row r="766" spans="1:15" x14ac:dyDescent="0.35">
      <c r="A766" s="3" t="s">
        <v>740</v>
      </c>
      <c r="B766" s="4"/>
      <c r="C766" s="4"/>
      <c r="D766" s="4"/>
      <c r="E766" s="1"/>
      <c r="F766" s="1"/>
      <c r="G766" s="1"/>
      <c r="H766" s="4"/>
      <c r="I766" s="4"/>
      <c r="J766" s="4"/>
      <c r="K766" s="4"/>
      <c r="L766" s="4"/>
      <c r="M766" s="4"/>
      <c r="N766" s="4"/>
      <c r="O766" s="1"/>
    </row>
    <row r="767" spans="1:15" x14ac:dyDescent="0.35">
      <c r="A767" s="3" t="s">
        <v>741</v>
      </c>
      <c r="B767" s="1"/>
      <c r="C767" s="4"/>
      <c r="D767" s="4"/>
      <c r="E767" s="4"/>
      <c r="F767" s="1"/>
      <c r="G767" s="1"/>
      <c r="H767" s="4"/>
      <c r="I767" s="4"/>
      <c r="J767" s="7"/>
      <c r="K767" s="7"/>
      <c r="L767" s="7"/>
      <c r="M767" s="7"/>
      <c r="N767" s="4"/>
      <c r="O767" s="1"/>
    </row>
    <row r="768" spans="1:15" x14ac:dyDescent="0.35">
      <c r="A768" s="3" t="s">
        <v>742</v>
      </c>
      <c r="B768" s="4"/>
      <c r="C768" s="4"/>
      <c r="D768" s="4"/>
      <c r="E768" s="4"/>
      <c r="F768" s="4"/>
      <c r="G768" s="1"/>
      <c r="H768" s="1"/>
      <c r="I768" s="4"/>
      <c r="J768" s="7"/>
      <c r="K768" s="7"/>
      <c r="L768" s="6"/>
      <c r="M768" s="7"/>
      <c r="N768" s="4"/>
      <c r="O768" s="1"/>
    </row>
    <row r="769" spans="1:15" x14ac:dyDescent="0.35">
      <c r="A769" s="3" t="s">
        <v>743</v>
      </c>
      <c r="B769" s="4"/>
      <c r="C769" s="4"/>
      <c r="D769" s="4"/>
      <c r="E769" s="4"/>
      <c r="F769" s="4"/>
      <c r="G769" s="1"/>
      <c r="H769" s="4"/>
      <c r="I769" s="1"/>
      <c r="J769" s="7"/>
      <c r="K769" s="7"/>
      <c r="L769" s="6"/>
      <c r="M769" s="7"/>
      <c r="N769" s="4"/>
      <c r="O769" s="1"/>
    </row>
    <row r="770" spans="1:15" x14ac:dyDescent="0.35">
      <c r="A770" s="3" t="s">
        <v>744</v>
      </c>
      <c r="B770" s="1"/>
      <c r="C770" s="4"/>
      <c r="D770" s="4"/>
      <c r="E770" s="4"/>
      <c r="F770" s="4"/>
      <c r="G770" s="4"/>
      <c r="H770" s="4"/>
      <c r="I770" s="4"/>
      <c r="J770" s="6"/>
      <c r="K770" s="7"/>
      <c r="L770" s="6"/>
      <c r="M770" s="7"/>
      <c r="N770" s="4"/>
      <c r="O770" s="1"/>
    </row>
    <row r="771" spans="1:15" x14ac:dyDescent="0.35">
      <c r="A771" s="3" t="s">
        <v>745</v>
      </c>
      <c r="B771" s="4"/>
      <c r="C771" s="4"/>
      <c r="D771" s="4"/>
      <c r="E771" s="4"/>
      <c r="F771" s="4"/>
      <c r="G771" s="4"/>
      <c r="H771" s="4"/>
      <c r="I771" s="4"/>
      <c r="J771" s="7"/>
      <c r="K771" s="6"/>
      <c r="L771" s="6"/>
      <c r="M771" s="7"/>
      <c r="N771" s="4"/>
      <c r="O771" s="1"/>
    </row>
    <row r="772" spans="1:15" x14ac:dyDescent="0.35">
      <c r="A772" s="3" t="s">
        <v>746</v>
      </c>
      <c r="B772" s="4"/>
      <c r="C772" s="4"/>
      <c r="D772" s="4"/>
      <c r="E772" s="4"/>
      <c r="F772" s="4"/>
      <c r="G772" s="4"/>
      <c r="H772" s="4"/>
      <c r="I772" s="4"/>
      <c r="J772" s="7"/>
      <c r="K772" s="7"/>
      <c r="L772" s="6"/>
      <c r="M772" s="6"/>
      <c r="N772" s="4"/>
      <c r="O772" s="1"/>
    </row>
    <row r="773" spans="1:15" x14ac:dyDescent="0.35">
      <c r="A773" s="3" t="s">
        <v>747</v>
      </c>
      <c r="B773" s="4"/>
      <c r="C773" s="4"/>
      <c r="D773" s="4"/>
      <c r="E773" s="4"/>
      <c r="F773" s="4"/>
      <c r="G773" s="4"/>
      <c r="H773" s="4"/>
      <c r="I773" s="4"/>
      <c r="J773" s="7"/>
      <c r="K773" s="7"/>
      <c r="L773" s="6"/>
      <c r="M773" s="7"/>
      <c r="N773" s="1"/>
      <c r="O773" s="1"/>
    </row>
    <row r="774" spans="1:15" x14ac:dyDescent="0.35">
      <c r="A774" s="3" t="s">
        <v>748</v>
      </c>
      <c r="B774" s="4"/>
      <c r="C774" s="4"/>
      <c r="D774" s="4"/>
      <c r="E774" s="4"/>
      <c r="F774" s="4"/>
      <c r="G774" s="1"/>
      <c r="H774" s="4"/>
      <c r="I774" s="4"/>
      <c r="J774" s="7"/>
      <c r="K774" s="7"/>
      <c r="L774" s="6"/>
      <c r="M774" s="7"/>
      <c r="N774" s="1"/>
      <c r="O774" s="1"/>
    </row>
    <row r="775" spans="1:15" x14ac:dyDescent="0.35">
      <c r="A775" s="3" t="s">
        <v>749</v>
      </c>
      <c r="B775" s="4"/>
      <c r="C775" s="4"/>
      <c r="D775" s="4"/>
      <c r="E775" s="4"/>
      <c r="F775" s="4"/>
      <c r="G775" s="1"/>
      <c r="H775" s="4"/>
      <c r="I775" s="4"/>
      <c r="J775" s="7"/>
      <c r="K775" s="7"/>
      <c r="L775" s="6"/>
      <c r="M775" s="7"/>
      <c r="N775" s="1"/>
      <c r="O775" s="1"/>
    </row>
    <row r="776" spans="1:15" x14ac:dyDescent="0.35">
      <c r="A776" s="3" t="s">
        <v>11</v>
      </c>
      <c r="B776" s="1"/>
      <c r="C776" s="1"/>
      <c r="D776" s="1"/>
      <c r="E776" s="4"/>
      <c r="F776" s="1"/>
      <c r="G776" s="1"/>
      <c r="H776" s="1"/>
      <c r="I776" s="1"/>
      <c r="J776" s="6"/>
      <c r="K776" s="6"/>
      <c r="L776" s="6"/>
      <c r="M776" s="6"/>
      <c r="N776" s="1"/>
      <c r="O776" s="1"/>
    </row>
    <row r="777" spans="1:15" x14ac:dyDescent="0.35">
      <c r="A777" s="3" t="s">
        <v>750</v>
      </c>
      <c r="B777" s="1"/>
      <c r="C777" s="4"/>
      <c r="D777" s="4"/>
      <c r="E777" s="4"/>
      <c r="F777" s="4"/>
      <c r="G777" s="4"/>
      <c r="H777" s="4"/>
      <c r="I777" s="4"/>
      <c r="J777" s="4"/>
      <c r="K777" s="4"/>
      <c r="L777" s="1"/>
      <c r="M777" s="4"/>
      <c r="N777" s="4"/>
      <c r="O777" s="1"/>
    </row>
    <row r="778" spans="1:15" x14ac:dyDescent="0.35">
      <c r="A778" s="3" t="s">
        <v>751</v>
      </c>
      <c r="B778" s="4"/>
      <c r="C778" s="1"/>
      <c r="D778" s="4"/>
      <c r="E778" s="4"/>
      <c r="F778" s="4"/>
      <c r="G778" s="4"/>
      <c r="H778" s="4"/>
      <c r="I778" s="4"/>
      <c r="J778" s="4"/>
      <c r="K778" s="4"/>
      <c r="L778" s="1"/>
      <c r="M778" s="4"/>
      <c r="N778" s="4"/>
      <c r="O778" s="1"/>
    </row>
    <row r="779" spans="1:15" x14ac:dyDescent="0.35">
      <c r="A779" s="3" t="s">
        <v>752</v>
      </c>
      <c r="B779" s="4"/>
      <c r="C779" s="4"/>
      <c r="D779" s="1"/>
      <c r="E779" s="4"/>
      <c r="F779" s="4"/>
      <c r="G779" s="4"/>
      <c r="H779" s="4"/>
      <c r="I779" s="4"/>
      <c r="J779" s="4"/>
      <c r="K779" s="4"/>
      <c r="L779" s="1"/>
      <c r="M779" s="4"/>
      <c r="N779" s="4"/>
      <c r="O779" s="1"/>
    </row>
    <row r="780" spans="1:15" x14ac:dyDescent="0.35">
      <c r="A780" s="3" t="s">
        <v>753</v>
      </c>
      <c r="B780" s="4"/>
      <c r="C780" s="4"/>
      <c r="D780" s="4"/>
      <c r="E780" s="4"/>
      <c r="F780" s="1"/>
      <c r="G780" s="4"/>
      <c r="H780" s="4"/>
      <c r="I780" s="4"/>
      <c r="J780" s="4"/>
      <c r="K780" s="4"/>
      <c r="L780" s="1"/>
      <c r="M780" s="4"/>
      <c r="N780" s="4"/>
      <c r="O780" s="1"/>
    </row>
    <row r="781" spans="1:15" x14ac:dyDescent="0.35">
      <c r="A781" s="3" t="s">
        <v>809</v>
      </c>
      <c r="B781" s="4"/>
      <c r="C781" s="4"/>
      <c r="D781" s="4"/>
      <c r="E781" s="4"/>
      <c r="F781" s="4"/>
      <c r="G781" s="1"/>
      <c r="H781" s="4"/>
      <c r="I781" s="4"/>
      <c r="J781" s="4"/>
      <c r="K781" s="4"/>
      <c r="L781" s="4"/>
      <c r="M781" s="4"/>
      <c r="N781" s="4"/>
      <c r="O781" s="1"/>
    </row>
    <row r="782" spans="1:15" x14ac:dyDescent="0.35">
      <c r="A782" s="3" t="s">
        <v>754</v>
      </c>
      <c r="B782" s="4"/>
      <c r="C782" s="4"/>
      <c r="D782" s="4"/>
      <c r="E782" s="4"/>
      <c r="F782" s="4"/>
      <c r="G782" s="4"/>
      <c r="H782" s="1"/>
      <c r="I782" s="4"/>
      <c r="J782" s="4"/>
      <c r="K782" s="4"/>
      <c r="L782" s="1"/>
      <c r="M782" s="4"/>
      <c r="N782" s="4"/>
      <c r="O782" s="1"/>
    </row>
    <row r="783" spans="1:15" x14ac:dyDescent="0.35">
      <c r="A783" s="3" t="s">
        <v>755</v>
      </c>
      <c r="B783" s="4"/>
      <c r="C783" s="4"/>
      <c r="D783" s="4"/>
      <c r="E783" s="4"/>
      <c r="F783" s="4"/>
      <c r="G783" s="4"/>
      <c r="H783" s="4"/>
      <c r="I783" s="1">
        <v>0</v>
      </c>
      <c r="J783" s="7"/>
      <c r="K783" s="7"/>
      <c r="L783" s="7"/>
      <c r="M783" s="7"/>
      <c r="N783" s="4"/>
      <c r="O783" s="1">
        <v>0</v>
      </c>
    </row>
    <row r="784" spans="1:15" x14ac:dyDescent="0.35">
      <c r="A784" s="3" t="s">
        <v>756</v>
      </c>
      <c r="B784" s="1"/>
      <c r="C784" s="4"/>
      <c r="D784" s="4"/>
      <c r="E784" s="4"/>
      <c r="F784" s="4"/>
      <c r="G784" s="4"/>
      <c r="H784" s="4"/>
      <c r="I784" s="4"/>
      <c r="J784" s="1"/>
      <c r="K784" s="4"/>
      <c r="L784" s="4"/>
      <c r="M784" s="4"/>
      <c r="N784" s="4"/>
      <c r="O784" s="1"/>
    </row>
    <row r="785" spans="1:15" x14ac:dyDescent="0.35">
      <c r="A785" s="3" t="s">
        <v>757</v>
      </c>
      <c r="B785" s="4"/>
      <c r="C785" s="4"/>
      <c r="D785" s="4"/>
      <c r="E785" s="4"/>
      <c r="F785" s="4"/>
      <c r="G785" s="4"/>
      <c r="H785" s="4"/>
      <c r="I785" s="4"/>
      <c r="J785" s="4"/>
      <c r="K785" s="1"/>
      <c r="L785" s="4"/>
      <c r="M785" s="4"/>
      <c r="N785" s="4"/>
      <c r="O785" s="1"/>
    </row>
    <row r="786" spans="1:15" x14ac:dyDescent="0.35">
      <c r="A786" s="3" t="s">
        <v>810</v>
      </c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1"/>
      <c r="O786" s="1"/>
    </row>
    <row r="787" spans="1:15" x14ac:dyDescent="0.35">
      <c r="A787" s="3" t="s">
        <v>758</v>
      </c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1"/>
      <c r="M787" s="4"/>
      <c r="N787" s="1"/>
      <c r="O787" s="1"/>
    </row>
    <row r="788" spans="1:15" x14ac:dyDescent="0.35">
      <c r="A788" s="3" t="s">
        <v>811</v>
      </c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1"/>
      <c r="O788" s="1"/>
    </row>
    <row r="789" spans="1:15" x14ac:dyDescent="0.35">
      <c r="A789" s="3" t="s">
        <v>759</v>
      </c>
      <c r="B789" s="4"/>
      <c r="C789" s="4"/>
      <c r="D789" s="4"/>
      <c r="E789" s="4"/>
      <c r="F789" s="4"/>
      <c r="G789" s="5">
        <v>-30300</v>
      </c>
      <c r="H789" s="4"/>
      <c r="I789" s="4"/>
      <c r="J789" s="7"/>
      <c r="K789" s="7"/>
      <c r="L789" s="7"/>
      <c r="M789" s="7"/>
      <c r="N789" s="4"/>
      <c r="O789" s="1">
        <v>-30300</v>
      </c>
    </row>
    <row r="790" spans="1:15" x14ac:dyDescent="0.35">
      <c r="A790" s="3" t="s">
        <v>760</v>
      </c>
      <c r="B790" s="4"/>
      <c r="C790" s="4"/>
      <c r="D790" s="4"/>
      <c r="E790" s="4"/>
      <c r="F790" s="1"/>
      <c r="G790" s="1"/>
      <c r="H790" s="4"/>
      <c r="I790" s="1"/>
      <c r="J790" s="7"/>
      <c r="K790" s="7"/>
      <c r="L790" s="6"/>
      <c r="M790" s="7"/>
      <c r="N790" s="4"/>
      <c r="O790" s="1"/>
    </row>
    <row r="791" spans="1:15" x14ac:dyDescent="0.35">
      <c r="A791" s="3" t="s">
        <v>761</v>
      </c>
      <c r="B791" s="1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1"/>
    </row>
    <row r="792" spans="1:15" x14ac:dyDescent="0.35">
      <c r="A792" s="3" t="s">
        <v>14</v>
      </c>
      <c r="B792" s="1">
        <v>-1389365.2500000005</v>
      </c>
      <c r="C792" s="1">
        <v>-2889563.7699999996</v>
      </c>
      <c r="D792" s="1">
        <v>-453799.33</v>
      </c>
      <c r="E792" s="1"/>
      <c r="F792" s="1">
        <v>-423325</v>
      </c>
      <c r="G792" s="1">
        <v>-30300</v>
      </c>
      <c r="H792" s="1">
        <v>-94123.049999999988</v>
      </c>
      <c r="I792" s="1">
        <v>-5554107.0700000003</v>
      </c>
      <c r="J792" s="1">
        <v>-395318.82000000007</v>
      </c>
      <c r="K792" s="1">
        <v>-767197.36</v>
      </c>
      <c r="L792" s="1"/>
      <c r="M792" s="1">
        <v>-218964.59999999998</v>
      </c>
      <c r="N792" s="1">
        <v>-967798.04</v>
      </c>
      <c r="O792" s="1">
        <v>-13183862.290000001</v>
      </c>
    </row>
    <row r="2001" spans="1:20" x14ac:dyDescent="0.35">
      <c r="A2001" s="9">
        <v>1</v>
      </c>
      <c r="B2001" s="9">
        <v>2</v>
      </c>
      <c r="C2001" s="9">
        <v>3</v>
      </c>
      <c r="D2001" s="9">
        <v>4</v>
      </c>
      <c r="E2001" s="9">
        <v>5</v>
      </c>
      <c r="F2001" s="9">
        <v>6</v>
      </c>
      <c r="G2001" s="9">
        <v>7</v>
      </c>
      <c r="H2001" s="9">
        <v>8</v>
      </c>
      <c r="I2001" s="9">
        <v>9</v>
      </c>
      <c r="J2001" s="9">
        <v>10</v>
      </c>
      <c r="K2001" s="9">
        <v>11</v>
      </c>
      <c r="L2001" s="9">
        <v>12</v>
      </c>
      <c r="M2001" s="9">
        <v>13</v>
      </c>
      <c r="N2001" s="9">
        <v>14</v>
      </c>
      <c r="O2001" s="9">
        <v>16</v>
      </c>
      <c r="P2001" s="9">
        <v>17</v>
      </c>
      <c r="Q2001" s="9">
        <v>18</v>
      </c>
      <c r="R2001" s="9">
        <v>19</v>
      </c>
      <c r="S2001" s="9">
        <v>20</v>
      </c>
      <c r="T2001" s="10" t="s">
        <v>812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AFRICA</vt:lpstr>
      <vt:lpstr>AIRPORT</vt:lpstr>
      <vt:lpstr>Périodes</vt:lpstr>
      <vt:lpstr>TCD-BI Rstt</vt:lpstr>
      <vt:lpstr>TCD-BI 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Sauvé</dc:creator>
  <cp:lastModifiedBy>James</cp:lastModifiedBy>
  <dcterms:created xsi:type="dcterms:W3CDTF">2015-06-05T18:19:34Z</dcterms:created>
  <dcterms:modified xsi:type="dcterms:W3CDTF">2019-08-12T12:01:50Z</dcterms:modified>
</cp:coreProperties>
</file>