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60" windowWidth="21720" windowHeight="12090" activeTab="1"/>
  </bookViews>
  <sheets>
    <sheet name="Feuil1" sheetId="2" r:id="rId1"/>
    <sheet name="Bon de Commande" sheetId="1" r:id="rId2"/>
  </sheets>
  <externalReferences>
    <externalReference r:id="rId3"/>
  </externalReferences>
  <definedNames>
    <definedName name="LOT_1">Feuil1!$A$2:$A$15</definedName>
    <definedName name="LOT_2">Feuil1!$B$2:$B$42</definedName>
    <definedName name="LOT_3">Feuil1!$C$2:$C$4</definedName>
    <definedName name="LOTS">Feuil1!$A$1:$C$1</definedName>
  </definedNames>
  <calcPr calcId="125725"/>
</workbook>
</file>

<file path=xl/calcChain.xml><?xml version="1.0" encoding="utf-8"?>
<calcChain xmlns="http://schemas.openxmlformats.org/spreadsheetml/2006/main">
  <c r="E36" i="1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38" s="1"/>
  <c r="B2"/>
  <c r="E39" l="1"/>
  <c r="E40" s="1"/>
</calcChain>
</file>

<file path=xl/sharedStrings.xml><?xml version="1.0" encoding="utf-8"?>
<sst xmlns="http://schemas.openxmlformats.org/spreadsheetml/2006/main" count="74" uniqueCount="72">
  <si>
    <t>BON DE COMMANDE</t>
  </si>
  <si>
    <t xml:space="preserve"> </t>
  </si>
  <si>
    <t xml:space="preserve">FOURNISSEUR : </t>
  </si>
  <si>
    <t>Qté</t>
  </si>
  <si>
    <t>DÉTAILS</t>
  </si>
  <si>
    <t>PRIX UNITAIRE</t>
  </si>
  <si>
    <t>TOTAL LIGNE</t>
  </si>
  <si>
    <t>Total H.T.</t>
  </si>
  <si>
    <t>T.V.A.</t>
  </si>
  <si>
    <t>TOTAL TTC</t>
  </si>
  <si>
    <t>-</t>
  </si>
  <si>
    <t>VESTE VERTE</t>
  </si>
  <si>
    <t xml:space="preserve">VESTE BLEUE </t>
  </si>
  <si>
    <t xml:space="preserve">CHEMISE MANCHES COURTES BLEUE </t>
  </si>
  <si>
    <t>CHEMISE MANCHES COURTES BLANCHE</t>
  </si>
  <si>
    <t xml:space="preserve">VESTE POLAIRE 2 VERT </t>
  </si>
  <si>
    <t xml:space="preserve">VESTE POLAIRE 2 BLEU MARINE </t>
  </si>
  <si>
    <t>VESTE HV</t>
  </si>
  <si>
    <t xml:space="preserve">TEE SHIRT VERT </t>
  </si>
  <si>
    <t xml:space="preserve">TEE SHIRT BLEU  </t>
  </si>
  <si>
    <t xml:space="preserve">TEE SHIRT BLANC  </t>
  </si>
  <si>
    <t>TAPIS DE PROTECTION GENOUX 55X30CM  EPAISSEUR ENTRE 3 et 5 CM</t>
  </si>
  <si>
    <t>TABLIER DE SOUDURE REF 56605</t>
  </si>
  <si>
    <t xml:space="preserve">SWEAT SHIRT 1  VERT FORET </t>
  </si>
  <si>
    <t>SWEAT SHIRT 1  BLEU MARINE</t>
  </si>
  <si>
    <t>PROTEGE TIBIA MATIERE PVC (LA PAIRE)</t>
  </si>
  <si>
    <t>PROTECTEUR RELEVABLE AVEC ECRAN GRILLAGE</t>
  </si>
  <si>
    <t xml:space="preserve">POLO MANCHES COURTES </t>
  </si>
  <si>
    <t xml:space="preserve">PARKA HAUTE VISIBILITE </t>
  </si>
  <si>
    <t xml:space="preserve">PANTALON H V  </t>
  </si>
  <si>
    <t>PANTALON DE TRONCONNAGE</t>
  </si>
  <si>
    <t xml:space="preserve">PANTALON DE TRAVAIL VERT </t>
  </si>
  <si>
    <t xml:space="preserve">PANTALON DE TRAVAIL BLEU     </t>
  </si>
  <si>
    <t>MASQUE RESPIRATOIRE PANORAMIQUE PROTECTION COMPLETE (PISCINE)</t>
  </si>
  <si>
    <t>MASQUE A USAGE UNIQUE FFP3 A VALVE REF 8835</t>
  </si>
  <si>
    <t>LUNETTES DE PROTECTION TEINTES REF BRAVAFU (LA PAIRE)</t>
  </si>
  <si>
    <t>LUNETTES DE PROTECTION SKYGARD AVEC CORDON ET ETUI</t>
  </si>
  <si>
    <t>LUNETTES DE PROTECTION PVC REF 60599 (LA PAIRE)</t>
  </si>
  <si>
    <t>LUNETTES DE PROTECTION PC INCOLORE  VERSION KIT: SKYGUARD AVEC CORDON</t>
  </si>
  <si>
    <t>GILET DE CHANTIER CLASSE 2 JAUNE FLOQUEE</t>
  </si>
  <si>
    <t>GILET DE CHANTIER CLASSE 2 JAUNE NON FLOQUEE</t>
  </si>
  <si>
    <t>GENOUILLERES GEL REF ZIMANO</t>
  </si>
  <si>
    <t>GANTS TREMPES PVC REF 3620</t>
  </si>
  <si>
    <t>GANTS TEXTILE ANTI-COUPURE SHIELD TAILLE 10</t>
  </si>
  <si>
    <t xml:space="preserve">GANTS NYLON EUROFLEX HI-VIZ REF 6450 </t>
  </si>
  <si>
    <t>GANTS FINS A USAGE UNIQUE REF 560 (BOITE DE 100 )</t>
  </si>
  <si>
    <t>GANTS ELECTRICIEN  LATEX NATUREL (TAILLE 10) R 500 à 2500</t>
  </si>
  <si>
    <t>GANTS DE SOUDEUR  EN 388 4,2,3,3 EN 5111,1X EN 407 4,14,1,4X EN 12477 Type A</t>
  </si>
  <si>
    <t>GANTS CUIR COUPE AMERICAINE REF 2250</t>
  </si>
  <si>
    <t>ENSEMBLE DE PROTECTION ANTI-CHUTE</t>
  </si>
  <si>
    <t xml:space="preserve">ENSEMBLE DE PLUIE HI-WAY  H V  CLASSE 3  </t>
  </si>
  <si>
    <t>ECRAN ADAPTABLE</t>
  </si>
  <si>
    <t>ECRAN FACIAL</t>
  </si>
  <si>
    <t>DEMI MASQUE  REF 22102</t>
  </si>
  <si>
    <t xml:space="preserve">COMBINAISON JETABLE REF 42103 SPP 40 G/M2 TAILLE XXL </t>
  </si>
  <si>
    <t xml:space="preserve">COMBINAISON JETABLE REF 42103 SPP 40 G/M2 TAILLE L </t>
  </si>
  <si>
    <t xml:space="preserve">COMBINAISON EN POLYPROPYLENE </t>
  </si>
  <si>
    <t>CHAUSSURES HAUTES S3 P 42</t>
  </si>
  <si>
    <t>CHAUSSURES BASSE S3 JUMPER 40</t>
  </si>
  <si>
    <t>CASQUE FORESTIER COMPLET</t>
  </si>
  <si>
    <t>CASQUE DE CHANTIER (casque electricien)</t>
  </si>
  <si>
    <t xml:space="preserve">CASQUE A SOUDURE ELECTRIQUE </t>
  </si>
  <si>
    <t>CASQUE ANTI-BRUIT REF 31070 MAX 700 SNR:30DB</t>
  </si>
  <si>
    <t>CARTOUCHES DE PROTECTION ABEK 2 P3 ( PISCINE)</t>
  </si>
  <si>
    <t>BOTTES DE SECURITE</t>
  </si>
  <si>
    <t>BOUCHON D'OREILLES</t>
  </si>
  <si>
    <t>BERMUDA HV</t>
  </si>
  <si>
    <t>BERMUDA VERT</t>
  </si>
  <si>
    <t>BERMUDA BLEU</t>
  </si>
  <si>
    <t xml:space="preserve">LOT_1  
</t>
  </si>
  <si>
    <t xml:space="preserve">LOT_2
</t>
  </si>
  <si>
    <t xml:space="preserve">LOT_3
</t>
  </si>
</sst>
</file>

<file path=xl/styles.xml><?xml version="1.0" encoding="utf-8"?>
<styleSheet xmlns="http://schemas.openxmlformats.org/spreadsheetml/2006/main">
  <numFmts count="5">
    <numFmt numFmtId="164" formatCode="_-* #,##0.00\ _€_-;\-* #,##0.00\ _€_-;_-* &quot;-&quot;??\ _€_-;_-@_-"/>
    <numFmt numFmtId="165" formatCode="dd\ mmmm\ yyyy"/>
    <numFmt numFmtId="166" formatCode="General;;"/>
    <numFmt numFmtId="167" formatCode="#,##0.00;;"/>
    <numFmt numFmtId="168" formatCode="#,##0.00\ &quot;€&quot;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3"/>
      <name val="Calibri"/>
      <family val="2"/>
      <scheme val="minor"/>
    </font>
    <font>
      <sz val="12"/>
      <name val="Arial"/>
      <family val="2"/>
    </font>
    <font>
      <sz val="18"/>
      <name val="Arial"/>
      <family val="2"/>
    </font>
    <font>
      <sz val="10"/>
      <name val="Arial"/>
      <family val="2"/>
    </font>
    <font>
      <sz val="12"/>
      <color theme="4"/>
      <name val="Arial"/>
      <family val="2"/>
    </font>
    <font>
      <b/>
      <sz val="12"/>
      <name val="Arial"/>
      <family val="2"/>
    </font>
    <font>
      <b/>
      <sz val="12"/>
      <color theme="3"/>
      <name val="Arial"/>
      <family val="2"/>
    </font>
    <font>
      <sz val="12"/>
      <color rgb="FF969696"/>
      <name val="Arial"/>
      <family val="2"/>
    </font>
    <font>
      <sz val="12"/>
      <color theme="1"/>
      <name val="Arial"/>
      <family val="2"/>
    </font>
    <font>
      <sz val="12"/>
      <color theme="3"/>
      <name val="Arial"/>
      <family val="2"/>
    </font>
    <font>
      <sz val="12"/>
      <color theme="4" tint="-0.249977111117893"/>
      <name val="Arial"/>
      <family val="2"/>
    </font>
    <font>
      <sz val="11"/>
      <name val="Arial"/>
      <family val="2"/>
    </font>
    <font>
      <b/>
      <sz val="11"/>
      <color rgb="FF0000FF"/>
      <name val="Calibri"/>
      <family val="2"/>
      <scheme val="minor"/>
    </font>
    <font>
      <b/>
      <sz val="11"/>
      <color rgb="FF8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3" fillId="0" borderId="0">
      <alignment vertical="center"/>
    </xf>
    <xf numFmtId="164" fontId="6" fillId="0" borderId="0" applyFont="0" applyFill="0" applyBorder="0" applyAlignment="0" applyProtection="0"/>
    <xf numFmtId="0" fontId="1" fillId="0" borderId="0"/>
    <xf numFmtId="0" fontId="6" fillId="0" borderId="0"/>
  </cellStyleXfs>
  <cellXfs count="49">
    <xf numFmtId="0" fontId="0" fillId="0" borderId="0" xfId="0"/>
    <xf numFmtId="0" fontId="4" fillId="0" borderId="0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4" fillId="0" borderId="0" xfId="1" applyFont="1" applyFill="1" applyBorder="1">
      <alignment vertical="center"/>
    </xf>
    <xf numFmtId="0" fontId="4" fillId="0" borderId="0" xfId="1" applyFont="1" applyFill="1">
      <alignment vertical="center"/>
    </xf>
    <xf numFmtId="165" fontId="6" fillId="0" borderId="0" xfId="1" applyNumberFormat="1" applyFont="1" applyFill="1" applyBorder="1" applyAlignment="1">
      <alignment horizontal="left" vertical="center"/>
    </xf>
    <xf numFmtId="165" fontId="4" fillId="0" borderId="0" xfId="1" applyNumberFormat="1" applyFont="1" applyFill="1" applyBorder="1" applyAlignment="1">
      <alignment vertical="center" wrapText="1"/>
    </xf>
    <xf numFmtId="0" fontId="4" fillId="0" borderId="0" xfId="1" applyFont="1" applyFill="1" applyAlignment="1">
      <alignment horizontal="left" vertical="center"/>
    </xf>
    <xf numFmtId="0" fontId="4" fillId="0" borderId="0" xfId="1" applyFont="1" applyFill="1" applyAlignment="1">
      <alignment vertical="center" wrapText="1"/>
    </xf>
    <xf numFmtId="0" fontId="4" fillId="0" borderId="0" xfId="1" applyFont="1" applyFill="1" applyAlignment="1">
      <alignment horizontal="center" vertical="center"/>
    </xf>
    <xf numFmtId="0" fontId="8" fillId="0" borderId="0" xfId="1" applyFont="1" applyFill="1" applyAlignment="1">
      <alignment horizontal="left" vertical="top"/>
    </xf>
    <xf numFmtId="166" fontId="10" fillId="0" borderId="0" xfId="1" applyNumberFormat="1" applyFont="1" applyFill="1" applyAlignment="1">
      <alignment horizontal="center" vertical="center"/>
    </xf>
    <xf numFmtId="0" fontId="11" fillId="0" borderId="1" xfId="1" applyFont="1" applyFill="1" applyBorder="1" applyAlignment="1">
      <alignment horizontal="center" vertical="center"/>
    </xf>
    <xf numFmtId="0" fontId="11" fillId="0" borderId="2" xfId="1" applyFont="1" applyFill="1" applyBorder="1" applyAlignment="1">
      <alignment horizontal="left" vertical="center" wrapText="1"/>
    </xf>
    <xf numFmtId="0" fontId="11" fillId="0" borderId="2" xfId="1" applyFont="1" applyFill="1" applyBorder="1" applyAlignment="1">
      <alignment horizontal="right" vertical="center" indent="1"/>
    </xf>
    <xf numFmtId="0" fontId="11" fillId="0" borderId="3" xfId="1" applyFont="1" applyFill="1" applyBorder="1" applyAlignment="1">
      <alignment horizontal="center" vertical="center"/>
    </xf>
    <xf numFmtId="166" fontId="11" fillId="0" borderId="4" xfId="1" applyNumberFormat="1" applyFont="1" applyFill="1" applyBorder="1" applyAlignment="1">
      <alignment horizontal="center" vertical="center"/>
    </xf>
    <xf numFmtId="166" fontId="11" fillId="0" borderId="5" xfId="1" applyNumberFormat="1" applyFont="1" applyFill="1" applyBorder="1" applyAlignment="1">
      <alignment horizontal="left" vertical="center" wrapText="1"/>
    </xf>
    <xf numFmtId="167" fontId="11" fillId="0" borderId="5" xfId="0" applyNumberFormat="1" applyFont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4" fillId="0" borderId="0" xfId="1" applyFont="1" applyFill="1" applyAlignment="1">
      <alignment vertical="top"/>
    </xf>
    <xf numFmtId="0" fontId="11" fillId="2" borderId="6" xfId="0" applyNumberFormat="1" applyFont="1" applyFill="1" applyBorder="1" applyAlignment="1">
      <alignment horizontal="center" vertical="center"/>
    </xf>
    <xf numFmtId="166" fontId="11" fillId="0" borderId="7" xfId="1" applyNumberFormat="1" applyFont="1" applyFill="1" applyBorder="1" applyAlignment="1">
      <alignment horizontal="center" vertical="center"/>
    </xf>
    <xf numFmtId="166" fontId="11" fillId="0" borderId="8" xfId="1" applyNumberFormat="1" applyFont="1" applyFill="1" applyBorder="1" applyAlignment="1">
      <alignment horizontal="left" vertical="center" wrapText="1"/>
    </xf>
    <xf numFmtId="167" fontId="11" fillId="0" borderId="8" xfId="0" applyNumberFormat="1" applyFont="1" applyBorder="1" applyAlignment="1">
      <alignment horizontal="center" vertical="center"/>
    </xf>
    <xf numFmtId="167" fontId="11" fillId="0" borderId="9" xfId="1" applyNumberFormat="1" applyFont="1" applyFill="1" applyBorder="1" applyAlignment="1">
      <alignment horizontal="center" vertical="center"/>
    </xf>
    <xf numFmtId="166" fontId="11" fillId="0" borderId="0" xfId="1" applyNumberFormat="1" applyFont="1" applyFill="1" applyBorder="1" applyAlignment="1">
      <alignment horizontal="center" vertical="center"/>
    </xf>
    <xf numFmtId="166" fontId="11" fillId="0" borderId="0" xfId="1" applyNumberFormat="1" applyFont="1" applyFill="1" applyBorder="1" applyAlignment="1">
      <alignment horizontal="left" vertical="center" wrapText="1"/>
    </xf>
    <xf numFmtId="167" fontId="11" fillId="0" borderId="0" xfId="0" applyNumberFormat="1" applyFont="1" applyBorder="1" applyAlignment="1">
      <alignment horizontal="center" vertical="center"/>
    </xf>
    <xf numFmtId="167" fontId="11" fillId="0" borderId="0" xfId="1" applyNumberFormat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right" wrapText="1"/>
    </xf>
    <xf numFmtId="0" fontId="4" fillId="0" borderId="0" xfId="1" applyFont="1" applyFill="1" applyBorder="1" applyAlignment="1">
      <alignment horizontal="right" vertical="center" indent="1"/>
    </xf>
    <xf numFmtId="168" fontId="4" fillId="0" borderId="0" xfId="1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top"/>
    </xf>
    <xf numFmtId="10" fontId="12" fillId="0" borderId="0" xfId="1" applyNumberFormat="1" applyFont="1" applyFill="1" applyBorder="1" applyAlignment="1">
      <alignment horizontal="right" wrapText="1"/>
    </xf>
    <xf numFmtId="0" fontId="4" fillId="0" borderId="0" xfId="1" applyFont="1" applyFill="1" applyBorder="1" applyAlignment="1">
      <alignment vertical="center" wrapText="1"/>
    </xf>
    <xf numFmtId="0" fontId="13" fillId="0" borderId="0" xfId="1" applyFont="1" applyFill="1" applyBorder="1" applyAlignment="1">
      <alignment horizontal="center"/>
    </xf>
    <xf numFmtId="0" fontId="13" fillId="0" borderId="0" xfId="1" applyFont="1" applyFill="1" applyAlignment="1">
      <alignment vertical="center" wrapText="1"/>
    </xf>
    <xf numFmtId="0" fontId="13" fillId="0" borderId="0" xfId="1" applyFont="1" applyFill="1">
      <alignment vertical="center"/>
    </xf>
    <xf numFmtId="0" fontId="13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quotePrefix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7" fillId="0" borderId="0" xfId="1" applyFont="1" applyFill="1" applyBorder="1" applyAlignment="1">
      <alignment horizontal="right" vertical="center" indent="1"/>
    </xf>
    <xf numFmtId="0" fontId="9" fillId="0" borderId="0" xfId="1" applyFont="1" applyFill="1" applyAlignment="1">
      <alignment horizontal="right"/>
    </xf>
    <xf numFmtId="0" fontId="2" fillId="0" borderId="0" xfId="0" applyFont="1" applyFill="1" applyBorder="1" applyAlignment="1"/>
    <xf numFmtId="0" fontId="14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4" fillId="0" borderId="0" xfId="1" applyFont="1" applyFill="1" applyAlignment="1">
      <alignment horizontal="left"/>
    </xf>
  </cellXfs>
  <cellStyles count="5">
    <cellStyle name="Milliers 2" xfId="2"/>
    <cellStyle name="Normal" xfId="0" builtinId="0"/>
    <cellStyle name="Normal 2" xfId="3"/>
    <cellStyle name="Normal 3" xfId="1"/>
    <cellStyle name="Normal 4" xfId="4"/>
  </cellStyles>
  <dxfs count="15"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167" formatCode="#,##0.00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Billing Invoice" pivot="0" count="4">
      <tableStyleElement type="wholeTable" dxfId="14"/>
      <tableStyleElement type="headerRow" dxfId="13"/>
      <tableStyleElement type="total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SERVICES%20TECHNIQUES%20URBANISME\SERVICE%20RELATION%20USAGERS\J.CATELLA\TRAVAIL%20HABILLEMENT\GESTVE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Fiche de stock"/>
      <sheetName val="Fiche des entrées"/>
      <sheetName val="Feuil5"/>
      <sheetName val="Fiche des sorties"/>
      <sheetName val="Noms postés"/>
      <sheetName val="Articles"/>
      <sheetName val="Bon de remise "/>
      <sheetName val="Bon de Commande"/>
      <sheetName val="GESTVET"/>
    </sheetNames>
    <definedNames>
      <definedName name="effacer_données"/>
      <definedName name="Sheet1.enregistrement_pdf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id="1" name="Détailsfacture3" displayName="Détailsfacture3" ref="B6:E36" headerRowDxfId="10" dataDxfId="8" totalsRowDxfId="6" headerRowBorderDxfId="9" tableBorderDxfId="7">
  <tableColumns count="4">
    <tableColumn id="1" name="Qté" dataDxfId="5" totalsRowDxfId="4"/>
    <tableColumn id="2" name="DÉTAILS" dataDxfId="3" totalsRowDxfId="2"/>
    <tableColumn id="9" name="PRIX UNITAIRE" dataDxfId="1"/>
    <tableColumn id="10" name="TOTAL LIGNE" dataDxfId="0">
      <calculatedColumnFormula>Détailsfacture3[[#This Row],[Qté]]*Détailsfacture3[[#This Row],[PRIX UNITAIRE]]</calculatedColumnFormula>
    </tableColumn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Invoice Grid Printout Table" altTextSummary="This is a read-only table summarizing the invoice worksheet in a fashion that is ready to be printed as the actual invoice.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C112"/>
  <sheetViews>
    <sheetView zoomScaleNormal="100" workbookViewId="0">
      <selection sqref="A1:C1"/>
    </sheetView>
  </sheetViews>
  <sheetFormatPr defaultColWidth="11.42578125" defaultRowHeight="15"/>
  <cols>
    <col min="1" max="1" width="43.42578125" style="47" bestFit="1" customWidth="1"/>
    <col min="2" max="2" width="90.85546875" style="47" bestFit="1" customWidth="1"/>
    <col min="3" max="3" width="39" style="47" bestFit="1" customWidth="1"/>
    <col min="4" max="16384" width="11.42578125" style="47"/>
  </cols>
  <sheetData>
    <row r="1" spans="1:3" s="42" customFormat="1">
      <c r="A1" s="45" t="s">
        <v>69</v>
      </c>
      <c r="B1" s="45" t="s">
        <v>70</v>
      </c>
      <c r="C1" s="45" t="s">
        <v>71</v>
      </c>
    </row>
    <row r="2" spans="1:3">
      <c r="A2" s="46" t="s">
        <v>68</v>
      </c>
      <c r="B2" s="46" t="s">
        <v>66</v>
      </c>
      <c r="C2" s="46" t="s">
        <v>64</v>
      </c>
    </row>
    <row r="3" spans="1:3">
      <c r="A3" s="46" t="s">
        <v>67</v>
      </c>
      <c r="B3" s="46" t="s">
        <v>65</v>
      </c>
      <c r="C3" s="46" t="s">
        <v>58</v>
      </c>
    </row>
    <row r="4" spans="1:3">
      <c r="A4" s="46" t="s">
        <v>32</v>
      </c>
      <c r="B4" s="46" t="s">
        <v>63</v>
      </c>
      <c r="C4" s="46" t="s">
        <v>57</v>
      </c>
    </row>
    <row r="5" spans="1:3">
      <c r="A5" s="46" t="s">
        <v>31</v>
      </c>
      <c r="B5" s="46" t="s">
        <v>62</v>
      </c>
      <c r="C5" s="41" t="s">
        <v>10</v>
      </c>
    </row>
    <row r="6" spans="1:3">
      <c r="A6" s="46" t="s">
        <v>27</v>
      </c>
      <c r="B6" s="46" t="s">
        <v>61</v>
      </c>
    </row>
    <row r="7" spans="1:3">
      <c r="A7" s="46" t="s">
        <v>24</v>
      </c>
      <c r="B7" s="46" t="s">
        <v>60</v>
      </c>
    </row>
    <row r="8" spans="1:3">
      <c r="A8" s="46" t="s">
        <v>23</v>
      </c>
      <c r="B8" s="46" t="s">
        <v>59</v>
      </c>
    </row>
    <row r="9" spans="1:3">
      <c r="A9" s="46" t="s">
        <v>19</v>
      </c>
      <c r="B9" s="46" t="s">
        <v>56</v>
      </c>
    </row>
    <row r="10" spans="1:3">
      <c r="A10" s="46" t="s">
        <v>18</v>
      </c>
      <c r="B10" s="46" t="s">
        <v>55</v>
      </c>
    </row>
    <row r="11" spans="1:3">
      <c r="A11" s="46" t="s">
        <v>15</v>
      </c>
      <c r="B11" s="46" t="s">
        <v>54</v>
      </c>
    </row>
    <row r="12" spans="1:3">
      <c r="A12" s="46" t="s">
        <v>14</v>
      </c>
      <c r="B12" s="46" t="s">
        <v>53</v>
      </c>
    </row>
    <row r="13" spans="1:3">
      <c r="A13" s="46" t="s">
        <v>13</v>
      </c>
      <c r="B13" s="46" t="s">
        <v>52</v>
      </c>
    </row>
    <row r="14" spans="1:3">
      <c r="A14" s="46" t="s">
        <v>12</v>
      </c>
      <c r="B14" s="46" t="s">
        <v>51</v>
      </c>
    </row>
    <row r="15" spans="1:3">
      <c r="A15" s="46" t="s">
        <v>11</v>
      </c>
      <c r="B15" s="46" t="s">
        <v>50</v>
      </c>
    </row>
    <row r="16" spans="1:3">
      <c r="A16" s="41" t="s">
        <v>10</v>
      </c>
      <c r="B16" s="46" t="s">
        <v>49</v>
      </c>
    </row>
    <row r="17" spans="1:2">
      <c r="A17" s="46"/>
      <c r="B17" s="46" t="s">
        <v>48</v>
      </c>
    </row>
    <row r="18" spans="1:2">
      <c r="A18" s="46"/>
      <c r="B18" s="46" t="s">
        <v>47</v>
      </c>
    </row>
    <row r="19" spans="1:2">
      <c r="A19" s="46"/>
      <c r="B19" s="46" t="s">
        <v>46</v>
      </c>
    </row>
    <row r="20" spans="1:2">
      <c r="A20" s="46"/>
      <c r="B20" s="46" t="s">
        <v>45</v>
      </c>
    </row>
    <row r="21" spans="1:2">
      <c r="A21" s="46"/>
      <c r="B21" s="46" t="s">
        <v>44</v>
      </c>
    </row>
    <row r="22" spans="1:2">
      <c r="A22" s="46"/>
      <c r="B22" s="46" t="s">
        <v>43</v>
      </c>
    </row>
    <row r="23" spans="1:2">
      <c r="A23" s="46"/>
      <c r="B23" s="46" t="s">
        <v>42</v>
      </c>
    </row>
    <row r="24" spans="1:2">
      <c r="A24" s="46"/>
      <c r="B24" s="46" t="s">
        <v>41</v>
      </c>
    </row>
    <row r="25" spans="1:2">
      <c r="A25" s="46"/>
      <c r="B25" s="46" t="s">
        <v>40</v>
      </c>
    </row>
    <row r="26" spans="1:2">
      <c r="A26" s="46"/>
      <c r="B26" s="46" t="s">
        <v>39</v>
      </c>
    </row>
    <row r="27" spans="1:2">
      <c r="A27" s="46"/>
      <c r="B27" s="46" t="s">
        <v>38</v>
      </c>
    </row>
    <row r="28" spans="1:2">
      <c r="A28" s="46"/>
      <c r="B28" s="46" t="s">
        <v>37</v>
      </c>
    </row>
    <row r="29" spans="1:2">
      <c r="A29" s="46"/>
      <c r="B29" s="46" t="s">
        <v>36</v>
      </c>
    </row>
    <row r="30" spans="1:2">
      <c r="A30" s="46"/>
      <c r="B30" s="46" t="s">
        <v>35</v>
      </c>
    </row>
    <row r="31" spans="1:2">
      <c r="A31" s="46"/>
      <c r="B31" s="46" t="s">
        <v>34</v>
      </c>
    </row>
    <row r="32" spans="1:2">
      <c r="A32" s="46"/>
      <c r="B32" s="46" t="s">
        <v>33</v>
      </c>
    </row>
    <row r="33" spans="1:2">
      <c r="A33" s="46"/>
      <c r="B33" s="46" t="s">
        <v>30</v>
      </c>
    </row>
    <row r="34" spans="1:2">
      <c r="A34" s="46"/>
      <c r="B34" s="46" t="s">
        <v>29</v>
      </c>
    </row>
    <row r="35" spans="1:2">
      <c r="A35" s="46"/>
      <c r="B35" s="46" t="s">
        <v>28</v>
      </c>
    </row>
    <row r="36" spans="1:2">
      <c r="A36" s="46"/>
      <c r="B36" s="46" t="s">
        <v>26</v>
      </c>
    </row>
    <row r="37" spans="1:2">
      <c r="A37" s="46"/>
      <c r="B37" s="46" t="s">
        <v>25</v>
      </c>
    </row>
    <row r="38" spans="1:2">
      <c r="A38" s="46"/>
      <c r="B38" s="46" t="s">
        <v>22</v>
      </c>
    </row>
    <row r="39" spans="1:2">
      <c r="A39" s="46"/>
      <c r="B39" s="46" t="s">
        <v>21</v>
      </c>
    </row>
    <row r="40" spans="1:2">
      <c r="A40" s="46"/>
      <c r="B40" s="46" t="s">
        <v>20</v>
      </c>
    </row>
    <row r="41" spans="1:2">
      <c r="A41" s="46"/>
      <c r="B41" s="46" t="s">
        <v>17</v>
      </c>
    </row>
    <row r="42" spans="1:2">
      <c r="A42" s="46"/>
      <c r="B42" s="46" t="s">
        <v>16</v>
      </c>
    </row>
    <row r="43" spans="1:2">
      <c r="A43" s="46"/>
      <c r="B43" s="40"/>
    </row>
    <row r="44" spans="1:2">
      <c r="A44" s="46"/>
      <c r="B44" s="40"/>
    </row>
    <row r="45" spans="1:2">
      <c r="A45" s="46"/>
      <c r="B45" s="40"/>
    </row>
    <row r="46" spans="1:2">
      <c r="A46" s="46"/>
      <c r="B46" s="40"/>
    </row>
    <row r="47" spans="1:2">
      <c r="A47" s="46"/>
      <c r="B47" s="40"/>
    </row>
    <row r="48" spans="1:2">
      <c r="A48" s="46"/>
      <c r="B48" s="40"/>
    </row>
    <row r="49" spans="1:2">
      <c r="A49" s="46"/>
      <c r="B49" s="40"/>
    </row>
    <row r="50" spans="1:2">
      <c r="A50" s="46"/>
      <c r="B50" s="40"/>
    </row>
    <row r="51" spans="1:2">
      <c r="A51" s="46"/>
      <c r="B51" s="40"/>
    </row>
    <row r="52" spans="1:2">
      <c r="A52" s="46"/>
      <c r="B52" s="40"/>
    </row>
    <row r="53" spans="1:2">
      <c r="A53" s="46"/>
      <c r="B53" s="40"/>
    </row>
    <row r="54" spans="1:2">
      <c r="A54" s="46"/>
      <c r="B54" s="40"/>
    </row>
    <row r="55" spans="1:2">
      <c r="A55" s="46"/>
      <c r="B55" s="40"/>
    </row>
    <row r="56" spans="1:2">
      <c r="A56" s="46"/>
      <c r="B56" s="40"/>
    </row>
    <row r="57" spans="1:2">
      <c r="A57" s="46"/>
      <c r="B57" s="40"/>
    </row>
    <row r="58" spans="1:2">
      <c r="A58" s="46"/>
      <c r="B58" s="40"/>
    </row>
    <row r="59" spans="1:2">
      <c r="A59" s="46"/>
      <c r="B59" s="40"/>
    </row>
    <row r="60" spans="1:2">
      <c r="A60" s="46"/>
      <c r="B60" s="40"/>
    </row>
    <row r="61" spans="1:2">
      <c r="A61" s="46"/>
      <c r="B61" s="40"/>
    </row>
    <row r="62" spans="1:2">
      <c r="A62" s="46"/>
      <c r="B62" s="40"/>
    </row>
    <row r="63" spans="1:2">
      <c r="A63" s="46"/>
      <c r="B63" s="40"/>
    </row>
    <row r="64" spans="1:2">
      <c r="A64" s="46"/>
      <c r="B64" s="40"/>
    </row>
    <row r="65" spans="1:2">
      <c r="A65" s="46"/>
      <c r="B65" s="40"/>
    </row>
    <row r="66" spans="1:2">
      <c r="A66" s="46"/>
      <c r="B66" s="40"/>
    </row>
    <row r="67" spans="1:2">
      <c r="A67" s="46"/>
      <c r="B67" s="40"/>
    </row>
    <row r="68" spans="1:2">
      <c r="A68" s="46"/>
      <c r="B68" s="40"/>
    </row>
    <row r="69" spans="1:2">
      <c r="A69" s="46"/>
      <c r="B69" s="40"/>
    </row>
    <row r="70" spans="1:2">
      <c r="A70" s="46"/>
      <c r="B70" s="40"/>
    </row>
    <row r="71" spans="1:2">
      <c r="A71" s="46"/>
      <c r="B71" s="40"/>
    </row>
    <row r="72" spans="1:2">
      <c r="A72" s="46"/>
      <c r="B72" s="40"/>
    </row>
    <row r="73" spans="1:2">
      <c r="A73" s="46"/>
      <c r="B73" s="40"/>
    </row>
    <row r="74" spans="1:2">
      <c r="A74" s="46"/>
      <c r="B74" s="40"/>
    </row>
    <row r="75" spans="1:2">
      <c r="A75" s="46"/>
      <c r="B75" s="40"/>
    </row>
    <row r="76" spans="1:2">
      <c r="A76" s="46"/>
      <c r="B76" s="40"/>
    </row>
    <row r="77" spans="1:2">
      <c r="A77" s="46"/>
      <c r="B77" s="40"/>
    </row>
    <row r="78" spans="1:2">
      <c r="A78" s="46"/>
      <c r="B78" s="40"/>
    </row>
    <row r="79" spans="1:2">
      <c r="A79" s="46"/>
      <c r="B79" s="40"/>
    </row>
    <row r="80" spans="1:2">
      <c r="A80" s="46"/>
      <c r="B80" s="40"/>
    </row>
    <row r="81" spans="1:2">
      <c r="A81" s="46"/>
      <c r="B81" s="40"/>
    </row>
    <row r="82" spans="1:2">
      <c r="A82" s="46"/>
      <c r="B82" s="40"/>
    </row>
    <row r="83" spans="1:2">
      <c r="A83" s="46"/>
      <c r="B83" s="40"/>
    </row>
    <row r="84" spans="1:2">
      <c r="A84" s="46"/>
      <c r="B84" s="40"/>
    </row>
    <row r="85" spans="1:2">
      <c r="A85" s="46"/>
      <c r="B85" s="40"/>
    </row>
    <row r="86" spans="1:2">
      <c r="A86" s="46"/>
      <c r="B86" s="40"/>
    </row>
    <row r="87" spans="1:2">
      <c r="A87" s="46"/>
      <c r="B87" s="40"/>
    </row>
    <row r="88" spans="1:2">
      <c r="A88" s="46"/>
      <c r="B88" s="40"/>
    </row>
    <row r="89" spans="1:2">
      <c r="A89" s="46"/>
      <c r="B89" s="40"/>
    </row>
    <row r="90" spans="1:2">
      <c r="A90" s="46"/>
      <c r="B90" s="40"/>
    </row>
    <row r="91" spans="1:2">
      <c r="A91" s="46"/>
      <c r="B91" s="40"/>
    </row>
    <row r="92" spans="1:2">
      <c r="A92" s="46"/>
      <c r="B92" s="40"/>
    </row>
    <row r="93" spans="1:2">
      <c r="A93" s="46"/>
      <c r="B93" s="40"/>
    </row>
    <row r="94" spans="1:2">
      <c r="A94" s="46"/>
      <c r="B94" s="40"/>
    </row>
    <row r="95" spans="1:2">
      <c r="A95" s="46"/>
      <c r="B95" s="40"/>
    </row>
    <row r="96" spans="1:2">
      <c r="A96" s="46"/>
      <c r="B96" s="40"/>
    </row>
    <row r="97" spans="1:2">
      <c r="A97" s="46"/>
      <c r="B97" s="40"/>
    </row>
    <row r="98" spans="1:2">
      <c r="A98" s="46"/>
      <c r="B98" s="40"/>
    </row>
    <row r="99" spans="1:2">
      <c r="A99" s="46"/>
      <c r="B99" s="40"/>
    </row>
    <row r="100" spans="1:2">
      <c r="A100" s="46"/>
      <c r="B100" s="40"/>
    </row>
    <row r="101" spans="1:2">
      <c r="A101" s="46"/>
      <c r="B101" s="40"/>
    </row>
    <row r="102" spans="1:2">
      <c r="A102" s="46"/>
      <c r="B102" s="40"/>
    </row>
    <row r="103" spans="1:2">
      <c r="A103" s="46"/>
      <c r="B103" s="40"/>
    </row>
    <row r="104" spans="1:2">
      <c r="A104" s="46"/>
      <c r="B104" s="40"/>
    </row>
    <row r="105" spans="1:2">
      <c r="A105" s="46"/>
      <c r="B105" s="40"/>
    </row>
    <row r="106" spans="1:2">
      <c r="A106" s="46"/>
      <c r="B106" s="40"/>
    </row>
    <row r="107" spans="1:2">
      <c r="A107" s="46"/>
      <c r="B107" s="40"/>
    </row>
    <row r="108" spans="1:2">
      <c r="A108" s="46"/>
      <c r="B108" s="40"/>
    </row>
    <row r="109" spans="1:2">
      <c r="A109" s="46"/>
      <c r="B109" s="40"/>
    </row>
    <row r="110" spans="1:2">
      <c r="A110" s="46"/>
      <c r="B110" s="40"/>
    </row>
    <row r="111" spans="1:2">
      <c r="A111" s="46"/>
      <c r="B111" s="40"/>
    </row>
    <row r="112" spans="1:2">
      <c r="A112" s="46"/>
      <c r="B112" s="40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theme="4" tint="-0.499984740745262"/>
    <pageSetUpPr autoPageBreaks="0" fitToPage="1"/>
  </sheetPr>
  <dimension ref="B1:F42"/>
  <sheetViews>
    <sheetView tabSelected="1" zoomScaleNormal="100" zoomScaleSheetLayoutView="100" workbookViewId="0">
      <selection activeCell="C4" sqref="C4"/>
    </sheetView>
  </sheetViews>
  <sheetFormatPr defaultColWidth="9.140625" defaultRowHeight="15"/>
  <cols>
    <col min="1" max="1" width="4" style="4" customWidth="1"/>
    <col min="2" max="2" width="28.28515625" style="9" customWidth="1"/>
    <col min="3" max="3" width="68.5703125" style="8" customWidth="1"/>
    <col min="4" max="4" width="19.28515625" style="4" customWidth="1"/>
    <col min="5" max="5" width="19.7109375" style="9" customWidth="1"/>
    <col min="6" max="6" width="4" style="4" customWidth="1"/>
    <col min="7" max="9" width="9.140625" style="4"/>
    <col min="10" max="10" width="97.42578125" style="4" customWidth="1"/>
    <col min="11" max="16384" width="9.140625" style="4"/>
  </cols>
  <sheetData>
    <row r="1" spans="2:6" ht="48" customHeight="1">
      <c r="B1" s="1"/>
      <c r="C1" s="2" t="s">
        <v>0</v>
      </c>
      <c r="D1" s="3"/>
      <c r="E1" s="1"/>
    </row>
    <row r="2" spans="2:6">
      <c r="B2" s="5">
        <f ca="1">TODAY()</f>
        <v>43088</v>
      </c>
      <c r="C2" s="6"/>
      <c r="D2" s="43"/>
      <c r="E2" s="43"/>
      <c r="F2" s="4" t="s">
        <v>1</v>
      </c>
    </row>
    <row r="3" spans="2:6">
      <c r="B3" s="7"/>
    </row>
    <row r="4" spans="2:6" ht="15.75">
      <c r="B4" s="10" t="s">
        <v>2</v>
      </c>
      <c r="C4" s="48" t="s">
        <v>69</v>
      </c>
      <c r="D4" s="44"/>
      <c r="E4" s="44"/>
    </row>
    <row r="5" spans="2:6">
      <c r="B5" s="11"/>
    </row>
    <row r="6" spans="2:6">
      <c r="B6" s="12" t="s">
        <v>3</v>
      </c>
      <c r="C6" s="13" t="s">
        <v>4</v>
      </c>
      <c r="D6" s="14" t="s">
        <v>5</v>
      </c>
      <c r="E6" s="15" t="s">
        <v>6</v>
      </c>
    </row>
    <row r="7" spans="2:6">
      <c r="B7" s="16"/>
      <c r="C7" s="17"/>
      <c r="D7" s="18"/>
      <c r="E7" s="19">
        <f>Détailsfacture3[[#This Row],[Qté]]*Détailsfacture3[[#This Row],[PRIX UNITAIRE]]</f>
        <v>0</v>
      </c>
    </row>
    <row r="8" spans="2:6">
      <c r="B8" s="16"/>
      <c r="C8" s="17"/>
      <c r="D8" s="18"/>
      <c r="E8" s="19">
        <f>Détailsfacture3[[#This Row],[Qté]]*Détailsfacture3[[#This Row],[PRIX UNITAIRE]]</f>
        <v>0</v>
      </c>
    </row>
    <row r="9" spans="2:6">
      <c r="B9" s="16"/>
      <c r="C9" s="17"/>
      <c r="D9" s="18"/>
      <c r="E9" s="19">
        <f>Détailsfacture3[[#This Row],[Qté]]*Détailsfacture3[[#This Row],[PRIX UNITAIRE]]</f>
        <v>0</v>
      </c>
    </row>
    <row r="10" spans="2:6">
      <c r="B10" s="16"/>
      <c r="C10" s="17"/>
      <c r="D10" s="18"/>
      <c r="E10" s="19">
        <f>Détailsfacture3[[#This Row],[Qté]]*Détailsfacture3[[#This Row],[PRIX UNITAIRE]]</f>
        <v>0</v>
      </c>
    </row>
    <row r="11" spans="2:6">
      <c r="B11" s="16"/>
      <c r="C11" s="17"/>
      <c r="D11" s="18"/>
      <c r="E11" s="19">
        <f>Détailsfacture3[[#This Row],[Qté]]*Détailsfacture3[[#This Row],[PRIX UNITAIRE]]</f>
        <v>0</v>
      </c>
    </row>
    <row r="12" spans="2:6">
      <c r="B12" s="16"/>
      <c r="C12" s="17"/>
      <c r="D12" s="18"/>
      <c r="E12" s="19">
        <f>Détailsfacture3[[#This Row],[Qté]]*Détailsfacture3[[#This Row],[PRIX UNITAIRE]]</f>
        <v>0</v>
      </c>
    </row>
    <row r="13" spans="2:6">
      <c r="B13" s="16"/>
      <c r="C13" s="17"/>
      <c r="D13" s="18"/>
      <c r="E13" s="19">
        <f>Détailsfacture3[[#This Row],[Qté]]*Détailsfacture3[[#This Row],[PRIX UNITAIRE]]</f>
        <v>0</v>
      </c>
    </row>
    <row r="14" spans="2:6">
      <c r="B14" s="16"/>
      <c r="C14" s="17"/>
      <c r="D14" s="18"/>
      <c r="E14" s="19">
        <f>Détailsfacture3[[#This Row],[Qté]]*Détailsfacture3[[#This Row],[PRIX UNITAIRE]]</f>
        <v>0</v>
      </c>
    </row>
    <row r="15" spans="2:6">
      <c r="B15" s="16"/>
      <c r="C15" s="17"/>
      <c r="D15" s="18"/>
      <c r="E15" s="19">
        <f>Détailsfacture3[[#This Row],[Qté]]*Détailsfacture3[[#This Row],[PRIX UNITAIRE]]</f>
        <v>0</v>
      </c>
    </row>
    <row r="16" spans="2:6">
      <c r="B16" s="16"/>
      <c r="C16" s="17"/>
      <c r="D16" s="18"/>
      <c r="E16" s="19">
        <f>Détailsfacture3[[#This Row],[Qté]]*Détailsfacture3[[#This Row],[PRIX UNITAIRE]]</f>
        <v>0</v>
      </c>
    </row>
    <row r="17" spans="2:6">
      <c r="B17" s="16"/>
      <c r="C17" s="17"/>
      <c r="D17" s="18"/>
      <c r="E17" s="19">
        <f>Détailsfacture3[[#This Row],[Qté]]*Détailsfacture3[[#This Row],[PRIX UNITAIRE]]</f>
        <v>0</v>
      </c>
    </row>
    <row r="18" spans="2:6">
      <c r="B18" s="16"/>
      <c r="C18" s="17"/>
      <c r="D18" s="18"/>
      <c r="E18" s="19">
        <f>Détailsfacture3[[#This Row],[Qté]]*Détailsfacture3[[#This Row],[PRIX UNITAIRE]]</f>
        <v>0</v>
      </c>
    </row>
    <row r="19" spans="2:6">
      <c r="B19" s="16"/>
      <c r="C19" s="17"/>
      <c r="D19" s="18"/>
      <c r="E19" s="19">
        <f>Détailsfacture3[[#This Row],[Qté]]*Détailsfacture3[[#This Row],[PRIX UNITAIRE]]</f>
        <v>0</v>
      </c>
    </row>
    <row r="20" spans="2:6">
      <c r="B20" s="16"/>
      <c r="C20" s="17"/>
      <c r="D20" s="18"/>
      <c r="E20" s="19">
        <f>Détailsfacture3[[#This Row],[Qté]]*Détailsfacture3[[#This Row],[PRIX UNITAIRE]]</f>
        <v>0</v>
      </c>
      <c r="F20" s="20"/>
    </row>
    <row r="21" spans="2:6">
      <c r="B21" s="16"/>
      <c r="C21" s="17"/>
      <c r="D21" s="18"/>
      <c r="E21" s="21">
        <f>Détailsfacture3[[#This Row],[Qté]]*Détailsfacture3[[#This Row],[PRIX UNITAIRE]]</f>
        <v>0</v>
      </c>
      <c r="F21" s="20"/>
    </row>
    <row r="22" spans="2:6">
      <c r="B22" s="16"/>
      <c r="C22" s="17"/>
      <c r="D22" s="18"/>
      <c r="E22" s="21">
        <f>Détailsfacture3[[#This Row],[Qté]]*Détailsfacture3[[#This Row],[PRIX UNITAIRE]]</f>
        <v>0</v>
      </c>
      <c r="F22" s="20"/>
    </row>
    <row r="23" spans="2:6">
      <c r="B23" s="16"/>
      <c r="C23" s="17"/>
      <c r="D23" s="18"/>
      <c r="E23" s="21">
        <f>Détailsfacture3[[#This Row],[Qté]]*Détailsfacture3[[#This Row],[PRIX UNITAIRE]]</f>
        <v>0</v>
      </c>
      <c r="F23" s="20"/>
    </row>
    <row r="24" spans="2:6">
      <c r="B24" s="16"/>
      <c r="C24" s="17"/>
      <c r="D24" s="18"/>
      <c r="E24" s="21">
        <f>Détailsfacture3[[#This Row],[Qté]]*Détailsfacture3[[#This Row],[PRIX UNITAIRE]]</f>
        <v>0</v>
      </c>
      <c r="F24" s="20"/>
    </row>
    <row r="25" spans="2:6">
      <c r="B25" s="16"/>
      <c r="C25" s="17"/>
      <c r="D25" s="18"/>
      <c r="E25" s="21">
        <f>Détailsfacture3[[#This Row],[Qté]]*Détailsfacture3[[#This Row],[PRIX UNITAIRE]]</f>
        <v>0</v>
      </c>
      <c r="F25" s="20"/>
    </row>
    <row r="26" spans="2:6">
      <c r="B26" s="16"/>
      <c r="C26" s="17"/>
      <c r="D26" s="18"/>
      <c r="E26" s="21">
        <f>Détailsfacture3[[#This Row],[Qté]]*Détailsfacture3[[#This Row],[PRIX UNITAIRE]]</f>
        <v>0</v>
      </c>
      <c r="F26" s="20"/>
    </row>
    <row r="27" spans="2:6">
      <c r="B27" s="16"/>
      <c r="C27" s="17"/>
      <c r="D27" s="18"/>
      <c r="E27" s="21">
        <f>Détailsfacture3[[#This Row],[Qté]]*Détailsfacture3[[#This Row],[PRIX UNITAIRE]]</f>
        <v>0</v>
      </c>
      <c r="F27" s="20"/>
    </row>
    <row r="28" spans="2:6">
      <c r="B28" s="16"/>
      <c r="C28" s="17"/>
      <c r="D28" s="18"/>
      <c r="E28" s="21">
        <f>Détailsfacture3[[#This Row],[Qté]]*Détailsfacture3[[#This Row],[PRIX UNITAIRE]]</f>
        <v>0</v>
      </c>
      <c r="F28" s="20"/>
    </row>
    <row r="29" spans="2:6">
      <c r="B29" s="16"/>
      <c r="C29" s="17"/>
      <c r="D29" s="18"/>
      <c r="E29" s="21">
        <f>Détailsfacture3[[#This Row],[Qté]]*Détailsfacture3[[#This Row],[PRIX UNITAIRE]]</f>
        <v>0</v>
      </c>
      <c r="F29" s="20"/>
    </row>
    <row r="30" spans="2:6">
      <c r="B30" s="16"/>
      <c r="C30" s="17"/>
      <c r="D30" s="18"/>
      <c r="E30" s="21">
        <f>Détailsfacture3[[#This Row],[Qté]]*Détailsfacture3[[#This Row],[PRIX UNITAIRE]]</f>
        <v>0</v>
      </c>
      <c r="F30" s="20"/>
    </row>
    <row r="31" spans="2:6">
      <c r="B31" s="16"/>
      <c r="C31" s="17"/>
      <c r="D31" s="18"/>
      <c r="E31" s="21">
        <f>Détailsfacture3[[#This Row],[Qté]]*Détailsfacture3[[#This Row],[PRIX UNITAIRE]]</f>
        <v>0</v>
      </c>
      <c r="F31" s="20"/>
    </row>
    <row r="32" spans="2:6">
      <c r="B32" s="16"/>
      <c r="C32" s="17"/>
      <c r="D32" s="18"/>
      <c r="E32" s="21">
        <f>Détailsfacture3[[#This Row],[Qté]]*Détailsfacture3[[#This Row],[PRIX UNITAIRE]]</f>
        <v>0</v>
      </c>
      <c r="F32" s="20"/>
    </row>
    <row r="33" spans="2:6">
      <c r="B33" s="16"/>
      <c r="C33" s="17"/>
      <c r="D33" s="18"/>
      <c r="E33" s="21">
        <f>Détailsfacture3[[#This Row],[Qté]]*Détailsfacture3[[#This Row],[PRIX UNITAIRE]]</f>
        <v>0</v>
      </c>
      <c r="F33" s="20"/>
    </row>
    <row r="34" spans="2:6">
      <c r="B34" s="16"/>
      <c r="C34" s="17"/>
      <c r="D34" s="18"/>
      <c r="E34" s="21">
        <f>Détailsfacture3[[#This Row],[Qté]]*Détailsfacture3[[#This Row],[PRIX UNITAIRE]]</f>
        <v>0</v>
      </c>
      <c r="F34" s="20"/>
    </row>
    <row r="35" spans="2:6">
      <c r="B35" s="16"/>
      <c r="C35" s="17"/>
      <c r="D35" s="18"/>
      <c r="E35" s="21">
        <f>Détailsfacture3[[#This Row],[Qté]]*Détailsfacture3[[#This Row],[PRIX UNITAIRE]]</f>
        <v>0</v>
      </c>
      <c r="F35" s="20"/>
    </row>
    <row r="36" spans="2:6" s="20" customFormat="1">
      <c r="B36" s="22"/>
      <c r="C36" s="23"/>
      <c r="D36" s="24"/>
      <c r="E36" s="25">
        <f>Détailsfacture3[[#This Row],[Qté]]*Détailsfacture3[[#This Row],[PRIX UNITAIRE]]</f>
        <v>0</v>
      </c>
      <c r="F36" s="4"/>
    </row>
    <row r="37" spans="2:6" s="20" customFormat="1">
      <c r="B37" s="26"/>
      <c r="C37" s="27"/>
      <c r="D37" s="28"/>
      <c r="E37" s="29"/>
      <c r="F37" s="4"/>
    </row>
    <row r="38" spans="2:6">
      <c r="B38" s="1"/>
      <c r="C38" s="30"/>
      <c r="D38" s="31" t="s">
        <v>7</v>
      </c>
      <c r="E38" s="32">
        <f>SUM(E7:E36)</f>
        <v>0</v>
      </c>
    </row>
    <row r="39" spans="2:6">
      <c r="B39" s="33"/>
      <c r="C39" s="34"/>
      <c r="D39" s="31" t="s">
        <v>8</v>
      </c>
      <c r="E39" s="32">
        <f>E38*0.2</f>
        <v>0</v>
      </c>
    </row>
    <row r="40" spans="2:6">
      <c r="B40" s="1"/>
      <c r="C40" s="35"/>
      <c r="D40" s="31" t="s">
        <v>9</v>
      </c>
      <c r="E40" s="32">
        <f>E38+E39</f>
        <v>0</v>
      </c>
    </row>
    <row r="42" spans="2:6">
      <c r="B42" s="36"/>
      <c r="C42" s="37"/>
      <c r="D42" s="38"/>
      <c r="E42" s="39"/>
    </row>
  </sheetData>
  <sheetProtection selectLockedCells="1" selectUnlockedCells="1"/>
  <mergeCells count="2">
    <mergeCell ref="D2:E2"/>
    <mergeCell ref="D4:E4"/>
  </mergeCells>
  <dataValidations count="2">
    <dataValidation type="list" allowBlank="1" showInputMessage="1" showErrorMessage="1" sqref="C7">
      <formula1>INDIRECT(C4)</formula1>
    </dataValidation>
    <dataValidation type="list" allowBlank="1" showInputMessage="1" showErrorMessage="1" sqref="C4">
      <formula1>LOTS</formula1>
    </dataValidation>
  </dataValidations>
  <printOptions horizontalCentered="1" verticalCentered="1"/>
  <pageMargins left="0.23622047244094491" right="0.23622047244094491" top="0.35433070866141736" bottom="0.35433070866141736" header="0" footer="0"/>
  <pageSetup scale="91" orientation="portrait" verticalDpi="300" r:id="rId1"/>
  <legacyDrawing r:id="rId2"/>
  <tableParts count="1">
    <tablePart r:id="rId3"/>
  </tablePart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[1]Articles!#REF!</xm:f>
          </x14:formula1>
          <xm:sqref>C37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Feuil1</vt:lpstr>
      <vt:lpstr>Bon de Commande</vt:lpstr>
      <vt:lpstr>LOT_1</vt:lpstr>
      <vt:lpstr>LOT_2</vt:lpstr>
      <vt:lpstr>LOT_3</vt:lpstr>
      <vt:lpstr>LOTS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CATELLA</dc:creator>
  <cp:lastModifiedBy>Carim</cp:lastModifiedBy>
  <dcterms:created xsi:type="dcterms:W3CDTF">2017-12-19T13:52:27Z</dcterms:created>
  <dcterms:modified xsi:type="dcterms:W3CDTF">2017-12-19T14:47:17Z</dcterms:modified>
</cp:coreProperties>
</file>