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5" windowWidth="20730" windowHeight="8085"/>
  </bookViews>
  <sheets>
    <sheet name="Affectation" sheetId="1" r:id="rId1"/>
    <sheet name="Rotation" sheetId="4" r:id="rId2"/>
  </sheets>
  <definedNames>
    <definedName name="Plan_fixe">IF(WEEKDAY(Affectation!A1048575)=1,"A",IF(WEEKDAY(Affectation!A1048575)=2,"B",IF(WEEKDAY(Affectation!A1048575)=3,"C")))</definedName>
    <definedName name="Plan_Rotation">"R"</definedName>
  </definedNames>
  <calcPr calcId="125725"/>
</workbook>
</file>

<file path=xl/calcChain.xml><?xml version="1.0" encoding="utf-8"?>
<calcChain xmlns="http://schemas.openxmlformats.org/spreadsheetml/2006/main">
  <c r="A8" i="4"/>
  <c r="A7"/>
  <c r="A6"/>
  <c r="A5"/>
  <c r="A4"/>
  <c r="A3"/>
  <c r="A2"/>
  <c r="AC37" i="1" s="1"/>
  <c r="AB37"/>
  <c r="Z37"/>
  <c r="X37"/>
  <c r="V37"/>
  <c r="T37"/>
  <c r="S37"/>
  <c r="R37"/>
  <c r="Q37"/>
  <c r="P37"/>
  <c r="O37"/>
  <c r="N37"/>
  <c r="M37"/>
  <c r="L37"/>
  <c r="K37"/>
  <c r="J37"/>
  <c r="I37"/>
  <c r="H37"/>
  <c r="G37"/>
  <c r="F37"/>
  <c r="E37"/>
  <c r="D37"/>
  <c r="C37"/>
  <c r="B37"/>
  <c r="AC34"/>
  <c r="AB34"/>
  <c r="AA34"/>
  <c r="Z34"/>
  <c r="Y34"/>
  <c r="X34"/>
  <c r="W34"/>
  <c r="V34"/>
  <c r="U34"/>
  <c r="T34"/>
  <c r="S34"/>
  <c r="R34"/>
  <c r="Q34"/>
  <c r="P34"/>
  <c r="O34"/>
  <c r="N34"/>
  <c r="M34"/>
  <c r="L34"/>
  <c r="K34"/>
  <c r="J34"/>
  <c r="I34"/>
  <c r="H34"/>
  <c r="G34"/>
  <c r="F34"/>
  <c r="E34"/>
  <c r="D34"/>
  <c r="C34"/>
  <c r="B34"/>
  <c r="AC31"/>
  <c r="AB31"/>
  <c r="AA31"/>
  <c r="Z31"/>
  <c r="Y31"/>
  <c r="X31"/>
  <c r="W31"/>
  <c r="V31"/>
  <c r="U31"/>
  <c r="T31"/>
  <c r="S31"/>
  <c r="R31"/>
  <c r="Q31"/>
  <c r="P31"/>
  <c r="O31"/>
  <c r="N31"/>
  <c r="M31"/>
  <c r="L31"/>
  <c r="K31"/>
  <c r="J31"/>
  <c r="I31"/>
  <c r="H31"/>
  <c r="G31"/>
  <c r="F31"/>
  <c r="E31"/>
  <c r="D31"/>
  <c r="C31"/>
  <c r="B31"/>
  <c r="AC28"/>
  <c r="AB28"/>
  <c r="AA28"/>
  <c r="Z28"/>
  <c r="Y28"/>
  <c r="X28"/>
  <c r="W28"/>
  <c r="V28"/>
  <c r="U28"/>
  <c r="T28"/>
  <c r="S28"/>
  <c r="R28"/>
  <c r="Q28"/>
  <c r="P28"/>
  <c r="O28"/>
  <c r="N28"/>
  <c r="M28"/>
  <c r="L28"/>
  <c r="K28"/>
  <c r="J28"/>
  <c r="I28"/>
  <c r="H28"/>
  <c r="G28"/>
  <c r="F28"/>
  <c r="E28"/>
  <c r="D28"/>
  <c r="C28"/>
  <c r="B28"/>
  <c r="AC25"/>
  <c r="AB25"/>
  <c r="AA25"/>
  <c r="Z25"/>
  <c r="Y25"/>
  <c r="X25"/>
  <c r="W25"/>
  <c r="V25"/>
  <c r="U25"/>
  <c r="T25"/>
  <c r="S25"/>
  <c r="R25"/>
  <c r="Q25"/>
  <c r="P25"/>
  <c r="O25"/>
  <c r="N25"/>
  <c r="M25"/>
  <c r="L25"/>
  <c r="K25"/>
  <c r="J25"/>
  <c r="I25"/>
  <c r="H25"/>
  <c r="G25"/>
  <c r="F25"/>
  <c r="E25"/>
  <c r="D25"/>
  <c r="C25"/>
  <c r="B25"/>
  <c r="AC22"/>
  <c r="AB22"/>
  <c r="AA22"/>
  <c r="Z22"/>
  <c r="Y22"/>
  <c r="X22"/>
  <c r="W22"/>
  <c r="V22"/>
  <c r="U22"/>
  <c r="T22"/>
  <c r="S22"/>
  <c r="R22"/>
  <c r="Q22"/>
  <c r="P22"/>
  <c r="O22"/>
  <c r="N22"/>
  <c r="M22"/>
  <c r="L22"/>
  <c r="K22"/>
  <c r="J22"/>
  <c r="I22"/>
  <c r="H22"/>
  <c r="G22"/>
  <c r="F22"/>
  <c r="E22"/>
  <c r="D22"/>
  <c r="C22"/>
  <c r="B22"/>
  <c r="AC19"/>
  <c r="AB19"/>
  <c r="AA19"/>
  <c r="Z19"/>
  <c r="Y19"/>
  <c r="X19"/>
  <c r="W19"/>
  <c r="V19"/>
  <c r="U19"/>
  <c r="T19"/>
  <c r="S19"/>
  <c r="R19"/>
  <c r="Q19"/>
  <c r="P19"/>
  <c r="O19"/>
  <c r="N19"/>
  <c r="M19"/>
  <c r="L19"/>
  <c r="K19"/>
  <c r="J19"/>
  <c r="I19"/>
  <c r="H19"/>
  <c r="G19"/>
  <c r="F19"/>
  <c r="E19"/>
  <c r="D19"/>
  <c r="C19"/>
  <c r="B19"/>
  <c r="AC16"/>
  <c r="AB16"/>
  <c r="AA16"/>
  <c r="Z16"/>
  <c r="Y16"/>
  <c r="X16"/>
  <c r="W16"/>
  <c r="V16"/>
  <c r="U16"/>
  <c r="T16"/>
  <c r="S16"/>
  <c r="R16"/>
  <c r="Q16"/>
  <c r="P16"/>
  <c r="O16"/>
  <c r="N16"/>
  <c r="M16"/>
  <c r="L16"/>
  <c r="K16"/>
  <c r="J16"/>
  <c r="I16"/>
  <c r="H16"/>
  <c r="G16"/>
  <c r="F16"/>
  <c r="E16"/>
  <c r="D16"/>
  <c r="C16"/>
  <c r="B16"/>
  <c r="AC13"/>
  <c r="AB13"/>
  <c r="AA13"/>
  <c r="Z13"/>
  <c r="Y13"/>
  <c r="X13"/>
  <c r="W13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D13"/>
  <c r="C13"/>
  <c r="B13"/>
  <c r="AC10"/>
  <c r="AB10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10"/>
  <c r="H10"/>
  <c r="G10"/>
  <c r="F10"/>
  <c r="E10"/>
  <c r="D10"/>
  <c r="C10"/>
  <c r="B10"/>
  <c r="AC7"/>
  <c r="AB7"/>
  <c r="AA7"/>
  <c r="Z7"/>
  <c r="Y7"/>
  <c r="X7"/>
  <c r="W7"/>
  <c r="V7"/>
  <c r="U7"/>
  <c r="T7"/>
  <c r="S7"/>
  <c r="R7"/>
  <c r="Q7"/>
  <c r="P7"/>
  <c r="O7"/>
  <c r="N7"/>
  <c r="M7"/>
  <c r="L7"/>
  <c r="K7"/>
  <c r="J7"/>
  <c r="I7"/>
  <c r="H7"/>
  <c r="G7"/>
  <c r="F7"/>
  <c r="E7"/>
  <c r="D7"/>
  <c r="C7"/>
  <c r="B7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B4"/>
  <c r="U37" l="1"/>
  <c r="W37"/>
  <c r="Y37"/>
  <c r="AA37"/>
  <c r="C35"/>
  <c r="D35"/>
  <c r="E35"/>
  <c r="F35"/>
  <c r="G35"/>
  <c r="H35"/>
  <c r="I35"/>
  <c r="J35"/>
  <c r="K35"/>
  <c r="L35"/>
  <c r="M35"/>
  <c r="N35"/>
  <c r="O35"/>
  <c r="P35"/>
  <c r="Q35"/>
  <c r="R35"/>
  <c r="S35"/>
  <c r="T35"/>
  <c r="U35"/>
  <c r="V35"/>
  <c r="W35"/>
  <c r="X35"/>
  <c r="Y35"/>
  <c r="Z35"/>
  <c r="AA35"/>
  <c r="AB35"/>
  <c r="AC35"/>
  <c r="B35"/>
  <c r="C32"/>
  <c r="D32"/>
  <c r="E32"/>
  <c r="F32"/>
  <c r="G32"/>
  <c r="H32"/>
  <c r="I32"/>
  <c r="J32"/>
  <c r="K32"/>
  <c r="L32"/>
  <c r="M32"/>
  <c r="N32"/>
  <c r="O32"/>
  <c r="P32"/>
  <c r="Q32"/>
  <c r="R32"/>
  <c r="S32"/>
  <c r="T32"/>
  <c r="U32"/>
  <c r="V32"/>
  <c r="W32"/>
  <c r="X32"/>
  <c r="Y32"/>
  <c r="Z32"/>
  <c r="AA32"/>
  <c r="AB32"/>
  <c r="AC32"/>
  <c r="B32"/>
  <c r="C29"/>
  <c r="D29"/>
  <c r="E29"/>
  <c r="F29"/>
  <c r="G29"/>
  <c r="H29"/>
  <c r="I29"/>
  <c r="J29"/>
  <c r="K29"/>
  <c r="L29"/>
  <c r="M29"/>
  <c r="N29"/>
  <c r="O29"/>
  <c r="P29"/>
  <c r="Q29"/>
  <c r="R29"/>
  <c r="S29"/>
  <c r="T29"/>
  <c r="U29"/>
  <c r="V29"/>
  <c r="W29"/>
  <c r="X29"/>
  <c r="Y29"/>
  <c r="Z29"/>
  <c r="AA29"/>
  <c r="AB29"/>
  <c r="AC29"/>
  <c r="B29"/>
  <c r="C26"/>
  <c r="D26"/>
  <c r="E26"/>
  <c r="F26"/>
  <c r="G26"/>
  <c r="H26"/>
  <c r="I26"/>
  <c r="J26"/>
  <c r="K26"/>
  <c r="L26"/>
  <c r="M26"/>
  <c r="N26"/>
  <c r="O26"/>
  <c r="P26"/>
  <c r="Q26"/>
  <c r="R26"/>
  <c r="S26"/>
  <c r="T26"/>
  <c r="U26"/>
  <c r="V26"/>
  <c r="W26"/>
  <c r="X26"/>
  <c r="Y26"/>
  <c r="Z26"/>
  <c r="AA26"/>
  <c r="AB26"/>
  <c r="AC26"/>
  <c r="B26"/>
  <c r="C23"/>
  <c r="D23"/>
  <c r="E23"/>
  <c r="F23"/>
  <c r="G23"/>
  <c r="H23"/>
  <c r="I23"/>
  <c r="J23"/>
  <c r="K23"/>
  <c r="L23"/>
  <c r="M23"/>
  <c r="N23"/>
  <c r="O23"/>
  <c r="P23"/>
  <c r="Q23"/>
  <c r="R23"/>
  <c r="S23"/>
  <c r="T23"/>
  <c r="U23"/>
  <c r="V23"/>
  <c r="W23"/>
  <c r="X23"/>
  <c r="Y23"/>
  <c r="Z23"/>
  <c r="AA23"/>
  <c r="AB23"/>
  <c r="AC23"/>
  <c r="B23"/>
  <c r="C20"/>
  <c r="D20"/>
  <c r="E20"/>
  <c r="F20"/>
  <c r="G20"/>
  <c r="H20"/>
  <c r="I20"/>
  <c r="J20"/>
  <c r="K20"/>
  <c r="L20"/>
  <c r="M20"/>
  <c r="N20"/>
  <c r="O20"/>
  <c r="P20"/>
  <c r="Q20"/>
  <c r="R20"/>
  <c r="S20"/>
  <c r="T20"/>
  <c r="U20"/>
  <c r="V20"/>
  <c r="W20"/>
  <c r="X20"/>
  <c r="Y20"/>
  <c r="Z20"/>
  <c r="AA20"/>
  <c r="AB20"/>
  <c r="AC20"/>
  <c r="B20"/>
  <c r="C17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B17"/>
  <c r="C14"/>
  <c r="D14"/>
  <c r="E14"/>
  <c r="F14"/>
  <c r="G14"/>
  <c r="H14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AB14"/>
  <c r="AC14"/>
  <c r="B14"/>
  <c r="C11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B11"/>
  <c r="C8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B8"/>
  <c r="C5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B5"/>
  <c r="C2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B2"/>
  <c r="C18"/>
  <c r="U15"/>
  <c r="Y30"/>
  <c r="I9"/>
  <c r="AD2" l="1"/>
  <c r="AD5"/>
  <c r="AE5" s="1"/>
  <c r="AF5" s="1"/>
  <c r="AF7" s="1"/>
  <c r="AD8"/>
  <c r="AD10" s="1"/>
  <c r="U9"/>
  <c r="AD11"/>
  <c r="AD13" s="1"/>
  <c r="Y12"/>
  <c r="I12"/>
  <c r="AD14"/>
  <c r="AD16" s="1"/>
  <c r="M15"/>
  <c r="AD17"/>
  <c r="AD19" s="1"/>
  <c r="E18"/>
  <c r="AD20"/>
  <c r="AD22" s="1"/>
  <c r="AD23"/>
  <c r="AD25" s="1"/>
  <c r="AD26"/>
  <c r="AD28" s="1"/>
  <c r="AD29"/>
  <c r="AD31" s="1"/>
  <c r="U30"/>
  <c r="AD32"/>
  <c r="AD34" s="1"/>
  <c r="Y33"/>
  <c r="AD35"/>
  <c r="AD37" s="1"/>
  <c r="Y36"/>
  <c r="AE8"/>
  <c r="AE10" s="1"/>
  <c r="AE14"/>
  <c r="AE16" s="1"/>
  <c r="AE32"/>
  <c r="AE34" s="1"/>
  <c r="AE17"/>
  <c r="AE19" s="1"/>
  <c r="AE20"/>
  <c r="AE22" s="1"/>
  <c r="AE29"/>
  <c r="AE31" s="1"/>
  <c r="E12"/>
  <c r="I36"/>
  <c r="Y9"/>
  <c r="I30"/>
  <c r="U36"/>
  <c r="U12"/>
  <c r="M33"/>
  <c r="M18"/>
  <c r="G30"/>
  <c r="I33"/>
  <c r="Q36"/>
  <c r="AD7"/>
  <c r="AE7"/>
  <c r="J9"/>
  <c r="V33"/>
  <c r="E6"/>
  <c r="M9"/>
  <c r="AC12"/>
  <c r="M12"/>
  <c r="E30"/>
  <c r="Q30"/>
  <c r="E33"/>
  <c r="U33"/>
  <c r="M36"/>
  <c r="AC36"/>
  <c r="U18"/>
  <c r="I6"/>
  <c r="Q9"/>
  <c r="E9"/>
  <c r="Q12"/>
  <c r="H24"/>
  <c r="M30"/>
  <c r="AC30"/>
  <c r="Q33"/>
  <c r="E15"/>
  <c r="Z15"/>
  <c r="C15"/>
  <c r="N30"/>
  <c r="J3"/>
  <c r="L24"/>
  <c r="R36"/>
  <c r="P18"/>
  <c r="L27"/>
  <c r="AB24"/>
  <c r="K3"/>
  <c r="K9"/>
  <c r="L15"/>
  <c r="X18"/>
  <c r="S24"/>
  <c r="X27"/>
  <c r="T15"/>
  <c r="G21"/>
  <c r="X24"/>
  <c r="AB27"/>
  <c r="S3"/>
  <c r="M6"/>
  <c r="AC9"/>
  <c r="W12"/>
  <c r="N15"/>
  <c r="R21"/>
  <c r="G27"/>
  <c r="AA33"/>
  <c r="W36"/>
  <c r="J6"/>
  <c r="B12"/>
  <c r="B24"/>
  <c r="J27"/>
  <c r="V30"/>
  <c r="B36"/>
  <c r="R6"/>
  <c r="N18"/>
  <c r="O21"/>
  <c r="J24"/>
  <c r="S27"/>
  <c r="N33"/>
  <c r="J36"/>
  <c r="V3"/>
  <c r="V6"/>
  <c r="Z9"/>
  <c r="R9"/>
  <c r="R12"/>
  <c r="J12"/>
  <c r="V15"/>
  <c r="J18"/>
  <c r="V18"/>
  <c r="F21"/>
  <c r="Z21"/>
  <c r="R24"/>
  <c r="Z24"/>
  <c r="R27"/>
  <c r="Z27"/>
  <c r="F30"/>
  <c r="Z30"/>
  <c r="F33"/>
  <c r="B15"/>
  <c r="N3"/>
  <c r="C3"/>
  <c r="N6"/>
  <c r="F6"/>
  <c r="AA9"/>
  <c r="F9"/>
  <c r="Z12"/>
  <c r="F12"/>
  <c r="J15"/>
  <c r="F18"/>
  <c r="R18"/>
  <c r="B21"/>
  <c r="N21"/>
  <c r="W21"/>
  <c r="F24"/>
  <c r="N24"/>
  <c r="F27"/>
  <c r="N27"/>
  <c r="J30"/>
  <c r="R30"/>
  <c r="K33"/>
  <c r="R33"/>
  <c r="Z33"/>
  <c r="G36"/>
  <c r="N36"/>
  <c r="V36"/>
  <c r="K15"/>
  <c r="B9"/>
  <c r="R3"/>
  <c r="F3"/>
  <c r="O6"/>
  <c r="V9"/>
  <c r="N9"/>
  <c r="V12"/>
  <c r="N12"/>
  <c r="G12"/>
  <c r="F15"/>
  <c r="R15"/>
  <c r="B18"/>
  <c r="Z18"/>
  <c r="J21"/>
  <c r="V21"/>
  <c r="C24"/>
  <c r="V24"/>
  <c r="B27"/>
  <c r="V27"/>
  <c r="B30"/>
  <c r="W30"/>
  <c r="B33"/>
  <c r="J33"/>
  <c r="F36"/>
  <c r="Z36"/>
  <c r="W18"/>
  <c r="K6"/>
  <c r="W9"/>
  <c r="C12"/>
  <c r="G24"/>
  <c r="W24"/>
  <c r="K30"/>
  <c r="O33"/>
  <c r="W3"/>
  <c r="G3"/>
  <c r="G6"/>
  <c r="S9"/>
  <c r="C9"/>
  <c r="O12"/>
  <c r="AB15"/>
  <c r="C21"/>
  <c r="K21"/>
  <c r="S21"/>
  <c r="AA21"/>
  <c r="K24"/>
  <c r="P24"/>
  <c r="AA24"/>
  <c r="D27"/>
  <c r="O27"/>
  <c r="AA27"/>
  <c r="O30"/>
  <c r="C33"/>
  <c r="S33"/>
  <c r="C36"/>
  <c r="O36"/>
  <c r="AA15"/>
  <c r="O15"/>
  <c r="S18"/>
  <c r="G18"/>
  <c r="AB3"/>
  <c r="AA6"/>
  <c r="C6"/>
  <c r="O9"/>
  <c r="AA12"/>
  <c r="K12"/>
  <c r="D15"/>
  <c r="H18"/>
  <c r="D24"/>
  <c r="O24"/>
  <c r="T24"/>
  <c r="C27"/>
  <c r="H27"/>
  <c r="T27"/>
  <c r="C30"/>
  <c r="S30"/>
  <c r="G33"/>
  <c r="W33"/>
  <c r="S36"/>
  <c r="S15"/>
  <c r="G15"/>
  <c r="K18"/>
  <c r="G9"/>
  <c r="S12"/>
  <c r="K27"/>
  <c r="W27"/>
  <c r="AA30"/>
  <c r="K36"/>
  <c r="AA36"/>
  <c r="W15"/>
  <c r="AA18"/>
  <c r="O18"/>
  <c r="O3"/>
  <c r="D3"/>
  <c r="P36"/>
  <c r="T6"/>
  <c r="D30"/>
  <c r="H30"/>
  <c r="L30"/>
  <c r="P30"/>
  <c r="T30"/>
  <c r="X30"/>
  <c r="AB30"/>
  <c r="D33"/>
  <c r="H33"/>
  <c r="L33"/>
  <c r="P33"/>
  <c r="T33"/>
  <c r="X33"/>
  <c r="AB33"/>
  <c r="E36"/>
  <c r="X3"/>
  <c r="T3"/>
  <c r="P3"/>
  <c r="L3"/>
  <c r="H3"/>
  <c r="H15"/>
  <c r="P15"/>
  <c r="X15"/>
  <c r="D18"/>
  <c r="L18"/>
  <c r="T18"/>
  <c r="AB18"/>
  <c r="E21"/>
  <c r="I21"/>
  <c r="M21"/>
  <c r="Q21"/>
  <c r="U21"/>
  <c r="Y21"/>
  <c r="D36"/>
  <c r="H36"/>
  <c r="L36"/>
  <c r="T36"/>
  <c r="X36"/>
  <c r="AB36"/>
  <c r="Y15"/>
  <c r="Q15"/>
  <c r="I15"/>
  <c r="Y18"/>
  <c r="Q18"/>
  <c r="I18"/>
  <c r="Z3"/>
  <c r="U3"/>
  <c r="Q3"/>
  <c r="M3"/>
  <c r="I3"/>
  <c r="E3"/>
  <c r="X6"/>
  <c r="P6"/>
  <c r="L6"/>
  <c r="H6"/>
  <c r="D6"/>
  <c r="AB9"/>
  <c r="X9"/>
  <c r="T9"/>
  <c r="P9"/>
  <c r="L9"/>
  <c r="H9"/>
  <c r="D9"/>
  <c r="AB12"/>
  <c r="X12"/>
  <c r="T12"/>
  <c r="P12"/>
  <c r="L12"/>
  <c r="H12"/>
  <c r="D12"/>
  <c r="D21"/>
  <c r="H21"/>
  <c r="L21"/>
  <c r="P21"/>
  <c r="T21"/>
  <c r="X21"/>
  <c r="AB21"/>
  <c r="E24"/>
  <c r="I24"/>
  <c r="M24"/>
  <c r="Q24"/>
  <c r="U24"/>
  <c r="Y24"/>
  <c r="AC24"/>
  <c r="E27"/>
  <c r="I27"/>
  <c r="M27"/>
  <c r="Q27"/>
  <c r="U27"/>
  <c r="Y27"/>
  <c r="P27"/>
  <c r="AE11"/>
  <c r="AE13" s="1"/>
  <c r="AE26"/>
  <c r="AE28" s="1"/>
  <c r="AA3"/>
  <c r="Y3"/>
  <c r="AC18"/>
  <c r="AC6"/>
  <c r="Y6"/>
  <c r="W6"/>
  <c r="U6"/>
  <c r="S6"/>
  <c r="Q6"/>
  <c r="B3"/>
  <c r="B6"/>
  <c r="AB6"/>
  <c r="Z6"/>
  <c r="AD27"/>
  <c r="AD33"/>
  <c r="AD3"/>
  <c r="AC15"/>
  <c r="AC21"/>
  <c r="AC27"/>
  <c r="AC33"/>
  <c r="AC3"/>
  <c r="AE35" l="1"/>
  <c r="AE37" s="1"/>
  <c r="AE23"/>
  <c r="AE25" s="1"/>
  <c r="AE2"/>
  <c r="AF35"/>
  <c r="AF37" s="1"/>
  <c r="AF29"/>
  <c r="AF31" s="1"/>
  <c r="AF23"/>
  <c r="AF25" s="1"/>
  <c r="AF20"/>
  <c r="AF22" s="1"/>
  <c r="AF17"/>
  <c r="AF19" s="1"/>
  <c r="AF32"/>
  <c r="AF34" s="1"/>
  <c r="AF14"/>
  <c r="AF16" s="1"/>
  <c r="AF8"/>
  <c r="AF10" s="1"/>
  <c r="AF11"/>
  <c r="AF13" s="1"/>
  <c r="AF26"/>
  <c r="AF28" s="1"/>
  <c r="AD21"/>
  <c r="AD15"/>
  <c r="AD36"/>
  <c r="AD6"/>
  <c r="AE33"/>
  <c r="AE27"/>
  <c r="AD24"/>
  <c r="AD12"/>
  <c r="AD30"/>
  <c r="AD18"/>
  <c r="AD9"/>
  <c r="AF2" l="1"/>
  <c r="AE3"/>
  <c r="AE21"/>
  <c r="AE15"/>
  <c r="AF27"/>
  <c r="AF33"/>
  <c r="AE30"/>
  <c r="AE24"/>
  <c r="AE6"/>
  <c r="AE36"/>
  <c r="AE18"/>
  <c r="AF12"/>
  <c r="AE12"/>
  <c r="AF9"/>
  <c r="AE9"/>
  <c r="AF3" l="1"/>
  <c r="AF36"/>
  <c r="AF24"/>
  <c r="AF18"/>
  <c r="AF6"/>
  <c r="AF30"/>
  <c r="AF15"/>
  <c r="AF21"/>
</calcChain>
</file>

<file path=xl/sharedStrings.xml><?xml version="1.0" encoding="utf-8"?>
<sst xmlns="http://schemas.openxmlformats.org/spreadsheetml/2006/main" count="445" uniqueCount="77">
  <si>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</si>
  <si>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</si>
  <si>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</si>
  <si>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</si>
  <si>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</si>
  <si>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</si>
  <si>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</si>
  <si>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</si>
  <si>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</si>
  <si>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</si>
  <si>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</si>
  <si>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</si>
  <si>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</t>
  </si>
  <si>
    <t>SEM1</t>
  </si>
  <si>
    <t>SEM2</t>
  </si>
  <si>
    <t>SEM3</t>
  </si>
  <si>
    <t>SEM4</t>
  </si>
  <si>
    <t>SEM5</t>
  </si>
  <si>
    <t>SEM6</t>
  </si>
  <si>
    <t>SEM7</t>
  </si>
  <si>
    <t>SEM8</t>
  </si>
  <si>
    <t>SEM9</t>
  </si>
  <si>
    <t>SEM10</t>
  </si>
  <si>
    <t>SEM11</t>
  </si>
  <si>
    <t>SEM12</t>
  </si>
  <si>
    <t>SEM13</t>
  </si>
  <si>
    <t>SEM14</t>
  </si>
  <si>
    <t>SEM15</t>
  </si>
  <si>
    <t>SEM16</t>
  </si>
  <si>
    <t>SEM17</t>
  </si>
  <si>
    <t>SEM18</t>
  </si>
  <si>
    <t>SEM19</t>
  </si>
  <si>
    <t>SEM20</t>
  </si>
  <si>
    <t>SEM21</t>
  </si>
  <si>
    <t>SEM22</t>
  </si>
  <si>
    <t>SEM23</t>
  </si>
  <si>
    <t>SEM24</t>
  </si>
  <si>
    <t>SEM25</t>
  </si>
  <si>
    <t>SEM26</t>
  </si>
  <si>
    <t>SEM27</t>
  </si>
  <si>
    <t>SEM28</t>
  </si>
  <si>
    <t>SEM29</t>
  </si>
  <si>
    <t>SEM30</t>
  </si>
  <si>
    <t>SEM31</t>
  </si>
  <si>
    <t>SEM32</t>
  </si>
  <si>
    <t>SEM33</t>
  </si>
  <si>
    <t>SEM34</t>
  </si>
  <si>
    <t>SEM35</t>
  </si>
  <si>
    <t>SEM36</t>
  </si>
  <si>
    <t>SEM37</t>
  </si>
  <si>
    <t>SEM38</t>
  </si>
  <si>
    <t>SEM39</t>
  </si>
  <si>
    <t>SEM40</t>
  </si>
  <si>
    <t>SEM41</t>
  </si>
  <si>
    <t>SEM42</t>
  </si>
  <si>
    <t>SEM43</t>
  </si>
  <si>
    <t>SEM44</t>
  </si>
  <si>
    <t>SEM45</t>
  </si>
  <si>
    <t>SEM46</t>
  </si>
  <si>
    <t>SEM47</t>
  </si>
  <si>
    <t>SEM48</t>
  </si>
  <si>
    <t>SEM49</t>
  </si>
  <si>
    <t>SEM50</t>
  </si>
  <si>
    <t>SEM51</t>
  </si>
  <si>
    <t>SEM52</t>
  </si>
  <si>
    <t>SEM53</t>
  </si>
  <si>
    <t>B</t>
  </si>
  <si>
    <t>C</t>
  </si>
  <si>
    <t># JOUR</t>
  </si>
  <si>
    <t>JOUR</t>
  </si>
  <si>
    <t>Ma</t>
  </si>
  <si>
    <t>Me</t>
  </si>
  <si>
    <t>Di</t>
  </si>
  <si>
    <t>Lu</t>
  </si>
  <si>
    <t>Je</t>
  </si>
  <si>
    <t>Ve</t>
  </si>
  <si>
    <t>Sa</t>
  </si>
</sst>
</file>

<file path=xl/styles.xml><?xml version="1.0" encoding="utf-8"?>
<styleSheet xmlns="http://schemas.openxmlformats.org/spreadsheetml/2006/main">
  <numFmts count="2">
    <numFmt numFmtId="164" formatCode="dd"/>
    <numFmt numFmtId="165" formatCode="ddd"/>
  </numFmts>
  <fonts count="6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</cellXfs>
  <cellStyles count="1">
    <cellStyle name="Normal" xfId="0" builtinId="0"/>
  </cellStyles>
  <dxfs count="100"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colors>
    <mruColors>
      <color rgb="FF006600"/>
      <color rgb="FF669900"/>
      <color rgb="FFFF66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H37"/>
  <sheetViews>
    <sheetView tabSelected="1" zoomScaleNormal="100" zoomScaleSheetLayoutView="55" workbookViewId="0">
      <selection activeCell="E4" sqref="E4"/>
    </sheetView>
  </sheetViews>
  <sheetFormatPr defaultColWidth="11.42578125" defaultRowHeight="18.75"/>
  <cols>
    <col min="1" max="1" width="14" style="1" bestFit="1" customWidth="1"/>
    <col min="2" max="32" width="6.28515625" style="1" bestFit="1" customWidth="1"/>
    <col min="33" max="33" width="8.140625" style="1" customWidth="1"/>
    <col min="34" max="16384" width="11.42578125" style="1"/>
  </cols>
  <sheetData>
    <row r="1" spans="1:34" ht="23.25">
      <c r="A1" s="16">
        <v>2015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</row>
    <row r="2" spans="1:34" s="2" customFormat="1" ht="21.95" customHeight="1">
      <c r="A2" s="15" t="s">
        <v>0</v>
      </c>
      <c r="B2" s="3">
        <f t="shared" ref="B2:AC2" si="0">DATE($A$1,1,COLUMN()-1)</f>
        <v>42005</v>
      </c>
      <c r="C2" s="3">
        <f t="shared" si="0"/>
        <v>42006</v>
      </c>
      <c r="D2" s="3">
        <f t="shared" si="0"/>
        <v>42007</v>
      </c>
      <c r="E2" s="3">
        <f t="shared" si="0"/>
        <v>42008</v>
      </c>
      <c r="F2" s="3">
        <f t="shared" si="0"/>
        <v>42009</v>
      </c>
      <c r="G2" s="3">
        <f t="shared" si="0"/>
        <v>42010</v>
      </c>
      <c r="H2" s="3">
        <f t="shared" si="0"/>
        <v>42011</v>
      </c>
      <c r="I2" s="3">
        <f t="shared" si="0"/>
        <v>42012</v>
      </c>
      <c r="J2" s="3">
        <f t="shared" si="0"/>
        <v>42013</v>
      </c>
      <c r="K2" s="3">
        <f t="shared" si="0"/>
        <v>42014</v>
      </c>
      <c r="L2" s="3">
        <f t="shared" si="0"/>
        <v>42015</v>
      </c>
      <c r="M2" s="3">
        <f t="shared" si="0"/>
        <v>42016</v>
      </c>
      <c r="N2" s="3">
        <f t="shared" si="0"/>
        <v>42017</v>
      </c>
      <c r="O2" s="3">
        <f t="shared" si="0"/>
        <v>42018</v>
      </c>
      <c r="P2" s="3">
        <f t="shared" si="0"/>
        <v>42019</v>
      </c>
      <c r="Q2" s="3">
        <f t="shared" si="0"/>
        <v>42020</v>
      </c>
      <c r="R2" s="3">
        <f t="shared" si="0"/>
        <v>42021</v>
      </c>
      <c r="S2" s="3">
        <f t="shared" si="0"/>
        <v>42022</v>
      </c>
      <c r="T2" s="3">
        <f t="shared" si="0"/>
        <v>42023</v>
      </c>
      <c r="U2" s="3">
        <f t="shared" si="0"/>
        <v>42024</v>
      </c>
      <c r="V2" s="3">
        <f t="shared" si="0"/>
        <v>42025</v>
      </c>
      <c r="W2" s="3">
        <f t="shared" si="0"/>
        <v>42026</v>
      </c>
      <c r="X2" s="3">
        <f t="shared" si="0"/>
        <v>42027</v>
      </c>
      <c r="Y2" s="3">
        <f t="shared" si="0"/>
        <v>42028</v>
      </c>
      <c r="Z2" s="3">
        <f t="shared" si="0"/>
        <v>42029</v>
      </c>
      <c r="AA2" s="3">
        <f t="shared" si="0"/>
        <v>42030</v>
      </c>
      <c r="AB2" s="3">
        <f t="shared" si="0"/>
        <v>42031</v>
      </c>
      <c r="AC2" s="3">
        <f t="shared" si="0"/>
        <v>42032</v>
      </c>
      <c r="AD2" s="3">
        <f>IF(AC2="","",IF(MONTH(DATE($A$1,1,COLUMN()-1))&gt;MONTH(AC2),"",DATE($A$1,1,COLUMN()-1)))</f>
        <v>42033</v>
      </c>
      <c r="AE2" s="3">
        <f>IF(AD2="","",IF(MONTH(DATE($A$1,1,COLUMN()-1))&gt;MONTH(AD2),"",DATE($A$1,1,COLUMN()-1)))</f>
        <v>42034</v>
      </c>
      <c r="AF2" s="3">
        <f>IF(AE2="","",IF(MONTH(DATE($A$1,1,COLUMN()-1))&gt;MONTH(AE2),"",DATE($A$1,1,COLUMN()-1)))</f>
        <v>42035</v>
      </c>
      <c r="AG2" s="1"/>
      <c r="AH2" s="5"/>
    </row>
    <row r="3" spans="1:34" s="2" customFormat="1" ht="21.95" customHeight="1">
      <c r="A3" s="15"/>
      <c r="B3" s="4">
        <f>B2</f>
        <v>42005</v>
      </c>
      <c r="C3" s="4">
        <f t="shared" ref="C3:AF3" si="1">C2</f>
        <v>42006</v>
      </c>
      <c r="D3" s="4">
        <f t="shared" si="1"/>
        <v>42007</v>
      </c>
      <c r="E3" s="4">
        <f t="shared" si="1"/>
        <v>42008</v>
      </c>
      <c r="F3" s="4">
        <f t="shared" si="1"/>
        <v>42009</v>
      </c>
      <c r="G3" s="4">
        <f t="shared" si="1"/>
        <v>42010</v>
      </c>
      <c r="H3" s="4">
        <f t="shared" si="1"/>
        <v>42011</v>
      </c>
      <c r="I3" s="4">
        <f t="shared" si="1"/>
        <v>42012</v>
      </c>
      <c r="J3" s="4">
        <f t="shared" si="1"/>
        <v>42013</v>
      </c>
      <c r="K3" s="4">
        <f t="shared" si="1"/>
        <v>42014</v>
      </c>
      <c r="L3" s="4">
        <f t="shared" si="1"/>
        <v>42015</v>
      </c>
      <c r="M3" s="4">
        <f t="shared" si="1"/>
        <v>42016</v>
      </c>
      <c r="N3" s="4">
        <f t="shared" si="1"/>
        <v>42017</v>
      </c>
      <c r="O3" s="4">
        <f t="shared" si="1"/>
        <v>42018</v>
      </c>
      <c r="P3" s="4">
        <f t="shared" si="1"/>
        <v>42019</v>
      </c>
      <c r="Q3" s="4">
        <f t="shared" si="1"/>
        <v>42020</v>
      </c>
      <c r="R3" s="4">
        <f t="shared" si="1"/>
        <v>42021</v>
      </c>
      <c r="S3" s="4">
        <f t="shared" si="1"/>
        <v>42022</v>
      </c>
      <c r="T3" s="4">
        <f t="shared" si="1"/>
        <v>42023</v>
      </c>
      <c r="U3" s="4">
        <f t="shared" si="1"/>
        <v>42024</v>
      </c>
      <c r="V3" s="4">
        <f t="shared" si="1"/>
        <v>42025</v>
      </c>
      <c r="W3" s="4">
        <f t="shared" si="1"/>
        <v>42026</v>
      </c>
      <c r="X3" s="4">
        <f t="shared" si="1"/>
        <v>42027</v>
      </c>
      <c r="Y3" s="4">
        <f t="shared" si="1"/>
        <v>42028</v>
      </c>
      <c r="Z3" s="4">
        <f t="shared" si="1"/>
        <v>42029</v>
      </c>
      <c r="AA3" s="4">
        <f t="shared" si="1"/>
        <v>42030</v>
      </c>
      <c r="AB3" s="4">
        <f t="shared" si="1"/>
        <v>42031</v>
      </c>
      <c r="AC3" s="4">
        <f t="shared" si="1"/>
        <v>42032</v>
      </c>
      <c r="AD3" s="4">
        <f t="shared" si="1"/>
        <v>42033</v>
      </c>
      <c r="AE3" s="4">
        <f t="shared" si="1"/>
        <v>42034</v>
      </c>
      <c r="AF3" s="4">
        <f t="shared" si="1"/>
        <v>42035</v>
      </c>
      <c r="AG3" s="1"/>
      <c r="AH3" s="5"/>
    </row>
    <row r="4" spans="1:34" s="2" customFormat="1" ht="21.95" customHeight="1">
      <c r="A4" s="15"/>
      <c r="B4" s="4" t="str">
        <f>INDEX(Rotation!$B$1:$BC$8,MATCH(INDEX(Rotation!$B$1:$B$8,MATCH(WEEKDAY(B2,2),Rotation!$A$1:$A$8,0)),Rotation!$B$1:$B$8,0),MATCH("SEM"&amp;WEEKNUM(B2,1),Rotation!$B$1:$BC$1,0))</f>
        <v>B</v>
      </c>
      <c r="C4" s="4" t="str">
        <f>INDEX(Rotation!$B$1:$BC$8,MATCH(INDEX(Rotation!$B$1:$B$8,MATCH(WEEKDAY(C2,2),Rotation!$A$1:$A$8,0)),Rotation!$B$1:$B$8,0),MATCH("SEM"&amp;WEEKNUM(C2,1),Rotation!$B$1:$BC$1,0))</f>
        <v>C</v>
      </c>
      <c r="D4" s="4" t="str">
        <f>INDEX(Rotation!$B$1:$BC$8,MATCH(INDEX(Rotation!$B$1:$B$8,MATCH(WEEKDAY(D2,2),Rotation!$A$1:$A$8,0)),Rotation!$B$1:$B$8,0),MATCH("SEM"&amp;WEEKNUM(D2,1),Rotation!$B$1:$BC$1,0))</f>
        <v>A</v>
      </c>
      <c r="E4" s="4" t="str">
        <f>INDEX(Rotation!$B$1:$BC$8,MATCH(INDEX(Rotation!$B$1:$B$8,MATCH(WEEKDAY(E2,2),Rotation!$A$1:$A$8,0)),Rotation!$B$1:$B$8,0),MATCH("SEM"&amp;WEEKNUM(E2,1),Rotation!$B$1:$BC$1,0))</f>
        <v>A</v>
      </c>
      <c r="F4" s="4" t="str">
        <f>INDEX(Rotation!$B$1:$BC$8,MATCH(INDEX(Rotation!$B$1:$B$8,MATCH(WEEKDAY(F2,2),Rotation!$A$1:$A$8,0)),Rotation!$B$1:$B$8,0),MATCH("SEM"&amp;WEEKNUM(F2,1),Rotation!$B$1:$BC$1,0))</f>
        <v>B</v>
      </c>
      <c r="G4" s="4" t="str">
        <f>INDEX(Rotation!$B$1:$BC$8,MATCH(INDEX(Rotation!$B$1:$B$8,MATCH(WEEKDAY(G2,2),Rotation!$A$1:$A$8,0)),Rotation!$B$1:$B$8,0),MATCH("SEM"&amp;WEEKNUM(G2,1),Rotation!$B$1:$BC$1,0))</f>
        <v>C</v>
      </c>
      <c r="H4" s="4" t="str">
        <f>INDEX(Rotation!$B$1:$BC$8,MATCH(INDEX(Rotation!$B$1:$B$8,MATCH(WEEKDAY(H2,2),Rotation!$A$1:$A$8,0)),Rotation!$B$1:$B$8,0),MATCH("SEM"&amp;WEEKNUM(H2,1),Rotation!$B$1:$BC$1,0))</f>
        <v>B</v>
      </c>
      <c r="I4" s="4" t="str">
        <f>INDEX(Rotation!$B$1:$BC$8,MATCH(INDEX(Rotation!$B$1:$B$8,MATCH(WEEKDAY(I2,2),Rotation!$A$1:$A$8,0)),Rotation!$B$1:$B$8,0),MATCH("SEM"&amp;WEEKNUM(I2,1),Rotation!$B$1:$BC$1,0))</f>
        <v>C</v>
      </c>
      <c r="J4" s="4" t="str">
        <f>INDEX(Rotation!$B$1:$BC$8,MATCH(INDEX(Rotation!$B$1:$B$8,MATCH(WEEKDAY(J2,2),Rotation!$A$1:$A$8,0)),Rotation!$B$1:$B$8,0),MATCH("SEM"&amp;WEEKNUM(J2,1),Rotation!$B$1:$BC$1,0))</f>
        <v>A</v>
      </c>
      <c r="K4" s="4" t="str">
        <f>INDEX(Rotation!$B$1:$BC$8,MATCH(INDEX(Rotation!$B$1:$B$8,MATCH(WEEKDAY(K2,2),Rotation!$A$1:$A$8,0)),Rotation!$B$1:$B$8,0),MATCH("SEM"&amp;WEEKNUM(K2,1),Rotation!$B$1:$BC$1,0))</f>
        <v>B</v>
      </c>
      <c r="L4" s="4" t="str">
        <f>INDEX(Rotation!$B$1:$BC$8,MATCH(INDEX(Rotation!$B$1:$B$8,MATCH(WEEKDAY(L2,2),Rotation!$A$1:$A$8,0)),Rotation!$B$1:$B$8,0),MATCH("SEM"&amp;WEEKNUM(L2,1),Rotation!$B$1:$BC$1,0))</f>
        <v>A</v>
      </c>
      <c r="M4" s="4" t="str">
        <f>INDEX(Rotation!$B$1:$BC$8,MATCH(INDEX(Rotation!$B$1:$B$8,MATCH(WEEKDAY(M2,2),Rotation!$A$1:$A$8,0)),Rotation!$B$1:$B$8,0),MATCH("SEM"&amp;WEEKNUM(M2,1),Rotation!$B$1:$BC$1,0))</f>
        <v>B</v>
      </c>
      <c r="N4" s="4" t="str">
        <f>INDEX(Rotation!$B$1:$BC$8,MATCH(INDEX(Rotation!$B$1:$B$8,MATCH(WEEKDAY(N2,2),Rotation!$A$1:$A$8,0)),Rotation!$B$1:$B$8,0),MATCH("SEM"&amp;WEEKNUM(N2,1),Rotation!$B$1:$BC$1,0))</f>
        <v>C</v>
      </c>
      <c r="O4" s="4" t="str">
        <f>INDEX(Rotation!$B$1:$BC$8,MATCH(INDEX(Rotation!$B$1:$B$8,MATCH(WEEKDAY(O2,2),Rotation!$A$1:$A$8,0)),Rotation!$B$1:$B$8,0),MATCH("SEM"&amp;WEEKNUM(O2,1),Rotation!$B$1:$BC$1,0))</f>
        <v>C</v>
      </c>
      <c r="P4" s="4" t="str">
        <f>INDEX(Rotation!$B$1:$BC$8,MATCH(INDEX(Rotation!$B$1:$B$8,MATCH(WEEKDAY(P2,2),Rotation!$A$1:$A$8,0)),Rotation!$B$1:$B$8,0),MATCH("SEM"&amp;WEEKNUM(P2,1),Rotation!$B$1:$BC$1,0))</f>
        <v>A</v>
      </c>
      <c r="Q4" s="4" t="str">
        <f>INDEX(Rotation!$B$1:$BC$8,MATCH(INDEX(Rotation!$B$1:$B$8,MATCH(WEEKDAY(Q2,2),Rotation!$A$1:$A$8,0)),Rotation!$B$1:$B$8,0),MATCH("SEM"&amp;WEEKNUM(Q2,1),Rotation!$B$1:$BC$1,0))</f>
        <v>B</v>
      </c>
      <c r="R4" s="4" t="str">
        <f>INDEX(Rotation!$B$1:$BC$8,MATCH(INDEX(Rotation!$B$1:$B$8,MATCH(WEEKDAY(R2,2),Rotation!$A$1:$A$8,0)),Rotation!$B$1:$B$8,0),MATCH("SEM"&amp;WEEKNUM(R2,1),Rotation!$B$1:$BC$1,0))</f>
        <v>C</v>
      </c>
      <c r="S4" s="4" t="str">
        <f>INDEX(Rotation!$B$1:$BC$8,MATCH(INDEX(Rotation!$B$1:$B$8,MATCH(WEEKDAY(S2,2),Rotation!$A$1:$A$8,0)),Rotation!$B$1:$B$8,0),MATCH("SEM"&amp;WEEKNUM(S2,1),Rotation!$B$1:$BC$1,0))</f>
        <v>A</v>
      </c>
      <c r="T4" s="4" t="str">
        <f>INDEX(Rotation!$B$1:$BC$8,MATCH(INDEX(Rotation!$B$1:$B$8,MATCH(WEEKDAY(T2,2),Rotation!$A$1:$A$8,0)),Rotation!$B$1:$B$8,0),MATCH("SEM"&amp;WEEKNUM(T2,1),Rotation!$B$1:$BC$1,0))</f>
        <v>B</v>
      </c>
      <c r="U4" s="4" t="str">
        <f>INDEX(Rotation!$B$1:$BC$8,MATCH(INDEX(Rotation!$B$1:$B$8,MATCH(WEEKDAY(U2,2),Rotation!$A$1:$A$8,0)),Rotation!$B$1:$B$8,0),MATCH("SEM"&amp;WEEKNUM(U2,1),Rotation!$B$1:$BC$1,0))</f>
        <v>C</v>
      </c>
      <c r="V4" s="4" t="str">
        <f>INDEX(Rotation!$B$1:$BC$8,MATCH(INDEX(Rotation!$B$1:$B$8,MATCH(WEEKDAY(V2,2),Rotation!$A$1:$A$8,0)),Rotation!$B$1:$B$8,0),MATCH("SEM"&amp;WEEKNUM(V2,1),Rotation!$B$1:$BC$1,0))</f>
        <v>A</v>
      </c>
      <c r="W4" s="4" t="str">
        <f>INDEX(Rotation!$B$1:$BC$8,MATCH(INDEX(Rotation!$B$1:$B$8,MATCH(WEEKDAY(W2,2),Rotation!$A$1:$A$8,0)),Rotation!$B$1:$B$8,0),MATCH("SEM"&amp;WEEKNUM(W2,1),Rotation!$B$1:$BC$1,0))</f>
        <v>B</v>
      </c>
      <c r="X4" s="4" t="str">
        <f>INDEX(Rotation!$B$1:$BC$8,MATCH(INDEX(Rotation!$B$1:$B$8,MATCH(WEEKDAY(X2,2),Rotation!$A$1:$A$8,0)),Rotation!$B$1:$B$8,0),MATCH("SEM"&amp;WEEKNUM(X2,1),Rotation!$B$1:$BC$1,0))</f>
        <v>C</v>
      </c>
      <c r="Y4" s="4" t="str">
        <f>INDEX(Rotation!$B$1:$BC$8,MATCH(INDEX(Rotation!$B$1:$B$8,MATCH(WEEKDAY(Y2,2),Rotation!$A$1:$A$8,0)),Rotation!$B$1:$B$8,0),MATCH("SEM"&amp;WEEKNUM(Y2,1),Rotation!$B$1:$BC$1,0))</f>
        <v>A</v>
      </c>
      <c r="Z4" s="4" t="str">
        <f>INDEX(Rotation!$B$1:$BC$8,MATCH(INDEX(Rotation!$B$1:$B$8,MATCH(WEEKDAY(Z2,2),Rotation!$A$1:$A$8,0)),Rotation!$B$1:$B$8,0),MATCH("SEM"&amp;WEEKNUM(Z2,1),Rotation!$B$1:$BC$1,0))</f>
        <v>A</v>
      </c>
      <c r="AA4" s="4" t="str">
        <f>INDEX(Rotation!$B$1:$BC$8,MATCH(INDEX(Rotation!$B$1:$B$8,MATCH(WEEKDAY(AA2,2),Rotation!$A$1:$A$8,0)),Rotation!$B$1:$B$8,0),MATCH("SEM"&amp;WEEKNUM(AA2,1),Rotation!$B$1:$BC$1,0))</f>
        <v>B</v>
      </c>
      <c r="AB4" s="4" t="str">
        <f>INDEX(Rotation!$B$1:$BC$8,MATCH(INDEX(Rotation!$B$1:$B$8,MATCH(WEEKDAY(AB2,2),Rotation!$A$1:$A$8,0)),Rotation!$B$1:$B$8,0),MATCH("SEM"&amp;WEEKNUM(AB2,1),Rotation!$B$1:$BC$1,0))</f>
        <v>C</v>
      </c>
      <c r="AC4" s="4" t="str">
        <f>INDEX(Rotation!$B$1:$BC$8,MATCH(INDEX(Rotation!$B$1:$B$8,MATCH(WEEKDAY(AC2,2),Rotation!$A$1:$A$8,0)),Rotation!$B$1:$B$8,0),MATCH("SEM"&amp;WEEKNUM(AC2,1),Rotation!$B$1:$BC$1,0))</f>
        <v>B</v>
      </c>
      <c r="AD4" s="4" t="str">
        <f>INDEX(Rotation!$B$1:$BC$8,MATCH(INDEX(Rotation!$B$1:$B$8,MATCH(WEEKDAY(AD2,2),Rotation!$A$1:$A$8,0)),Rotation!$B$1:$B$8,0),MATCH("SEM"&amp;WEEKNUM(AD2,1),Rotation!$B$1:$BC$1,0))</f>
        <v>C</v>
      </c>
      <c r="AE4" s="4" t="str">
        <f>INDEX(Rotation!$B$1:$BC$8,MATCH(INDEX(Rotation!$B$1:$B$8,MATCH(WEEKDAY(AE2,2),Rotation!$A$1:$A$8,0)),Rotation!$B$1:$B$8,0),MATCH("SEM"&amp;WEEKNUM(AE2,1),Rotation!$B$1:$BC$1,0))</f>
        <v>A</v>
      </c>
      <c r="AF4" s="4" t="str">
        <f>INDEX(Rotation!$B$1:$BC$8,MATCH(INDEX(Rotation!$B$1:$B$8,MATCH(WEEKDAY(AF2,2),Rotation!$A$1:$A$8,0)),Rotation!$B$1:$B$8,0),MATCH("SEM"&amp;WEEKNUM(AF2,1),Rotation!$B$1:$BC$1,0))</f>
        <v>B</v>
      </c>
      <c r="AG4" s="1"/>
      <c r="AH4" s="5"/>
    </row>
    <row r="5" spans="1:34" s="2" customFormat="1" ht="21.95" customHeight="1">
      <c r="A5" s="14" t="s">
        <v>1</v>
      </c>
      <c r="B5" s="3">
        <f t="shared" ref="B5:AC5" si="2">DATE($A$1,2,COLUMN()-1)</f>
        <v>42036</v>
      </c>
      <c r="C5" s="3">
        <f t="shared" si="2"/>
        <v>42037</v>
      </c>
      <c r="D5" s="3">
        <f t="shared" si="2"/>
        <v>42038</v>
      </c>
      <c r="E5" s="3">
        <f t="shared" si="2"/>
        <v>42039</v>
      </c>
      <c r="F5" s="3">
        <f t="shared" si="2"/>
        <v>42040</v>
      </c>
      <c r="G5" s="3">
        <f t="shared" si="2"/>
        <v>42041</v>
      </c>
      <c r="H5" s="3">
        <f t="shared" si="2"/>
        <v>42042</v>
      </c>
      <c r="I5" s="3">
        <f t="shared" si="2"/>
        <v>42043</v>
      </c>
      <c r="J5" s="3">
        <f t="shared" si="2"/>
        <v>42044</v>
      </c>
      <c r="K5" s="3">
        <f t="shared" si="2"/>
        <v>42045</v>
      </c>
      <c r="L5" s="3">
        <f t="shared" si="2"/>
        <v>42046</v>
      </c>
      <c r="M5" s="3">
        <f t="shared" si="2"/>
        <v>42047</v>
      </c>
      <c r="N5" s="3">
        <f t="shared" si="2"/>
        <v>42048</v>
      </c>
      <c r="O5" s="3">
        <f t="shared" si="2"/>
        <v>42049</v>
      </c>
      <c r="P5" s="3">
        <f t="shared" si="2"/>
        <v>42050</v>
      </c>
      <c r="Q5" s="3">
        <f t="shared" si="2"/>
        <v>42051</v>
      </c>
      <c r="R5" s="3">
        <f t="shared" si="2"/>
        <v>42052</v>
      </c>
      <c r="S5" s="3">
        <f t="shared" si="2"/>
        <v>42053</v>
      </c>
      <c r="T5" s="3">
        <f t="shared" si="2"/>
        <v>42054</v>
      </c>
      <c r="U5" s="3">
        <f t="shared" si="2"/>
        <v>42055</v>
      </c>
      <c r="V5" s="3">
        <f t="shared" si="2"/>
        <v>42056</v>
      </c>
      <c r="W5" s="3">
        <f t="shared" si="2"/>
        <v>42057</v>
      </c>
      <c r="X5" s="3">
        <f t="shared" si="2"/>
        <v>42058</v>
      </c>
      <c r="Y5" s="3">
        <f t="shared" si="2"/>
        <v>42059</v>
      </c>
      <c r="Z5" s="3">
        <f t="shared" si="2"/>
        <v>42060</v>
      </c>
      <c r="AA5" s="3">
        <f t="shared" si="2"/>
        <v>42061</v>
      </c>
      <c r="AB5" s="3">
        <f t="shared" si="2"/>
        <v>42062</v>
      </c>
      <c r="AC5" s="3">
        <f t="shared" si="2"/>
        <v>42063</v>
      </c>
      <c r="AD5" s="3" t="str">
        <f>IF(AC5="","",IF(MONTH(DATE($A$1,2,COLUMN()-1))&gt;MONTH(AC5),"",DATE($A$1,2,COLUMN()-1)))</f>
        <v/>
      </c>
      <c r="AE5" s="3" t="str">
        <f>IF(AD5="","",IF(MONTH(DATE($A$1,2,COLUMN()-1))&gt;MONTH(AD5),"",DATE($A$1,2,COLUMN()-1)))</f>
        <v/>
      </c>
      <c r="AF5" s="3" t="str">
        <f>IF(AE5="","",IF(MONTH(DATE($A$1,2,COLUMN()-1))&gt;MONTH(AE5),"",DATE($A$1,2,COLUMN()-1)))</f>
        <v/>
      </c>
      <c r="AG5" s="1"/>
    </row>
    <row r="6" spans="1:34" s="2" customFormat="1" ht="21.95" customHeight="1">
      <c r="A6" s="14"/>
      <c r="B6" s="4">
        <f t="shared" ref="B6:AF6" si="3">B5</f>
        <v>42036</v>
      </c>
      <c r="C6" s="4">
        <f t="shared" si="3"/>
        <v>42037</v>
      </c>
      <c r="D6" s="4">
        <f t="shared" si="3"/>
        <v>42038</v>
      </c>
      <c r="E6" s="4">
        <f t="shared" si="3"/>
        <v>42039</v>
      </c>
      <c r="F6" s="4">
        <f t="shared" si="3"/>
        <v>42040</v>
      </c>
      <c r="G6" s="4">
        <f t="shared" si="3"/>
        <v>42041</v>
      </c>
      <c r="H6" s="4">
        <f t="shared" si="3"/>
        <v>42042</v>
      </c>
      <c r="I6" s="4">
        <f t="shared" si="3"/>
        <v>42043</v>
      </c>
      <c r="J6" s="4">
        <f t="shared" si="3"/>
        <v>42044</v>
      </c>
      <c r="K6" s="4">
        <f t="shared" si="3"/>
        <v>42045</v>
      </c>
      <c r="L6" s="4">
        <f t="shared" si="3"/>
        <v>42046</v>
      </c>
      <c r="M6" s="4">
        <f t="shared" si="3"/>
        <v>42047</v>
      </c>
      <c r="N6" s="4">
        <f t="shared" si="3"/>
        <v>42048</v>
      </c>
      <c r="O6" s="4">
        <f t="shared" si="3"/>
        <v>42049</v>
      </c>
      <c r="P6" s="4">
        <f t="shared" si="3"/>
        <v>42050</v>
      </c>
      <c r="Q6" s="4">
        <f t="shared" si="3"/>
        <v>42051</v>
      </c>
      <c r="R6" s="4">
        <f t="shared" si="3"/>
        <v>42052</v>
      </c>
      <c r="S6" s="4">
        <f t="shared" si="3"/>
        <v>42053</v>
      </c>
      <c r="T6" s="4">
        <f t="shared" si="3"/>
        <v>42054</v>
      </c>
      <c r="U6" s="4">
        <f t="shared" si="3"/>
        <v>42055</v>
      </c>
      <c r="V6" s="4">
        <f t="shared" si="3"/>
        <v>42056</v>
      </c>
      <c r="W6" s="4">
        <f t="shared" si="3"/>
        <v>42057</v>
      </c>
      <c r="X6" s="4">
        <f t="shared" si="3"/>
        <v>42058</v>
      </c>
      <c r="Y6" s="4">
        <f t="shared" si="3"/>
        <v>42059</v>
      </c>
      <c r="Z6" s="4">
        <f t="shared" si="3"/>
        <v>42060</v>
      </c>
      <c r="AA6" s="4">
        <f t="shared" si="3"/>
        <v>42061</v>
      </c>
      <c r="AB6" s="4">
        <f t="shared" si="3"/>
        <v>42062</v>
      </c>
      <c r="AC6" s="4">
        <f t="shared" si="3"/>
        <v>42063</v>
      </c>
      <c r="AD6" s="4" t="str">
        <f t="shared" si="3"/>
        <v/>
      </c>
      <c r="AE6" s="4" t="str">
        <f t="shared" si="3"/>
        <v/>
      </c>
      <c r="AF6" s="4" t="str">
        <f t="shared" si="3"/>
        <v/>
      </c>
      <c r="AG6" s="1"/>
    </row>
    <row r="7" spans="1:34" s="2" customFormat="1" ht="21.95" customHeight="1">
      <c r="A7" s="14"/>
      <c r="B7" s="4" t="str">
        <f>INDEX(Rotation!$B$1:$BC$8,MATCH(INDEX(Rotation!$B$1:$B$8,MATCH(WEEKDAY(B5,2),Rotation!$A$1:$A$8,0)),Rotation!$B$1:$B$8,0),MATCH("SEM"&amp;WEEKNUM(B5,1),Rotation!$B$1:$BC$1,0))</f>
        <v>A</v>
      </c>
      <c r="C7" s="4" t="str">
        <f>INDEX(Rotation!$B$1:$BC$8,MATCH(INDEX(Rotation!$B$1:$B$8,MATCH(WEEKDAY(C5,2),Rotation!$A$1:$A$8,0)),Rotation!$B$1:$B$8,0),MATCH("SEM"&amp;WEEKNUM(C5,1),Rotation!$B$1:$BC$1,0))</f>
        <v>B</v>
      </c>
      <c r="D7" s="4" t="str">
        <f>INDEX(Rotation!$B$1:$BC$8,MATCH(INDEX(Rotation!$B$1:$B$8,MATCH(WEEKDAY(D5,2),Rotation!$A$1:$A$8,0)),Rotation!$B$1:$B$8,0),MATCH("SEM"&amp;WEEKNUM(D5,1),Rotation!$B$1:$BC$1,0))</f>
        <v>C</v>
      </c>
      <c r="E7" s="4" t="str">
        <f>INDEX(Rotation!$B$1:$BC$8,MATCH(INDEX(Rotation!$B$1:$B$8,MATCH(WEEKDAY(E5,2),Rotation!$A$1:$A$8,0)),Rotation!$B$1:$B$8,0),MATCH("SEM"&amp;WEEKNUM(E5,1),Rotation!$B$1:$BC$1,0))</f>
        <v>C</v>
      </c>
      <c r="F7" s="4" t="str">
        <f>INDEX(Rotation!$B$1:$BC$8,MATCH(INDEX(Rotation!$B$1:$B$8,MATCH(WEEKDAY(F5,2),Rotation!$A$1:$A$8,0)),Rotation!$B$1:$B$8,0),MATCH("SEM"&amp;WEEKNUM(F5,1),Rotation!$B$1:$BC$1,0))</f>
        <v>A</v>
      </c>
      <c r="G7" s="4" t="str">
        <f>INDEX(Rotation!$B$1:$BC$8,MATCH(INDEX(Rotation!$B$1:$B$8,MATCH(WEEKDAY(G5,2),Rotation!$A$1:$A$8,0)),Rotation!$B$1:$B$8,0),MATCH("SEM"&amp;WEEKNUM(G5,1),Rotation!$B$1:$BC$1,0))</f>
        <v>B</v>
      </c>
      <c r="H7" s="4" t="str">
        <f>INDEX(Rotation!$B$1:$BC$8,MATCH(INDEX(Rotation!$B$1:$B$8,MATCH(WEEKDAY(H5,2),Rotation!$A$1:$A$8,0)),Rotation!$B$1:$B$8,0),MATCH("SEM"&amp;WEEKNUM(H5,1),Rotation!$B$1:$BC$1,0))</f>
        <v>C</v>
      </c>
      <c r="I7" s="4" t="str">
        <f>INDEX(Rotation!$B$1:$BC$8,MATCH(INDEX(Rotation!$B$1:$B$8,MATCH(WEEKDAY(I5,2),Rotation!$A$1:$A$8,0)),Rotation!$B$1:$B$8,0),MATCH("SEM"&amp;WEEKNUM(I5,1),Rotation!$B$1:$BC$1,0))</f>
        <v>A</v>
      </c>
      <c r="J7" s="4" t="str">
        <f>INDEX(Rotation!$B$1:$BC$8,MATCH(INDEX(Rotation!$B$1:$B$8,MATCH(WEEKDAY(J5,2),Rotation!$A$1:$A$8,0)),Rotation!$B$1:$B$8,0),MATCH("SEM"&amp;WEEKNUM(J5,1),Rotation!$B$1:$BC$1,0))</f>
        <v>B</v>
      </c>
      <c r="K7" s="4" t="str">
        <f>INDEX(Rotation!$B$1:$BC$8,MATCH(INDEX(Rotation!$B$1:$B$8,MATCH(WEEKDAY(K5,2),Rotation!$A$1:$A$8,0)),Rotation!$B$1:$B$8,0),MATCH("SEM"&amp;WEEKNUM(K5,1),Rotation!$B$1:$BC$1,0))</f>
        <v>C</v>
      </c>
      <c r="L7" s="4" t="str">
        <f>INDEX(Rotation!$B$1:$BC$8,MATCH(INDEX(Rotation!$B$1:$B$8,MATCH(WEEKDAY(L5,2),Rotation!$A$1:$A$8,0)),Rotation!$B$1:$B$8,0),MATCH("SEM"&amp;WEEKNUM(L5,1),Rotation!$B$1:$BC$1,0))</f>
        <v>A</v>
      </c>
      <c r="M7" s="4" t="str">
        <f>INDEX(Rotation!$B$1:$BC$8,MATCH(INDEX(Rotation!$B$1:$B$8,MATCH(WEEKDAY(M5,2),Rotation!$A$1:$A$8,0)),Rotation!$B$1:$B$8,0),MATCH("SEM"&amp;WEEKNUM(M5,1),Rotation!$B$1:$BC$1,0))</f>
        <v>B</v>
      </c>
      <c r="N7" s="4" t="str">
        <f>INDEX(Rotation!$B$1:$BC$8,MATCH(INDEX(Rotation!$B$1:$B$8,MATCH(WEEKDAY(N5,2),Rotation!$A$1:$A$8,0)),Rotation!$B$1:$B$8,0),MATCH("SEM"&amp;WEEKNUM(N5,1),Rotation!$B$1:$BC$1,0))</f>
        <v>C</v>
      </c>
      <c r="O7" s="4" t="str">
        <f>INDEX(Rotation!$B$1:$BC$8,MATCH(INDEX(Rotation!$B$1:$B$8,MATCH(WEEKDAY(O5,2),Rotation!$A$1:$A$8,0)),Rotation!$B$1:$B$8,0),MATCH("SEM"&amp;WEEKNUM(O5,1),Rotation!$B$1:$BC$1,0))</f>
        <v>A</v>
      </c>
      <c r="P7" s="4" t="str">
        <f>INDEX(Rotation!$B$1:$BC$8,MATCH(INDEX(Rotation!$B$1:$B$8,MATCH(WEEKDAY(P5,2),Rotation!$A$1:$A$8,0)),Rotation!$B$1:$B$8,0),MATCH("SEM"&amp;WEEKNUM(P5,1),Rotation!$B$1:$BC$1,0))</f>
        <v>A</v>
      </c>
      <c r="Q7" s="4" t="str">
        <f>INDEX(Rotation!$B$1:$BC$8,MATCH(INDEX(Rotation!$B$1:$B$8,MATCH(WEEKDAY(Q5,2),Rotation!$A$1:$A$8,0)),Rotation!$B$1:$B$8,0),MATCH("SEM"&amp;WEEKNUM(Q5,1),Rotation!$B$1:$BC$1,0))</f>
        <v>B</v>
      </c>
      <c r="R7" s="4" t="str">
        <f>INDEX(Rotation!$B$1:$BC$8,MATCH(INDEX(Rotation!$B$1:$B$8,MATCH(WEEKDAY(R5,2),Rotation!$A$1:$A$8,0)),Rotation!$B$1:$B$8,0),MATCH("SEM"&amp;WEEKNUM(R5,1),Rotation!$B$1:$BC$1,0))</f>
        <v>C</v>
      </c>
      <c r="S7" s="4" t="str">
        <f>INDEX(Rotation!$B$1:$BC$8,MATCH(INDEX(Rotation!$B$1:$B$8,MATCH(WEEKDAY(S5,2),Rotation!$A$1:$A$8,0)),Rotation!$B$1:$B$8,0),MATCH("SEM"&amp;WEEKNUM(S5,1),Rotation!$B$1:$BC$1,0))</f>
        <v>B</v>
      </c>
      <c r="T7" s="4" t="str">
        <f>INDEX(Rotation!$B$1:$BC$8,MATCH(INDEX(Rotation!$B$1:$B$8,MATCH(WEEKDAY(T5,2),Rotation!$A$1:$A$8,0)),Rotation!$B$1:$B$8,0),MATCH("SEM"&amp;WEEKNUM(T5,1),Rotation!$B$1:$BC$1,0))</f>
        <v>C</v>
      </c>
      <c r="U7" s="4" t="str">
        <f>INDEX(Rotation!$B$1:$BC$8,MATCH(INDEX(Rotation!$B$1:$B$8,MATCH(WEEKDAY(U5,2),Rotation!$A$1:$A$8,0)),Rotation!$B$1:$B$8,0),MATCH("SEM"&amp;WEEKNUM(U5,1),Rotation!$B$1:$BC$1,0))</f>
        <v>A</v>
      </c>
      <c r="V7" s="4" t="str">
        <f>INDEX(Rotation!$B$1:$BC$8,MATCH(INDEX(Rotation!$B$1:$B$8,MATCH(WEEKDAY(V5,2),Rotation!$A$1:$A$8,0)),Rotation!$B$1:$B$8,0),MATCH("SEM"&amp;WEEKNUM(V5,1),Rotation!$B$1:$BC$1,0))</f>
        <v>B</v>
      </c>
      <c r="W7" s="4" t="str">
        <f>INDEX(Rotation!$B$1:$BC$8,MATCH(INDEX(Rotation!$B$1:$B$8,MATCH(WEEKDAY(W5,2),Rotation!$A$1:$A$8,0)),Rotation!$B$1:$B$8,0),MATCH("SEM"&amp;WEEKNUM(W5,1),Rotation!$B$1:$BC$1,0))</f>
        <v>A</v>
      </c>
      <c r="X7" s="4" t="str">
        <f>INDEX(Rotation!$B$1:$BC$8,MATCH(INDEX(Rotation!$B$1:$B$8,MATCH(WEEKDAY(X5,2),Rotation!$A$1:$A$8,0)),Rotation!$B$1:$B$8,0),MATCH("SEM"&amp;WEEKNUM(X5,1),Rotation!$B$1:$BC$1,0))</f>
        <v>B</v>
      </c>
      <c r="Y7" s="4" t="str">
        <f>INDEX(Rotation!$B$1:$BC$8,MATCH(INDEX(Rotation!$B$1:$B$8,MATCH(WEEKDAY(Y5,2),Rotation!$A$1:$A$8,0)),Rotation!$B$1:$B$8,0),MATCH("SEM"&amp;WEEKNUM(Y5,1),Rotation!$B$1:$BC$1,0))</f>
        <v>C</v>
      </c>
      <c r="Z7" s="4" t="str">
        <f>INDEX(Rotation!$B$1:$BC$8,MATCH(INDEX(Rotation!$B$1:$B$8,MATCH(WEEKDAY(Z5,2),Rotation!$A$1:$A$8,0)),Rotation!$B$1:$B$8,0),MATCH("SEM"&amp;WEEKNUM(Z5,1),Rotation!$B$1:$BC$1,0))</f>
        <v>C</v>
      </c>
      <c r="AA7" s="4" t="str">
        <f>INDEX(Rotation!$B$1:$BC$8,MATCH(INDEX(Rotation!$B$1:$B$8,MATCH(WEEKDAY(AA5,2),Rotation!$A$1:$A$8,0)),Rotation!$B$1:$B$8,0),MATCH("SEM"&amp;WEEKNUM(AA5,1),Rotation!$B$1:$BC$1,0))</f>
        <v>A</v>
      </c>
      <c r="AB7" s="4" t="str">
        <f>INDEX(Rotation!$B$1:$BC$8,MATCH(INDEX(Rotation!$B$1:$B$8,MATCH(WEEKDAY(AB5,2),Rotation!$A$1:$A$8,0)),Rotation!$B$1:$B$8,0),MATCH("SEM"&amp;WEEKNUM(AB5,1),Rotation!$B$1:$BC$1,0))</f>
        <v>B</v>
      </c>
      <c r="AC7" s="4" t="str">
        <f>INDEX(Rotation!$B$1:$BC$8,MATCH(INDEX(Rotation!$B$1:$B$8,MATCH(WEEKDAY(AC5,2),Rotation!$A$1:$A$8,0)),Rotation!$B$1:$B$8,0),MATCH("SEM"&amp;WEEKNUM(AC5,1),Rotation!$B$1:$BC$1,0))</f>
        <v>C</v>
      </c>
      <c r="AD7" s="4" t="str">
        <f>IF(AD5="","",IF(OR(WEEKDAY(AD5)=1,WEEKDAY(AD5)=2,WEEKDAY(AD5)=3),Plan_fixe,Plan_Rotation))</f>
        <v/>
      </c>
      <c r="AE7" s="4" t="str">
        <f>IF(AE5="","",IF(OR(WEEKDAY(AE5)=1,WEEKDAY(AE5)=2,WEEKDAY(AE5)=3),Plan_fixe,Plan_Rotation))</f>
        <v/>
      </c>
      <c r="AF7" s="4" t="str">
        <f>IF(AF5="","",IF(OR(WEEKDAY(AF5)=1,WEEKDAY(AF5)=2,WEEKDAY(AF5)=3),Plan_fixe,Plan_Rotation))</f>
        <v/>
      </c>
      <c r="AG7" s="1"/>
    </row>
    <row r="8" spans="1:34" s="2" customFormat="1" ht="21.95" customHeight="1">
      <c r="A8" s="15" t="s">
        <v>2</v>
      </c>
      <c r="B8" s="3">
        <f t="shared" ref="B8:AC8" si="4">DATE($A$1,3,COLUMN()-1)</f>
        <v>42064</v>
      </c>
      <c r="C8" s="3">
        <f t="shared" si="4"/>
        <v>42065</v>
      </c>
      <c r="D8" s="3">
        <f t="shared" si="4"/>
        <v>42066</v>
      </c>
      <c r="E8" s="3">
        <f t="shared" si="4"/>
        <v>42067</v>
      </c>
      <c r="F8" s="3">
        <f t="shared" si="4"/>
        <v>42068</v>
      </c>
      <c r="G8" s="3">
        <f t="shared" si="4"/>
        <v>42069</v>
      </c>
      <c r="H8" s="3">
        <f t="shared" si="4"/>
        <v>42070</v>
      </c>
      <c r="I8" s="3">
        <f t="shared" si="4"/>
        <v>42071</v>
      </c>
      <c r="J8" s="3">
        <f t="shared" si="4"/>
        <v>42072</v>
      </c>
      <c r="K8" s="3">
        <f t="shared" si="4"/>
        <v>42073</v>
      </c>
      <c r="L8" s="3">
        <f t="shared" si="4"/>
        <v>42074</v>
      </c>
      <c r="M8" s="3">
        <f t="shared" si="4"/>
        <v>42075</v>
      </c>
      <c r="N8" s="3">
        <f t="shared" si="4"/>
        <v>42076</v>
      </c>
      <c r="O8" s="3">
        <f t="shared" si="4"/>
        <v>42077</v>
      </c>
      <c r="P8" s="3">
        <f t="shared" si="4"/>
        <v>42078</v>
      </c>
      <c r="Q8" s="3">
        <f t="shared" si="4"/>
        <v>42079</v>
      </c>
      <c r="R8" s="3">
        <f t="shared" si="4"/>
        <v>42080</v>
      </c>
      <c r="S8" s="3">
        <f t="shared" si="4"/>
        <v>42081</v>
      </c>
      <c r="T8" s="3">
        <f t="shared" si="4"/>
        <v>42082</v>
      </c>
      <c r="U8" s="3">
        <f t="shared" si="4"/>
        <v>42083</v>
      </c>
      <c r="V8" s="3">
        <f t="shared" si="4"/>
        <v>42084</v>
      </c>
      <c r="W8" s="3">
        <f t="shared" si="4"/>
        <v>42085</v>
      </c>
      <c r="X8" s="3">
        <f t="shared" si="4"/>
        <v>42086</v>
      </c>
      <c r="Y8" s="3">
        <f t="shared" si="4"/>
        <v>42087</v>
      </c>
      <c r="Z8" s="3">
        <f t="shared" si="4"/>
        <v>42088</v>
      </c>
      <c r="AA8" s="3">
        <f t="shared" si="4"/>
        <v>42089</v>
      </c>
      <c r="AB8" s="3">
        <f t="shared" si="4"/>
        <v>42090</v>
      </c>
      <c r="AC8" s="3">
        <f t="shared" si="4"/>
        <v>42091</v>
      </c>
      <c r="AD8" s="3">
        <f>IF(AC8="","",IF(MONTH(DATE($A$1,3,COLUMN()-1))&gt;MONTH(AC8),"",DATE($A$1,3,COLUMN()-1)))</f>
        <v>42092</v>
      </c>
      <c r="AE8" s="3">
        <f>IF(AD8="","",IF(MONTH(DATE($A$1,3,COLUMN()-1))&gt;MONTH(AD8),"",DATE($A$1,3,COLUMN()-1)))</f>
        <v>42093</v>
      </c>
      <c r="AF8" s="3">
        <f>IF(AE8="","",IF(MONTH(DATE($A$1,3,COLUMN()-1))&gt;MONTH(AE8),"",DATE($A$1,3,COLUMN()-1)))</f>
        <v>42094</v>
      </c>
      <c r="AG8" s="1"/>
    </row>
    <row r="9" spans="1:34" s="2" customFormat="1" ht="21.95" customHeight="1">
      <c r="A9" s="15"/>
      <c r="B9" s="4">
        <f t="shared" ref="B9:AF9" si="5">B8</f>
        <v>42064</v>
      </c>
      <c r="C9" s="4">
        <f t="shared" si="5"/>
        <v>42065</v>
      </c>
      <c r="D9" s="4">
        <f t="shared" si="5"/>
        <v>42066</v>
      </c>
      <c r="E9" s="4">
        <f t="shared" si="5"/>
        <v>42067</v>
      </c>
      <c r="F9" s="4">
        <f t="shared" si="5"/>
        <v>42068</v>
      </c>
      <c r="G9" s="4">
        <f t="shared" si="5"/>
        <v>42069</v>
      </c>
      <c r="H9" s="4">
        <f t="shared" si="5"/>
        <v>42070</v>
      </c>
      <c r="I9" s="4">
        <f t="shared" si="5"/>
        <v>42071</v>
      </c>
      <c r="J9" s="4">
        <f t="shared" si="5"/>
        <v>42072</v>
      </c>
      <c r="K9" s="4">
        <f t="shared" si="5"/>
        <v>42073</v>
      </c>
      <c r="L9" s="4">
        <f t="shared" si="5"/>
        <v>42074</v>
      </c>
      <c r="M9" s="4">
        <f t="shared" si="5"/>
        <v>42075</v>
      </c>
      <c r="N9" s="4">
        <f t="shared" si="5"/>
        <v>42076</v>
      </c>
      <c r="O9" s="4">
        <f t="shared" si="5"/>
        <v>42077</v>
      </c>
      <c r="P9" s="4">
        <f t="shared" si="5"/>
        <v>42078</v>
      </c>
      <c r="Q9" s="4">
        <f t="shared" si="5"/>
        <v>42079</v>
      </c>
      <c r="R9" s="4">
        <f t="shared" si="5"/>
        <v>42080</v>
      </c>
      <c r="S9" s="4">
        <f t="shared" si="5"/>
        <v>42081</v>
      </c>
      <c r="T9" s="4">
        <f t="shared" si="5"/>
        <v>42082</v>
      </c>
      <c r="U9" s="4">
        <f t="shared" si="5"/>
        <v>42083</v>
      </c>
      <c r="V9" s="4">
        <f t="shared" si="5"/>
        <v>42084</v>
      </c>
      <c r="W9" s="4">
        <f t="shared" si="5"/>
        <v>42085</v>
      </c>
      <c r="X9" s="4">
        <f t="shared" si="5"/>
        <v>42086</v>
      </c>
      <c r="Y9" s="4">
        <f t="shared" si="5"/>
        <v>42087</v>
      </c>
      <c r="Z9" s="4">
        <f t="shared" si="5"/>
        <v>42088</v>
      </c>
      <c r="AA9" s="4">
        <f t="shared" si="5"/>
        <v>42089</v>
      </c>
      <c r="AB9" s="4">
        <f t="shared" si="5"/>
        <v>42090</v>
      </c>
      <c r="AC9" s="4">
        <f t="shared" si="5"/>
        <v>42091</v>
      </c>
      <c r="AD9" s="4">
        <f t="shared" si="5"/>
        <v>42092</v>
      </c>
      <c r="AE9" s="4">
        <f t="shared" si="5"/>
        <v>42093</v>
      </c>
      <c r="AF9" s="4">
        <f t="shared" si="5"/>
        <v>42094</v>
      </c>
    </row>
    <row r="10" spans="1:34" s="2" customFormat="1" ht="21.95" customHeight="1">
      <c r="A10" s="15"/>
      <c r="B10" s="4" t="str">
        <f>INDEX(Rotation!$B$1:$BC$8,MATCH(INDEX(Rotation!$B$1:$B$8,MATCH(WEEKDAY(B8,2),Rotation!$A$1:$A$8,0)),Rotation!$B$1:$B$8,0),MATCH("SEM"&amp;WEEKNUM(B8,1),Rotation!$B$1:$BC$1,0))</f>
        <v>A</v>
      </c>
      <c r="C10" s="4" t="str">
        <f>INDEX(Rotation!$B$1:$BC$8,MATCH(INDEX(Rotation!$B$1:$B$8,MATCH(WEEKDAY(C8,2),Rotation!$A$1:$A$8,0)),Rotation!$B$1:$B$8,0),MATCH("SEM"&amp;WEEKNUM(C8,1),Rotation!$B$1:$BC$1,0))</f>
        <v>B</v>
      </c>
      <c r="D10" s="4" t="str">
        <f>INDEX(Rotation!$B$1:$BC$8,MATCH(INDEX(Rotation!$B$1:$B$8,MATCH(WEEKDAY(D8,2),Rotation!$A$1:$A$8,0)),Rotation!$B$1:$B$8,0),MATCH("SEM"&amp;WEEKNUM(D8,1),Rotation!$B$1:$BC$1,0))</f>
        <v>C</v>
      </c>
      <c r="E10" s="4" t="str">
        <f>INDEX(Rotation!$B$1:$BC$8,MATCH(INDEX(Rotation!$B$1:$B$8,MATCH(WEEKDAY(E8,2),Rotation!$A$1:$A$8,0)),Rotation!$B$1:$B$8,0),MATCH("SEM"&amp;WEEKNUM(E8,1),Rotation!$B$1:$BC$1,0))</f>
        <v>A</v>
      </c>
      <c r="F10" s="4" t="str">
        <f>INDEX(Rotation!$B$1:$BC$8,MATCH(INDEX(Rotation!$B$1:$B$8,MATCH(WEEKDAY(F8,2),Rotation!$A$1:$A$8,0)),Rotation!$B$1:$B$8,0),MATCH("SEM"&amp;WEEKNUM(F8,1),Rotation!$B$1:$BC$1,0))</f>
        <v>B</v>
      </c>
      <c r="G10" s="4" t="str">
        <f>INDEX(Rotation!$B$1:$BC$8,MATCH(INDEX(Rotation!$B$1:$B$8,MATCH(WEEKDAY(G8,2),Rotation!$A$1:$A$8,0)),Rotation!$B$1:$B$8,0),MATCH("SEM"&amp;WEEKNUM(G8,1),Rotation!$B$1:$BC$1,0))</f>
        <v>C</v>
      </c>
      <c r="H10" s="4" t="str">
        <f>INDEX(Rotation!$B$1:$BC$8,MATCH(INDEX(Rotation!$B$1:$B$8,MATCH(WEEKDAY(H8,2),Rotation!$A$1:$A$8,0)),Rotation!$B$1:$B$8,0),MATCH("SEM"&amp;WEEKNUM(H8,1),Rotation!$B$1:$BC$1,0))</f>
        <v>A</v>
      </c>
      <c r="I10" s="4" t="str">
        <f>INDEX(Rotation!$B$1:$BC$8,MATCH(INDEX(Rotation!$B$1:$B$8,MATCH(WEEKDAY(I8,2),Rotation!$A$1:$A$8,0)),Rotation!$B$1:$B$8,0),MATCH("SEM"&amp;WEEKNUM(I8,1),Rotation!$B$1:$BC$1,0))</f>
        <v>A</v>
      </c>
      <c r="J10" s="4" t="str">
        <f>INDEX(Rotation!$B$1:$BC$8,MATCH(INDEX(Rotation!$B$1:$B$8,MATCH(WEEKDAY(J8,2),Rotation!$A$1:$A$8,0)),Rotation!$B$1:$B$8,0),MATCH("SEM"&amp;WEEKNUM(J8,1),Rotation!$B$1:$BC$1,0))</f>
        <v>B</v>
      </c>
      <c r="K10" s="4" t="str">
        <f>INDEX(Rotation!$B$1:$BC$8,MATCH(INDEX(Rotation!$B$1:$B$8,MATCH(WEEKDAY(K8,2),Rotation!$A$1:$A$8,0)),Rotation!$B$1:$B$8,0),MATCH("SEM"&amp;WEEKNUM(K8,1),Rotation!$B$1:$BC$1,0))</f>
        <v>C</v>
      </c>
      <c r="L10" s="4" t="str">
        <f>INDEX(Rotation!$B$1:$BC$8,MATCH(INDEX(Rotation!$B$1:$B$8,MATCH(WEEKDAY(L8,2),Rotation!$A$1:$A$8,0)),Rotation!$B$1:$B$8,0),MATCH("SEM"&amp;WEEKNUM(L8,1),Rotation!$B$1:$BC$1,0))</f>
        <v>B</v>
      </c>
      <c r="M10" s="4" t="str">
        <f>INDEX(Rotation!$B$1:$BC$8,MATCH(INDEX(Rotation!$B$1:$B$8,MATCH(WEEKDAY(M8,2),Rotation!$A$1:$A$8,0)),Rotation!$B$1:$B$8,0),MATCH("SEM"&amp;WEEKNUM(M8,1),Rotation!$B$1:$BC$1,0))</f>
        <v>C</v>
      </c>
      <c r="N10" s="4" t="str">
        <f>INDEX(Rotation!$B$1:$BC$8,MATCH(INDEX(Rotation!$B$1:$B$8,MATCH(WEEKDAY(N8,2),Rotation!$A$1:$A$8,0)),Rotation!$B$1:$B$8,0),MATCH("SEM"&amp;WEEKNUM(N8,1),Rotation!$B$1:$BC$1,0))</f>
        <v>A</v>
      </c>
      <c r="O10" s="4" t="str">
        <f>INDEX(Rotation!$B$1:$BC$8,MATCH(INDEX(Rotation!$B$1:$B$8,MATCH(WEEKDAY(O8,2),Rotation!$A$1:$A$8,0)),Rotation!$B$1:$B$8,0),MATCH("SEM"&amp;WEEKNUM(O8,1),Rotation!$B$1:$BC$1,0))</f>
        <v>B</v>
      </c>
      <c r="P10" s="4" t="str">
        <f>INDEX(Rotation!$B$1:$BC$8,MATCH(INDEX(Rotation!$B$1:$B$8,MATCH(WEEKDAY(P8,2),Rotation!$A$1:$A$8,0)),Rotation!$B$1:$B$8,0),MATCH("SEM"&amp;WEEKNUM(P8,1),Rotation!$B$1:$BC$1,0))</f>
        <v>A</v>
      </c>
      <c r="Q10" s="4" t="str">
        <f>INDEX(Rotation!$B$1:$BC$8,MATCH(INDEX(Rotation!$B$1:$B$8,MATCH(WEEKDAY(Q8,2),Rotation!$A$1:$A$8,0)),Rotation!$B$1:$B$8,0),MATCH("SEM"&amp;WEEKNUM(Q8,1),Rotation!$B$1:$BC$1,0))</f>
        <v>B</v>
      </c>
      <c r="R10" s="4" t="str">
        <f>INDEX(Rotation!$B$1:$BC$8,MATCH(INDEX(Rotation!$B$1:$B$8,MATCH(WEEKDAY(R8,2),Rotation!$A$1:$A$8,0)),Rotation!$B$1:$B$8,0),MATCH("SEM"&amp;WEEKNUM(R8,1),Rotation!$B$1:$BC$1,0))</f>
        <v>C</v>
      </c>
      <c r="S10" s="4" t="str">
        <f>INDEX(Rotation!$B$1:$BC$8,MATCH(INDEX(Rotation!$B$1:$B$8,MATCH(WEEKDAY(S8,2),Rotation!$A$1:$A$8,0)),Rotation!$B$1:$B$8,0),MATCH("SEM"&amp;WEEKNUM(S8,1),Rotation!$B$1:$BC$1,0))</f>
        <v>C</v>
      </c>
      <c r="T10" s="4" t="str">
        <f>INDEX(Rotation!$B$1:$BC$8,MATCH(INDEX(Rotation!$B$1:$B$8,MATCH(WEEKDAY(T8,2),Rotation!$A$1:$A$8,0)),Rotation!$B$1:$B$8,0),MATCH("SEM"&amp;WEEKNUM(T8,1),Rotation!$B$1:$BC$1,0))</f>
        <v>A</v>
      </c>
      <c r="U10" s="4" t="str">
        <f>INDEX(Rotation!$B$1:$BC$8,MATCH(INDEX(Rotation!$B$1:$B$8,MATCH(WEEKDAY(U8,2),Rotation!$A$1:$A$8,0)),Rotation!$B$1:$B$8,0),MATCH("SEM"&amp;WEEKNUM(U8,1),Rotation!$B$1:$BC$1,0))</f>
        <v>B</v>
      </c>
      <c r="V10" s="4" t="str">
        <f>INDEX(Rotation!$B$1:$BC$8,MATCH(INDEX(Rotation!$B$1:$B$8,MATCH(WEEKDAY(V8,2),Rotation!$A$1:$A$8,0)),Rotation!$B$1:$B$8,0),MATCH("SEM"&amp;WEEKNUM(V8,1),Rotation!$B$1:$BC$1,0))</f>
        <v>C</v>
      </c>
      <c r="W10" s="4" t="str">
        <f>INDEX(Rotation!$B$1:$BC$8,MATCH(INDEX(Rotation!$B$1:$B$8,MATCH(WEEKDAY(W8,2),Rotation!$A$1:$A$8,0)),Rotation!$B$1:$B$8,0),MATCH("SEM"&amp;WEEKNUM(W8,1),Rotation!$B$1:$BC$1,0))</f>
        <v>A</v>
      </c>
      <c r="X10" s="4" t="str">
        <f>INDEX(Rotation!$B$1:$BC$8,MATCH(INDEX(Rotation!$B$1:$B$8,MATCH(WEEKDAY(X8,2),Rotation!$A$1:$A$8,0)),Rotation!$B$1:$B$8,0),MATCH("SEM"&amp;WEEKNUM(X8,1),Rotation!$B$1:$BC$1,0))</f>
        <v>B</v>
      </c>
      <c r="Y10" s="4" t="str">
        <f>INDEX(Rotation!$B$1:$BC$8,MATCH(INDEX(Rotation!$B$1:$B$8,MATCH(WEEKDAY(Y8,2),Rotation!$A$1:$A$8,0)),Rotation!$B$1:$B$8,0),MATCH("SEM"&amp;WEEKNUM(Y8,1),Rotation!$B$1:$BC$1,0))</f>
        <v>C</v>
      </c>
      <c r="Z10" s="4" t="str">
        <f>INDEX(Rotation!$B$1:$BC$8,MATCH(INDEX(Rotation!$B$1:$B$8,MATCH(WEEKDAY(Z8,2),Rotation!$A$1:$A$8,0)),Rotation!$B$1:$B$8,0),MATCH("SEM"&amp;WEEKNUM(Z8,1),Rotation!$B$1:$BC$1,0))</f>
        <v>A</v>
      </c>
      <c r="AA10" s="4" t="str">
        <f>INDEX(Rotation!$B$1:$BC$8,MATCH(INDEX(Rotation!$B$1:$B$8,MATCH(WEEKDAY(AA8,2),Rotation!$A$1:$A$8,0)),Rotation!$B$1:$B$8,0),MATCH("SEM"&amp;WEEKNUM(AA8,1),Rotation!$B$1:$BC$1,0))</f>
        <v>B</v>
      </c>
      <c r="AB10" s="4" t="str">
        <f>INDEX(Rotation!$B$1:$BC$8,MATCH(INDEX(Rotation!$B$1:$B$8,MATCH(WEEKDAY(AB8,2),Rotation!$A$1:$A$8,0)),Rotation!$B$1:$B$8,0),MATCH("SEM"&amp;WEEKNUM(AB8,1),Rotation!$B$1:$BC$1,0))</f>
        <v>C</v>
      </c>
      <c r="AC10" s="4" t="str">
        <f>INDEX(Rotation!$B$1:$BC$8,MATCH(INDEX(Rotation!$B$1:$B$8,MATCH(WEEKDAY(AC8,2),Rotation!$A$1:$A$8,0)),Rotation!$B$1:$B$8,0),MATCH("SEM"&amp;WEEKNUM(AC8,1),Rotation!$B$1:$BC$1,0))</f>
        <v>A</v>
      </c>
      <c r="AD10" s="4" t="str">
        <f>INDEX(Rotation!$B$1:$BC$8,MATCH(INDEX(Rotation!$B$1:$B$8,MATCH(WEEKDAY(AD8,2),Rotation!$A$1:$A$8,0)),Rotation!$B$1:$B$8,0),MATCH("SEM"&amp;WEEKNUM(AD8,1),Rotation!$B$1:$BC$1,0))</f>
        <v>A</v>
      </c>
      <c r="AE10" s="4" t="str">
        <f>INDEX(Rotation!$B$1:$BC$8,MATCH(INDEX(Rotation!$B$1:$B$8,MATCH(WEEKDAY(AE8,2),Rotation!$A$1:$A$8,0)),Rotation!$B$1:$B$8,0),MATCH("SEM"&amp;WEEKNUM(AE8,1),Rotation!$B$1:$BC$1,0))</f>
        <v>B</v>
      </c>
      <c r="AF10" s="4" t="str">
        <f>INDEX(Rotation!$B$1:$BC$8,MATCH(INDEX(Rotation!$B$1:$B$8,MATCH(WEEKDAY(AF8,2),Rotation!$A$1:$A$8,0)),Rotation!$B$1:$B$8,0),MATCH("SEM"&amp;WEEKNUM(AF8,1),Rotation!$B$1:$BC$1,0))</f>
        <v>C</v>
      </c>
    </row>
    <row r="11" spans="1:34" s="2" customFormat="1" ht="21.95" customHeight="1">
      <c r="A11" s="14" t="s">
        <v>3</v>
      </c>
      <c r="B11" s="3">
        <f t="shared" ref="B11:AC11" si="6">DATE($A$1,4,COLUMN()-1)</f>
        <v>42095</v>
      </c>
      <c r="C11" s="3">
        <f t="shared" si="6"/>
        <v>42096</v>
      </c>
      <c r="D11" s="3">
        <f t="shared" si="6"/>
        <v>42097</v>
      </c>
      <c r="E11" s="3">
        <f t="shared" si="6"/>
        <v>42098</v>
      </c>
      <c r="F11" s="3">
        <f t="shared" si="6"/>
        <v>42099</v>
      </c>
      <c r="G11" s="3">
        <f t="shared" si="6"/>
        <v>42100</v>
      </c>
      <c r="H11" s="3">
        <f t="shared" si="6"/>
        <v>42101</v>
      </c>
      <c r="I11" s="3">
        <f t="shared" si="6"/>
        <v>42102</v>
      </c>
      <c r="J11" s="3">
        <f t="shared" si="6"/>
        <v>42103</v>
      </c>
      <c r="K11" s="3">
        <f t="shared" si="6"/>
        <v>42104</v>
      </c>
      <c r="L11" s="3">
        <f t="shared" si="6"/>
        <v>42105</v>
      </c>
      <c r="M11" s="3">
        <f t="shared" si="6"/>
        <v>42106</v>
      </c>
      <c r="N11" s="3">
        <f t="shared" si="6"/>
        <v>42107</v>
      </c>
      <c r="O11" s="3">
        <f t="shared" si="6"/>
        <v>42108</v>
      </c>
      <c r="P11" s="3">
        <f t="shared" si="6"/>
        <v>42109</v>
      </c>
      <c r="Q11" s="3">
        <f t="shared" si="6"/>
        <v>42110</v>
      </c>
      <c r="R11" s="3">
        <f t="shared" si="6"/>
        <v>42111</v>
      </c>
      <c r="S11" s="3">
        <f t="shared" si="6"/>
        <v>42112</v>
      </c>
      <c r="T11" s="3">
        <f t="shared" si="6"/>
        <v>42113</v>
      </c>
      <c r="U11" s="3">
        <f t="shared" si="6"/>
        <v>42114</v>
      </c>
      <c r="V11" s="3">
        <f t="shared" si="6"/>
        <v>42115</v>
      </c>
      <c r="W11" s="3">
        <f t="shared" si="6"/>
        <v>42116</v>
      </c>
      <c r="X11" s="3">
        <f t="shared" si="6"/>
        <v>42117</v>
      </c>
      <c r="Y11" s="3">
        <f t="shared" si="6"/>
        <v>42118</v>
      </c>
      <c r="Z11" s="3">
        <f t="shared" si="6"/>
        <v>42119</v>
      </c>
      <c r="AA11" s="3">
        <f t="shared" si="6"/>
        <v>42120</v>
      </c>
      <c r="AB11" s="3">
        <f t="shared" si="6"/>
        <v>42121</v>
      </c>
      <c r="AC11" s="3">
        <f t="shared" si="6"/>
        <v>42122</v>
      </c>
      <c r="AD11" s="3">
        <f>IF(AC11="","",IF(MONTH(DATE($A$1,4,COLUMN()-1))&gt;MONTH(AC11),"",DATE($A$1,4,COLUMN()-1)))</f>
        <v>42123</v>
      </c>
      <c r="AE11" s="3">
        <f>IF(AD11="","",IF(MONTH(DATE($A$1,4,COLUMN()-1))&gt;MONTH(AD11),"",DATE($A$1,4,COLUMN()-1)))</f>
        <v>42124</v>
      </c>
      <c r="AF11" s="3" t="str">
        <f>IF(AE11="","",IF(MONTH(DATE($A$1,4,COLUMN()-1))&gt;MONTH(AE11),"",DATE($A$1,4,COLUMN()-1)))</f>
        <v/>
      </c>
      <c r="AG11" s="6"/>
    </row>
    <row r="12" spans="1:34" s="2" customFormat="1" ht="21.95" customHeight="1">
      <c r="A12" s="14"/>
      <c r="B12" s="4">
        <f t="shared" ref="B12:AF12" si="7">B11</f>
        <v>42095</v>
      </c>
      <c r="C12" s="4">
        <f t="shared" si="7"/>
        <v>42096</v>
      </c>
      <c r="D12" s="4">
        <f t="shared" si="7"/>
        <v>42097</v>
      </c>
      <c r="E12" s="4">
        <f t="shared" si="7"/>
        <v>42098</v>
      </c>
      <c r="F12" s="4">
        <f t="shared" si="7"/>
        <v>42099</v>
      </c>
      <c r="G12" s="4">
        <f t="shared" si="7"/>
        <v>42100</v>
      </c>
      <c r="H12" s="4">
        <f t="shared" si="7"/>
        <v>42101</v>
      </c>
      <c r="I12" s="4">
        <f t="shared" si="7"/>
        <v>42102</v>
      </c>
      <c r="J12" s="4">
        <f t="shared" si="7"/>
        <v>42103</v>
      </c>
      <c r="K12" s="4">
        <f t="shared" si="7"/>
        <v>42104</v>
      </c>
      <c r="L12" s="4">
        <f t="shared" si="7"/>
        <v>42105</v>
      </c>
      <c r="M12" s="4">
        <f t="shared" si="7"/>
        <v>42106</v>
      </c>
      <c r="N12" s="4">
        <f t="shared" si="7"/>
        <v>42107</v>
      </c>
      <c r="O12" s="4">
        <f t="shared" si="7"/>
        <v>42108</v>
      </c>
      <c r="P12" s="4">
        <f t="shared" si="7"/>
        <v>42109</v>
      </c>
      <c r="Q12" s="4">
        <f t="shared" si="7"/>
        <v>42110</v>
      </c>
      <c r="R12" s="4">
        <f t="shared" si="7"/>
        <v>42111</v>
      </c>
      <c r="S12" s="4">
        <f t="shared" si="7"/>
        <v>42112</v>
      </c>
      <c r="T12" s="4">
        <f t="shared" si="7"/>
        <v>42113</v>
      </c>
      <c r="U12" s="4">
        <f t="shared" si="7"/>
        <v>42114</v>
      </c>
      <c r="V12" s="4">
        <f t="shared" si="7"/>
        <v>42115</v>
      </c>
      <c r="W12" s="4">
        <f t="shared" si="7"/>
        <v>42116</v>
      </c>
      <c r="X12" s="4">
        <f t="shared" si="7"/>
        <v>42117</v>
      </c>
      <c r="Y12" s="4">
        <f t="shared" si="7"/>
        <v>42118</v>
      </c>
      <c r="Z12" s="4">
        <f t="shared" si="7"/>
        <v>42119</v>
      </c>
      <c r="AA12" s="4">
        <f t="shared" si="7"/>
        <v>42120</v>
      </c>
      <c r="AB12" s="4">
        <f t="shared" si="7"/>
        <v>42121</v>
      </c>
      <c r="AC12" s="4">
        <f t="shared" si="7"/>
        <v>42122</v>
      </c>
      <c r="AD12" s="4">
        <f t="shared" si="7"/>
        <v>42123</v>
      </c>
      <c r="AE12" s="4">
        <f t="shared" si="7"/>
        <v>42124</v>
      </c>
      <c r="AF12" s="4" t="str">
        <f t="shared" si="7"/>
        <v/>
      </c>
    </row>
    <row r="13" spans="1:34" s="2" customFormat="1" ht="21.95" customHeight="1">
      <c r="A13" s="14"/>
      <c r="B13" s="4" t="str">
        <f>INDEX(Rotation!$B$1:$BC$8,MATCH(INDEX(Rotation!$B$1:$B$8,MATCH(WEEKDAY(B11,2),Rotation!$A$1:$A$8,0)),Rotation!$B$1:$B$8,0),MATCH("SEM"&amp;WEEKNUM(B11,1),Rotation!$B$1:$BC$1,0))</f>
        <v>B</v>
      </c>
      <c r="C13" s="4" t="str">
        <f>INDEX(Rotation!$B$1:$BC$8,MATCH(INDEX(Rotation!$B$1:$B$8,MATCH(WEEKDAY(C11,2),Rotation!$A$1:$A$8,0)),Rotation!$B$1:$B$8,0),MATCH("SEM"&amp;WEEKNUM(C11,1),Rotation!$B$1:$BC$1,0))</f>
        <v>C</v>
      </c>
      <c r="D13" s="4" t="str">
        <f>INDEX(Rotation!$B$1:$BC$8,MATCH(INDEX(Rotation!$B$1:$B$8,MATCH(WEEKDAY(D11,2),Rotation!$A$1:$A$8,0)),Rotation!$B$1:$B$8,0),MATCH("SEM"&amp;WEEKNUM(D11,1),Rotation!$B$1:$BC$1,0))</f>
        <v>A</v>
      </c>
      <c r="E13" s="4" t="str">
        <f>INDEX(Rotation!$B$1:$BC$8,MATCH(INDEX(Rotation!$B$1:$B$8,MATCH(WEEKDAY(E11,2),Rotation!$A$1:$A$8,0)),Rotation!$B$1:$B$8,0),MATCH("SEM"&amp;WEEKNUM(E11,1),Rotation!$B$1:$BC$1,0))</f>
        <v>B</v>
      </c>
      <c r="F13" s="4" t="str">
        <f>INDEX(Rotation!$B$1:$BC$8,MATCH(INDEX(Rotation!$B$1:$B$8,MATCH(WEEKDAY(F11,2),Rotation!$A$1:$A$8,0)),Rotation!$B$1:$B$8,0),MATCH("SEM"&amp;WEEKNUM(F11,1),Rotation!$B$1:$BC$1,0))</f>
        <v>A</v>
      </c>
      <c r="G13" s="4" t="str">
        <f>INDEX(Rotation!$B$1:$BC$8,MATCH(INDEX(Rotation!$B$1:$B$8,MATCH(WEEKDAY(G11,2),Rotation!$A$1:$A$8,0)),Rotation!$B$1:$B$8,0),MATCH("SEM"&amp;WEEKNUM(G11,1),Rotation!$B$1:$BC$1,0))</f>
        <v>B</v>
      </c>
      <c r="H13" s="4" t="str">
        <f>INDEX(Rotation!$B$1:$BC$8,MATCH(INDEX(Rotation!$B$1:$B$8,MATCH(WEEKDAY(H11,2),Rotation!$A$1:$A$8,0)),Rotation!$B$1:$B$8,0),MATCH("SEM"&amp;WEEKNUM(H11,1),Rotation!$B$1:$BC$1,0))</f>
        <v>C</v>
      </c>
      <c r="I13" s="4" t="str">
        <f>INDEX(Rotation!$B$1:$BC$8,MATCH(INDEX(Rotation!$B$1:$B$8,MATCH(WEEKDAY(I11,2),Rotation!$A$1:$A$8,0)),Rotation!$B$1:$B$8,0),MATCH("SEM"&amp;WEEKNUM(I11,1),Rotation!$B$1:$BC$1,0))</f>
        <v>C</v>
      </c>
      <c r="J13" s="4" t="str">
        <f>INDEX(Rotation!$B$1:$BC$8,MATCH(INDEX(Rotation!$B$1:$B$8,MATCH(WEEKDAY(J11,2),Rotation!$A$1:$A$8,0)),Rotation!$B$1:$B$8,0),MATCH("SEM"&amp;WEEKNUM(J11,1),Rotation!$B$1:$BC$1,0))</f>
        <v>A</v>
      </c>
      <c r="K13" s="4" t="str">
        <f>INDEX(Rotation!$B$1:$BC$8,MATCH(INDEX(Rotation!$B$1:$B$8,MATCH(WEEKDAY(K11,2),Rotation!$A$1:$A$8,0)),Rotation!$B$1:$B$8,0),MATCH("SEM"&amp;WEEKNUM(K11,1),Rotation!$B$1:$BC$1,0))</f>
        <v>B</v>
      </c>
      <c r="L13" s="4" t="str">
        <f>INDEX(Rotation!$B$1:$BC$8,MATCH(INDEX(Rotation!$B$1:$B$8,MATCH(WEEKDAY(L11,2),Rotation!$A$1:$A$8,0)),Rotation!$B$1:$B$8,0),MATCH("SEM"&amp;WEEKNUM(L11,1),Rotation!$B$1:$BC$1,0))</f>
        <v>C</v>
      </c>
      <c r="M13" s="4" t="str">
        <f>INDEX(Rotation!$B$1:$BC$8,MATCH(INDEX(Rotation!$B$1:$B$8,MATCH(WEEKDAY(M11,2),Rotation!$A$1:$A$8,0)),Rotation!$B$1:$B$8,0),MATCH("SEM"&amp;WEEKNUM(M11,1),Rotation!$B$1:$BC$1,0))</f>
        <v>A</v>
      </c>
      <c r="N13" s="4" t="str">
        <f>INDEX(Rotation!$B$1:$BC$8,MATCH(INDEX(Rotation!$B$1:$B$8,MATCH(WEEKDAY(N11,2),Rotation!$A$1:$A$8,0)),Rotation!$B$1:$B$8,0),MATCH("SEM"&amp;WEEKNUM(N11,1),Rotation!$B$1:$BC$1,0))</f>
        <v>B</v>
      </c>
      <c r="O13" s="4" t="str">
        <f>INDEX(Rotation!$B$1:$BC$8,MATCH(INDEX(Rotation!$B$1:$B$8,MATCH(WEEKDAY(O11,2),Rotation!$A$1:$A$8,0)),Rotation!$B$1:$B$8,0),MATCH("SEM"&amp;WEEKNUM(O11,1),Rotation!$B$1:$BC$1,0))</f>
        <v>C</v>
      </c>
      <c r="P13" s="4" t="str">
        <f>INDEX(Rotation!$B$1:$BC$8,MATCH(INDEX(Rotation!$B$1:$B$8,MATCH(WEEKDAY(P11,2),Rotation!$A$1:$A$8,0)),Rotation!$B$1:$B$8,0),MATCH("SEM"&amp;WEEKNUM(P11,1),Rotation!$B$1:$BC$1,0))</f>
        <v>A</v>
      </c>
      <c r="Q13" s="4" t="str">
        <f>INDEX(Rotation!$B$1:$BC$8,MATCH(INDEX(Rotation!$B$1:$B$8,MATCH(WEEKDAY(Q11,2),Rotation!$A$1:$A$8,0)),Rotation!$B$1:$B$8,0),MATCH("SEM"&amp;WEEKNUM(Q11,1),Rotation!$B$1:$BC$1,0))</f>
        <v>B</v>
      </c>
      <c r="R13" s="4" t="str">
        <f>INDEX(Rotation!$B$1:$BC$8,MATCH(INDEX(Rotation!$B$1:$B$8,MATCH(WEEKDAY(R11,2),Rotation!$A$1:$A$8,0)),Rotation!$B$1:$B$8,0),MATCH("SEM"&amp;WEEKNUM(R11,1),Rotation!$B$1:$BC$1,0))</f>
        <v>C</v>
      </c>
      <c r="S13" s="4" t="str">
        <f>INDEX(Rotation!$B$1:$BC$8,MATCH(INDEX(Rotation!$B$1:$B$8,MATCH(WEEKDAY(S11,2),Rotation!$A$1:$A$8,0)),Rotation!$B$1:$B$8,0),MATCH("SEM"&amp;WEEKNUM(S11,1),Rotation!$B$1:$BC$1,0))</f>
        <v>A</v>
      </c>
      <c r="T13" s="4" t="str">
        <f>INDEX(Rotation!$B$1:$BC$8,MATCH(INDEX(Rotation!$B$1:$B$8,MATCH(WEEKDAY(T11,2),Rotation!$A$1:$A$8,0)),Rotation!$B$1:$B$8,0),MATCH("SEM"&amp;WEEKNUM(T11,1),Rotation!$B$1:$BC$1,0))</f>
        <v>A</v>
      </c>
      <c r="U13" s="4" t="str">
        <f>INDEX(Rotation!$B$1:$BC$8,MATCH(INDEX(Rotation!$B$1:$B$8,MATCH(WEEKDAY(U11,2),Rotation!$A$1:$A$8,0)),Rotation!$B$1:$B$8,0),MATCH("SEM"&amp;WEEKNUM(U11,1),Rotation!$B$1:$BC$1,0))</f>
        <v>B</v>
      </c>
      <c r="V13" s="4" t="str">
        <f>INDEX(Rotation!$B$1:$BC$8,MATCH(INDEX(Rotation!$B$1:$B$8,MATCH(WEEKDAY(V11,2),Rotation!$A$1:$A$8,0)),Rotation!$B$1:$B$8,0),MATCH("SEM"&amp;WEEKNUM(V11,1),Rotation!$B$1:$BC$1,0))</f>
        <v>C</v>
      </c>
      <c r="W13" s="4" t="str">
        <f>INDEX(Rotation!$B$1:$BC$8,MATCH(INDEX(Rotation!$B$1:$B$8,MATCH(WEEKDAY(W11,2),Rotation!$A$1:$A$8,0)),Rotation!$B$1:$B$8,0),MATCH("SEM"&amp;WEEKNUM(W11,1),Rotation!$B$1:$BC$1,0))</f>
        <v>B</v>
      </c>
      <c r="X13" s="4" t="str">
        <f>INDEX(Rotation!$B$1:$BC$8,MATCH(INDEX(Rotation!$B$1:$B$8,MATCH(WEEKDAY(X11,2),Rotation!$A$1:$A$8,0)),Rotation!$B$1:$B$8,0),MATCH("SEM"&amp;WEEKNUM(X11,1),Rotation!$B$1:$BC$1,0))</f>
        <v>C</v>
      </c>
      <c r="Y13" s="4" t="str">
        <f>INDEX(Rotation!$B$1:$BC$8,MATCH(INDEX(Rotation!$B$1:$B$8,MATCH(WEEKDAY(Y11,2),Rotation!$A$1:$A$8,0)),Rotation!$B$1:$B$8,0),MATCH("SEM"&amp;WEEKNUM(Y11,1),Rotation!$B$1:$BC$1,0))</f>
        <v>A</v>
      </c>
      <c r="Z13" s="4" t="str">
        <f>INDEX(Rotation!$B$1:$BC$8,MATCH(INDEX(Rotation!$B$1:$B$8,MATCH(WEEKDAY(Z11,2),Rotation!$A$1:$A$8,0)),Rotation!$B$1:$B$8,0),MATCH("SEM"&amp;WEEKNUM(Z11,1),Rotation!$B$1:$BC$1,0))</f>
        <v>B</v>
      </c>
      <c r="AA13" s="4" t="str">
        <f>INDEX(Rotation!$B$1:$BC$8,MATCH(INDEX(Rotation!$B$1:$B$8,MATCH(WEEKDAY(AA11,2),Rotation!$A$1:$A$8,0)),Rotation!$B$1:$B$8,0),MATCH("SEM"&amp;WEEKNUM(AA11,1),Rotation!$B$1:$BC$1,0))</f>
        <v>A</v>
      </c>
      <c r="AB13" s="4" t="str">
        <f>INDEX(Rotation!$B$1:$BC$8,MATCH(INDEX(Rotation!$B$1:$B$8,MATCH(WEEKDAY(AB11,2),Rotation!$A$1:$A$8,0)),Rotation!$B$1:$B$8,0),MATCH("SEM"&amp;WEEKNUM(AB11,1),Rotation!$B$1:$BC$1,0))</f>
        <v>B</v>
      </c>
      <c r="AC13" s="4" t="str">
        <f>INDEX(Rotation!$B$1:$BC$8,MATCH(INDEX(Rotation!$B$1:$B$8,MATCH(WEEKDAY(AC11,2),Rotation!$A$1:$A$8,0)),Rotation!$B$1:$B$8,0),MATCH("SEM"&amp;WEEKNUM(AC11,1),Rotation!$B$1:$BC$1,0))</f>
        <v>C</v>
      </c>
      <c r="AD13" s="4" t="str">
        <f>INDEX(Rotation!$B$1:$BC$8,MATCH(INDEX(Rotation!$B$1:$B$8,MATCH(WEEKDAY(AD11,2),Rotation!$A$1:$A$8,0)),Rotation!$B$1:$B$8,0),MATCH("SEM"&amp;WEEKNUM(AD11,1),Rotation!$B$1:$BC$1,0))</f>
        <v>C</v>
      </c>
      <c r="AE13" s="4" t="str">
        <f>INDEX(Rotation!$B$1:$BC$8,MATCH(INDEX(Rotation!$B$1:$B$8,MATCH(WEEKDAY(AE11,2),Rotation!$A$1:$A$8,0)),Rotation!$B$1:$B$8,0),MATCH("SEM"&amp;WEEKNUM(AE11,1),Rotation!$B$1:$BC$1,0))</f>
        <v>A</v>
      </c>
      <c r="AF13" s="4" t="str">
        <f>IF(AF11="","",IF(OR(WEEKDAY(AF11)=1,WEEKDAY(AF11)=2,WEEKDAY(AF11)=3),Plan_fixe,Plan_Rotation))</f>
        <v/>
      </c>
    </row>
    <row r="14" spans="1:34" s="2" customFormat="1" ht="21.95" customHeight="1">
      <c r="A14" s="15" t="s">
        <v>4</v>
      </c>
      <c r="B14" s="3">
        <f t="shared" ref="B14:AC14" si="8">DATE($A$1,5,COLUMN()-1)</f>
        <v>42125</v>
      </c>
      <c r="C14" s="3">
        <f t="shared" si="8"/>
        <v>42126</v>
      </c>
      <c r="D14" s="3">
        <f t="shared" si="8"/>
        <v>42127</v>
      </c>
      <c r="E14" s="3">
        <f t="shared" si="8"/>
        <v>42128</v>
      </c>
      <c r="F14" s="3">
        <f t="shared" si="8"/>
        <v>42129</v>
      </c>
      <c r="G14" s="3">
        <f t="shared" si="8"/>
        <v>42130</v>
      </c>
      <c r="H14" s="3">
        <f t="shared" si="8"/>
        <v>42131</v>
      </c>
      <c r="I14" s="3">
        <f t="shared" si="8"/>
        <v>42132</v>
      </c>
      <c r="J14" s="3">
        <f t="shared" si="8"/>
        <v>42133</v>
      </c>
      <c r="K14" s="3">
        <f t="shared" si="8"/>
        <v>42134</v>
      </c>
      <c r="L14" s="3">
        <f t="shared" si="8"/>
        <v>42135</v>
      </c>
      <c r="M14" s="3">
        <f t="shared" si="8"/>
        <v>42136</v>
      </c>
      <c r="N14" s="3">
        <f t="shared" si="8"/>
        <v>42137</v>
      </c>
      <c r="O14" s="3">
        <f t="shared" si="8"/>
        <v>42138</v>
      </c>
      <c r="P14" s="3">
        <f t="shared" si="8"/>
        <v>42139</v>
      </c>
      <c r="Q14" s="3">
        <f t="shared" si="8"/>
        <v>42140</v>
      </c>
      <c r="R14" s="3">
        <f t="shared" si="8"/>
        <v>42141</v>
      </c>
      <c r="S14" s="3">
        <f t="shared" si="8"/>
        <v>42142</v>
      </c>
      <c r="T14" s="3">
        <f t="shared" si="8"/>
        <v>42143</v>
      </c>
      <c r="U14" s="3">
        <f t="shared" si="8"/>
        <v>42144</v>
      </c>
      <c r="V14" s="3">
        <f t="shared" si="8"/>
        <v>42145</v>
      </c>
      <c r="W14" s="3">
        <f t="shared" si="8"/>
        <v>42146</v>
      </c>
      <c r="X14" s="3">
        <f t="shared" si="8"/>
        <v>42147</v>
      </c>
      <c r="Y14" s="3">
        <f t="shared" si="8"/>
        <v>42148</v>
      </c>
      <c r="Z14" s="3">
        <f t="shared" si="8"/>
        <v>42149</v>
      </c>
      <c r="AA14" s="3">
        <f t="shared" si="8"/>
        <v>42150</v>
      </c>
      <c r="AB14" s="3">
        <f t="shared" si="8"/>
        <v>42151</v>
      </c>
      <c r="AC14" s="3">
        <f t="shared" si="8"/>
        <v>42152</v>
      </c>
      <c r="AD14" s="3">
        <f>IF(AC14="","",IF(MONTH(DATE($A$1,5,COLUMN()-1))&gt;MONTH(AC14),"",DATE($A$1,5,COLUMN()-1)))</f>
        <v>42153</v>
      </c>
      <c r="AE14" s="3">
        <f>IF(AD14="","",IF(MONTH(DATE($A$1,5,COLUMN()-1))&gt;MONTH(AD14),"",DATE($A$1,5,COLUMN()-1)))</f>
        <v>42154</v>
      </c>
      <c r="AF14" s="3">
        <f>IF(AE14="","",IF(MONTH(DATE($A$1,5,COLUMN()-1))&gt;MONTH(AE14),"",DATE($A$1,5,COLUMN()-1)))</f>
        <v>42155</v>
      </c>
    </row>
    <row r="15" spans="1:34" s="2" customFormat="1" ht="21.95" customHeight="1">
      <c r="A15" s="15"/>
      <c r="B15" s="4">
        <f t="shared" ref="B15:AF15" si="9">B14</f>
        <v>42125</v>
      </c>
      <c r="C15" s="4">
        <f t="shared" si="9"/>
        <v>42126</v>
      </c>
      <c r="D15" s="4">
        <f t="shared" si="9"/>
        <v>42127</v>
      </c>
      <c r="E15" s="4">
        <f t="shared" si="9"/>
        <v>42128</v>
      </c>
      <c r="F15" s="4">
        <f t="shared" si="9"/>
        <v>42129</v>
      </c>
      <c r="G15" s="4">
        <f t="shared" si="9"/>
        <v>42130</v>
      </c>
      <c r="H15" s="4">
        <f t="shared" si="9"/>
        <v>42131</v>
      </c>
      <c r="I15" s="4">
        <f t="shared" si="9"/>
        <v>42132</v>
      </c>
      <c r="J15" s="4">
        <f t="shared" si="9"/>
        <v>42133</v>
      </c>
      <c r="K15" s="4">
        <f t="shared" si="9"/>
        <v>42134</v>
      </c>
      <c r="L15" s="4">
        <f t="shared" si="9"/>
        <v>42135</v>
      </c>
      <c r="M15" s="4">
        <f t="shared" si="9"/>
        <v>42136</v>
      </c>
      <c r="N15" s="4">
        <f t="shared" si="9"/>
        <v>42137</v>
      </c>
      <c r="O15" s="4">
        <f t="shared" si="9"/>
        <v>42138</v>
      </c>
      <c r="P15" s="4">
        <f t="shared" si="9"/>
        <v>42139</v>
      </c>
      <c r="Q15" s="4">
        <f t="shared" si="9"/>
        <v>42140</v>
      </c>
      <c r="R15" s="4">
        <f t="shared" si="9"/>
        <v>42141</v>
      </c>
      <c r="S15" s="4">
        <f t="shared" si="9"/>
        <v>42142</v>
      </c>
      <c r="T15" s="4">
        <f t="shared" si="9"/>
        <v>42143</v>
      </c>
      <c r="U15" s="4">
        <f t="shared" si="9"/>
        <v>42144</v>
      </c>
      <c r="V15" s="4">
        <f t="shared" si="9"/>
        <v>42145</v>
      </c>
      <c r="W15" s="4">
        <f t="shared" si="9"/>
        <v>42146</v>
      </c>
      <c r="X15" s="4">
        <f t="shared" si="9"/>
        <v>42147</v>
      </c>
      <c r="Y15" s="4">
        <f t="shared" si="9"/>
        <v>42148</v>
      </c>
      <c r="Z15" s="4">
        <f t="shared" si="9"/>
        <v>42149</v>
      </c>
      <c r="AA15" s="4">
        <f t="shared" si="9"/>
        <v>42150</v>
      </c>
      <c r="AB15" s="4">
        <f t="shared" si="9"/>
        <v>42151</v>
      </c>
      <c r="AC15" s="4">
        <f t="shared" si="9"/>
        <v>42152</v>
      </c>
      <c r="AD15" s="4">
        <f t="shared" si="9"/>
        <v>42153</v>
      </c>
      <c r="AE15" s="4">
        <f t="shared" si="9"/>
        <v>42154</v>
      </c>
      <c r="AF15" s="4">
        <f t="shared" si="9"/>
        <v>42155</v>
      </c>
    </row>
    <row r="16" spans="1:34" s="2" customFormat="1" ht="21.95" customHeight="1">
      <c r="A16" s="15"/>
      <c r="B16" s="4" t="str">
        <f>INDEX(Rotation!$B$1:$BC$8,MATCH(INDEX(Rotation!$B$1:$B$8,MATCH(WEEKDAY(B14,2),Rotation!$A$1:$A$8,0)),Rotation!$B$1:$B$8,0),MATCH("SEM"&amp;WEEKNUM(B14,1),Rotation!$B$1:$BC$1,0))</f>
        <v>B</v>
      </c>
      <c r="C16" s="4" t="str">
        <f>INDEX(Rotation!$B$1:$BC$8,MATCH(INDEX(Rotation!$B$1:$B$8,MATCH(WEEKDAY(C14,2),Rotation!$A$1:$A$8,0)),Rotation!$B$1:$B$8,0),MATCH("SEM"&amp;WEEKNUM(C14,1),Rotation!$B$1:$BC$1,0))</f>
        <v>C</v>
      </c>
      <c r="D16" s="4" t="str">
        <f>INDEX(Rotation!$B$1:$BC$8,MATCH(INDEX(Rotation!$B$1:$B$8,MATCH(WEEKDAY(D14,2),Rotation!$A$1:$A$8,0)),Rotation!$B$1:$B$8,0),MATCH("SEM"&amp;WEEKNUM(D14,1),Rotation!$B$1:$BC$1,0))</f>
        <v>A</v>
      </c>
      <c r="E16" s="4" t="str">
        <f>INDEX(Rotation!$B$1:$BC$8,MATCH(INDEX(Rotation!$B$1:$B$8,MATCH(WEEKDAY(E14,2),Rotation!$A$1:$A$8,0)),Rotation!$B$1:$B$8,0),MATCH("SEM"&amp;WEEKNUM(E14,1),Rotation!$B$1:$BC$1,0))</f>
        <v>B</v>
      </c>
      <c r="F16" s="4" t="str">
        <f>INDEX(Rotation!$B$1:$BC$8,MATCH(INDEX(Rotation!$B$1:$B$8,MATCH(WEEKDAY(F14,2),Rotation!$A$1:$A$8,0)),Rotation!$B$1:$B$8,0),MATCH("SEM"&amp;WEEKNUM(F14,1),Rotation!$B$1:$BC$1,0))</f>
        <v>C</v>
      </c>
      <c r="G16" s="4" t="str">
        <f>INDEX(Rotation!$B$1:$BC$8,MATCH(INDEX(Rotation!$B$1:$B$8,MATCH(WEEKDAY(G14,2),Rotation!$A$1:$A$8,0)),Rotation!$B$1:$B$8,0),MATCH("SEM"&amp;WEEKNUM(G14,1),Rotation!$B$1:$BC$1,0))</f>
        <v>A</v>
      </c>
      <c r="H16" s="4" t="str">
        <f>INDEX(Rotation!$B$1:$BC$8,MATCH(INDEX(Rotation!$B$1:$B$8,MATCH(WEEKDAY(H14,2),Rotation!$A$1:$A$8,0)),Rotation!$B$1:$B$8,0),MATCH("SEM"&amp;WEEKNUM(H14,1),Rotation!$B$1:$BC$1,0))</f>
        <v>B</v>
      </c>
      <c r="I16" s="4" t="str">
        <f>INDEX(Rotation!$B$1:$BC$8,MATCH(INDEX(Rotation!$B$1:$B$8,MATCH(WEEKDAY(I14,2),Rotation!$A$1:$A$8,0)),Rotation!$B$1:$B$8,0),MATCH("SEM"&amp;WEEKNUM(I14,1),Rotation!$B$1:$BC$1,0))</f>
        <v>C</v>
      </c>
      <c r="J16" s="4" t="str">
        <f>INDEX(Rotation!$B$1:$BC$8,MATCH(INDEX(Rotation!$B$1:$B$8,MATCH(WEEKDAY(J14,2),Rotation!$A$1:$A$8,0)),Rotation!$B$1:$B$8,0),MATCH("SEM"&amp;WEEKNUM(J14,1),Rotation!$B$1:$BC$1,0))</f>
        <v>A</v>
      </c>
      <c r="K16" s="4" t="str">
        <f>INDEX(Rotation!$B$1:$BC$8,MATCH(INDEX(Rotation!$B$1:$B$8,MATCH(WEEKDAY(K14,2),Rotation!$A$1:$A$8,0)),Rotation!$B$1:$B$8,0),MATCH("SEM"&amp;WEEKNUM(K14,1),Rotation!$B$1:$BC$1,0))</f>
        <v>A</v>
      </c>
      <c r="L16" s="4" t="str">
        <f>INDEX(Rotation!$B$1:$BC$8,MATCH(INDEX(Rotation!$B$1:$B$8,MATCH(WEEKDAY(L14,2),Rotation!$A$1:$A$8,0)),Rotation!$B$1:$B$8,0),MATCH("SEM"&amp;WEEKNUM(L14,1),Rotation!$B$1:$BC$1,0))</f>
        <v>B</v>
      </c>
      <c r="M16" s="4" t="str">
        <f>INDEX(Rotation!$B$1:$BC$8,MATCH(INDEX(Rotation!$B$1:$B$8,MATCH(WEEKDAY(M14,2),Rotation!$A$1:$A$8,0)),Rotation!$B$1:$B$8,0),MATCH("SEM"&amp;WEEKNUM(M14,1),Rotation!$B$1:$BC$1,0))</f>
        <v>C</v>
      </c>
      <c r="N16" s="4" t="str">
        <f>INDEX(Rotation!$B$1:$BC$8,MATCH(INDEX(Rotation!$B$1:$B$8,MATCH(WEEKDAY(N14,2),Rotation!$A$1:$A$8,0)),Rotation!$B$1:$B$8,0),MATCH("SEM"&amp;WEEKNUM(N14,1),Rotation!$B$1:$BC$1,0))</f>
        <v>B</v>
      </c>
      <c r="O16" s="4" t="str">
        <f>INDEX(Rotation!$B$1:$BC$8,MATCH(INDEX(Rotation!$B$1:$B$8,MATCH(WEEKDAY(O14,2),Rotation!$A$1:$A$8,0)),Rotation!$B$1:$B$8,0),MATCH("SEM"&amp;WEEKNUM(O14,1),Rotation!$B$1:$BC$1,0))</f>
        <v>C</v>
      </c>
      <c r="P16" s="4" t="str">
        <f>INDEX(Rotation!$B$1:$BC$8,MATCH(INDEX(Rotation!$B$1:$B$8,MATCH(WEEKDAY(P14,2),Rotation!$A$1:$A$8,0)),Rotation!$B$1:$B$8,0),MATCH("SEM"&amp;WEEKNUM(P14,1),Rotation!$B$1:$BC$1,0))</f>
        <v>A</v>
      </c>
      <c r="Q16" s="4" t="str">
        <f>INDEX(Rotation!$B$1:$BC$8,MATCH(INDEX(Rotation!$B$1:$B$8,MATCH(WEEKDAY(Q14,2),Rotation!$A$1:$A$8,0)),Rotation!$B$1:$B$8,0),MATCH("SEM"&amp;WEEKNUM(Q14,1),Rotation!$B$1:$BC$1,0))</f>
        <v>B</v>
      </c>
      <c r="R16" s="4" t="str">
        <f>INDEX(Rotation!$B$1:$BC$8,MATCH(INDEX(Rotation!$B$1:$B$8,MATCH(WEEKDAY(R14,2),Rotation!$A$1:$A$8,0)),Rotation!$B$1:$B$8,0),MATCH("SEM"&amp;WEEKNUM(R14,1),Rotation!$B$1:$BC$1,0))</f>
        <v>A</v>
      </c>
      <c r="S16" s="4" t="str">
        <f>INDEX(Rotation!$B$1:$BC$8,MATCH(INDEX(Rotation!$B$1:$B$8,MATCH(WEEKDAY(S14,2),Rotation!$A$1:$A$8,0)),Rotation!$B$1:$B$8,0),MATCH("SEM"&amp;WEEKNUM(S14,1),Rotation!$B$1:$BC$1,0))</f>
        <v>B</v>
      </c>
      <c r="T16" s="4" t="str">
        <f>INDEX(Rotation!$B$1:$BC$8,MATCH(INDEX(Rotation!$B$1:$B$8,MATCH(WEEKDAY(T14,2),Rotation!$A$1:$A$8,0)),Rotation!$B$1:$B$8,0),MATCH("SEM"&amp;WEEKNUM(T14,1),Rotation!$B$1:$BC$1,0))</f>
        <v>C</v>
      </c>
      <c r="U16" s="4" t="str">
        <f>INDEX(Rotation!$B$1:$BC$8,MATCH(INDEX(Rotation!$B$1:$B$8,MATCH(WEEKDAY(U14,2),Rotation!$A$1:$A$8,0)),Rotation!$B$1:$B$8,0),MATCH("SEM"&amp;WEEKNUM(U14,1),Rotation!$B$1:$BC$1,0))</f>
        <v>C</v>
      </c>
      <c r="V16" s="4" t="str">
        <f>INDEX(Rotation!$B$1:$BC$8,MATCH(INDEX(Rotation!$B$1:$B$8,MATCH(WEEKDAY(V14,2),Rotation!$A$1:$A$8,0)),Rotation!$B$1:$B$8,0),MATCH("SEM"&amp;WEEKNUM(V14,1),Rotation!$B$1:$BC$1,0))</f>
        <v>A</v>
      </c>
      <c r="W16" s="4" t="str">
        <f>INDEX(Rotation!$B$1:$BC$8,MATCH(INDEX(Rotation!$B$1:$B$8,MATCH(WEEKDAY(W14,2),Rotation!$A$1:$A$8,0)),Rotation!$B$1:$B$8,0),MATCH("SEM"&amp;WEEKNUM(W14,1),Rotation!$B$1:$BC$1,0))</f>
        <v>B</v>
      </c>
      <c r="X16" s="4" t="str">
        <f>INDEX(Rotation!$B$1:$BC$8,MATCH(INDEX(Rotation!$B$1:$B$8,MATCH(WEEKDAY(X14,2),Rotation!$A$1:$A$8,0)),Rotation!$B$1:$B$8,0),MATCH("SEM"&amp;WEEKNUM(X14,1),Rotation!$B$1:$BC$1,0))</f>
        <v>C</v>
      </c>
      <c r="Y16" s="4" t="str">
        <f>INDEX(Rotation!$B$1:$BC$8,MATCH(INDEX(Rotation!$B$1:$B$8,MATCH(WEEKDAY(Y14,2),Rotation!$A$1:$A$8,0)),Rotation!$B$1:$B$8,0),MATCH("SEM"&amp;WEEKNUM(Y14,1),Rotation!$B$1:$BC$1,0))</f>
        <v>A</v>
      </c>
      <c r="Z16" s="4" t="str">
        <f>INDEX(Rotation!$B$1:$BC$8,MATCH(INDEX(Rotation!$B$1:$B$8,MATCH(WEEKDAY(Z14,2),Rotation!$A$1:$A$8,0)),Rotation!$B$1:$B$8,0),MATCH("SEM"&amp;WEEKNUM(Z14,1),Rotation!$B$1:$BC$1,0))</f>
        <v>B</v>
      </c>
      <c r="AA16" s="4" t="str">
        <f>INDEX(Rotation!$B$1:$BC$8,MATCH(INDEX(Rotation!$B$1:$B$8,MATCH(WEEKDAY(AA14,2),Rotation!$A$1:$A$8,0)),Rotation!$B$1:$B$8,0),MATCH("SEM"&amp;WEEKNUM(AA14,1),Rotation!$B$1:$BC$1,0))</f>
        <v>C</v>
      </c>
      <c r="AB16" s="4" t="str">
        <f>INDEX(Rotation!$B$1:$BC$8,MATCH(INDEX(Rotation!$B$1:$B$8,MATCH(WEEKDAY(AB14,2),Rotation!$A$1:$A$8,0)),Rotation!$B$1:$B$8,0),MATCH("SEM"&amp;WEEKNUM(AB14,1),Rotation!$B$1:$BC$1,0))</f>
        <v>A</v>
      </c>
      <c r="AC16" s="4" t="str">
        <f>INDEX(Rotation!$B$1:$BC$8,MATCH(INDEX(Rotation!$B$1:$B$8,MATCH(WEEKDAY(AC14,2),Rotation!$A$1:$A$8,0)),Rotation!$B$1:$B$8,0),MATCH("SEM"&amp;WEEKNUM(AC14,1),Rotation!$B$1:$BC$1,0))</f>
        <v>B</v>
      </c>
      <c r="AD16" s="4" t="str">
        <f>INDEX(Rotation!$B$1:$BC$8,MATCH(INDEX(Rotation!$B$1:$B$8,MATCH(WEEKDAY(AD14,2),Rotation!$A$1:$A$8,0)),Rotation!$B$1:$B$8,0),MATCH("SEM"&amp;WEEKNUM(AD14,1),Rotation!$B$1:$BC$1,0))</f>
        <v>C</v>
      </c>
      <c r="AE16" s="4" t="str">
        <f>INDEX(Rotation!$B$1:$BC$8,MATCH(INDEX(Rotation!$B$1:$B$8,MATCH(WEEKDAY(AE14,2),Rotation!$A$1:$A$8,0)),Rotation!$B$1:$B$8,0),MATCH("SEM"&amp;WEEKNUM(AE14,1),Rotation!$B$1:$BC$1,0))</f>
        <v>A</v>
      </c>
      <c r="AF16" s="4" t="str">
        <f>INDEX(Rotation!$B$1:$BC$8,MATCH(INDEX(Rotation!$B$1:$B$8,MATCH(WEEKDAY(AF14,2),Rotation!$A$1:$A$8,0)),Rotation!$B$1:$B$8,0),MATCH("SEM"&amp;WEEKNUM(AF14,1),Rotation!$B$1:$BC$1,0))</f>
        <v>A</v>
      </c>
    </row>
    <row r="17" spans="1:32" s="2" customFormat="1" ht="21.95" customHeight="1">
      <c r="A17" s="14" t="s">
        <v>5</v>
      </c>
      <c r="B17" s="3">
        <f t="shared" ref="B17:AC17" si="10">DATE($A$1,6,COLUMN()-1)</f>
        <v>42156</v>
      </c>
      <c r="C17" s="3">
        <f t="shared" si="10"/>
        <v>42157</v>
      </c>
      <c r="D17" s="3">
        <f t="shared" si="10"/>
        <v>42158</v>
      </c>
      <c r="E17" s="3">
        <f t="shared" si="10"/>
        <v>42159</v>
      </c>
      <c r="F17" s="3">
        <f t="shared" si="10"/>
        <v>42160</v>
      </c>
      <c r="G17" s="3">
        <f t="shared" si="10"/>
        <v>42161</v>
      </c>
      <c r="H17" s="3">
        <f t="shared" si="10"/>
        <v>42162</v>
      </c>
      <c r="I17" s="3">
        <f t="shared" si="10"/>
        <v>42163</v>
      </c>
      <c r="J17" s="3">
        <f t="shared" si="10"/>
        <v>42164</v>
      </c>
      <c r="K17" s="3">
        <f t="shared" si="10"/>
        <v>42165</v>
      </c>
      <c r="L17" s="3">
        <f t="shared" si="10"/>
        <v>42166</v>
      </c>
      <c r="M17" s="3">
        <f t="shared" si="10"/>
        <v>42167</v>
      </c>
      <c r="N17" s="3">
        <f t="shared" si="10"/>
        <v>42168</v>
      </c>
      <c r="O17" s="3">
        <f t="shared" si="10"/>
        <v>42169</v>
      </c>
      <c r="P17" s="3">
        <f t="shared" si="10"/>
        <v>42170</v>
      </c>
      <c r="Q17" s="3">
        <f t="shared" si="10"/>
        <v>42171</v>
      </c>
      <c r="R17" s="3">
        <f t="shared" si="10"/>
        <v>42172</v>
      </c>
      <c r="S17" s="3">
        <f t="shared" si="10"/>
        <v>42173</v>
      </c>
      <c r="T17" s="3">
        <f t="shared" si="10"/>
        <v>42174</v>
      </c>
      <c r="U17" s="3">
        <f t="shared" si="10"/>
        <v>42175</v>
      </c>
      <c r="V17" s="3">
        <f t="shared" si="10"/>
        <v>42176</v>
      </c>
      <c r="W17" s="3">
        <f t="shared" si="10"/>
        <v>42177</v>
      </c>
      <c r="X17" s="3">
        <f t="shared" si="10"/>
        <v>42178</v>
      </c>
      <c r="Y17" s="3">
        <f t="shared" si="10"/>
        <v>42179</v>
      </c>
      <c r="Z17" s="3">
        <f t="shared" si="10"/>
        <v>42180</v>
      </c>
      <c r="AA17" s="3">
        <f t="shared" si="10"/>
        <v>42181</v>
      </c>
      <c r="AB17" s="3">
        <f t="shared" si="10"/>
        <v>42182</v>
      </c>
      <c r="AC17" s="3">
        <f t="shared" si="10"/>
        <v>42183</v>
      </c>
      <c r="AD17" s="3">
        <f>IF(AC17="","",IF(MONTH(DATE($A$1,6,COLUMN()-1))&gt;MONTH(AC17),"",DATE($A$1,6,COLUMN()-1)))</f>
        <v>42184</v>
      </c>
      <c r="AE17" s="3">
        <f>IF(AD17="","",IF(MONTH(DATE($A$1,6,COLUMN()-1))&gt;MONTH(AD17),"",DATE($A$1,6,COLUMN()-1)))</f>
        <v>42185</v>
      </c>
      <c r="AF17" s="3" t="str">
        <f>IF(AE17="","",IF(MONTH(DATE($A$1,6,COLUMN()-1))&gt;MONTH(AE17),"",DATE($A$1,6,COLUMN()-1)))</f>
        <v/>
      </c>
    </row>
    <row r="18" spans="1:32" s="2" customFormat="1" ht="21.95" customHeight="1">
      <c r="A18" s="14"/>
      <c r="B18" s="4">
        <f t="shared" ref="B18:AF18" si="11">B17</f>
        <v>42156</v>
      </c>
      <c r="C18" s="4">
        <f t="shared" si="11"/>
        <v>42157</v>
      </c>
      <c r="D18" s="4">
        <f t="shared" si="11"/>
        <v>42158</v>
      </c>
      <c r="E18" s="4">
        <f t="shared" si="11"/>
        <v>42159</v>
      </c>
      <c r="F18" s="4">
        <f t="shared" si="11"/>
        <v>42160</v>
      </c>
      <c r="G18" s="4">
        <f t="shared" si="11"/>
        <v>42161</v>
      </c>
      <c r="H18" s="4">
        <f t="shared" si="11"/>
        <v>42162</v>
      </c>
      <c r="I18" s="4">
        <f t="shared" si="11"/>
        <v>42163</v>
      </c>
      <c r="J18" s="4">
        <f t="shared" si="11"/>
        <v>42164</v>
      </c>
      <c r="K18" s="4">
        <f t="shared" si="11"/>
        <v>42165</v>
      </c>
      <c r="L18" s="4">
        <f t="shared" si="11"/>
        <v>42166</v>
      </c>
      <c r="M18" s="4">
        <f t="shared" si="11"/>
        <v>42167</v>
      </c>
      <c r="N18" s="4">
        <f t="shared" si="11"/>
        <v>42168</v>
      </c>
      <c r="O18" s="4">
        <f t="shared" si="11"/>
        <v>42169</v>
      </c>
      <c r="P18" s="4">
        <f t="shared" si="11"/>
        <v>42170</v>
      </c>
      <c r="Q18" s="4">
        <f t="shared" si="11"/>
        <v>42171</v>
      </c>
      <c r="R18" s="4">
        <f t="shared" si="11"/>
        <v>42172</v>
      </c>
      <c r="S18" s="4">
        <f t="shared" si="11"/>
        <v>42173</v>
      </c>
      <c r="T18" s="4">
        <f t="shared" si="11"/>
        <v>42174</v>
      </c>
      <c r="U18" s="4">
        <f t="shared" si="11"/>
        <v>42175</v>
      </c>
      <c r="V18" s="4">
        <f t="shared" si="11"/>
        <v>42176</v>
      </c>
      <c r="W18" s="4">
        <f t="shared" si="11"/>
        <v>42177</v>
      </c>
      <c r="X18" s="4">
        <f t="shared" si="11"/>
        <v>42178</v>
      </c>
      <c r="Y18" s="4">
        <f t="shared" si="11"/>
        <v>42179</v>
      </c>
      <c r="Z18" s="4">
        <f t="shared" si="11"/>
        <v>42180</v>
      </c>
      <c r="AA18" s="4">
        <f t="shared" si="11"/>
        <v>42181</v>
      </c>
      <c r="AB18" s="4">
        <f t="shared" si="11"/>
        <v>42182</v>
      </c>
      <c r="AC18" s="4">
        <f t="shared" si="11"/>
        <v>42183</v>
      </c>
      <c r="AD18" s="4">
        <f t="shared" si="11"/>
        <v>42184</v>
      </c>
      <c r="AE18" s="4">
        <f t="shared" si="11"/>
        <v>42185</v>
      </c>
      <c r="AF18" s="4" t="str">
        <f t="shared" si="11"/>
        <v/>
      </c>
    </row>
    <row r="19" spans="1:32" s="2" customFormat="1" ht="21.95" customHeight="1">
      <c r="A19" s="14"/>
      <c r="B19" s="4" t="str">
        <f>INDEX(Rotation!$B$1:$BC$8,MATCH(INDEX(Rotation!$B$1:$B$8,MATCH(WEEKDAY(B17,2),Rotation!$A$1:$A$8,0)),Rotation!$B$1:$B$8,0),MATCH("SEM"&amp;WEEKNUM(B17,1),Rotation!$B$1:$BC$1,0))</f>
        <v>B</v>
      </c>
      <c r="C19" s="4" t="str">
        <f>INDEX(Rotation!$B$1:$BC$8,MATCH(INDEX(Rotation!$B$1:$B$8,MATCH(WEEKDAY(C17,2),Rotation!$A$1:$A$8,0)),Rotation!$B$1:$B$8,0),MATCH("SEM"&amp;WEEKNUM(C17,1),Rotation!$B$1:$BC$1,0))</f>
        <v>C</v>
      </c>
      <c r="D19" s="4" t="str">
        <f>INDEX(Rotation!$B$1:$BC$8,MATCH(INDEX(Rotation!$B$1:$B$8,MATCH(WEEKDAY(D17,2),Rotation!$A$1:$A$8,0)),Rotation!$B$1:$B$8,0),MATCH("SEM"&amp;WEEKNUM(D17,1),Rotation!$B$1:$BC$1,0))</f>
        <v>B</v>
      </c>
      <c r="E19" s="4" t="str">
        <f>INDEX(Rotation!$B$1:$BC$8,MATCH(INDEX(Rotation!$B$1:$B$8,MATCH(WEEKDAY(E17,2),Rotation!$A$1:$A$8,0)),Rotation!$B$1:$B$8,0),MATCH("SEM"&amp;WEEKNUM(E17,1),Rotation!$B$1:$BC$1,0))</f>
        <v>C</v>
      </c>
      <c r="F19" s="4" t="str">
        <f>INDEX(Rotation!$B$1:$BC$8,MATCH(INDEX(Rotation!$B$1:$B$8,MATCH(WEEKDAY(F17,2),Rotation!$A$1:$A$8,0)),Rotation!$B$1:$B$8,0),MATCH("SEM"&amp;WEEKNUM(F17,1),Rotation!$B$1:$BC$1,0))</f>
        <v>A</v>
      </c>
      <c r="G19" s="4" t="str">
        <f>INDEX(Rotation!$B$1:$BC$8,MATCH(INDEX(Rotation!$B$1:$B$8,MATCH(WEEKDAY(G17,2),Rotation!$A$1:$A$8,0)),Rotation!$B$1:$B$8,0),MATCH("SEM"&amp;WEEKNUM(G17,1),Rotation!$B$1:$BC$1,0))</f>
        <v>B</v>
      </c>
      <c r="H19" s="4" t="str">
        <f>INDEX(Rotation!$B$1:$BC$8,MATCH(INDEX(Rotation!$B$1:$B$8,MATCH(WEEKDAY(H17,2),Rotation!$A$1:$A$8,0)),Rotation!$B$1:$B$8,0),MATCH("SEM"&amp;WEEKNUM(H17,1),Rotation!$B$1:$BC$1,0))</f>
        <v>A</v>
      </c>
      <c r="I19" s="4" t="str">
        <f>INDEX(Rotation!$B$1:$BC$8,MATCH(INDEX(Rotation!$B$1:$B$8,MATCH(WEEKDAY(I17,2),Rotation!$A$1:$A$8,0)),Rotation!$B$1:$B$8,0),MATCH("SEM"&amp;WEEKNUM(I17,1),Rotation!$B$1:$BC$1,0))</f>
        <v>B</v>
      </c>
      <c r="J19" s="4" t="str">
        <f>INDEX(Rotation!$B$1:$BC$8,MATCH(INDEX(Rotation!$B$1:$B$8,MATCH(WEEKDAY(J17,2),Rotation!$A$1:$A$8,0)),Rotation!$B$1:$B$8,0),MATCH("SEM"&amp;WEEKNUM(J17,1),Rotation!$B$1:$BC$1,0))</f>
        <v>C</v>
      </c>
      <c r="K19" s="4" t="str">
        <f>INDEX(Rotation!$B$1:$BC$8,MATCH(INDEX(Rotation!$B$1:$B$8,MATCH(WEEKDAY(K17,2),Rotation!$A$1:$A$8,0)),Rotation!$B$1:$B$8,0),MATCH("SEM"&amp;WEEKNUM(K17,1),Rotation!$B$1:$BC$1,0))</f>
        <v>C</v>
      </c>
      <c r="L19" s="4" t="str">
        <f>INDEX(Rotation!$B$1:$BC$8,MATCH(INDEX(Rotation!$B$1:$B$8,MATCH(WEEKDAY(L17,2),Rotation!$A$1:$A$8,0)),Rotation!$B$1:$B$8,0),MATCH("SEM"&amp;WEEKNUM(L17,1),Rotation!$B$1:$BC$1,0))</f>
        <v>A</v>
      </c>
      <c r="M19" s="4" t="str">
        <f>INDEX(Rotation!$B$1:$BC$8,MATCH(INDEX(Rotation!$B$1:$B$8,MATCH(WEEKDAY(M17,2),Rotation!$A$1:$A$8,0)),Rotation!$B$1:$B$8,0),MATCH("SEM"&amp;WEEKNUM(M17,1),Rotation!$B$1:$BC$1,0))</f>
        <v>B</v>
      </c>
      <c r="N19" s="4" t="str">
        <f>INDEX(Rotation!$B$1:$BC$8,MATCH(INDEX(Rotation!$B$1:$B$8,MATCH(WEEKDAY(N17,2),Rotation!$A$1:$A$8,0)),Rotation!$B$1:$B$8,0),MATCH("SEM"&amp;WEEKNUM(N17,1),Rotation!$B$1:$BC$1,0))</f>
        <v>C</v>
      </c>
      <c r="O19" s="4" t="str">
        <f>INDEX(Rotation!$B$1:$BC$8,MATCH(INDEX(Rotation!$B$1:$B$8,MATCH(WEEKDAY(O17,2),Rotation!$A$1:$A$8,0)),Rotation!$B$1:$B$8,0),MATCH("SEM"&amp;WEEKNUM(O17,1),Rotation!$B$1:$BC$1,0))</f>
        <v>A</v>
      </c>
      <c r="P19" s="4" t="str">
        <f>INDEX(Rotation!$B$1:$BC$8,MATCH(INDEX(Rotation!$B$1:$B$8,MATCH(WEEKDAY(P17,2),Rotation!$A$1:$A$8,0)),Rotation!$B$1:$B$8,0),MATCH("SEM"&amp;WEEKNUM(P17,1),Rotation!$B$1:$BC$1,0))</f>
        <v>B</v>
      </c>
      <c r="Q19" s="4" t="str">
        <f>INDEX(Rotation!$B$1:$BC$8,MATCH(INDEX(Rotation!$B$1:$B$8,MATCH(WEEKDAY(Q17,2),Rotation!$A$1:$A$8,0)),Rotation!$B$1:$B$8,0),MATCH("SEM"&amp;WEEKNUM(Q17,1),Rotation!$B$1:$BC$1,0))</f>
        <v>C</v>
      </c>
      <c r="R19" s="4" t="str">
        <f>INDEX(Rotation!$B$1:$BC$8,MATCH(INDEX(Rotation!$B$1:$B$8,MATCH(WEEKDAY(R17,2),Rotation!$A$1:$A$8,0)),Rotation!$B$1:$B$8,0),MATCH("SEM"&amp;WEEKNUM(R17,1),Rotation!$B$1:$BC$1,0))</f>
        <v>A</v>
      </c>
      <c r="S19" s="4" t="str">
        <f>INDEX(Rotation!$B$1:$BC$8,MATCH(INDEX(Rotation!$B$1:$B$8,MATCH(WEEKDAY(S17,2),Rotation!$A$1:$A$8,0)),Rotation!$B$1:$B$8,0),MATCH("SEM"&amp;WEEKNUM(S17,1),Rotation!$B$1:$BC$1,0))</f>
        <v>B</v>
      </c>
      <c r="T19" s="4" t="str">
        <f>INDEX(Rotation!$B$1:$BC$8,MATCH(INDEX(Rotation!$B$1:$B$8,MATCH(WEEKDAY(T17,2),Rotation!$A$1:$A$8,0)),Rotation!$B$1:$B$8,0),MATCH("SEM"&amp;WEEKNUM(T17,1),Rotation!$B$1:$BC$1,0))</f>
        <v>C</v>
      </c>
      <c r="U19" s="4" t="str">
        <f>INDEX(Rotation!$B$1:$BC$8,MATCH(INDEX(Rotation!$B$1:$B$8,MATCH(WEEKDAY(U17,2),Rotation!$A$1:$A$8,0)),Rotation!$B$1:$B$8,0),MATCH("SEM"&amp;WEEKNUM(U17,1),Rotation!$B$1:$BC$1,0))</f>
        <v>A</v>
      </c>
      <c r="V19" s="4" t="str">
        <f>INDEX(Rotation!$B$1:$BC$8,MATCH(INDEX(Rotation!$B$1:$B$8,MATCH(WEEKDAY(V17,2),Rotation!$A$1:$A$8,0)),Rotation!$B$1:$B$8,0),MATCH("SEM"&amp;WEEKNUM(V17,1),Rotation!$B$1:$BC$1,0))</f>
        <v>A</v>
      </c>
      <c r="W19" s="4" t="str">
        <f>INDEX(Rotation!$B$1:$BC$8,MATCH(INDEX(Rotation!$B$1:$B$8,MATCH(WEEKDAY(W17,2),Rotation!$A$1:$A$8,0)),Rotation!$B$1:$B$8,0),MATCH("SEM"&amp;WEEKNUM(W17,1),Rotation!$B$1:$BC$1,0))</f>
        <v>B</v>
      </c>
      <c r="X19" s="4" t="str">
        <f>INDEX(Rotation!$B$1:$BC$8,MATCH(INDEX(Rotation!$B$1:$B$8,MATCH(WEEKDAY(X17,2),Rotation!$A$1:$A$8,0)),Rotation!$B$1:$B$8,0),MATCH("SEM"&amp;WEEKNUM(X17,1),Rotation!$B$1:$BC$1,0))</f>
        <v>C</v>
      </c>
      <c r="Y19" s="4" t="str">
        <f>INDEX(Rotation!$B$1:$BC$8,MATCH(INDEX(Rotation!$B$1:$B$8,MATCH(WEEKDAY(Y17,2),Rotation!$A$1:$A$8,0)),Rotation!$B$1:$B$8,0),MATCH("SEM"&amp;WEEKNUM(Y17,1),Rotation!$B$1:$BC$1,0))</f>
        <v>B</v>
      </c>
      <c r="Z19" s="4" t="str">
        <f>INDEX(Rotation!$B$1:$BC$8,MATCH(INDEX(Rotation!$B$1:$B$8,MATCH(WEEKDAY(Z17,2),Rotation!$A$1:$A$8,0)),Rotation!$B$1:$B$8,0),MATCH("SEM"&amp;WEEKNUM(Z17,1),Rotation!$B$1:$BC$1,0))</f>
        <v>C</v>
      </c>
      <c r="AA19" s="4" t="str">
        <f>INDEX(Rotation!$B$1:$BC$8,MATCH(INDEX(Rotation!$B$1:$B$8,MATCH(WEEKDAY(AA17,2),Rotation!$A$1:$A$8,0)),Rotation!$B$1:$B$8,0),MATCH("SEM"&amp;WEEKNUM(AA17,1),Rotation!$B$1:$BC$1,0))</f>
        <v>A</v>
      </c>
      <c r="AB19" s="4" t="str">
        <f>INDEX(Rotation!$B$1:$BC$8,MATCH(INDEX(Rotation!$B$1:$B$8,MATCH(WEEKDAY(AB17,2),Rotation!$A$1:$A$8,0)),Rotation!$B$1:$B$8,0),MATCH("SEM"&amp;WEEKNUM(AB17,1),Rotation!$B$1:$BC$1,0))</f>
        <v>B</v>
      </c>
      <c r="AC19" s="4" t="str">
        <f>INDEX(Rotation!$B$1:$BC$8,MATCH(INDEX(Rotation!$B$1:$B$8,MATCH(WEEKDAY(AC17,2),Rotation!$A$1:$A$8,0)),Rotation!$B$1:$B$8,0),MATCH("SEM"&amp;WEEKNUM(AC17,1),Rotation!$B$1:$BC$1,0))</f>
        <v>A</v>
      </c>
      <c r="AD19" s="4" t="str">
        <f>INDEX(Rotation!$B$1:$BC$8,MATCH(INDEX(Rotation!$B$1:$B$8,MATCH(WEEKDAY(AD17,2),Rotation!$A$1:$A$8,0)),Rotation!$B$1:$B$8,0),MATCH("SEM"&amp;WEEKNUM(AD17,1),Rotation!$B$1:$BC$1,0))</f>
        <v>B</v>
      </c>
      <c r="AE19" s="4" t="str">
        <f>INDEX(Rotation!$B$1:$BC$8,MATCH(INDEX(Rotation!$B$1:$B$8,MATCH(WEEKDAY(AE17,2),Rotation!$A$1:$A$8,0)),Rotation!$B$1:$B$8,0),MATCH("SEM"&amp;WEEKNUM(AE17,1),Rotation!$B$1:$BC$1,0))</f>
        <v>C</v>
      </c>
      <c r="AF19" s="4" t="str">
        <f>IF(AF17="","",IF(OR(WEEKDAY(AF17)=1,WEEKDAY(AF17)=2,WEEKDAY(AF17)=3),Plan_fixe,Plan_Rotation))</f>
        <v/>
      </c>
    </row>
    <row r="20" spans="1:32" s="2" customFormat="1" ht="21.95" customHeight="1">
      <c r="A20" s="15" t="s">
        <v>6</v>
      </c>
      <c r="B20" s="3">
        <f t="shared" ref="B20:AC20" si="12">DATE($A$1,7,COLUMN()-1)</f>
        <v>42186</v>
      </c>
      <c r="C20" s="3">
        <f t="shared" si="12"/>
        <v>42187</v>
      </c>
      <c r="D20" s="3">
        <f t="shared" si="12"/>
        <v>42188</v>
      </c>
      <c r="E20" s="3">
        <f t="shared" si="12"/>
        <v>42189</v>
      </c>
      <c r="F20" s="3">
        <f t="shared" si="12"/>
        <v>42190</v>
      </c>
      <c r="G20" s="3">
        <f t="shared" si="12"/>
        <v>42191</v>
      </c>
      <c r="H20" s="3">
        <f t="shared" si="12"/>
        <v>42192</v>
      </c>
      <c r="I20" s="3">
        <f t="shared" si="12"/>
        <v>42193</v>
      </c>
      <c r="J20" s="3">
        <f t="shared" si="12"/>
        <v>42194</v>
      </c>
      <c r="K20" s="3">
        <f t="shared" si="12"/>
        <v>42195</v>
      </c>
      <c r="L20" s="3">
        <f t="shared" si="12"/>
        <v>42196</v>
      </c>
      <c r="M20" s="3">
        <f t="shared" si="12"/>
        <v>42197</v>
      </c>
      <c r="N20" s="3">
        <f t="shared" si="12"/>
        <v>42198</v>
      </c>
      <c r="O20" s="3">
        <f t="shared" si="12"/>
        <v>42199</v>
      </c>
      <c r="P20" s="3">
        <f t="shared" si="12"/>
        <v>42200</v>
      </c>
      <c r="Q20" s="3">
        <f t="shared" si="12"/>
        <v>42201</v>
      </c>
      <c r="R20" s="3">
        <f t="shared" si="12"/>
        <v>42202</v>
      </c>
      <c r="S20" s="3">
        <f t="shared" si="12"/>
        <v>42203</v>
      </c>
      <c r="T20" s="3">
        <f t="shared" si="12"/>
        <v>42204</v>
      </c>
      <c r="U20" s="3">
        <f t="shared" si="12"/>
        <v>42205</v>
      </c>
      <c r="V20" s="3">
        <f t="shared" si="12"/>
        <v>42206</v>
      </c>
      <c r="W20" s="3">
        <f t="shared" si="12"/>
        <v>42207</v>
      </c>
      <c r="X20" s="3">
        <f t="shared" si="12"/>
        <v>42208</v>
      </c>
      <c r="Y20" s="3">
        <f t="shared" si="12"/>
        <v>42209</v>
      </c>
      <c r="Z20" s="3">
        <f t="shared" si="12"/>
        <v>42210</v>
      </c>
      <c r="AA20" s="3">
        <f t="shared" si="12"/>
        <v>42211</v>
      </c>
      <c r="AB20" s="3">
        <f t="shared" si="12"/>
        <v>42212</v>
      </c>
      <c r="AC20" s="3">
        <f t="shared" si="12"/>
        <v>42213</v>
      </c>
      <c r="AD20" s="3">
        <f>IF(AC20="","",IF(MONTH(DATE($A$1,7,COLUMN()-1))&gt;MONTH(AC20),"",DATE($A$1,7,COLUMN()-1)))</f>
        <v>42214</v>
      </c>
      <c r="AE20" s="3">
        <f>IF(AD20="","",IF(MONTH(DATE($A$1,7,COLUMN()-1))&gt;MONTH(AD20),"",DATE($A$1,7,COLUMN()-1)))</f>
        <v>42215</v>
      </c>
      <c r="AF20" s="3">
        <f>IF(AE20="","",IF(MONTH(DATE($A$1,7,COLUMN()-1))&gt;MONTH(AE20),"",DATE($A$1,7,COLUMN()-1)))</f>
        <v>42216</v>
      </c>
    </row>
    <row r="21" spans="1:32" s="2" customFormat="1" ht="21.95" customHeight="1">
      <c r="A21" s="15"/>
      <c r="B21" s="4">
        <f t="shared" ref="B21:AF21" si="13">B20</f>
        <v>42186</v>
      </c>
      <c r="C21" s="4">
        <f t="shared" si="13"/>
        <v>42187</v>
      </c>
      <c r="D21" s="4">
        <f t="shared" si="13"/>
        <v>42188</v>
      </c>
      <c r="E21" s="4">
        <f t="shared" si="13"/>
        <v>42189</v>
      </c>
      <c r="F21" s="4">
        <f t="shared" si="13"/>
        <v>42190</v>
      </c>
      <c r="G21" s="4">
        <f t="shared" si="13"/>
        <v>42191</v>
      </c>
      <c r="H21" s="4">
        <f t="shared" si="13"/>
        <v>42192</v>
      </c>
      <c r="I21" s="4">
        <f t="shared" si="13"/>
        <v>42193</v>
      </c>
      <c r="J21" s="4">
        <f t="shared" si="13"/>
        <v>42194</v>
      </c>
      <c r="K21" s="4">
        <f t="shared" si="13"/>
        <v>42195</v>
      </c>
      <c r="L21" s="4">
        <f t="shared" si="13"/>
        <v>42196</v>
      </c>
      <c r="M21" s="4">
        <f t="shared" si="13"/>
        <v>42197</v>
      </c>
      <c r="N21" s="4">
        <f t="shared" si="13"/>
        <v>42198</v>
      </c>
      <c r="O21" s="4">
        <f t="shared" si="13"/>
        <v>42199</v>
      </c>
      <c r="P21" s="4">
        <f t="shared" si="13"/>
        <v>42200</v>
      </c>
      <c r="Q21" s="4">
        <f t="shared" si="13"/>
        <v>42201</v>
      </c>
      <c r="R21" s="4">
        <f t="shared" si="13"/>
        <v>42202</v>
      </c>
      <c r="S21" s="4">
        <f t="shared" si="13"/>
        <v>42203</v>
      </c>
      <c r="T21" s="4">
        <f t="shared" si="13"/>
        <v>42204</v>
      </c>
      <c r="U21" s="4">
        <f t="shared" si="13"/>
        <v>42205</v>
      </c>
      <c r="V21" s="4">
        <f t="shared" si="13"/>
        <v>42206</v>
      </c>
      <c r="W21" s="4">
        <f t="shared" si="13"/>
        <v>42207</v>
      </c>
      <c r="X21" s="4">
        <f t="shared" si="13"/>
        <v>42208</v>
      </c>
      <c r="Y21" s="4">
        <f t="shared" si="13"/>
        <v>42209</v>
      </c>
      <c r="Z21" s="4">
        <f t="shared" si="13"/>
        <v>42210</v>
      </c>
      <c r="AA21" s="4">
        <f t="shared" si="13"/>
        <v>42211</v>
      </c>
      <c r="AB21" s="4">
        <f t="shared" si="13"/>
        <v>42212</v>
      </c>
      <c r="AC21" s="4">
        <f t="shared" si="13"/>
        <v>42213</v>
      </c>
      <c r="AD21" s="4">
        <f t="shared" si="13"/>
        <v>42214</v>
      </c>
      <c r="AE21" s="4">
        <f t="shared" si="13"/>
        <v>42215</v>
      </c>
      <c r="AF21" s="4">
        <f t="shared" si="13"/>
        <v>42216</v>
      </c>
    </row>
    <row r="22" spans="1:32" s="2" customFormat="1" ht="21.95" customHeight="1">
      <c r="A22" s="15"/>
      <c r="B22" s="4" t="str">
        <f>INDEX(Rotation!$B$1:$BC$8,MATCH(INDEX(Rotation!$B$1:$B$8,MATCH(WEEKDAY(B20,2),Rotation!$A$1:$A$8,0)),Rotation!$B$1:$B$8,0),MATCH("SEM"&amp;WEEKNUM(B20,1),Rotation!$B$1:$BC$1,0))</f>
        <v>C</v>
      </c>
      <c r="C22" s="4" t="str">
        <f>INDEX(Rotation!$B$1:$BC$8,MATCH(INDEX(Rotation!$B$1:$B$8,MATCH(WEEKDAY(C20,2),Rotation!$A$1:$A$8,0)),Rotation!$B$1:$B$8,0),MATCH("SEM"&amp;WEEKNUM(C20,1),Rotation!$B$1:$BC$1,0))</f>
        <v>A</v>
      </c>
      <c r="D22" s="4" t="str">
        <f>INDEX(Rotation!$B$1:$BC$8,MATCH(INDEX(Rotation!$B$1:$B$8,MATCH(WEEKDAY(D20,2),Rotation!$A$1:$A$8,0)),Rotation!$B$1:$B$8,0),MATCH("SEM"&amp;WEEKNUM(D20,1),Rotation!$B$1:$BC$1,0))</f>
        <v>B</v>
      </c>
      <c r="E22" s="4" t="str">
        <f>INDEX(Rotation!$B$1:$BC$8,MATCH(INDEX(Rotation!$B$1:$B$8,MATCH(WEEKDAY(E20,2),Rotation!$A$1:$A$8,0)),Rotation!$B$1:$B$8,0),MATCH("SEM"&amp;WEEKNUM(E20,1),Rotation!$B$1:$BC$1,0))</f>
        <v>C</v>
      </c>
      <c r="F22" s="4" t="str">
        <f>INDEX(Rotation!$B$1:$BC$8,MATCH(INDEX(Rotation!$B$1:$B$8,MATCH(WEEKDAY(F20,2),Rotation!$A$1:$A$8,0)),Rotation!$B$1:$B$8,0),MATCH("SEM"&amp;WEEKNUM(F20,1),Rotation!$B$1:$BC$1,0))</f>
        <v>A</v>
      </c>
      <c r="G22" s="4" t="str">
        <f>INDEX(Rotation!$B$1:$BC$8,MATCH(INDEX(Rotation!$B$1:$B$8,MATCH(WEEKDAY(G20,2),Rotation!$A$1:$A$8,0)),Rotation!$B$1:$B$8,0),MATCH("SEM"&amp;WEEKNUM(G20,1),Rotation!$B$1:$BC$1,0))</f>
        <v>B</v>
      </c>
      <c r="H22" s="4" t="str">
        <f>INDEX(Rotation!$B$1:$BC$8,MATCH(INDEX(Rotation!$B$1:$B$8,MATCH(WEEKDAY(H20,2),Rotation!$A$1:$A$8,0)),Rotation!$B$1:$B$8,0),MATCH("SEM"&amp;WEEKNUM(H20,1),Rotation!$B$1:$BC$1,0))</f>
        <v>C</v>
      </c>
      <c r="I22" s="4" t="str">
        <f>INDEX(Rotation!$B$1:$BC$8,MATCH(INDEX(Rotation!$B$1:$B$8,MATCH(WEEKDAY(I20,2),Rotation!$A$1:$A$8,0)),Rotation!$B$1:$B$8,0),MATCH("SEM"&amp;WEEKNUM(I20,1),Rotation!$B$1:$BC$1,0))</f>
        <v>A</v>
      </c>
      <c r="J22" s="4" t="str">
        <f>INDEX(Rotation!$B$1:$BC$8,MATCH(INDEX(Rotation!$B$1:$B$8,MATCH(WEEKDAY(J20,2),Rotation!$A$1:$A$8,0)),Rotation!$B$1:$B$8,0),MATCH("SEM"&amp;WEEKNUM(J20,1),Rotation!$B$1:$BC$1,0))</f>
        <v>B</v>
      </c>
      <c r="K22" s="4" t="str">
        <f>INDEX(Rotation!$B$1:$BC$8,MATCH(INDEX(Rotation!$B$1:$B$8,MATCH(WEEKDAY(K20,2),Rotation!$A$1:$A$8,0)),Rotation!$B$1:$B$8,0),MATCH("SEM"&amp;WEEKNUM(K20,1),Rotation!$B$1:$BC$1,0))</f>
        <v>C</v>
      </c>
      <c r="L22" s="4" t="str">
        <f>INDEX(Rotation!$B$1:$BC$8,MATCH(INDEX(Rotation!$B$1:$B$8,MATCH(WEEKDAY(L20,2),Rotation!$A$1:$A$8,0)),Rotation!$B$1:$B$8,0),MATCH("SEM"&amp;WEEKNUM(L20,1),Rotation!$B$1:$BC$1,0))</f>
        <v>A</v>
      </c>
      <c r="M22" s="4" t="str">
        <f>INDEX(Rotation!$B$1:$BC$8,MATCH(INDEX(Rotation!$B$1:$B$8,MATCH(WEEKDAY(M20,2),Rotation!$A$1:$A$8,0)),Rotation!$B$1:$B$8,0),MATCH("SEM"&amp;WEEKNUM(M20,1),Rotation!$B$1:$BC$1,0))</f>
        <v>A</v>
      </c>
      <c r="N22" s="4" t="str">
        <f>INDEX(Rotation!$B$1:$BC$8,MATCH(INDEX(Rotation!$B$1:$B$8,MATCH(WEEKDAY(N20,2),Rotation!$A$1:$A$8,0)),Rotation!$B$1:$B$8,0),MATCH("SEM"&amp;WEEKNUM(N20,1),Rotation!$B$1:$BC$1,0))</f>
        <v>B</v>
      </c>
      <c r="O22" s="4" t="str">
        <f>INDEX(Rotation!$B$1:$BC$8,MATCH(INDEX(Rotation!$B$1:$B$8,MATCH(WEEKDAY(O20,2),Rotation!$A$1:$A$8,0)),Rotation!$B$1:$B$8,0),MATCH("SEM"&amp;WEEKNUM(O20,1),Rotation!$B$1:$BC$1,0))</f>
        <v>C</v>
      </c>
      <c r="P22" s="4" t="str">
        <f>INDEX(Rotation!$B$1:$BC$8,MATCH(INDEX(Rotation!$B$1:$B$8,MATCH(WEEKDAY(P20,2),Rotation!$A$1:$A$8,0)),Rotation!$B$1:$B$8,0),MATCH("SEM"&amp;WEEKNUM(P20,1),Rotation!$B$1:$BC$1,0))</f>
        <v>B</v>
      </c>
      <c r="Q22" s="4" t="str">
        <f>INDEX(Rotation!$B$1:$BC$8,MATCH(INDEX(Rotation!$B$1:$B$8,MATCH(WEEKDAY(Q20,2),Rotation!$A$1:$A$8,0)),Rotation!$B$1:$B$8,0),MATCH("SEM"&amp;WEEKNUM(Q20,1),Rotation!$B$1:$BC$1,0))</f>
        <v>C</v>
      </c>
      <c r="R22" s="4" t="str">
        <f>INDEX(Rotation!$B$1:$BC$8,MATCH(INDEX(Rotation!$B$1:$B$8,MATCH(WEEKDAY(R20,2),Rotation!$A$1:$A$8,0)),Rotation!$B$1:$B$8,0),MATCH("SEM"&amp;WEEKNUM(R20,1),Rotation!$B$1:$BC$1,0))</f>
        <v>A</v>
      </c>
      <c r="S22" s="4" t="str">
        <f>INDEX(Rotation!$B$1:$BC$8,MATCH(INDEX(Rotation!$B$1:$B$8,MATCH(WEEKDAY(S20,2),Rotation!$A$1:$A$8,0)),Rotation!$B$1:$B$8,0),MATCH("SEM"&amp;WEEKNUM(S20,1),Rotation!$B$1:$BC$1,0))</f>
        <v>B</v>
      </c>
      <c r="T22" s="4" t="str">
        <f>INDEX(Rotation!$B$1:$BC$8,MATCH(INDEX(Rotation!$B$1:$B$8,MATCH(WEEKDAY(T20,2),Rotation!$A$1:$A$8,0)),Rotation!$B$1:$B$8,0),MATCH("SEM"&amp;WEEKNUM(T20,1),Rotation!$B$1:$BC$1,0))</f>
        <v>A</v>
      </c>
      <c r="U22" s="4" t="str">
        <f>INDEX(Rotation!$B$1:$BC$8,MATCH(INDEX(Rotation!$B$1:$B$8,MATCH(WEEKDAY(U20,2),Rotation!$A$1:$A$8,0)),Rotation!$B$1:$B$8,0),MATCH("SEM"&amp;WEEKNUM(U20,1),Rotation!$B$1:$BC$1,0))</f>
        <v>B</v>
      </c>
      <c r="V22" s="4" t="str">
        <f>INDEX(Rotation!$B$1:$BC$8,MATCH(INDEX(Rotation!$B$1:$B$8,MATCH(WEEKDAY(V20,2),Rotation!$A$1:$A$8,0)),Rotation!$B$1:$B$8,0),MATCH("SEM"&amp;WEEKNUM(V20,1),Rotation!$B$1:$BC$1,0))</f>
        <v>C</v>
      </c>
      <c r="W22" s="4" t="str">
        <f>INDEX(Rotation!$B$1:$BC$8,MATCH(INDEX(Rotation!$B$1:$B$8,MATCH(WEEKDAY(W20,2),Rotation!$A$1:$A$8,0)),Rotation!$B$1:$B$8,0),MATCH("SEM"&amp;WEEKNUM(W20,1),Rotation!$B$1:$BC$1,0))</f>
        <v>C</v>
      </c>
      <c r="X22" s="4" t="str">
        <f>INDEX(Rotation!$B$1:$BC$8,MATCH(INDEX(Rotation!$B$1:$B$8,MATCH(WEEKDAY(X20,2),Rotation!$A$1:$A$8,0)),Rotation!$B$1:$B$8,0),MATCH("SEM"&amp;WEEKNUM(X20,1),Rotation!$B$1:$BC$1,0))</f>
        <v>A</v>
      </c>
      <c r="Y22" s="4" t="str">
        <f>INDEX(Rotation!$B$1:$BC$8,MATCH(INDEX(Rotation!$B$1:$B$8,MATCH(WEEKDAY(Y20,2),Rotation!$A$1:$A$8,0)),Rotation!$B$1:$B$8,0),MATCH("SEM"&amp;WEEKNUM(Y20,1),Rotation!$B$1:$BC$1,0))</f>
        <v>B</v>
      </c>
      <c r="Z22" s="4" t="str">
        <f>INDEX(Rotation!$B$1:$BC$8,MATCH(INDEX(Rotation!$B$1:$B$8,MATCH(WEEKDAY(Z20,2),Rotation!$A$1:$A$8,0)),Rotation!$B$1:$B$8,0),MATCH("SEM"&amp;WEEKNUM(Z20,1),Rotation!$B$1:$BC$1,0))</f>
        <v>C</v>
      </c>
      <c r="AA22" s="4" t="str">
        <f>INDEX(Rotation!$B$1:$BC$8,MATCH(INDEX(Rotation!$B$1:$B$8,MATCH(WEEKDAY(AA20,2),Rotation!$A$1:$A$8,0)),Rotation!$B$1:$B$8,0),MATCH("SEM"&amp;WEEKNUM(AA20,1),Rotation!$B$1:$BC$1,0))</f>
        <v>A</v>
      </c>
      <c r="AB22" s="4" t="str">
        <f>INDEX(Rotation!$B$1:$BC$8,MATCH(INDEX(Rotation!$B$1:$B$8,MATCH(WEEKDAY(AB20,2),Rotation!$A$1:$A$8,0)),Rotation!$B$1:$B$8,0),MATCH("SEM"&amp;WEEKNUM(AB20,1),Rotation!$B$1:$BC$1,0))</f>
        <v>B</v>
      </c>
      <c r="AC22" s="4" t="str">
        <f>INDEX(Rotation!$B$1:$BC$8,MATCH(INDEX(Rotation!$B$1:$B$8,MATCH(WEEKDAY(AC20,2),Rotation!$A$1:$A$8,0)),Rotation!$B$1:$B$8,0),MATCH("SEM"&amp;WEEKNUM(AC20,1),Rotation!$B$1:$BC$1,0))</f>
        <v>C</v>
      </c>
      <c r="AD22" s="4" t="str">
        <f>INDEX(Rotation!$B$1:$BC$8,MATCH(INDEX(Rotation!$B$1:$B$8,MATCH(WEEKDAY(AD20,2),Rotation!$A$1:$A$8,0)),Rotation!$B$1:$B$8,0),MATCH("SEM"&amp;WEEKNUM(AD20,1),Rotation!$B$1:$BC$1,0))</f>
        <v>A</v>
      </c>
      <c r="AE22" s="4" t="str">
        <f>INDEX(Rotation!$B$1:$BC$8,MATCH(INDEX(Rotation!$B$1:$B$8,MATCH(WEEKDAY(AE20,2),Rotation!$A$1:$A$8,0)),Rotation!$B$1:$B$8,0),MATCH("SEM"&amp;WEEKNUM(AE20,1),Rotation!$B$1:$BC$1,0))</f>
        <v>B</v>
      </c>
      <c r="AF22" s="4" t="str">
        <f>INDEX(Rotation!$B$1:$BC$8,MATCH(INDEX(Rotation!$B$1:$B$8,MATCH(WEEKDAY(AF20,2),Rotation!$A$1:$A$8,0)),Rotation!$B$1:$B$8,0),MATCH("SEM"&amp;WEEKNUM(AF20,1),Rotation!$B$1:$BC$1,0))</f>
        <v>C</v>
      </c>
    </row>
    <row r="23" spans="1:32" s="2" customFormat="1" ht="21.95" customHeight="1">
      <c r="A23" s="14" t="s">
        <v>7</v>
      </c>
      <c r="B23" s="3">
        <f t="shared" ref="B23:AC23" si="14">DATE($A$1,8,COLUMN()-1)</f>
        <v>42217</v>
      </c>
      <c r="C23" s="3">
        <f t="shared" si="14"/>
        <v>42218</v>
      </c>
      <c r="D23" s="3">
        <f t="shared" si="14"/>
        <v>42219</v>
      </c>
      <c r="E23" s="3">
        <f t="shared" si="14"/>
        <v>42220</v>
      </c>
      <c r="F23" s="3">
        <f t="shared" si="14"/>
        <v>42221</v>
      </c>
      <c r="G23" s="3">
        <f t="shared" si="14"/>
        <v>42222</v>
      </c>
      <c r="H23" s="3">
        <f t="shared" si="14"/>
        <v>42223</v>
      </c>
      <c r="I23" s="3">
        <f t="shared" si="14"/>
        <v>42224</v>
      </c>
      <c r="J23" s="3">
        <f t="shared" si="14"/>
        <v>42225</v>
      </c>
      <c r="K23" s="3">
        <f t="shared" si="14"/>
        <v>42226</v>
      </c>
      <c r="L23" s="3">
        <f t="shared" si="14"/>
        <v>42227</v>
      </c>
      <c r="M23" s="3">
        <f t="shared" si="14"/>
        <v>42228</v>
      </c>
      <c r="N23" s="3">
        <f t="shared" si="14"/>
        <v>42229</v>
      </c>
      <c r="O23" s="3">
        <f t="shared" si="14"/>
        <v>42230</v>
      </c>
      <c r="P23" s="3">
        <f t="shared" si="14"/>
        <v>42231</v>
      </c>
      <c r="Q23" s="3">
        <f t="shared" si="14"/>
        <v>42232</v>
      </c>
      <c r="R23" s="3">
        <f t="shared" si="14"/>
        <v>42233</v>
      </c>
      <c r="S23" s="3">
        <f t="shared" si="14"/>
        <v>42234</v>
      </c>
      <c r="T23" s="3">
        <f t="shared" si="14"/>
        <v>42235</v>
      </c>
      <c r="U23" s="3">
        <f t="shared" si="14"/>
        <v>42236</v>
      </c>
      <c r="V23" s="3">
        <f t="shared" si="14"/>
        <v>42237</v>
      </c>
      <c r="W23" s="3">
        <f t="shared" si="14"/>
        <v>42238</v>
      </c>
      <c r="X23" s="3">
        <f t="shared" si="14"/>
        <v>42239</v>
      </c>
      <c r="Y23" s="3">
        <f t="shared" si="14"/>
        <v>42240</v>
      </c>
      <c r="Z23" s="3">
        <f t="shared" si="14"/>
        <v>42241</v>
      </c>
      <c r="AA23" s="3">
        <f t="shared" si="14"/>
        <v>42242</v>
      </c>
      <c r="AB23" s="3">
        <f t="shared" si="14"/>
        <v>42243</v>
      </c>
      <c r="AC23" s="3">
        <f t="shared" si="14"/>
        <v>42244</v>
      </c>
      <c r="AD23" s="3">
        <f>IF(AC23="","",IF(MONTH(DATE($A$1,8,COLUMN()-1))&gt;MONTH(AC23),"",DATE($A$1,8,COLUMN()-1)))</f>
        <v>42245</v>
      </c>
      <c r="AE23" s="3">
        <f>IF(AD23="","",IF(MONTH(DATE($A$1,8,COLUMN()-1))&gt;MONTH(AD23),"",DATE($A$1,8,COLUMN()-1)))</f>
        <v>42246</v>
      </c>
      <c r="AF23" s="3">
        <f>IF(AE23="","",IF(MONTH(DATE($A$1,8,COLUMN()-1))&gt;MONTH(AE23),"",DATE($A$1,8,COLUMN()-1)))</f>
        <v>42247</v>
      </c>
    </row>
    <row r="24" spans="1:32" s="2" customFormat="1" ht="21.95" customHeight="1">
      <c r="A24" s="14"/>
      <c r="B24" s="4">
        <f t="shared" ref="B24:AF24" si="15">B23</f>
        <v>42217</v>
      </c>
      <c r="C24" s="4">
        <f t="shared" si="15"/>
        <v>42218</v>
      </c>
      <c r="D24" s="4">
        <f t="shared" si="15"/>
        <v>42219</v>
      </c>
      <c r="E24" s="4">
        <f t="shared" si="15"/>
        <v>42220</v>
      </c>
      <c r="F24" s="4">
        <f t="shared" si="15"/>
        <v>42221</v>
      </c>
      <c r="G24" s="4">
        <f t="shared" si="15"/>
        <v>42222</v>
      </c>
      <c r="H24" s="4">
        <f t="shared" si="15"/>
        <v>42223</v>
      </c>
      <c r="I24" s="4">
        <f t="shared" si="15"/>
        <v>42224</v>
      </c>
      <c r="J24" s="4">
        <f t="shared" si="15"/>
        <v>42225</v>
      </c>
      <c r="K24" s="4">
        <f t="shared" si="15"/>
        <v>42226</v>
      </c>
      <c r="L24" s="4">
        <f t="shared" si="15"/>
        <v>42227</v>
      </c>
      <c r="M24" s="4">
        <f t="shared" si="15"/>
        <v>42228</v>
      </c>
      <c r="N24" s="4">
        <f t="shared" si="15"/>
        <v>42229</v>
      </c>
      <c r="O24" s="4">
        <f t="shared" si="15"/>
        <v>42230</v>
      </c>
      <c r="P24" s="4">
        <f t="shared" si="15"/>
        <v>42231</v>
      </c>
      <c r="Q24" s="4">
        <f t="shared" si="15"/>
        <v>42232</v>
      </c>
      <c r="R24" s="4">
        <f t="shared" si="15"/>
        <v>42233</v>
      </c>
      <c r="S24" s="4">
        <f t="shared" si="15"/>
        <v>42234</v>
      </c>
      <c r="T24" s="4">
        <f t="shared" si="15"/>
        <v>42235</v>
      </c>
      <c r="U24" s="4">
        <f t="shared" si="15"/>
        <v>42236</v>
      </c>
      <c r="V24" s="4">
        <f t="shared" si="15"/>
        <v>42237</v>
      </c>
      <c r="W24" s="4">
        <f t="shared" si="15"/>
        <v>42238</v>
      </c>
      <c r="X24" s="4">
        <f t="shared" si="15"/>
        <v>42239</v>
      </c>
      <c r="Y24" s="4">
        <f t="shared" si="15"/>
        <v>42240</v>
      </c>
      <c r="Z24" s="4">
        <f t="shared" si="15"/>
        <v>42241</v>
      </c>
      <c r="AA24" s="4">
        <f t="shared" si="15"/>
        <v>42242</v>
      </c>
      <c r="AB24" s="4">
        <f t="shared" si="15"/>
        <v>42243</v>
      </c>
      <c r="AC24" s="4">
        <f t="shared" si="15"/>
        <v>42244</v>
      </c>
      <c r="AD24" s="4">
        <f t="shared" si="15"/>
        <v>42245</v>
      </c>
      <c r="AE24" s="4">
        <f t="shared" si="15"/>
        <v>42246</v>
      </c>
      <c r="AF24" s="4">
        <f t="shared" si="15"/>
        <v>42247</v>
      </c>
    </row>
    <row r="25" spans="1:32" s="2" customFormat="1" ht="21.95" customHeight="1">
      <c r="A25" s="14"/>
      <c r="B25" s="4" t="str">
        <f>INDEX(Rotation!$B$1:$BC$8,MATCH(INDEX(Rotation!$B$1:$B$8,MATCH(WEEKDAY(B23,2),Rotation!$A$1:$A$8,0)),Rotation!$B$1:$B$8,0),MATCH("SEM"&amp;WEEKNUM(B23,1),Rotation!$B$1:$BC$1,0))</f>
        <v>A</v>
      </c>
      <c r="C25" s="4" t="str">
        <f>INDEX(Rotation!$B$1:$BC$8,MATCH(INDEX(Rotation!$B$1:$B$8,MATCH(WEEKDAY(C23,2),Rotation!$A$1:$A$8,0)),Rotation!$B$1:$B$8,0),MATCH("SEM"&amp;WEEKNUM(C23,1),Rotation!$B$1:$BC$1,0))</f>
        <v>A</v>
      </c>
      <c r="D25" s="4" t="str">
        <f>INDEX(Rotation!$B$1:$BC$8,MATCH(INDEX(Rotation!$B$1:$B$8,MATCH(WEEKDAY(D23,2),Rotation!$A$1:$A$8,0)),Rotation!$B$1:$B$8,0),MATCH("SEM"&amp;WEEKNUM(D23,1),Rotation!$B$1:$BC$1,0))</f>
        <v>B</v>
      </c>
      <c r="E25" s="4" t="str">
        <f>INDEX(Rotation!$B$1:$BC$8,MATCH(INDEX(Rotation!$B$1:$B$8,MATCH(WEEKDAY(E23,2),Rotation!$A$1:$A$8,0)),Rotation!$B$1:$B$8,0),MATCH("SEM"&amp;WEEKNUM(E23,1),Rotation!$B$1:$BC$1,0))</f>
        <v>C</v>
      </c>
      <c r="F25" s="4" t="str">
        <f>INDEX(Rotation!$B$1:$BC$8,MATCH(INDEX(Rotation!$B$1:$B$8,MATCH(WEEKDAY(F23,2),Rotation!$A$1:$A$8,0)),Rotation!$B$1:$B$8,0),MATCH("SEM"&amp;WEEKNUM(F23,1),Rotation!$B$1:$BC$1,0))</f>
        <v>B</v>
      </c>
      <c r="G25" s="4" t="str">
        <f>INDEX(Rotation!$B$1:$BC$8,MATCH(INDEX(Rotation!$B$1:$B$8,MATCH(WEEKDAY(G23,2),Rotation!$A$1:$A$8,0)),Rotation!$B$1:$B$8,0),MATCH("SEM"&amp;WEEKNUM(G23,1),Rotation!$B$1:$BC$1,0))</f>
        <v>C</v>
      </c>
      <c r="H25" s="4" t="str">
        <f>INDEX(Rotation!$B$1:$BC$8,MATCH(INDEX(Rotation!$B$1:$B$8,MATCH(WEEKDAY(H23,2),Rotation!$A$1:$A$8,0)),Rotation!$B$1:$B$8,0),MATCH("SEM"&amp;WEEKNUM(H23,1),Rotation!$B$1:$BC$1,0))</f>
        <v>A</v>
      </c>
      <c r="I25" s="4" t="str">
        <f>INDEX(Rotation!$B$1:$BC$8,MATCH(INDEX(Rotation!$B$1:$B$8,MATCH(WEEKDAY(I23,2),Rotation!$A$1:$A$8,0)),Rotation!$B$1:$B$8,0),MATCH("SEM"&amp;WEEKNUM(I23,1),Rotation!$B$1:$BC$1,0))</f>
        <v>B</v>
      </c>
      <c r="J25" s="4" t="str">
        <f>INDEX(Rotation!$B$1:$BC$8,MATCH(INDEX(Rotation!$B$1:$B$8,MATCH(WEEKDAY(J23,2),Rotation!$A$1:$A$8,0)),Rotation!$B$1:$B$8,0),MATCH("SEM"&amp;WEEKNUM(J23,1),Rotation!$B$1:$BC$1,0))</f>
        <v>A</v>
      </c>
      <c r="K25" s="4" t="str">
        <f>INDEX(Rotation!$B$1:$BC$8,MATCH(INDEX(Rotation!$B$1:$B$8,MATCH(WEEKDAY(K23,2),Rotation!$A$1:$A$8,0)),Rotation!$B$1:$B$8,0),MATCH("SEM"&amp;WEEKNUM(K23,1),Rotation!$B$1:$BC$1,0))</f>
        <v>B</v>
      </c>
      <c r="L25" s="4" t="str">
        <f>INDEX(Rotation!$B$1:$BC$8,MATCH(INDEX(Rotation!$B$1:$B$8,MATCH(WEEKDAY(L23,2),Rotation!$A$1:$A$8,0)),Rotation!$B$1:$B$8,0),MATCH("SEM"&amp;WEEKNUM(L23,1),Rotation!$B$1:$BC$1,0))</f>
        <v>C</v>
      </c>
      <c r="M25" s="4" t="str">
        <f>INDEX(Rotation!$B$1:$BC$8,MATCH(INDEX(Rotation!$B$1:$B$8,MATCH(WEEKDAY(M23,2),Rotation!$A$1:$A$8,0)),Rotation!$B$1:$B$8,0),MATCH("SEM"&amp;WEEKNUM(M23,1),Rotation!$B$1:$BC$1,0))</f>
        <v>C</v>
      </c>
      <c r="N25" s="4" t="str">
        <f>INDEX(Rotation!$B$1:$BC$8,MATCH(INDEX(Rotation!$B$1:$B$8,MATCH(WEEKDAY(N23,2),Rotation!$A$1:$A$8,0)),Rotation!$B$1:$B$8,0),MATCH("SEM"&amp;WEEKNUM(N23,1),Rotation!$B$1:$BC$1,0))</f>
        <v>A</v>
      </c>
      <c r="O25" s="4" t="str">
        <f>INDEX(Rotation!$B$1:$BC$8,MATCH(INDEX(Rotation!$B$1:$B$8,MATCH(WEEKDAY(O23,2),Rotation!$A$1:$A$8,0)),Rotation!$B$1:$B$8,0),MATCH("SEM"&amp;WEEKNUM(O23,1),Rotation!$B$1:$BC$1,0))</f>
        <v>B</v>
      </c>
      <c r="P25" s="4" t="str">
        <f>INDEX(Rotation!$B$1:$BC$8,MATCH(INDEX(Rotation!$B$1:$B$8,MATCH(WEEKDAY(P23,2),Rotation!$A$1:$A$8,0)),Rotation!$B$1:$B$8,0),MATCH("SEM"&amp;WEEKNUM(P23,1),Rotation!$B$1:$BC$1,0))</f>
        <v>C</v>
      </c>
      <c r="Q25" s="4" t="str">
        <f>INDEX(Rotation!$B$1:$BC$8,MATCH(INDEX(Rotation!$B$1:$B$8,MATCH(WEEKDAY(Q23,2),Rotation!$A$1:$A$8,0)),Rotation!$B$1:$B$8,0),MATCH("SEM"&amp;WEEKNUM(Q23,1),Rotation!$B$1:$BC$1,0))</f>
        <v>A</v>
      </c>
      <c r="R25" s="4" t="str">
        <f>INDEX(Rotation!$B$1:$BC$8,MATCH(INDEX(Rotation!$B$1:$B$8,MATCH(WEEKDAY(R23,2),Rotation!$A$1:$A$8,0)),Rotation!$B$1:$B$8,0),MATCH("SEM"&amp;WEEKNUM(R23,1),Rotation!$B$1:$BC$1,0))</f>
        <v>B</v>
      </c>
      <c r="S25" s="4" t="str">
        <f>INDEX(Rotation!$B$1:$BC$8,MATCH(INDEX(Rotation!$B$1:$B$8,MATCH(WEEKDAY(S23,2),Rotation!$A$1:$A$8,0)),Rotation!$B$1:$B$8,0),MATCH("SEM"&amp;WEEKNUM(S23,1),Rotation!$B$1:$BC$1,0))</f>
        <v>C</v>
      </c>
      <c r="T25" s="4" t="str">
        <f>INDEX(Rotation!$B$1:$BC$8,MATCH(INDEX(Rotation!$B$1:$B$8,MATCH(WEEKDAY(T23,2),Rotation!$A$1:$A$8,0)),Rotation!$B$1:$B$8,0),MATCH("SEM"&amp;WEEKNUM(T23,1),Rotation!$B$1:$BC$1,0))</f>
        <v>A</v>
      </c>
      <c r="U25" s="4" t="str">
        <f>INDEX(Rotation!$B$1:$BC$8,MATCH(INDEX(Rotation!$B$1:$B$8,MATCH(WEEKDAY(U23,2),Rotation!$A$1:$A$8,0)),Rotation!$B$1:$B$8,0),MATCH("SEM"&amp;WEEKNUM(U23,1),Rotation!$B$1:$BC$1,0))</f>
        <v>B</v>
      </c>
      <c r="V25" s="4" t="str">
        <f>INDEX(Rotation!$B$1:$BC$8,MATCH(INDEX(Rotation!$B$1:$B$8,MATCH(WEEKDAY(V23,2),Rotation!$A$1:$A$8,0)),Rotation!$B$1:$B$8,0),MATCH("SEM"&amp;WEEKNUM(V23,1),Rotation!$B$1:$BC$1,0))</f>
        <v>C</v>
      </c>
      <c r="W25" s="4" t="str">
        <f>INDEX(Rotation!$B$1:$BC$8,MATCH(INDEX(Rotation!$B$1:$B$8,MATCH(WEEKDAY(W23,2),Rotation!$A$1:$A$8,0)),Rotation!$B$1:$B$8,0),MATCH("SEM"&amp;WEEKNUM(W23,1),Rotation!$B$1:$BC$1,0))</f>
        <v>A</v>
      </c>
      <c r="X25" s="4" t="str">
        <f>INDEX(Rotation!$B$1:$BC$8,MATCH(INDEX(Rotation!$B$1:$B$8,MATCH(WEEKDAY(X23,2),Rotation!$A$1:$A$8,0)),Rotation!$B$1:$B$8,0),MATCH("SEM"&amp;WEEKNUM(X23,1),Rotation!$B$1:$BC$1,0))</f>
        <v>A</v>
      </c>
      <c r="Y25" s="4" t="str">
        <f>INDEX(Rotation!$B$1:$BC$8,MATCH(INDEX(Rotation!$B$1:$B$8,MATCH(WEEKDAY(Y23,2),Rotation!$A$1:$A$8,0)),Rotation!$B$1:$B$8,0),MATCH("SEM"&amp;WEEKNUM(Y23,1),Rotation!$B$1:$BC$1,0))</f>
        <v>B</v>
      </c>
      <c r="Z25" s="4" t="str">
        <f>INDEX(Rotation!$B$1:$BC$8,MATCH(INDEX(Rotation!$B$1:$B$8,MATCH(WEEKDAY(Z23,2),Rotation!$A$1:$A$8,0)),Rotation!$B$1:$B$8,0),MATCH("SEM"&amp;WEEKNUM(Z23,1),Rotation!$B$1:$BC$1,0))</f>
        <v>C</v>
      </c>
      <c r="AA25" s="4" t="str">
        <f>INDEX(Rotation!$B$1:$BC$8,MATCH(INDEX(Rotation!$B$1:$B$8,MATCH(WEEKDAY(AA23,2),Rotation!$A$1:$A$8,0)),Rotation!$B$1:$B$8,0),MATCH("SEM"&amp;WEEKNUM(AA23,1),Rotation!$B$1:$BC$1,0))</f>
        <v>B</v>
      </c>
      <c r="AB25" s="4" t="str">
        <f>INDEX(Rotation!$B$1:$BC$8,MATCH(INDEX(Rotation!$B$1:$B$8,MATCH(WEEKDAY(AB23,2),Rotation!$A$1:$A$8,0)),Rotation!$B$1:$B$8,0),MATCH("SEM"&amp;WEEKNUM(AB23,1),Rotation!$B$1:$BC$1,0))</f>
        <v>C</v>
      </c>
      <c r="AC25" s="4" t="str">
        <f>INDEX(Rotation!$B$1:$BC$8,MATCH(INDEX(Rotation!$B$1:$B$8,MATCH(WEEKDAY(AC23,2),Rotation!$A$1:$A$8,0)),Rotation!$B$1:$B$8,0),MATCH("SEM"&amp;WEEKNUM(AC23,1),Rotation!$B$1:$BC$1,0))</f>
        <v>A</v>
      </c>
      <c r="AD25" s="4" t="str">
        <f>INDEX(Rotation!$B$1:$BC$8,MATCH(INDEX(Rotation!$B$1:$B$8,MATCH(WEEKDAY(AD23,2),Rotation!$A$1:$A$8,0)),Rotation!$B$1:$B$8,0),MATCH("SEM"&amp;WEEKNUM(AD23,1),Rotation!$B$1:$BC$1,0))</f>
        <v>B</v>
      </c>
      <c r="AE25" s="4" t="str">
        <f>INDEX(Rotation!$B$1:$BC$8,MATCH(INDEX(Rotation!$B$1:$B$8,MATCH(WEEKDAY(AE23,2),Rotation!$A$1:$A$8,0)),Rotation!$B$1:$B$8,0),MATCH("SEM"&amp;WEEKNUM(AE23,1),Rotation!$B$1:$BC$1,0))</f>
        <v>A</v>
      </c>
      <c r="AF25" s="4" t="str">
        <f>INDEX(Rotation!$B$1:$BC$8,MATCH(INDEX(Rotation!$B$1:$B$8,MATCH(WEEKDAY(AF23,2),Rotation!$A$1:$A$8,0)),Rotation!$B$1:$B$8,0),MATCH("SEM"&amp;WEEKNUM(AF23,1),Rotation!$B$1:$BC$1,0))</f>
        <v>B</v>
      </c>
    </row>
    <row r="26" spans="1:32" s="2" customFormat="1" ht="21.95" customHeight="1">
      <c r="A26" s="15" t="s">
        <v>8</v>
      </c>
      <c r="B26" s="3">
        <f t="shared" ref="B26:AC26" si="16">DATE($A$1,9,COLUMN()-1)</f>
        <v>42248</v>
      </c>
      <c r="C26" s="3">
        <f t="shared" si="16"/>
        <v>42249</v>
      </c>
      <c r="D26" s="3">
        <f t="shared" si="16"/>
        <v>42250</v>
      </c>
      <c r="E26" s="3">
        <f t="shared" si="16"/>
        <v>42251</v>
      </c>
      <c r="F26" s="3">
        <f t="shared" si="16"/>
        <v>42252</v>
      </c>
      <c r="G26" s="3">
        <f t="shared" si="16"/>
        <v>42253</v>
      </c>
      <c r="H26" s="3">
        <f t="shared" si="16"/>
        <v>42254</v>
      </c>
      <c r="I26" s="3">
        <f t="shared" si="16"/>
        <v>42255</v>
      </c>
      <c r="J26" s="3">
        <f t="shared" si="16"/>
        <v>42256</v>
      </c>
      <c r="K26" s="3">
        <f t="shared" si="16"/>
        <v>42257</v>
      </c>
      <c r="L26" s="3">
        <f t="shared" si="16"/>
        <v>42258</v>
      </c>
      <c r="M26" s="3">
        <f t="shared" si="16"/>
        <v>42259</v>
      </c>
      <c r="N26" s="3">
        <f t="shared" si="16"/>
        <v>42260</v>
      </c>
      <c r="O26" s="3">
        <f t="shared" si="16"/>
        <v>42261</v>
      </c>
      <c r="P26" s="3">
        <f t="shared" si="16"/>
        <v>42262</v>
      </c>
      <c r="Q26" s="3">
        <f t="shared" si="16"/>
        <v>42263</v>
      </c>
      <c r="R26" s="3">
        <f t="shared" si="16"/>
        <v>42264</v>
      </c>
      <c r="S26" s="3">
        <f t="shared" si="16"/>
        <v>42265</v>
      </c>
      <c r="T26" s="3">
        <f t="shared" si="16"/>
        <v>42266</v>
      </c>
      <c r="U26" s="3">
        <f t="shared" si="16"/>
        <v>42267</v>
      </c>
      <c r="V26" s="3">
        <f t="shared" si="16"/>
        <v>42268</v>
      </c>
      <c r="W26" s="3">
        <f t="shared" si="16"/>
        <v>42269</v>
      </c>
      <c r="X26" s="3">
        <f t="shared" si="16"/>
        <v>42270</v>
      </c>
      <c r="Y26" s="3">
        <f t="shared" si="16"/>
        <v>42271</v>
      </c>
      <c r="Z26" s="3">
        <f t="shared" si="16"/>
        <v>42272</v>
      </c>
      <c r="AA26" s="3">
        <f t="shared" si="16"/>
        <v>42273</v>
      </c>
      <c r="AB26" s="3">
        <f t="shared" si="16"/>
        <v>42274</v>
      </c>
      <c r="AC26" s="3">
        <f t="shared" si="16"/>
        <v>42275</v>
      </c>
      <c r="AD26" s="3">
        <f>IF(AC26="","",IF(MONTH(DATE($A$1,9,COLUMN()-1))&gt;MONTH(AC26),"",DATE($A$1,9,COLUMN()-1)))</f>
        <v>42276</v>
      </c>
      <c r="AE26" s="3">
        <f>IF(AD26="","",IF(MONTH(DATE($A$1,9,COLUMN()-1))&gt;MONTH(AD26),"",DATE($A$1,9,COLUMN()-1)))</f>
        <v>42277</v>
      </c>
      <c r="AF26" s="3" t="str">
        <f>IF(AE26="","",IF(MONTH(DATE($A$1,9,COLUMN()-1))&gt;MONTH(AE26),"",DATE($A$1,9,COLUMN()-1)))</f>
        <v/>
      </c>
    </row>
    <row r="27" spans="1:32" s="2" customFormat="1" ht="21.95" customHeight="1">
      <c r="A27" s="15"/>
      <c r="B27" s="4">
        <f t="shared" ref="B27:AF27" si="17">B26</f>
        <v>42248</v>
      </c>
      <c r="C27" s="4">
        <f t="shared" si="17"/>
        <v>42249</v>
      </c>
      <c r="D27" s="4">
        <f t="shared" si="17"/>
        <v>42250</v>
      </c>
      <c r="E27" s="4">
        <f t="shared" si="17"/>
        <v>42251</v>
      </c>
      <c r="F27" s="4">
        <f t="shared" si="17"/>
        <v>42252</v>
      </c>
      <c r="G27" s="4">
        <f t="shared" si="17"/>
        <v>42253</v>
      </c>
      <c r="H27" s="4">
        <f t="shared" si="17"/>
        <v>42254</v>
      </c>
      <c r="I27" s="4">
        <f t="shared" si="17"/>
        <v>42255</v>
      </c>
      <c r="J27" s="4">
        <f t="shared" si="17"/>
        <v>42256</v>
      </c>
      <c r="K27" s="4">
        <f t="shared" si="17"/>
        <v>42257</v>
      </c>
      <c r="L27" s="4">
        <f t="shared" si="17"/>
        <v>42258</v>
      </c>
      <c r="M27" s="4">
        <f t="shared" si="17"/>
        <v>42259</v>
      </c>
      <c r="N27" s="4">
        <f t="shared" si="17"/>
        <v>42260</v>
      </c>
      <c r="O27" s="4">
        <f t="shared" si="17"/>
        <v>42261</v>
      </c>
      <c r="P27" s="4">
        <f t="shared" si="17"/>
        <v>42262</v>
      </c>
      <c r="Q27" s="4">
        <f t="shared" si="17"/>
        <v>42263</v>
      </c>
      <c r="R27" s="4">
        <f t="shared" si="17"/>
        <v>42264</v>
      </c>
      <c r="S27" s="4">
        <f t="shared" si="17"/>
        <v>42265</v>
      </c>
      <c r="T27" s="4">
        <f t="shared" si="17"/>
        <v>42266</v>
      </c>
      <c r="U27" s="4">
        <f t="shared" si="17"/>
        <v>42267</v>
      </c>
      <c r="V27" s="4">
        <f t="shared" si="17"/>
        <v>42268</v>
      </c>
      <c r="W27" s="4">
        <f t="shared" si="17"/>
        <v>42269</v>
      </c>
      <c r="X27" s="4">
        <f t="shared" si="17"/>
        <v>42270</v>
      </c>
      <c r="Y27" s="4">
        <f t="shared" si="17"/>
        <v>42271</v>
      </c>
      <c r="Z27" s="4">
        <f t="shared" si="17"/>
        <v>42272</v>
      </c>
      <c r="AA27" s="4">
        <f t="shared" si="17"/>
        <v>42273</v>
      </c>
      <c r="AB27" s="4">
        <f t="shared" si="17"/>
        <v>42274</v>
      </c>
      <c r="AC27" s="4">
        <f t="shared" si="17"/>
        <v>42275</v>
      </c>
      <c r="AD27" s="4">
        <f t="shared" si="17"/>
        <v>42276</v>
      </c>
      <c r="AE27" s="4">
        <f t="shared" si="17"/>
        <v>42277</v>
      </c>
      <c r="AF27" s="4" t="str">
        <f t="shared" si="17"/>
        <v/>
      </c>
    </row>
    <row r="28" spans="1:32" s="2" customFormat="1" ht="21.95" customHeight="1">
      <c r="A28" s="15"/>
      <c r="B28" s="4" t="str">
        <f>INDEX(Rotation!$B$1:$BC$8,MATCH(INDEX(Rotation!$B$1:$B$8,MATCH(WEEKDAY(B26,2),Rotation!$A$1:$A$8,0)),Rotation!$B$1:$B$8,0),MATCH("SEM"&amp;WEEKNUM(B26,1),Rotation!$B$1:$BC$1,0))</f>
        <v>C</v>
      </c>
      <c r="C28" s="4" t="str">
        <f>INDEX(Rotation!$B$1:$BC$8,MATCH(INDEX(Rotation!$B$1:$B$8,MATCH(WEEKDAY(C26,2),Rotation!$A$1:$A$8,0)),Rotation!$B$1:$B$8,0),MATCH("SEM"&amp;WEEKNUM(C26,1),Rotation!$B$1:$BC$1,0))</f>
        <v>C</v>
      </c>
      <c r="D28" s="4" t="str">
        <f>INDEX(Rotation!$B$1:$BC$8,MATCH(INDEX(Rotation!$B$1:$B$8,MATCH(WEEKDAY(D26,2),Rotation!$A$1:$A$8,0)),Rotation!$B$1:$B$8,0),MATCH("SEM"&amp;WEEKNUM(D26,1),Rotation!$B$1:$BC$1,0))</f>
        <v>A</v>
      </c>
      <c r="E28" s="4" t="str">
        <f>INDEX(Rotation!$B$1:$BC$8,MATCH(INDEX(Rotation!$B$1:$B$8,MATCH(WEEKDAY(E26,2),Rotation!$A$1:$A$8,0)),Rotation!$B$1:$B$8,0),MATCH("SEM"&amp;WEEKNUM(E26,1),Rotation!$B$1:$BC$1,0))</f>
        <v>B</v>
      </c>
      <c r="F28" s="4" t="str">
        <f>INDEX(Rotation!$B$1:$BC$8,MATCH(INDEX(Rotation!$B$1:$B$8,MATCH(WEEKDAY(F26,2),Rotation!$A$1:$A$8,0)),Rotation!$B$1:$B$8,0),MATCH("SEM"&amp;WEEKNUM(F26,1),Rotation!$B$1:$BC$1,0))</f>
        <v>C</v>
      </c>
      <c r="G28" s="4" t="str">
        <f>INDEX(Rotation!$B$1:$BC$8,MATCH(INDEX(Rotation!$B$1:$B$8,MATCH(WEEKDAY(G26,2),Rotation!$A$1:$A$8,0)),Rotation!$B$1:$B$8,0),MATCH("SEM"&amp;WEEKNUM(G26,1),Rotation!$B$1:$BC$1,0))</f>
        <v>A</v>
      </c>
      <c r="H28" s="4" t="str">
        <f>INDEX(Rotation!$B$1:$BC$8,MATCH(INDEX(Rotation!$B$1:$B$8,MATCH(WEEKDAY(H26,2),Rotation!$A$1:$A$8,0)),Rotation!$B$1:$B$8,0),MATCH("SEM"&amp;WEEKNUM(H26,1),Rotation!$B$1:$BC$1,0))</f>
        <v>B</v>
      </c>
      <c r="I28" s="4" t="str">
        <f>INDEX(Rotation!$B$1:$BC$8,MATCH(INDEX(Rotation!$B$1:$B$8,MATCH(WEEKDAY(I26,2),Rotation!$A$1:$A$8,0)),Rotation!$B$1:$B$8,0),MATCH("SEM"&amp;WEEKNUM(I26,1),Rotation!$B$1:$BC$1,0))</f>
        <v>C</v>
      </c>
      <c r="J28" s="4" t="str">
        <f>INDEX(Rotation!$B$1:$BC$8,MATCH(INDEX(Rotation!$B$1:$B$8,MATCH(WEEKDAY(J26,2),Rotation!$A$1:$A$8,0)),Rotation!$B$1:$B$8,0),MATCH("SEM"&amp;WEEKNUM(J26,1),Rotation!$B$1:$BC$1,0))</f>
        <v>A</v>
      </c>
      <c r="K28" s="4" t="str">
        <f>INDEX(Rotation!$B$1:$BC$8,MATCH(INDEX(Rotation!$B$1:$B$8,MATCH(WEEKDAY(K26,2),Rotation!$A$1:$A$8,0)),Rotation!$B$1:$B$8,0),MATCH("SEM"&amp;WEEKNUM(K26,1),Rotation!$B$1:$BC$1,0))</f>
        <v>B</v>
      </c>
      <c r="L28" s="4" t="str">
        <f>INDEX(Rotation!$B$1:$BC$8,MATCH(INDEX(Rotation!$B$1:$B$8,MATCH(WEEKDAY(L26,2),Rotation!$A$1:$A$8,0)),Rotation!$B$1:$B$8,0),MATCH("SEM"&amp;WEEKNUM(L26,1),Rotation!$B$1:$BC$1,0))</f>
        <v>C</v>
      </c>
      <c r="M28" s="4" t="str">
        <f>INDEX(Rotation!$B$1:$BC$8,MATCH(INDEX(Rotation!$B$1:$B$8,MATCH(WEEKDAY(M26,2),Rotation!$A$1:$A$8,0)),Rotation!$B$1:$B$8,0),MATCH("SEM"&amp;WEEKNUM(M26,1),Rotation!$B$1:$BC$1,0))</f>
        <v>A</v>
      </c>
      <c r="N28" s="4" t="str">
        <f>INDEX(Rotation!$B$1:$BC$8,MATCH(INDEX(Rotation!$B$1:$B$8,MATCH(WEEKDAY(N26,2),Rotation!$A$1:$A$8,0)),Rotation!$B$1:$B$8,0),MATCH("SEM"&amp;WEEKNUM(N26,1),Rotation!$B$1:$BC$1,0))</f>
        <v>A</v>
      </c>
      <c r="O28" s="4" t="str">
        <f>INDEX(Rotation!$B$1:$BC$8,MATCH(INDEX(Rotation!$B$1:$B$8,MATCH(WEEKDAY(O26,2),Rotation!$A$1:$A$8,0)),Rotation!$B$1:$B$8,0),MATCH("SEM"&amp;WEEKNUM(O26,1),Rotation!$B$1:$BC$1,0))</f>
        <v>B</v>
      </c>
      <c r="P28" s="4" t="str">
        <f>INDEX(Rotation!$B$1:$BC$8,MATCH(INDEX(Rotation!$B$1:$B$8,MATCH(WEEKDAY(P26,2),Rotation!$A$1:$A$8,0)),Rotation!$B$1:$B$8,0),MATCH("SEM"&amp;WEEKNUM(P26,1),Rotation!$B$1:$BC$1,0))</f>
        <v>C</v>
      </c>
      <c r="Q28" s="4" t="str">
        <f>INDEX(Rotation!$B$1:$BC$8,MATCH(INDEX(Rotation!$B$1:$B$8,MATCH(WEEKDAY(Q26,2),Rotation!$A$1:$A$8,0)),Rotation!$B$1:$B$8,0),MATCH("SEM"&amp;WEEKNUM(Q26,1),Rotation!$B$1:$BC$1,0))</f>
        <v>B</v>
      </c>
      <c r="R28" s="4" t="str">
        <f>INDEX(Rotation!$B$1:$BC$8,MATCH(INDEX(Rotation!$B$1:$B$8,MATCH(WEEKDAY(R26,2),Rotation!$A$1:$A$8,0)),Rotation!$B$1:$B$8,0),MATCH("SEM"&amp;WEEKNUM(R26,1),Rotation!$B$1:$BC$1,0))</f>
        <v>C</v>
      </c>
      <c r="S28" s="4" t="str">
        <f>INDEX(Rotation!$B$1:$BC$8,MATCH(INDEX(Rotation!$B$1:$B$8,MATCH(WEEKDAY(S26,2),Rotation!$A$1:$A$8,0)),Rotation!$B$1:$B$8,0),MATCH("SEM"&amp;WEEKNUM(S26,1),Rotation!$B$1:$BC$1,0))</f>
        <v>A</v>
      </c>
      <c r="T28" s="4" t="str">
        <f>INDEX(Rotation!$B$1:$BC$8,MATCH(INDEX(Rotation!$B$1:$B$8,MATCH(WEEKDAY(T26,2),Rotation!$A$1:$A$8,0)),Rotation!$B$1:$B$8,0),MATCH("SEM"&amp;WEEKNUM(T26,1),Rotation!$B$1:$BC$1,0))</f>
        <v>B</v>
      </c>
      <c r="U28" s="4" t="str">
        <f>INDEX(Rotation!$B$1:$BC$8,MATCH(INDEX(Rotation!$B$1:$B$8,MATCH(WEEKDAY(U26,2),Rotation!$A$1:$A$8,0)),Rotation!$B$1:$B$8,0),MATCH("SEM"&amp;WEEKNUM(U26,1),Rotation!$B$1:$BC$1,0))</f>
        <v>A</v>
      </c>
      <c r="V28" s="4" t="str">
        <f>INDEX(Rotation!$B$1:$BC$8,MATCH(INDEX(Rotation!$B$1:$B$8,MATCH(WEEKDAY(V26,2),Rotation!$A$1:$A$8,0)),Rotation!$B$1:$B$8,0),MATCH("SEM"&amp;WEEKNUM(V26,1),Rotation!$B$1:$BC$1,0))</f>
        <v>B</v>
      </c>
      <c r="W28" s="4" t="str">
        <f>INDEX(Rotation!$B$1:$BC$8,MATCH(INDEX(Rotation!$B$1:$B$8,MATCH(WEEKDAY(W26,2),Rotation!$A$1:$A$8,0)),Rotation!$B$1:$B$8,0),MATCH("SEM"&amp;WEEKNUM(W26,1),Rotation!$B$1:$BC$1,0))</f>
        <v>C</v>
      </c>
      <c r="X28" s="4" t="str">
        <f>INDEX(Rotation!$B$1:$BC$8,MATCH(INDEX(Rotation!$B$1:$B$8,MATCH(WEEKDAY(X26,2),Rotation!$A$1:$A$8,0)),Rotation!$B$1:$B$8,0),MATCH("SEM"&amp;WEEKNUM(X26,1),Rotation!$B$1:$BC$1,0))</f>
        <v>C</v>
      </c>
      <c r="Y28" s="4" t="str">
        <f>INDEX(Rotation!$B$1:$BC$8,MATCH(INDEX(Rotation!$B$1:$B$8,MATCH(WEEKDAY(Y26,2),Rotation!$A$1:$A$8,0)),Rotation!$B$1:$B$8,0),MATCH("SEM"&amp;WEEKNUM(Y26,1),Rotation!$B$1:$BC$1,0))</f>
        <v>A</v>
      </c>
      <c r="Z28" s="4" t="str">
        <f>INDEX(Rotation!$B$1:$BC$8,MATCH(INDEX(Rotation!$B$1:$B$8,MATCH(WEEKDAY(Z26,2),Rotation!$A$1:$A$8,0)),Rotation!$B$1:$B$8,0),MATCH("SEM"&amp;WEEKNUM(Z26,1),Rotation!$B$1:$BC$1,0))</f>
        <v>B</v>
      </c>
      <c r="AA28" s="4" t="str">
        <f>INDEX(Rotation!$B$1:$BC$8,MATCH(INDEX(Rotation!$B$1:$B$8,MATCH(WEEKDAY(AA26,2),Rotation!$A$1:$A$8,0)),Rotation!$B$1:$B$8,0),MATCH("SEM"&amp;WEEKNUM(AA26,1),Rotation!$B$1:$BC$1,0))</f>
        <v>C</v>
      </c>
      <c r="AB28" s="4" t="str">
        <f>INDEX(Rotation!$B$1:$BC$8,MATCH(INDEX(Rotation!$B$1:$B$8,MATCH(WEEKDAY(AB26,2),Rotation!$A$1:$A$8,0)),Rotation!$B$1:$B$8,0),MATCH("SEM"&amp;WEEKNUM(AB26,1),Rotation!$B$1:$BC$1,0))</f>
        <v>A</v>
      </c>
      <c r="AC28" s="4" t="str">
        <f>INDEX(Rotation!$B$1:$BC$8,MATCH(INDEX(Rotation!$B$1:$B$8,MATCH(WEEKDAY(AC26,2),Rotation!$A$1:$A$8,0)),Rotation!$B$1:$B$8,0),MATCH("SEM"&amp;WEEKNUM(AC26,1),Rotation!$B$1:$BC$1,0))</f>
        <v>B</v>
      </c>
      <c r="AD28" s="4" t="str">
        <f>INDEX(Rotation!$B$1:$BC$8,MATCH(INDEX(Rotation!$B$1:$B$8,MATCH(WEEKDAY(AD26,2),Rotation!$A$1:$A$8,0)),Rotation!$B$1:$B$8,0),MATCH("SEM"&amp;WEEKNUM(AD26,1),Rotation!$B$1:$BC$1,0))</f>
        <v>C</v>
      </c>
      <c r="AE28" s="4" t="str">
        <f>INDEX(Rotation!$B$1:$BC$8,MATCH(INDEX(Rotation!$B$1:$B$8,MATCH(WEEKDAY(AE26,2),Rotation!$A$1:$A$8,0)),Rotation!$B$1:$B$8,0),MATCH("SEM"&amp;WEEKNUM(AE26,1),Rotation!$B$1:$BC$1,0))</f>
        <v>A</v>
      </c>
      <c r="AF28" s="4" t="str">
        <f>IF(AF26="","",IF(OR(WEEKDAY(AF26)=1,WEEKDAY(AF26)=2,WEEKDAY(AF26)=3),Plan_fixe,Plan_Rotation))</f>
        <v/>
      </c>
    </row>
    <row r="29" spans="1:32" s="2" customFormat="1" ht="21.95" customHeight="1">
      <c r="A29" s="14" t="s">
        <v>9</v>
      </c>
      <c r="B29" s="3">
        <f t="shared" ref="B29:AC29" si="18">DATE($A$1,10,COLUMN()-1)</f>
        <v>42278</v>
      </c>
      <c r="C29" s="3">
        <f t="shared" si="18"/>
        <v>42279</v>
      </c>
      <c r="D29" s="3">
        <f t="shared" si="18"/>
        <v>42280</v>
      </c>
      <c r="E29" s="3">
        <f t="shared" si="18"/>
        <v>42281</v>
      </c>
      <c r="F29" s="3">
        <f t="shared" si="18"/>
        <v>42282</v>
      </c>
      <c r="G29" s="3">
        <f t="shared" si="18"/>
        <v>42283</v>
      </c>
      <c r="H29" s="3">
        <f t="shared" si="18"/>
        <v>42284</v>
      </c>
      <c r="I29" s="3">
        <f t="shared" si="18"/>
        <v>42285</v>
      </c>
      <c r="J29" s="3">
        <f t="shared" si="18"/>
        <v>42286</v>
      </c>
      <c r="K29" s="3">
        <f t="shared" si="18"/>
        <v>42287</v>
      </c>
      <c r="L29" s="3">
        <f t="shared" si="18"/>
        <v>42288</v>
      </c>
      <c r="M29" s="3">
        <f t="shared" si="18"/>
        <v>42289</v>
      </c>
      <c r="N29" s="3">
        <f t="shared" si="18"/>
        <v>42290</v>
      </c>
      <c r="O29" s="3">
        <f t="shared" si="18"/>
        <v>42291</v>
      </c>
      <c r="P29" s="3">
        <f t="shared" si="18"/>
        <v>42292</v>
      </c>
      <c r="Q29" s="3">
        <f t="shared" si="18"/>
        <v>42293</v>
      </c>
      <c r="R29" s="3">
        <f t="shared" si="18"/>
        <v>42294</v>
      </c>
      <c r="S29" s="3">
        <f t="shared" si="18"/>
        <v>42295</v>
      </c>
      <c r="T29" s="3">
        <f t="shared" si="18"/>
        <v>42296</v>
      </c>
      <c r="U29" s="3">
        <f t="shared" si="18"/>
        <v>42297</v>
      </c>
      <c r="V29" s="3">
        <f t="shared" si="18"/>
        <v>42298</v>
      </c>
      <c r="W29" s="3">
        <f t="shared" si="18"/>
        <v>42299</v>
      </c>
      <c r="X29" s="3">
        <f t="shared" si="18"/>
        <v>42300</v>
      </c>
      <c r="Y29" s="3">
        <f t="shared" si="18"/>
        <v>42301</v>
      </c>
      <c r="Z29" s="3">
        <f t="shared" si="18"/>
        <v>42302</v>
      </c>
      <c r="AA29" s="3">
        <f t="shared" si="18"/>
        <v>42303</v>
      </c>
      <c r="AB29" s="3">
        <f t="shared" si="18"/>
        <v>42304</v>
      </c>
      <c r="AC29" s="3">
        <f t="shared" si="18"/>
        <v>42305</v>
      </c>
      <c r="AD29" s="3">
        <f>IF(AC29="","",IF(MONTH(DATE($A$1,10,COLUMN()-1))&gt;MONTH(AC29),"",DATE($A$1,10,COLUMN()-1)))</f>
        <v>42306</v>
      </c>
      <c r="AE29" s="3">
        <f>IF(AD29="","",IF(MONTH(DATE($A$1,10,COLUMN()-1))&gt;MONTH(AD29),"",DATE($A$1,10,COLUMN()-1)))</f>
        <v>42307</v>
      </c>
      <c r="AF29" s="3">
        <f>IF(AE29="","",IF(MONTH(DATE($A$1,10,COLUMN()-1))&gt;MONTH(AE29),"",DATE($A$1,10,COLUMN()-1)))</f>
        <v>42308</v>
      </c>
    </row>
    <row r="30" spans="1:32" s="2" customFormat="1" ht="21.95" customHeight="1">
      <c r="A30" s="14"/>
      <c r="B30" s="4">
        <f t="shared" ref="B30:AF30" si="19">B29</f>
        <v>42278</v>
      </c>
      <c r="C30" s="4">
        <f t="shared" si="19"/>
        <v>42279</v>
      </c>
      <c r="D30" s="4">
        <f t="shared" si="19"/>
        <v>42280</v>
      </c>
      <c r="E30" s="4">
        <f t="shared" si="19"/>
        <v>42281</v>
      </c>
      <c r="F30" s="4">
        <f t="shared" si="19"/>
        <v>42282</v>
      </c>
      <c r="G30" s="4">
        <f t="shared" si="19"/>
        <v>42283</v>
      </c>
      <c r="H30" s="4">
        <f t="shared" si="19"/>
        <v>42284</v>
      </c>
      <c r="I30" s="4">
        <f t="shared" si="19"/>
        <v>42285</v>
      </c>
      <c r="J30" s="4">
        <f t="shared" si="19"/>
        <v>42286</v>
      </c>
      <c r="K30" s="4">
        <f t="shared" si="19"/>
        <v>42287</v>
      </c>
      <c r="L30" s="4">
        <f t="shared" si="19"/>
        <v>42288</v>
      </c>
      <c r="M30" s="4">
        <f t="shared" si="19"/>
        <v>42289</v>
      </c>
      <c r="N30" s="4">
        <f t="shared" si="19"/>
        <v>42290</v>
      </c>
      <c r="O30" s="4">
        <f t="shared" si="19"/>
        <v>42291</v>
      </c>
      <c r="P30" s="4">
        <f t="shared" si="19"/>
        <v>42292</v>
      </c>
      <c r="Q30" s="4">
        <f t="shared" si="19"/>
        <v>42293</v>
      </c>
      <c r="R30" s="4">
        <f t="shared" si="19"/>
        <v>42294</v>
      </c>
      <c r="S30" s="4">
        <f t="shared" si="19"/>
        <v>42295</v>
      </c>
      <c r="T30" s="4">
        <f t="shared" si="19"/>
        <v>42296</v>
      </c>
      <c r="U30" s="4">
        <f t="shared" si="19"/>
        <v>42297</v>
      </c>
      <c r="V30" s="4">
        <f t="shared" si="19"/>
        <v>42298</v>
      </c>
      <c r="W30" s="4">
        <f t="shared" si="19"/>
        <v>42299</v>
      </c>
      <c r="X30" s="4">
        <f t="shared" si="19"/>
        <v>42300</v>
      </c>
      <c r="Y30" s="4">
        <f t="shared" si="19"/>
        <v>42301</v>
      </c>
      <c r="Z30" s="4">
        <f t="shared" si="19"/>
        <v>42302</v>
      </c>
      <c r="AA30" s="4">
        <f t="shared" si="19"/>
        <v>42303</v>
      </c>
      <c r="AB30" s="4">
        <f t="shared" si="19"/>
        <v>42304</v>
      </c>
      <c r="AC30" s="4">
        <f t="shared" si="19"/>
        <v>42305</v>
      </c>
      <c r="AD30" s="4">
        <f t="shared" si="19"/>
        <v>42306</v>
      </c>
      <c r="AE30" s="4">
        <f t="shared" si="19"/>
        <v>42307</v>
      </c>
      <c r="AF30" s="4">
        <f t="shared" si="19"/>
        <v>42308</v>
      </c>
    </row>
    <row r="31" spans="1:32" s="2" customFormat="1" ht="21.95" customHeight="1">
      <c r="A31" s="14"/>
      <c r="B31" s="4" t="str">
        <f>INDEX(Rotation!$B$1:$BC$8,MATCH(INDEX(Rotation!$B$1:$B$8,MATCH(WEEKDAY(B29,2),Rotation!$A$1:$A$8,0)),Rotation!$B$1:$B$8,0),MATCH("SEM"&amp;WEEKNUM(B29,1),Rotation!$B$1:$BC$1,0))</f>
        <v>B</v>
      </c>
      <c r="C31" s="4" t="str">
        <f>INDEX(Rotation!$B$1:$BC$8,MATCH(INDEX(Rotation!$B$1:$B$8,MATCH(WEEKDAY(C29,2),Rotation!$A$1:$A$8,0)),Rotation!$B$1:$B$8,0),MATCH("SEM"&amp;WEEKNUM(C29,1),Rotation!$B$1:$BC$1,0))</f>
        <v>C</v>
      </c>
      <c r="D31" s="4" t="str">
        <f>INDEX(Rotation!$B$1:$BC$8,MATCH(INDEX(Rotation!$B$1:$B$8,MATCH(WEEKDAY(D29,2),Rotation!$A$1:$A$8,0)),Rotation!$B$1:$B$8,0),MATCH("SEM"&amp;WEEKNUM(D29,1),Rotation!$B$1:$BC$1,0))</f>
        <v>A</v>
      </c>
      <c r="E31" s="4" t="str">
        <f>INDEX(Rotation!$B$1:$BC$8,MATCH(INDEX(Rotation!$B$1:$B$8,MATCH(WEEKDAY(E29,2),Rotation!$A$1:$A$8,0)),Rotation!$B$1:$B$8,0),MATCH("SEM"&amp;WEEKNUM(E29,1),Rotation!$B$1:$BC$1,0))</f>
        <v>A</v>
      </c>
      <c r="F31" s="4" t="str">
        <f>INDEX(Rotation!$B$1:$BC$8,MATCH(INDEX(Rotation!$B$1:$B$8,MATCH(WEEKDAY(F29,2),Rotation!$A$1:$A$8,0)),Rotation!$B$1:$B$8,0),MATCH("SEM"&amp;WEEKNUM(F29,1),Rotation!$B$1:$BC$1,0))</f>
        <v>B</v>
      </c>
      <c r="G31" s="4" t="str">
        <f>INDEX(Rotation!$B$1:$BC$8,MATCH(INDEX(Rotation!$B$1:$B$8,MATCH(WEEKDAY(G29,2),Rotation!$A$1:$A$8,0)),Rotation!$B$1:$B$8,0),MATCH("SEM"&amp;WEEKNUM(G29,1),Rotation!$B$1:$BC$1,0))</f>
        <v>C</v>
      </c>
      <c r="H31" s="4" t="str">
        <f>INDEX(Rotation!$B$1:$BC$8,MATCH(INDEX(Rotation!$B$1:$B$8,MATCH(WEEKDAY(H29,2),Rotation!$A$1:$A$8,0)),Rotation!$B$1:$B$8,0),MATCH("SEM"&amp;WEEKNUM(H29,1),Rotation!$B$1:$BC$1,0))</f>
        <v>B</v>
      </c>
      <c r="I31" s="4" t="str">
        <f>INDEX(Rotation!$B$1:$BC$8,MATCH(INDEX(Rotation!$B$1:$B$8,MATCH(WEEKDAY(I29,2),Rotation!$A$1:$A$8,0)),Rotation!$B$1:$B$8,0),MATCH("SEM"&amp;WEEKNUM(I29,1),Rotation!$B$1:$BC$1,0))</f>
        <v>C</v>
      </c>
      <c r="J31" s="4" t="str">
        <f>INDEX(Rotation!$B$1:$BC$8,MATCH(INDEX(Rotation!$B$1:$B$8,MATCH(WEEKDAY(J29,2),Rotation!$A$1:$A$8,0)),Rotation!$B$1:$B$8,0),MATCH("SEM"&amp;WEEKNUM(J29,1),Rotation!$B$1:$BC$1,0))</f>
        <v>A</v>
      </c>
      <c r="K31" s="4" t="str">
        <f>INDEX(Rotation!$B$1:$BC$8,MATCH(INDEX(Rotation!$B$1:$B$8,MATCH(WEEKDAY(K29,2),Rotation!$A$1:$A$8,0)),Rotation!$B$1:$B$8,0),MATCH("SEM"&amp;WEEKNUM(K29,1),Rotation!$B$1:$BC$1,0))</f>
        <v>B</v>
      </c>
      <c r="L31" s="4" t="str">
        <f>INDEX(Rotation!$B$1:$BC$8,MATCH(INDEX(Rotation!$B$1:$B$8,MATCH(WEEKDAY(L29,2),Rotation!$A$1:$A$8,0)),Rotation!$B$1:$B$8,0),MATCH("SEM"&amp;WEEKNUM(L29,1),Rotation!$B$1:$BC$1,0))</f>
        <v>A</v>
      </c>
      <c r="M31" s="4" t="str">
        <f>INDEX(Rotation!$B$1:$BC$8,MATCH(INDEX(Rotation!$B$1:$B$8,MATCH(WEEKDAY(M29,2),Rotation!$A$1:$A$8,0)),Rotation!$B$1:$B$8,0),MATCH("SEM"&amp;WEEKNUM(M29,1),Rotation!$B$1:$BC$1,0))</f>
        <v>B</v>
      </c>
      <c r="N31" s="4" t="str">
        <f>INDEX(Rotation!$B$1:$BC$8,MATCH(INDEX(Rotation!$B$1:$B$8,MATCH(WEEKDAY(N29,2),Rotation!$A$1:$A$8,0)),Rotation!$B$1:$B$8,0),MATCH("SEM"&amp;WEEKNUM(N29,1),Rotation!$B$1:$BC$1,0))</f>
        <v>C</v>
      </c>
      <c r="O31" s="4" t="str">
        <f>INDEX(Rotation!$B$1:$BC$8,MATCH(INDEX(Rotation!$B$1:$B$8,MATCH(WEEKDAY(O29,2),Rotation!$A$1:$A$8,0)),Rotation!$B$1:$B$8,0),MATCH("SEM"&amp;WEEKNUM(O29,1),Rotation!$B$1:$BC$1,0))</f>
        <v>C</v>
      </c>
      <c r="P31" s="4" t="str">
        <f>INDEX(Rotation!$B$1:$BC$8,MATCH(INDEX(Rotation!$B$1:$B$8,MATCH(WEEKDAY(P29,2),Rotation!$A$1:$A$8,0)),Rotation!$B$1:$B$8,0),MATCH("SEM"&amp;WEEKNUM(P29,1),Rotation!$B$1:$BC$1,0))</f>
        <v>A</v>
      </c>
      <c r="Q31" s="4" t="str">
        <f>INDEX(Rotation!$B$1:$BC$8,MATCH(INDEX(Rotation!$B$1:$B$8,MATCH(WEEKDAY(Q29,2),Rotation!$A$1:$A$8,0)),Rotation!$B$1:$B$8,0),MATCH("SEM"&amp;WEEKNUM(Q29,1),Rotation!$B$1:$BC$1,0))</f>
        <v>B</v>
      </c>
      <c r="R31" s="4" t="str">
        <f>INDEX(Rotation!$B$1:$BC$8,MATCH(INDEX(Rotation!$B$1:$B$8,MATCH(WEEKDAY(R29,2),Rotation!$A$1:$A$8,0)),Rotation!$B$1:$B$8,0),MATCH("SEM"&amp;WEEKNUM(R29,1),Rotation!$B$1:$BC$1,0))</f>
        <v>C</v>
      </c>
      <c r="S31" s="4" t="str">
        <f>INDEX(Rotation!$B$1:$BC$8,MATCH(INDEX(Rotation!$B$1:$B$8,MATCH(WEEKDAY(S29,2),Rotation!$A$1:$A$8,0)),Rotation!$B$1:$B$8,0),MATCH("SEM"&amp;WEEKNUM(S29,1),Rotation!$B$1:$BC$1,0))</f>
        <v>A</v>
      </c>
      <c r="T31" s="4" t="str">
        <f>INDEX(Rotation!$B$1:$BC$8,MATCH(INDEX(Rotation!$B$1:$B$8,MATCH(WEEKDAY(T29,2),Rotation!$A$1:$A$8,0)),Rotation!$B$1:$B$8,0),MATCH("SEM"&amp;WEEKNUM(T29,1),Rotation!$B$1:$BC$1,0))</f>
        <v>B</v>
      </c>
      <c r="U31" s="4" t="str">
        <f>INDEX(Rotation!$B$1:$BC$8,MATCH(INDEX(Rotation!$B$1:$B$8,MATCH(WEEKDAY(U29,2),Rotation!$A$1:$A$8,0)),Rotation!$B$1:$B$8,0),MATCH("SEM"&amp;WEEKNUM(U29,1),Rotation!$B$1:$BC$1,0))</f>
        <v>C</v>
      </c>
      <c r="V31" s="4" t="str">
        <f>INDEX(Rotation!$B$1:$BC$8,MATCH(INDEX(Rotation!$B$1:$B$8,MATCH(WEEKDAY(V29,2),Rotation!$A$1:$A$8,0)),Rotation!$B$1:$B$8,0),MATCH("SEM"&amp;WEEKNUM(V29,1),Rotation!$B$1:$BC$1,0))</f>
        <v>A</v>
      </c>
      <c r="W31" s="4" t="str">
        <f>INDEX(Rotation!$B$1:$BC$8,MATCH(INDEX(Rotation!$B$1:$B$8,MATCH(WEEKDAY(W29,2),Rotation!$A$1:$A$8,0)),Rotation!$B$1:$B$8,0),MATCH("SEM"&amp;WEEKNUM(W29,1),Rotation!$B$1:$BC$1,0))</f>
        <v>B</v>
      </c>
      <c r="X31" s="4" t="str">
        <f>INDEX(Rotation!$B$1:$BC$8,MATCH(INDEX(Rotation!$B$1:$B$8,MATCH(WEEKDAY(X29,2),Rotation!$A$1:$A$8,0)),Rotation!$B$1:$B$8,0),MATCH("SEM"&amp;WEEKNUM(X29,1),Rotation!$B$1:$BC$1,0))</f>
        <v>C</v>
      </c>
      <c r="Y31" s="4" t="str">
        <f>INDEX(Rotation!$B$1:$BC$8,MATCH(INDEX(Rotation!$B$1:$B$8,MATCH(WEEKDAY(Y29,2),Rotation!$A$1:$A$8,0)),Rotation!$B$1:$B$8,0),MATCH("SEM"&amp;WEEKNUM(Y29,1),Rotation!$B$1:$BC$1,0))</f>
        <v>A</v>
      </c>
      <c r="Z31" s="4" t="str">
        <f>INDEX(Rotation!$B$1:$BC$8,MATCH(INDEX(Rotation!$B$1:$B$8,MATCH(WEEKDAY(Z29,2),Rotation!$A$1:$A$8,0)),Rotation!$B$1:$B$8,0),MATCH("SEM"&amp;WEEKNUM(Z29,1),Rotation!$B$1:$BC$1,0))</f>
        <v>A</v>
      </c>
      <c r="AA31" s="4" t="str">
        <f>INDEX(Rotation!$B$1:$BC$8,MATCH(INDEX(Rotation!$B$1:$B$8,MATCH(WEEKDAY(AA29,2),Rotation!$A$1:$A$8,0)),Rotation!$B$1:$B$8,0),MATCH("SEM"&amp;WEEKNUM(AA29,1),Rotation!$B$1:$BC$1,0))</f>
        <v>B</v>
      </c>
      <c r="AB31" s="4" t="str">
        <f>INDEX(Rotation!$B$1:$BC$8,MATCH(INDEX(Rotation!$B$1:$B$8,MATCH(WEEKDAY(AB29,2),Rotation!$A$1:$A$8,0)),Rotation!$B$1:$B$8,0),MATCH("SEM"&amp;WEEKNUM(AB29,1),Rotation!$B$1:$BC$1,0))</f>
        <v>C</v>
      </c>
      <c r="AC31" s="4" t="str">
        <f>INDEX(Rotation!$B$1:$BC$8,MATCH(INDEX(Rotation!$B$1:$B$8,MATCH(WEEKDAY(AC29,2),Rotation!$A$1:$A$8,0)),Rotation!$B$1:$B$8,0),MATCH("SEM"&amp;WEEKNUM(AC29,1),Rotation!$B$1:$BC$1,0))</f>
        <v>B</v>
      </c>
      <c r="AD31" s="4" t="str">
        <f>INDEX(Rotation!$B$1:$BC$8,MATCH(INDEX(Rotation!$B$1:$B$8,MATCH(WEEKDAY(AD29,2),Rotation!$A$1:$A$8,0)),Rotation!$B$1:$B$8,0),MATCH("SEM"&amp;WEEKNUM(AD29,1),Rotation!$B$1:$BC$1,0))</f>
        <v>C</v>
      </c>
      <c r="AE31" s="4" t="str">
        <f>INDEX(Rotation!$B$1:$BC$8,MATCH(INDEX(Rotation!$B$1:$B$8,MATCH(WEEKDAY(AE29,2),Rotation!$A$1:$A$8,0)),Rotation!$B$1:$B$8,0),MATCH("SEM"&amp;WEEKNUM(AE29,1),Rotation!$B$1:$BC$1,0))</f>
        <v>A</v>
      </c>
      <c r="AF31" s="4" t="str">
        <f>INDEX(Rotation!$B$1:$BC$8,MATCH(INDEX(Rotation!$B$1:$B$8,MATCH(WEEKDAY(AF29,2),Rotation!$A$1:$A$8,0)),Rotation!$B$1:$B$8,0),MATCH("SEM"&amp;WEEKNUM(AF29,1),Rotation!$B$1:$BC$1,0))</f>
        <v>B</v>
      </c>
    </row>
    <row r="32" spans="1:32" s="2" customFormat="1" ht="21.95" customHeight="1">
      <c r="A32" s="15" t="s">
        <v>10</v>
      </c>
      <c r="B32" s="3">
        <f t="shared" ref="B32:AC32" si="20">DATE($A$1,11,COLUMN()-1)</f>
        <v>42309</v>
      </c>
      <c r="C32" s="3">
        <f t="shared" si="20"/>
        <v>42310</v>
      </c>
      <c r="D32" s="3">
        <f t="shared" si="20"/>
        <v>42311</v>
      </c>
      <c r="E32" s="3">
        <f t="shared" si="20"/>
        <v>42312</v>
      </c>
      <c r="F32" s="3">
        <f t="shared" si="20"/>
        <v>42313</v>
      </c>
      <c r="G32" s="3">
        <f t="shared" si="20"/>
        <v>42314</v>
      </c>
      <c r="H32" s="3">
        <f t="shared" si="20"/>
        <v>42315</v>
      </c>
      <c r="I32" s="3">
        <f t="shared" si="20"/>
        <v>42316</v>
      </c>
      <c r="J32" s="3">
        <f t="shared" si="20"/>
        <v>42317</v>
      </c>
      <c r="K32" s="3">
        <f t="shared" si="20"/>
        <v>42318</v>
      </c>
      <c r="L32" s="3">
        <f t="shared" si="20"/>
        <v>42319</v>
      </c>
      <c r="M32" s="3">
        <f t="shared" si="20"/>
        <v>42320</v>
      </c>
      <c r="N32" s="3">
        <f t="shared" si="20"/>
        <v>42321</v>
      </c>
      <c r="O32" s="3">
        <f t="shared" si="20"/>
        <v>42322</v>
      </c>
      <c r="P32" s="3">
        <f t="shared" si="20"/>
        <v>42323</v>
      </c>
      <c r="Q32" s="3">
        <f t="shared" si="20"/>
        <v>42324</v>
      </c>
      <c r="R32" s="3">
        <f t="shared" si="20"/>
        <v>42325</v>
      </c>
      <c r="S32" s="3">
        <f t="shared" si="20"/>
        <v>42326</v>
      </c>
      <c r="T32" s="3">
        <f t="shared" si="20"/>
        <v>42327</v>
      </c>
      <c r="U32" s="3">
        <f t="shared" si="20"/>
        <v>42328</v>
      </c>
      <c r="V32" s="3">
        <f t="shared" si="20"/>
        <v>42329</v>
      </c>
      <c r="W32" s="3">
        <f t="shared" si="20"/>
        <v>42330</v>
      </c>
      <c r="X32" s="3">
        <f t="shared" si="20"/>
        <v>42331</v>
      </c>
      <c r="Y32" s="3">
        <f t="shared" si="20"/>
        <v>42332</v>
      </c>
      <c r="Z32" s="3">
        <f t="shared" si="20"/>
        <v>42333</v>
      </c>
      <c r="AA32" s="3">
        <f t="shared" si="20"/>
        <v>42334</v>
      </c>
      <c r="AB32" s="3">
        <f t="shared" si="20"/>
        <v>42335</v>
      </c>
      <c r="AC32" s="3">
        <f t="shared" si="20"/>
        <v>42336</v>
      </c>
      <c r="AD32" s="3">
        <f>IF(AC32="","",IF(MONTH(DATE($A$1,11,COLUMN()-1))&gt;MONTH(AC32),"",DATE($A$1,11,COLUMN()-1)))</f>
        <v>42337</v>
      </c>
      <c r="AE32" s="3">
        <f>IF(AD32="","",IF(MONTH(DATE($A$1,11,COLUMN()-1))&gt;MONTH(AD32),"",DATE($A$1,11,COLUMN()-1)))</f>
        <v>42338</v>
      </c>
      <c r="AF32" s="3" t="str">
        <f>IF(AE32="","",IF(MONTH(DATE($A$1,11,COLUMN()-1))&gt;MONTH(AE32),"",DATE($A$1,11,COLUMN()-1)))</f>
        <v/>
      </c>
    </row>
    <row r="33" spans="1:32" s="2" customFormat="1" ht="21.95" customHeight="1">
      <c r="A33" s="15"/>
      <c r="B33" s="4">
        <f t="shared" ref="B33:AF33" si="21">B32</f>
        <v>42309</v>
      </c>
      <c r="C33" s="4">
        <f t="shared" si="21"/>
        <v>42310</v>
      </c>
      <c r="D33" s="4">
        <f t="shared" si="21"/>
        <v>42311</v>
      </c>
      <c r="E33" s="4">
        <f t="shared" si="21"/>
        <v>42312</v>
      </c>
      <c r="F33" s="4">
        <f t="shared" si="21"/>
        <v>42313</v>
      </c>
      <c r="G33" s="4">
        <f t="shared" si="21"/>
        <v>42314</v>
      </c>
      <c r="H33" s="4">
        <f t="shared" si="21"/>
        <v>42315</v>
      </c>
      <c r="I33" s="4">
        <f t="shared" si="21"/>
        <v>42316</v>
      </c>
      <c r="J33" s="4">
        <f t="shared" si="21"/>
        <v>42317</v>
      </c>
      <c r="K33" s="4">
        <f t="shared" si="21"/>
        <v>42318</v>
      </c>
      <c r="L33" s="4">
        <f t="shared" si="21"/>
        <v>42319</v>
      </c>
      <c r="M33" s="4">
        <f t="shared" si="21"/>
        <v>42320</v>
      </c>
      <c r="N33" s="4">
        <f t="shared" si="21"/>
        <v>42321</v>
      </c>
      <c r="O33" s="4">
        <f t="shared" si="21"/>
        <v>42322</v>
      </c>
      <c r="P33" s="4">
        <f t="shared" si="21"/>
        <v>42323</v>
      </c>
      <c r="Q33" s="4">
        <f t="shared" si="21"/>
        <v>42324</v>
      </c>
      <c r="R33" s="4">
        <f t="shared" si="21"/>
        <v>42325</v>
      </c>
      <c r="S33" s="4">
        <f t="shared" si="21"/>
        <v>42326</v>
      </c>
      <c r="T33" s="4">
        <f t="shared" si="21"/>
        <v>42327</v>
      </c>
      <c r="U33" s="4">
        <f t="shared" si="21"/>
        <v>42328</v>
      </c>
      <c r="V33" s="4">
        <f t="shared" si="21"/>
        <v>42329</v>
      </c>
      <c r="W33" s="4">
        <f t="shared" si="21"/>
        <v>42330</v>
      </c>
      <c r="X33" s="4">
        <f t="shared" si="21"/>
        <v>42331</v>
      </c>
      <c r="Y33" s="4">
        <f t="shared" si="21"/>
        <v>42332</v>
      </c>
      <c r="Z33" s="4">
        <f t="shared" si="21"/>
        <v>42333</v>
      </c>
      <c r="AA33" s="4">
        <f t="shared" si="21"/>
        <v>42334</v>
      </c>
      <c r="AB33" s="4">
        <f t="shared" si="21"/>
        <v>42335</v>
      </c>
      <c r="AC33" s="4">
        <f t="shared" si="21"/>
        <v>42336</v>
      </c>
      <c r="AD33" s="4">
        <f t="shared" si="21"/>
        <v>42337</v>
      </c>
      <c r="AE33" s="4">
        <f t="shared" si="21"/>
        <v>42338</v>
      </c>
      <c r="AF33" s="4" t="str">
        <f t="shared" si="21"/>
        <v/>
      </c>
    </row>
    <row r="34" spans="1:32" s="2" customFormat="1" ht="21.95" customHeight="1">
      <c r="A34" s="15"/>
      <c r="B34" s="4" t="str">
        <f>INDEX(Rotation!$B$1:$BC$8,MATCH(INDEX(Rotation!$B$1:$B$8,MATCH(WEEKDAY(B32,2),Rotation!$A$1:$A$8,0)),Rotation!$B$1:$B$8,0),MATCH("SEM"&amp;WEEKNUM(B32,1),Rotation!$B$1:$BC$1,0))</f>
        <v>A</v>
      </c>
      <c r="C34" s="4" t="str">
        <f>INDEX(Rotation!$B$1:$BC$8,MATCH(INDEX(Rotation!$B$1:$B$8,MATCH(WEEKDAY(C32,2),Rotation!$A$1:$A$8,0)),Rotation!$B$1:$B$8,0),MATCH("SEM"&amp;WEEKNUM(C32,1),Rotation!$B$1:$BC$1,0))</f>
        <v>B</v>
      </c>
      <c r="D34" s="4" t="str">
        <f>INDEX(Rotation!$B$1:$BC$8,MATCH(INDEX(Rotation!$B$1:$B$8,MATCH(WEEKDAY(D32,2),Rotation!$A$1:$A$8,0)),Rotation!$B$1:$B$8,0),MATCH("SEM"&amp;WEEKNUM(D32,1),Rotation!$B$1:$BC$1,0))</f>
        <v>C</v>
      </c>
      <c r="E34" s="4" t="str">
        <f>INDEX(Rotation!$B$1:$BC$8,MATCH(INDEX(Rotation!$B$1:$B$8,MATCH(WEEKDAY(E32,2),Rotation!$A$1:$A$8,0)),Rotation!$B$1:$B$8,0),MATCH("SEM"&amp;WEEKNUM(E32,1),Rotation!$B$1:$BC$1,0))</f>
        <v>C</v>
      </c>
      <c r="F34" s="4" t="str">
        <f>INDEX(Rotation!$B$1:$BC$8,MATCH(INDEX(Rotation!$B$1:$B$8,MATCH(WEEKDAY(F32,2),Rotation!$A$1:$A$8,0)),Rotation!$B$1:$B$8,0),MATCH("SEM"&amp;WEEKNUM(F32,1),Rotation!$B$1:$BC$1,0))</f>
        <v>A</v>
      </c>
      <c r="G34" s="4" t="str">
        <f>INDEX(Rotation!$B$1:$BC$8,MATCH(INDEX(Rotation!$B$1:$B$8,MATCH(WEEKDAY(G32,2),Rotation!$A$1:$A$8,0)),Rotation!$B$1:$B$8,0),MATCH("SEM"&amp;WEEKNUM(G32,1),Rotation!$B$1:$BC$1,0))</f>
        <v>B</v>
      </c>
      <c r="H34" s="4" t="str">
        <f>INDEX(Rotation!$B$1:$BC$8,MATCH(INDEX(Rotation!$B$1:$B$8,MATCH(WEEKDAY(H32,2),Rotation!$A$1:$A$8,0)),Rotation!$B$1:$B$8,0),MATCH("SEM"&amp;WEEKNUM(H32,1),Rotation!$B$1:$BC$1,0))</f>
        <v>C</v>
      </c>
      <c r="I34" s="4" t="str">
        <f>INDEX(Rotation!$B$1:$BC$8,MATCH(INDEX(Rotation!$B$1:$B$8,MATCH(WEEKDAY(I32,2),Rotation!$A$1:$A$8,0)),Rotation!$B$1:$B$8,0),MATCH("SEM"&amp;WEEKNUM(I32,1),Rotation!$B$1:$BC$1,0))</f>
        <v>A</v>
      </c>
      <c r="J34" s="4" t="str">
        <f>INDEX(Rotation!$B$1:$BC$8,MATCH(INDEX(Rotation!$B$1:$B$8,MATCH(WEEKDAY(J32,2),Rotation!$A$1:$A$8,0)),Rotation!$B$1:$B$8,0),MATCH("SEM"&amp;WEEKNUM(J32,1),Rotation!$B$1:$BC$1,0))</f>
        <v>B</v>
      </c>
      <c r="K34" s="4" t="str">
        <f>INDEX(Rotation!$B$1:$BC$8,MATCH(INDEX(Rotation!$B$1:$B$8,MATCH(WEEKDAY(K32,2),Rotation!$A$1:$A$8,0)),Rotation!$B$1:$B$8,0),MATCH("SEM"&amp;WEEKNUM(K32,1),Rotation!$B$1:$BC$1,0))</f>
        <v>C</v>
      </c>
      <c r="L34" s="4" t="str">
        <f>INDEX(Rotation!$B$1:$BC$8,MATCH(INDEX(Rotation!$B$1:$B$8,MATCH(WEEKDAY(L32,2),Rotation!$A$1:$A$8,0)),Rotation!$B$1:$B$8,0),MATCH("SEM"&amp;WEEKNUM(L32,1),Rotation!$B$1:$BC$1,0))</f>
        <v>A</v>
      </c>
      <c r="M34" s="4" t="str">
        <f>INDEX(Rotation!$B$1:$BC$8,MATCH(INDEX(Rotation!$B$1:$B$8,MATCH(WEEKDAY(M32,2),Rotation!$A$1:$A$8,0)),Rotation!$B$1:$B$8,0),MATCH("SEM"&amp;WEEKNUM(M32,1),Rotation!$B$1:$BC$1,0))</f>
        <v>B</v>
      </c>
      <c r="N34" s="4" t="str">
        <f>INDEX(Rotation!$B$1:$BC$8,MATCH(INDEX(Rotation!$B$1:$B$8,MATCH(WEEKDAY(N32,2),Rotation!$A$1:$A$8,0)),Rotation!$B$1:$B$8,0),MATCH("SEM"&amp;WEEKNUM(N32,1),Rotation!$B$1:$BC$1,0))</f>
        <v>C</v>
      </c>
      <c r="O34" s="4" t="str">
        <f>INDEX(Rotation!$B$1:$BC$8,MATCH(INDEX(Rotation!$B$1:$B$8,MATCH(WEEKDAY(O32,2),Rotation!$A$1:$A$8,0)),Rotation!$B$1:$B$8,0),MATCH("SEM"&amp;WEEKNUM(O32,1),Rotation!$B$1:$BC$1,0))</f>
        <v>A</v>
      </c>
      <c r="P34" s="4" t="str">
        <f>INDEX(Rotation!$B$1:$BC$8,MATCH(INDEX(Rotation!$B$1:$B$8,MATCH(WEEKDAY(P32,2),Rotation!$A$1:$A$8,0)),Rotation!$B$1:$B$8,0),MATCH("SEM"&amp;WEEKNUM(P32,1),Rotation!$B$1:$BC$1,0))</f>
        <v>A</v>
      </c>
      <c r="Q34" s="4" t="str">
        <f>INDEX(Rotation!$B$1:$BC$8,MATCH(INDEX(Rotation!$B$1:$B$8,MATCH(WEEKDAY(Q32,2),Rotation!$A$1:$A$8,0)),Rotation!$B$1:$B$8,0),MATCH("SEM"&amp;WEEKNUM(Q32,1),Rotation!$B$1:$BC$1,0))</f>
        <v>B</v>
      </c>
      <c r="R34" s="4" t="str">
        <f>INDEX(Rotation!$B$1:$BC$8,MATCH(INDEX(Rotation!$B$1:$B$8,MATCH(WEEKDAY(R32,2),Rotation!$A$1:$A$8,0)),Rotation!$B$1:$B$8,0),MATCH("SEM"&amp;WEEKNUM(R32,1),Rotation!$B$1:$BC$1,0))</f>
        <v>C</v>
      </c>
      <c r="S34" s="4" t="str">
        <f>INDEX(Rotation!$B$1:$BC$8,MATCH(INDEX(Rotation!$B$1:$B$8,MATCH(WEEKDAY(S32,2),Rotation!$A$1:$A$8,0)),Rotation!$B$1:$B$8,0),MATCH("SEM"&amp;WEEKNUM(S32,1),Rotation!$B$1:$BC$1,0))</f>
        <v>B</v>
      </c>
      <c r="T34" s="4" t="str">
        <f>INDEX(Rotation!$B$1:$BC$8,MATCH(INDEX(Rotation!$B$1:$B$8,MATCH(WEEKDAY(T32,2),Rotation!$A$1:$A$8,0)),Rotation!$B$1:$B$8,0),MATCH("SEM"&amp;WEEKNUM(T32,1),Rotation!$B$1:$BC$1,0))</f>
        <v>C</v>
      </c>
      <c r="U34" s="4" t="str">
        <f>INDEX(Rotation!$B$1:$BC$8,MATCH(INDEX(Rotation!$B$1:$B$8,MATCH(WEEKDAY(U32,2),Rotation!$A$1:$A$8,0)),Rotation!$B$1:$B$8,0),MATCH("SEM"&amp;WEEKNUM(U32,1),Rotation!$B$1:$BC$1,0))</f>
        <v>A</v>
      </c>
      <c r="V34" s="4" t="str">
        <f>INDEX(Rotation!$B$1:$BC$8,MATCH(INDEX(Rotation!$B$1:$B$8,MATCH(WEEKDAY(V32,2),Rotation!$A$1:$A$8,0)),Rotation!$B$1:$B$8,0),MATCH("SEM"&amp;WEEKNUM(V32,1),Rotation!$B$1:$BC$1,0))</f>
        <v>B</v>
      </c>
      <c r="W34" s="4" t="str">
        <f>INDEX(Rotation!$B$1:$BC$8,MATCH(INDEX(Rotation!$B$1:$B$8,MATCH(WEEKDAY(W32,2),Rotation!$A$1:$A$8,0)),Rotation!$B$1:$B$8,0),MATCH("SEM"&amp;WEEKNUM(W32,1),Rotation!$B$1:$BC$1,0))</f>
        <v>A</v>
      </c>
      <c r="X34" s="4" t="str">
        <f>INDEX(Rotation!$B$1:$BC$8,MATCH(INDEX(Rotation!$B$1:$B$8,MATCH(WEEKDAY(X32,2),Rotation!$A$1:$A$8,0)),Rotation!$B$1:$B$8,0),MATCH("SEM"&amp;WEEKNUM(X32,1),Rotation!$B$1:$BC$1,0))</f>
        <v>B</v>
      </c>
      <c r="Y34" s="4" t="str">
        <f>INDEX(Rotation!$B$1:$BC$8,MATCH(INDEX(Rotation!$B$1:$B$8,MATCH(WEEKDAY(Y32,2),Rotation!$A$1:$A$8,0)),Rotation!$B$1:$B$8,0),MATCH("SEM"&amp;WEEKNUM(Y32,1),Rotation!$B$1:$BC$1,0))</f>
        <v>C</v>
      </c>
      <c r="Z34" s="4" t="str">
        <f>INDEX(Rotation!$B$1:$BC$8,MATCH(INDEX(Rotation!$B$1:$B$8,MATCH(WEEKDAY(Z32,2),Rotation!$A$1:$A$8,0)),Rotation!$B$1:$B$8,0),MATCH("SEM"&amp;WEEKNUM(Z32,1),Rotation!$B$1:$BC$1,0))</f>
        <v>C</v>
      </c>
      <c r="AA34" s="4" t="str">
        <f>INDEX(Rotation!$B$1:$BC$8,MATCH(INDEX(Rotation!$B$1:$B$8,MATCH(WEEKDAY(AA32,2),Rotation!$A$1:$A$8,0)),Rotation!$B$1:$B$8,0),MATCH("SEM"&amp;WEEKNUM(AA32,1),Rotation!$B$1:$BC$1,0))</f>
        <v>A</v>
      </c>
      <c r="AB34" s="4" t="str">
        <f>INDEX(Rotation!$B$1:$BC$8,MATCH(INDEX(Rotation!$B$1:$B$8,MATCH(WEEKDAY(AB32,2),Rotation!$A$1:$A$8,0)),Rotation!$B$1:$B$8,0),MATCH("SEM"&amp;WEEKNUM(AB32,1),Rotation!$B$1:$BC$1,0))</f>
        <v>B</v>
      </c>
      <c r="AC34" s="4" t="str">
        <f>INDEX(Rotation!$B$1:$BC$8,MATCH(INDEX(Rotation!$B$1:$B$8,MATCH(WEEKDAY(AC32,2),Rotation!$A$1:$A$8,0)),Rotation!$B$1:$B$8,0),MATCH("SEM"&amp;WEEKNUM(AC32,1),Rotation!$B$1:$BC$1,0))</f>
        <v>C</v>
      </c>
      <c r="AD34" s="4" t="str">
        <f>INDEX(Rotation!$B$1:$BC$8,MATCH(INDEX(Rotation!$B$1:$B$8,MATCH(WEEKDAY(AD32,2),Rotation!$A$1:$A$8,0)),Rotation!$B$1:$B$8,0),MATCH("SEM"&amp;WEEKNUM(AD32,1),Rotation!$B$1:$BC$1,0))</f>
        <v>A</v>
      </c>
      <c r="AE34" s="4" t="str">
        <f>INDEX(Rotation!$B$1:$BC$8,MATCH(INDEX(Rotation!$B$1:$B$8,MATCH(WEEKDAY(AE32,2),Rotation!$A$1:$A$8,0)),Rotation!$B$1:$B$8,0),MATCH("SEM"&amp;WEEKNUM(AE32,1),Rotation!$B$1:$BC$1,0))</f>
        <v>B</v>
      </c>
      <c r="AF34" s="4" t="str">
        <f>IF(AF32="","",IF(OR(WEEKDAY(AF32)=1,WEEKDAY(AF32)=2,WEEKDAY(AF32)=3),Plan_fixe,Plan_Rotation))</f>
        <v/>
      </c>
    </row>
    <row r="35" spans="1:32" s="2" customFormat="1" ht="21.95" customHeight="1">
      <c r="A35" s="14" t="s">
        <v>11</v>
      </c>
      <c r="B35" s="3">
        <f t="shared" ref="B35:AC35" si="22">DATE($A$1,12,COLUMN()-1)</f>
        <v>42339</v>
      </c>
      <c r="C35" s="3">
        <f t="shared" si="22"/>
        <v>42340</v>
      </c>
      <c r="D35" s="3">
        <f t="shared" si="22"/>
        <v>42341</v>
      </c>
      <c r="E35" s="3">
        <f t="shared" si="22"/>
        <v>42342</v>
      </c>
      <c r="F35" s="3">
        <f t="shared" si="22"/>
        <v>42343</v>
      </c>
      <c r="G35" s="3">
        <f t="shared" si="22"/>
        <v>42344</v>
      </c>
      <c r="H35" s="3">
        <f t="shared" si="22"/>
        <v>42345</v>
      </c>
      <c r="I35" s="3">
        <f t="shared" si="22"/>
        <v>42346</v>
      </c>
      <c r="J35" s="3">
        <f t="shared" si="22"/>
        <v>42347</v>
      </c>
      <c r="K35" s="3">
        <f t="shared" si="22"/>
        <v>42348</v>
      </c>
      <c r="L35" s="3">
        <f t="shared" si="22"/>
        <v>42349</v>
      </c>
      <c r="M35" s="3">
        <f t="shared" si="22"/>
        <v>42350</v>
      </c>
      <c r="N35" s="3">
        <f t="shared" si="22"/>
        <v>42351</v>
      </c>
      <c r="O35" s="3">
        <f t="shared" si="22"/>
        <v>42352</v>
      </c>
      <c r="P35" s="3">
        <f t="shared" si="22"/>
        <v>42353</v>
      </c>
      <c r="Q35" s="3">
        <f t="shared" si="22"/>
        <v>42354</v>
      </c>
      <c r="R35" s="3">
        <f t="shared" si="22"/>
        <v>42355</v>
      </c>
      <c r="S35" s="3">
        <f t="shared" si="22"/>
        <v>42356</v>
      </c>
      <c r="T35" s="3">
        <f t="shared" si="22"/>
        <v>42357</v>
      </c>
      <c r="U35" s="3">
        <f t="shared" si="22"/>
        <v>42358</v>
      </c>
      <c r="V35" s="3">
        <f t="shared" si="22"/>
        <v>42359</v>
      </c>
      <c r="W35" s="3">
        <f t="shared" si="22"/>
        <v>42360</v>
      </c>
      <c r="X35" s="3">
        <f t="shared" si="22"/>
        <v>42361</v>
      </c>
      <c r="Y35" s="3">
        <f t="shared" si="22"/>
        <v>42362</v>
      </c>
      <c r="Z35" s="3">
        <f t="shared" si="22"/>
        <v>42363</v>
      </c>
      <c r="AA35" s="3">
        <f t="shared" si="22"/>
        <v>42364</v>
      </c>
      <c r="AB35" s="3">
        <f t="shared" si="22"/>
        <v>42365</v>
      </c>
      <c r="AC35" s="3">
        <f t="shared" si="22"/>
        <v>42366</v>
      </c>
      <c r="AD35" s="3">
        <f>IF(AC35="","",IF(MONTH(DATE($A$1,12,COLUMN()-1))&gt;MONTH(AC35),"",DATE($A$1,12,COLUMN()-1)))</f>
        <v>42367</v>
      </c>
      <c r="AE35" s="3">
        <f>IF(AD35="","",IF(MONTH(DATE($A$1,12,COLUMN()-1))&gt;MONTH(AD35),"",DATE($A$1,12,COLUMN()-1)))</f>
        <v>42368</v>
      </c>
      <c r="AF35" s="3">
        <f>IF(AE35="","",IF(MONTH(DATE($A$1,12,COLUMN()-1))&gt;MONTH(AE35),"",DATE($A$1,12,COLUMN()-1)))</f>
        <v>42369</v>
      </c>
    </row>
    <row r="36" spans="1:32" s="2" customFormat="1" ht="21.95" customHeight="1">
      <c r="A36" s="14"/>
      <c r="B36" s="4">
        <f t="shared" ref="B36:AF36" si="23">B35</f>
        <v>42339</v>
      </c>
      <c r="C36" s="4">
        <f t="shared" si="23"/>
        <v>42340</v>
      </c>
      <c r="D36" s="4">
        <f t="shared" si="23"/>
        <v>42341</v>
      </c>
      <c r="E36" s="4">
        <f t="shared" si="23"/>
        <v>42342</v>
      </c>
      <c r="F36" s="4">
        <f t="shared" si="23"/>
        <v>42343</v>
      </c>
      <c r="G36" s="4">
        <f t="shared" si="23"/>
        <v>42344</v>
      </c>
      <c r="H36" s="4">
        <f t="shared" si="23"/>
        <v>42345</v>
      </c>
      <c r="I36" s="4">
        <f t="shared" si="23"/>
        <v>42346</v>
      </c>
      <c r="J36" s="4">
        <f t="shared" si="23"/>
        <v>42347</v>
      </c>
      <c r="K36" s="4">
        <f t="shared" si="23"/>
        <v>42348</v>
      </c>
      <c r="L36" s="4">
        <f t="shared" si="23"/>
        <v>42349</v>
      </c>
      <c r="M36" s="4">
        <f t="shared" si="23"/>
        <v>42350</v>
      </c>
      <c r="N36" s="4">
        <f t="shared" si="23"/>
        <v>42351</v>
      </c>
      <c r="O36" s="4">
        <f t="shared" si="23"/>
        <v>42352</v>
      </c>
      <c r="P36" s="4">
        <f t="shared" si="23"/>
        <v>42353</v>
      </c>
      <c r="Q36" s="4">
        <f t="shared" si="23"/>
        <v>42354</v>
      </c>
      <c r="R36" s="4">
        <f t="shared" si="23"/>
        <v>42355</v>
      </c>
      <c r="S36" s="4">
        <f t="shared" si="23"/>
        <v>42356</v>
      </c>
      <c r="T36" s="4">
        <f t="shared" si="23"/>
        <v>42357</v>
      </c>
      <c r="U36" s="4">
        <f t="shared" si="23"/>
        <v>42358</v>
      </c>
      <c r="V36" s="4">
        <f t="shared" si="23"/>
        <v>42359</v>
      </c>
      <c r="W36" s="4">
        <f t="shared" si="23"/>
        <v>42360</v>
      </c>
      <c r="X36" s="4">
        <f t="shared" si="23"/>
        <v>42361</v>
      </c>
      <c r="Y36" s="4">
        <f t="shared" si="23"/>
        <v>42362</v>
      </c>
      <c r="Z36" s="4">
        <f t="shared" si="23"/>
        <v>42363</v>
      </c>
      <c r="AA36" s="4">
        <f t="shared" si="23"/>
        <v>42364</v>
      </c>
      <c r="AB36" s="4">
        <f t="shared" si="23"/>
        <v>42365</v>
      </c>
      <c r="AC36" s="4">
        <f t="shared" si="23"/>
        <v>42366</v>
      </c>
      <c r="AD36" s="4">
        <f t="shared" si="23"/>
        <v>42367</v>
      </c>
      <c r="AE36" s="4">
        <f t="shared" si="23"/>
        <v>42368</v>
      </c>
      <c r="AF36" s="4">
        <f t="shared" si="23"/>
        <v>42369</v>
      </c>
    </row>
    <row r="37" spans="1:32" s="2" customFormat="1" ht="21.95" customHeight="1">
      <c r="A37" s="14"/>
      <c r="B37" s="4" t="str">
        <f>INDEX(Rotation!$B$1:$BC$8,MATCH(INDEX(Rotation!$B$1:$B$8,MATCH(WEEKDAY(B35,2),Rotation!$A$1:$A$8,0)),Rotation!$B$1:$B$8,0),MATCH("SEM"&amp;WEEKNUM(B35,1),Rotation!$B$1:$BC$1,0))</f>
        <v>C</v>
      </c>
      <c r="C37" s="4" t="str">
        <f>INDEX(Rotation!$B$1:$BC$8,MATCH(INDEX(Rotation!$B$1:$B$8,MATCH(WEEKDAY(C35,2),Rotation!$A$1:$A$8,0)),Rotation!$B$1:$B$8,0),MATCH("SEM"&amp;WEEKNUM(C35,1),Rotation!$B$1:$BC$1,0))</f>
        <v>A</v>
      </c>
      <c r="D37" s="4" t="str">
        <f>INDEX(Rotation!$B$1:$BC$8,MATCH(INDEX(Rotation!$B$1:$B$8,MATCH(WEEKDAY(D35,2),Rotation!$A$1:$A$8,0)),Rotation!$B$1:$B$8,0),MATCH("SEM"&amp;WEEKNUM(D35,1),Rotation!$B$1:$BC$1,0))</f>
        <v>B</v>
      </c>
      <c r="E37" s="4" t="str">
        <f>INDEX(Rotation!$B$1:$BC$8,MATCH(INDEX(Rotation!$B$1:$B$8,MATCH(WEEKDAY(E35,2),Rotation!$A$1:$A$8,0)),Rotation!$B$1:$B$8,0),MATCH("SEM"&amp;WEEKNUM(E35,1),Rotation!$B$1:$BC$1,0))</f>
        <v>C</v>
      </c>
      <c r="F37" s="4" t="str">
        <f>INDEX(Rotation!$B$1:$BC$8,MATCH(INDEX(Rotation!$B$1:$B$8,MATCH(WEEKDAY(F35,2),Rotation!$A$1:$A$8,0)),Rotation!$B$1:$B$8,0),MATCH("SEM"&amp;WEEKNUM(F35,1),Rotation!$B$1:$BC$1,0))</f>
        <v>A</v>
      </c>
      <c r="G37" s="4" t="str">
        <f>INDEX(Rotation!$B$1:$BC$8,MATCH(INDEX(Rotation!$B$1:$B$8,MATCH(WEEKDAY(G35,2),Rotation!$A$1:$A$8,0)),Rotation!$B$1:$B$8,0),MATCH("SEM"&amp;WEEKNUM(G35,1),Rotation!$B$1:$BC$1,0))</f>
        <v>A</v>
      </c>
      <c r="H37" s="4" t="str">
        <f>INDEX(Rotation!$B$1:$BC$8,MATCH(INDEX(Rotation!$B$1:$B$8,MATCH(WEEKDAY(H35,2),Rotation!$A$1:$A$8,0)),Rotation!$B$1:$B$8,0),MATCH("SEM"&amp;WEEKNUM(H35,1),Rotation!$B$1:$BC$1,0))</f>
        <v>B</v>
      </c>
      <c r="I37" s="4" t="str">
        <f>INDEX(Rotation!$B$1:$BC$8,MATCH(INDEX(Rotation!$B$1:$B$8,MATCH(WEEKDAY(I35,2),Rotation!$A$1:$A$8,0)),Rotation!$B$1:$B$8,0),MATCH("SEM"&amp;WEEKNUM(I35,1),Rotation!$B$1:$BC$1,0))</f>
        <v>C</v>
      </c>
      <c r="J37" s="4" t="str">
        <f>INDEX(Rotation!$B$1:$BC$8,MATCH(INDEX(Rotation!$B$1:$B$8,MATCH(WEEKDAY(J35,2),Rotation!$A$1:$A$8,0)),Rotation!$B$1:$B$8,0),MATCH("SEM"&amp;WEEKNUM(J35,1),Rotation!$B$1:$BC$1,0))</f>
        <v>B</v>
      </c>
      <c r="K37" s="4" t="str">
        <f>INDEX(Rotation!$B$1:$BC$8,MATCH(INDEX(Rotation!$B$1:$B$8,MATCH(WEEKDAY(K35,2),Rotation!$A$1:$A$8,0)),Rotation!$B$1:$B$8,0),MATCH("SEM"&amp;WEEKNUM(K35,1),Rotation!$B$1:$BC$1,0))</f>
        <v>C</v>
      </c>
      <c r="L37" s="4" t="str">
        <f>INDEX(Rotation!$B$1:$BC$8,MATCH(INDEX(Rotation!$B$1:$B$8,MATCH(WEEKDAY(L35,2),Rotation!$A$1:$A$8,0)),Rotation!$B$1:$B$8,0),MATCH("SEM"&amp;WEEKNUM(L35,1),Rotation!$B$1:$BC$1,0))</f>
        <v>A</v>
      </c>
      <c r="M37" s="4" t="str">
        <f>INDEX(Rotation!$B$1:$BC$8,MATCH(INDEX(Rotation!$B$1:$B$8,MATCH(WEEKDAY(M35,2),Rotation!$A$1:$A$8,0)),Rotation!$B$1:$B$8,0),MATCH("SEM"&amp;WEEKNUM(M35,1),Rotation!$B$1:$BC$1,0))</f>
        <v>B</v>
      </c>
      <c r="N37" s="4" t="str">
        <f>INDEX(Rotation!$B$1:$BC$8,MATCH(INDEX(Rotation!$B$1:$B$8,MATCH(WEEKDAY(N35,2),Rotation!$A$1:$A$8,0)),Rotation!$B$1:$B$8,0),MATCH("SEM"&amp;WEEKNUM(N35,1),Rotation!$B$1:$BC$1,0))</f>
        <v>A</v>
      </c>
      <c r="O37" s="4" t="str">
        <f>INDEX(Rotation!$B$1:$BC$8,MATCH(INDEX(Rotation!$B$1:$B$8,MATCH(WEEKDAY(O35,2),Rotation!$A$1:$A$8,0)),Rotation!$B$1:$B$8,0),MATCH("SEM"&amp;WEEKNUM(O35,1),Rotation!$B$1:$BC$1,0))</f>
        <v>B</v>
      </c>
      <c r="P37" s="4" t="str">
        <f>INDEX(Rotation!$B$1:$BC$8,MATCH(INDEX(Rotation!$B$1:$B$8,MATCH(WEEKDAY(P35,2),Rotation!$A$1:$A$8,0)),Rotation!$B$1:$B$8,0),MATCH("SEM"&amp;WEEKNUM(P35,1),Rotation!$B$1:$BC$1,0))</f>
        <v>C</v>
      </c>
      <c r="Q37" s="4" t="str">
        <f>INDEX(Rotation!$B$1:$BC$8,MATCH(INDEX(Rotation!$B$1:$B$8,MATCH(WEEKDAY(Q35,2),Rotation!$A$1:$A$8,0)),Rotation!$B$1:$B$8,0),MATCH("SEM"&amp;WEEKNUM(Q35,1),Rotation!$B$1:$BC$1,0))</f>
        <v>C</v>
      </c>
      <c r="R37" s="4" t="str">
        <f>INDEX(Rotation!$B$1:$BC$8,MATCH(INDEX(Rotation!$B$1:$B$8,MATCH(WEEKDAY(R35,2),Rotation!$A$1:$A$8,0)),Rotation!$B$1:$B$8,0),MATCH("SEM"&amp;WEEKNUM(R35,1),Rotation!$B$1:$BC$1,0))</f>
        <v>A</v>
      </c>
      <c r="S37" s="4" t="str">
        <f>INDEX(Rotation!$B$1:$BC$8,MATCH(INDEX(Rotation!$B$1:$B$8,MATCH(WEEKDAY(S35,2),Rotation!$A$1:$A$8,0)),Rotation!$B$1:$B$8,0),MATCH("SEM"&amp;WEEKNUM(S35,1),Rotation!$B$1:$BC$1,0))</f>
        <v>B</v>
      </c>
      <c r="T37" s="4" t="str">
        <f>INDEX(Rotation!$B$1:$BC$8,MATCH(INDEX(Rotation!$B$1:$B$8,MATCH(WEEKDAY(T35,2),Rotation!$A$1:$A$8,0)),Rotation!$B$1:$B$8,0),MATCH("SEM"&amp;WEEKNUM(T35,1),Rotation!$B$1:$BC$1,0))</f>
        <v>C</v>
      </c>
      <c r="U37" s="4" t="str">
        <f>INDEX(Rotation!$B$1:$BC$8,MATCH(INDEX(Rotation!$B$1:$B$8,MATCH(WEEKDAY(U35,2),Rotation!$A$1:$A$8,0)),Rotation!$B$1:$B$8,0),MATCH("SEM"&amp;WEEKNUM(U35,1),Rotation!$B$1:$BC$1,0))</f>
        <v>A</v>
      </c>
      <c r="V37" s="4" t="str">
        <f>INDEX(Rotation!$B$1:$BC$8,MATCH(INDEX(Rotation!$B$1:$B$8,MATCH(WEEKDAY(V35,2),Rotation!$A$1:$A$8,0)),Rotation!$B$1:$B$8,0),MATCH("SEM"&amp;WEEKNUM(V35,1),Rotation!$B$1:$BC$1,0))</f>
        <v>B</v>
      </c>
      <c r="W37" s="4" t="str">
        <f>INDEX(Rotation!$B$1:$BC$8,MATCH(INDEX(Rotation!$B$1:$B$8,MATCH(WEEKDAY(W35,2),Rotation!$A$1:$A$8,0)),Rotation!$B$1:$B$8,0),MATCH("SEM"&amp;WEEKNUM(W35,1),Rotation!$B$1:$BC$1,0))</f>
        <v>C</v>
      </c>
      <c r="X37" s="4" t="str">
        <f>INDEX(Rotation!$B$1:$BC$8,MATCH(INDEX(Rotation!$B$1:$B$8,MATCH(WEEKDAY(X35,2),Rotation!$A$1:$A$8,0)),Rotation!$B$1:$B$8,0),MATCH("SEM"&amp;WEEKNUM(X35,1),Rotation!$B$1:$BC$1,0))</f>
        <v>A</v>
      </c>
      <c r="Y37" s="4" t="str">
        <f>INDEX(Rotation!$B$1:$BC$8,MATCH(INDEX(Rotation!$B$1:$B$8,MATCH(WEEKDAY(Y35,2),Rotation!$A$1:$A$8,0)),Rotation!$B$1:$B$8,0),MATCH("SEM"&amp;WEEKNUM(Y35,1),Rotation!$B$1:$BC$1,0))</f>
        <v>B</v>
      </c>
      <c r="Z37" s="4" t="str">
        <f>INDEX(Rotation!$B$1:$BC$8,MATCH(INDEX(Rotation!$B$1:$B$8,MATCH(WEEKDAY(Z35,2),Rotation!$A$1:$A$8,0)),Rotation!$B$1:$B$8,0),MATCH("SEM"&amp;WEEKNUM(Z35,1),Rotation!$B$1:$BC$1,0))</f>
        <v>C</v>
      </c>
      <c r="AA37" s="4" t="str">
        <f>INDEX(Rotation!$B$1:$BC$8,MATCH(INDEX(Rotation!$B$1:$B$8,MATCH(WEEKDAY(AA35,2),Rotation!$A$1:$A$8,0)),Rotation!$B$1:$B$8,0),MATCH("SEM"&amp;WEEKNUM(AA35,1),Rotation!$B$1:$BC$1,0))</f>
        <v>A</v>
      </c>
      <c r="AB37" s="4" t="str">
        <f>INDEX(Rotation!$B$1:$BC$8,MATCH(INDEX(Rotation!$B$1:$B$8,MATCH(WEEKDAY(AB35,2),Rotation!$A$1:$A$8,0)),Rotation!$B$1:$B$8,0),MATCH("SEM"&amp;WEEKNUM(AB35,1),Rotation!$B$1:$BC$1,0))</f>
        <v>A</v>
      </c>
      <c r="AC37" s="4" t="str">
        <f>INDEX(Rotation!$B$1:$BC$8,MATCH(INDEX(Rotation!$B$1:$B$8,MATCH(WEEKDAY(AC35,2),Rotation!$A$1:$A$8,0)),Rotation!$B$1:$B$8,0),MATCH("SEM"&amp;WEEKNUM(AC35,1),Rotation!$B$1:$BC$1,0))</f>
        <v>B</v>
      </c>
      <c r="AD37" s="4" t="str">
        <f>INDEX(Rotation!$B$1:$BC$8,MATCH(INDEX(Rotation!$B$1:$B$8,MATCH(WEEKDAY(AD35,2),Rotation!$A$1:$A$8,0)),Rotation!$B$1:$B$8,0),MATCH("SEM"&amp;WEEKNUM(AD35,1),Rotation!$B$1:$BC$1,0))</f>
        <v>C</v>
      </c>
      <c r="AE37" s="4" t="str">
        <f>INDEX(Rotation!$B$1:$BC$8,MATCH(INDEX(Rotation!$B$1:$B$8,MATCH(WEEKDAY(AE35,2),Rotation!$A$1:$A$8,0)),Rotation!$B$1:$B$8,0),MATCH("SEM"&amp;WEEKNUM(AE35,1),Rotation!$B$1:$BC$1,0))</f>
        <v>B</v>
      </c>
      <c r="AF37" s="4" t="str">
        <f>INDEX(Rotation!$B$1:$BC$8,MATCH(INDEX(Rotation!$B$1:$B$8,MATCH(WEEKDAY(AF35,2),Rotation!$A$1:$A$8,0)),Rotation!$B$1:$B$8,0),MATCH("SEM"&amp;WEEKNUM(AF35,1),Rotation!$B$1:$BC$1,0))</f>
        <v>C</v>
      </c>
    </row>
  </sheetData>
  <mergeCells count="12">
    <mergeCell ref="A35:A37"/>
    <mergeCell ref="A14:A16"/>
    <mergeCell ref="A17:A19"/>
    <mergeCell ref="A20:A22"/>
    <mergeCell ref="A2:A4"/>
    <mergeCell ref="A5:A7"/>
    <mergeCell ref="A8:A10"/>
    <mergeCell ref="A11:A13"/>
    <mergeCell ref="A23:A25"/>
    <mergeCell ref="A26:A28"/>
    <mergeCell ref="A29:A31"/>
    <mergeCell ref="A32:A34"/>
  </mergeCells>
  <conditionalFormatting sqref="B2:AF37">
    <cfRule type="cellIs" dxfId="99" priority="4" operator="equal">
      <formula>"A"</formula>
    </cfRule>
    <cfRule type="cellIs" dxfId="98" priority="3" operator="equal">
      <formula>"B"</formula>
    </cfRule>
    <cfRule type="cellIs" dxfId="97" priority="2" operator="equal">
      <formula>"C"</formula>
    </cfRule>
    <cfRule type="cellIs" dxfId="96" priority="1" operator="equal">
      <formula>"R"</formula>
    </cfRule>
  </conditionalFormatting>
  <printOptions horizontalCentered="1"/>
  <pageMargins left="0" right="0" top="0" bottom="0" header="0" footer="0"/>
  <pageSetup paperSize="9" scale="6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C8"/>
  <sheetViews>
    <sheetView workbookViewId="0"/>
  </sheetViews>
  <sheetFormatPr defaultColWidth="11.42578125" defaultRowHeight="15"/>
  <cols>
    <col min="1" max="1" width="7" bestFit="1" customWidth="1"/>
  </cols>
  <sheetData>
    <row r="1" spans="1:55">
      <c r="A1" s="13" t="s">
        <v>68</v>
      </c>
      <c r="B1" s="7" t="s">
        <v>69</v>
      </c>
      <c r="C1" s="7" t="s">
        <v>13</v>
      </c>
      <c r="D1" s="7" t="s">
        <v>14</v>
      </c>
      <c r="E1" s="7" t="s">
        <v>15</v>
      </c>
      <c r="F1" s="7" t="s">
        <v>16</v>
      </c>
      <c r="G1" s="7" t="s">
        <v>17</v>
      </c>
      <c r="H1" s="7" t="s">
        <v>18</v>
      </c>
      <c r="I1" s="7" t="s">
        <v>19</v>
      </c>
      <c r="J1" s="7" t="s">
        <v>20</v>
      </c>
      <c r="K1" s="7" t="s">
        <v>21</v>
      </c>
      <c r="L1" s="7" t="s">
        <v>22</v>
      </c>
      <c r="M1" s="7" t="s">
        <v>23</v>
      </c>
      <c r="N1" s="7" t="s">
        <v>24</v>
      </c>
      <c r="O1" s="7" t="s">
        <v>25</v>
      </c>
      <c r="P1" s="7" t="s">
        <v>26</v>
      </c>
      <c r="Q1" s="7" t="s">
        <v>27</v>
      </c>
      <c r="R1" s="7" t="s">
        <v>28</v>
      </c>
      <c r="S1" s="7" t="s">
        <v>29</v>
      </c>
      <c r="T1" s="7" t="s">
        <v>30</v>
      </c>
      <c r="U1" s="7" t="s">
        <v>31</v>
      </c>
      <c r="V1" s="7" t="s">
        <v>32</v>
      </c>
      <c r="W1" s="7" t="s">
        <v>33</v>
      </c>
      <c r="X1" s="7" t="s">
        <v>34</v>
      </c>
      <c r="Y1" s="7" t="s">
        <v>35</v>
      </c>
      <c r="Z1" s="7" t="s">
        <v>36</v>
      </c>
      <c r="AA1" s="7" t="s">
        <v>37</v>
      </c>
      <c r="AB1" s="7" t="s">
        <v>38</v>
      </c>
      <c r="AC1" s="7" t="s">
        <v>39</v>
      </c>
      <c r="AD1" s="7" t="s">
        <v>40</v>
      </c>
      <c r="AE1" s="7" t="s">
        <v>41</v>
      </c>
      <c r="AF1" s="7" t="s">
        <v>42</v>
      </c>
      <c r="AG1" s="7" t="s">
        <v>43</v>
      </c>
      <c r="AH1" s="7" t="s">
        <v>44</v>
      </c>
      <c r="AI1" s="7" t="s">
        <v>45</v>
      </c>
      <c r="AJ1" s="7" t="s">
        <v>46</v>
      </c>
      <c r="AK1" s="7" t="s">
        <v>47</v>
      </c>
      <c r="AL1" s="7" t="s">
        <v>48</v>
      </c>
      <c r="AM1" s="7" t="s">
        <v>49</v>
      </c>
      <c r="AN1" s="7" t="s">
        <v>50</v>
      </c>
      <c r="AO1" s="7" t="s">
        <v>51</v>
      </c>
      <c r="AP1" s="7" t="s">
        <v>52</v>
      </c>
      <c r="AQ1" s="7" t="s">
        <v>53</v>
      </c>
      <c r="AR1" s="7" t="s">
        <v>54</v>
      </c>
      <c r="AS1" s="7" t="s">
        <v>55</v>
      </c>
      <c r="AT1" s="7" t="s">
        <v>56</v>
      </c>
      <c r="AU1" s="7" t="s">
        <v>57</v>
      </c>
      <c r="AV1" s="7" t="s">
        <v>58</v>
      </c>
      <c r="AW1" s="7" t="s">
        <v>59</v>
      </c>
      <c r="AX1" s="7" t="s">
        <v>60</v>
      </c>
      <c r="AY1" s="7" t="s">
        <v>61</v>
      </c>
      <c r="AZ1" s="7" t="s">
        <v>62</v>
      </c>
      <c r="BA1" s="7" t="s">
        <v>63</v>
      </c>
      <c r="BB1" s="7" t="s">
        <v>64</v>
      </c>
      <c r="BC1" s="7" t="s">
        <v>65</v>
      </c>
    </row>
    <row r="2" spans="1:55">
      <c r="A2" s="12">
        <f>ROW()-1</f>
        <v>1</v>
      </c>
      <c r="B2" s="8" t="s">
        <v>73</v>
      </c>
      <c r="C2" s="9" t="s">
        <v>66</v>
      </c>
      <c r="D2" s="9" t="s">
        <v>66</v>
      </c>
      <c r="E2" s="9" t="s">
        <v>66</v>
      </c>
      <c r="F2" s="9" t="s">
        <v>66</v>
      </c>
      <c r="G2" s="9" t="s">
        <v>66</v>
      </c>
      <c r="H2" s="9" t="s">
        <v>66</v>
      </c>
      <c r="I2" s="9" t="s">
        <v>66</v>
      </c>
      <c r="J2" s="9" t="s">
        <v>66</v>
      </c>
      <c r="K2" s="9" t="s">
        <v>66</v>
      </c>
      <c r="L2" s="9" t="s">
        <v>66</v>
      </c>
      <c r="M2" s="9" t="s">
        <v>66</v>
      </c>
      <c r="N2" s="9" t="s">
        <v>66</v>
      </c>
      <c r="O2" s="9" t="s">
        <v>66</v>
      </c>
      <c r="P2" s="9" t="s">
        <v>66</v>
      </c>
      <c r="Q2" s="9" t="s">
        <v>66</v>
      </c>
      <c r="R2" s="9" t="s">
        <v>66</v>
      </c>
      <c r="S2" s="9" t="s">
        <v>66</v>
      </c>
      <c r="T2" s="9" t="s">
        <v>66</v>
      </c>
      <c r="U2" s="9" t="s">
        <v>66</v>
      </c>
      <c r="V2" s="9" t="s">
        <v>66</v>
      </c>
      <c r="W2" s="9" t="s">
        <v>66</v>
      </c>
      <c r="X2" s="9" t="s">
        <v>66</v>
      </c>
      <c r="Y2" s="9" t="s">
        <v>66</v>
      </c>
      <c r="Z2" s="9" t="s">
        <v>66</v>
      </c>
      <c r="AA2" s="9" t="s">
        <v>66</v>
      </c>
      <c r="AB2" s="9" t="s">
        <v>66</v>
      </c>
      <c r="AC2" s="9" t="s">
        <v>66</v>
      </c>
      <c r="AD2" s="9" t="s">
        <v>66</v>
      </c>
      <c r="AE2" s="9" t="s">
        <v>66</v>
      </c>
      <c r="AF2" s="9" t="s">
        <v>66</v>
      </c>
      <c r="AG2" s="9" t="s">
        <v>66</v>
      </c>
      <c r="AH2" s="9" t="s">
        <v>66</v>
      </c>
      <c r="AI2" s="9" t="s">
        <v>66</v>
      </c>
      <c r="AJ2" s="9" t="s">
        <v>66</v>
      </c>
      <c r="AK2" s="9" t="s">
        <v>66</v>
      </c>
      <c r="AL2" s="9" t="s">
        <v>66</v>
      </c>
      <c r="AM2" s="9" t="s">
        <v>66</v>
      </c>
      <c r="AN2" s="9" t="s">
        <v>66</v>
      </c>
      <c r="AO2" s="9" t="s">
        <v>66</v>
      </c>
      <c r="AP2" s="9" t="s">
        <v>66</v>
      </c>
      <c r="AQ2" s="9" t="s">
        <v>66</v>
      </c>
      <c r="AR2" s="9" t="s">
        <v>66</v>
      </c>
      <c r="AS2" s="9" t="s">
        <v>66</v>
      </c>
      <c r="AT2" s="9" t="s">
        <v>66</v>
      </c>
      <c r="AU2" s="9" t="s">
        <v>66</v>
      </c>
      <c r="AV2" s="9" t="s">
        <v>66</v>
      </c>
      <c r="AW2" s="9" t="s">
        <v>66</v>
      </c>
      <c r="AX2" s="9" t="s">
        <v>66</v>
      </c>
      <c r="AY2" s="9" t="s">
        <v>66</v>
      </c>
      <c r="AZ2" s="9" t="s">
        <v>66</v>
      </c>
      <c r="BA2" s="9" t="s">
        <v>66</v>
      </c>
      <c r="BB2" s="9" t="s">
        <v>66</v>
      </c>
      <c r="BC2" s="9" t="s">
        <v>66</v>
      </c>
    </row>
    <row r="3" spans="1:55">
      <c r="A3" s="12">
        <f t="shared" ref="A3:A8" si="0">ROW()-1</f>
        <v>2</v>
      </c>
      <c r="B3" s="8" t="s">
        <v>70</v>
      </c>
      <c r="C3" s="9" t="s">
        <v>67</v>
      </c>
      <c r="D3" s="9" t="s">
        <v>67</v>
      </c>
      <c r="E3" s="9" t="s">
        <v>67</v>
      </c>
      <c r="F3" s="9" t="s">
        <v>67</v>
      </c>
      <c r="G3" s="9" t="s">
        <v>67</v>
      </c>
      <c r="H3" s="9" t="s">
        <v>67</v>
      </c>
      <c r="I3" s="9" t="s">
        <v>67</v>
      </c>
      <c r="J3" s="9" t="s">
        <v>67</v>
      </c>
      <c r="K3" s="9" t="s">
        <v>67</v>
      </c>
      <c r="L3" s="9" t="s">
        <v>67</v>
      </c>
      <c r="M3" s="9" t="s">
        <v>67</v>
      </c>
      <c r="N3" s="9" t="s">
        <v>67</v>
      </c>
      <c r="O3" s="9" t="s">
        <v>67</v>
      </c>
      <c r="P3" s="9" t="s">
        <v>67</v>
      </c>
      <c r="Q3" s="9" t="s">
        <v>67</v>
      </c>
      <c r="R3" s="9" t="s">
        <v>67</v>
      </c>
      <c r="S3" s="9" t="s">
        <v>67</v>
      </c>
      <c r="T3" s="9" t="s">
        <v>67</v>
      </c>
      <c r="U3" s="9" t="s">
        <v>67</v>
      </c>
      <c r="V3" s="9" t="s">
        <v>67</v>
      </c>
      <c r="W3" s="9" t="s">
        <v>67</v>
      </c>
      <c r="X3" s="9" t="s">
        <v>67</v>
      </c>
      <c r="Y3" s="9" t="s">
        <v>67</v>
      </c>
      <c r="Z3" s="9" t="s">
        <v>67</v>
      </c>
      <c r="AA3" s="9" t="s">
        <v>67</v>
      </c>
      <c r="AB3" s="9" t="s">
        <v>67</v>
      </c>
      <c r="AC3" s="9" t="s">
        <v>67</v>
      </c>
      <c r="AD3" s="9" t="s">
        <v>67</v>
      </c>
      <c r="AE3" s="9" t="s">
        <v>67</v>
      </c>
      <c r="AF3" s="9" t="s">
        <v>67</v>
      </c>
      <c r="AG3" s="9" t="s">
        <v>67</v>
      </c>
      <c r="AH3" s="9" t="s">
        <v>67</v>
      </c>
      <c r="AI3" s="9" t="s">
        <v>67</v>
      </c>
      <c r="AJ3" s="9" t="s">
        <v>67</v>
      </c>
      <c r="AK3" s="9" t="s">
        <v>67</v>
      </c>
      <c r="AL3" s="9" t="s">
        <v>67</v>
      </c>
      <c r="AM3" s="9" t="s">
        <v>67</v>
      </c>
      <c r="AN3" s="9" t="s">
        <v>67</v>
      </c>
      <c r="AO3" s="9" t="s">
        <v>67</v>
      </c>
      <c r="AP3" s="9" t="s">
        <v>67</v>
      </c>
      <c r="AQ3" s="9" t="s">
        <v>67</v>
      </c>
      <c r="AR3" s="9" t="s">
        <v>67</v>
      </c>
      <c r="AS3" s="9" t="s">
        <v>67</v>
      </c>
      <c r="AT3" s="9" t="s">
        <v>67</v>
      </c>
      <c r="AU3" s="9" t="s">
        <v>67</v>
      </c>
      <c r="AV3" s="9" t="s">
        <v>67</v>
      </c>
      <c r="AW3" s="9" t="s">
        <v>67</v>
      </c>
      <c r="AX3" s="9" t="s">
        <v>67</v>
      </c>
      <c r="AY3" s="9" t="s">
        <v>67</v>
      </c>
      <c r="AZ3" s="9" t="s">
        <v>67</v>
      </c>
      <c r="BA3" s="9" t="s">
        <v>67</v>
      </c>
      <c r="BB3" s="9" t="s">
        <v>67</v>
      </c>
      <c r="BC3" s="9" t="s">
        <v>67</v>
      </c>
    </row>
    <row r="4" spans="1:55">
      <c r="A4" s="12">
        <f t="shared" si="0"/>
        <v>3</v>
      </c>
      <c r="B4" s="11" t="s">
        <v>71</v>
      </c>
      <c r="C4" s="12" t="s">
        <v>12</v>
      </c>
      <c r="D4" s="12" t="s">
        <v>66</v>
      </c>
      <c r="E4" s="12" t="s">
        <v>67</v>
      </c>
      <c r="F4" s="12" t="s">
        <v>12</v>
      </c>
      <c r="G4" s="12" t="s">
        <v>66</v>
      </c>
      <c r="H4" s="12" t="s">
        <v>67</v>
      </c>
      <c r="I4" s="12" t="s">
        <v>12</v>
      </c>
      <c r="J4" s="12" t="s">
        <v>66</v>
      </c>
      <c r="K4" s="12" t="s">
        <v>67</v>
      </c>
      <c r="L4" s="12" t="s">
        <v>12</v>
      </c>
      <c r="M4" s="12" t="s">
        <v>66</v>
      </c>
      <c r="N4" s="12" t="s">
        <v>67</v>
      </c>
      <c r="O4" s="12" t="s">
        <v>12</v>
      </c>
      <c r="P4" s="12" t="s">
        <v>66</v>
      </c>
      <c r="Q4" s="12" t="s">
        <v>67</v>
      </c>
      <c r="R4" s="12" t="s">
        <v>12</v>
      </c>
      <c r="S4" s="12" t="s">
        <v>66</v>
      </c>
      <c r="T4" s="12" t="s">
        <v>67</v>
      </c>
      <c r="U4" s="12" t="s">
        <v>12</v>
      </c>
      <c r="V4" s="12" t="s">
        <v>66</v>
      </c>
      <c r="W4" s="12" t="s">
        <v>67</v>
      </c>
      <c r="X4" s="12" t="s">
        <v>12</v>
      </c>
      <c r="Y4" s="12" t="s">
        <v>66</v>
      </c>
      <c r="Z4" s="12" t="s">
        <v>67</v>
      </c>
      <c r="AA4" s="12" t="s">
        <v>12</v>
      </c>
      <c r="AB4" s="12" t="s">
        <v>66</v>
      </c>
      <c r="AC4" s="12" t="s">
        <v>67</v>
      </c>
      <c r="AD4" s="12" t="s">
        <v>12</v>
      </c>
      <c r="AE4" s="12" t="s">
        <v>66</v>
      </c>
      <c r="AF4" s="12" t="s">
        <v>67</v>
      </c>
      <c r="AG4" s="12" t="s">
        <v>12</v>
      </c>
      <c r="AH4" s="12" t="s">
        <v>66</v>
      </c>
      <c r="AI4" s="12" t="s">
        <v>67</v>
      </c>
      <c r="AJ4" s="12" t="s">
        <v>12</v>
      </c>
      <c r="AK4" s="12" t="s">
        <v>66</v>
      </c>
      <c r="AL4" s="12" t="s">
        <v>67</v>
      </c>
      <c r="AM4" s="12" t="s">
        <v>12</v>
      </c>
      <c r="AN4" s="12" t="s">
        <v>66</v>
      </c>
      <c r="AO4" s="12" t="s">
        <v>67</v>
      </c>
      <c r="AP4" s="12" t="s">
        <v>12</v>
      </c>
      <c r="AQ4" s="12" t="s">
        <v>66</v>
      </c>
      <c r="AR4" s="12" t="s">
        <v>67</v>
      </c>
      <c r="AS4" s="12" t="s">
        <v>12</v>
      </c>
      <c r="AT4" s="12" t="s">
        <v>66</v>
      </c>
      <c r="AU4" s="12" t="s">
        <v>67</v>
      </c>
      <c r="AV4" s="12" t="s">
        <v>12</v>
      </c>
      <c r="AW4" s="12" t="s">
        <v>66</v>
      </c>
      <c r="AX4" s="12" t="s">
        <v>67</v>
      </c>
      <c r="AY4" s="12" t="s">
        <v>12</v>
      </c>
      <c r="AZ4" s="12" t="s">
        <v>66</v>
      </c>
      <c r="BA4" s="12" t="s">
        <v>67</v>
      </c>
      <c r="BB4" s="12" t="s">
        <v>12</v>
      </c>
      <c r="BC4" s="12" t="s">
        <v>66</v>
      </c>
    </row>
    <row r="5" spans="1:55">
      <c r="A5" s="12">
        <f t="shared" si="0"/>
        <v>4</v>
      </c>
      <c r="B5" s="11" t="s">
        <v>74</v>
      </c>
      <c r="C5" s="12" t="s">
        <v>66</v>
      </c>
      <c r="D5" s="12" t="s">
        <v>67</v>
      </c>
      <c r="E5" s="12" t="s">
        <v>12</v>
      </c>
      <c r="F5" s="12" t="s">
        <v>66</v>
      </c>
      <c r="G5" s="12" t="s">
        <v>67</v>
      </c>
      <c r="H5" s="12" t="s">
        <v>12</v>
      </c>
      <c r="I5" s="12" t="s">
        <v>66</v>
      </c>
      <c r="J5" s="12" t="s">
        <v>67</v>
      </c>
      <c r="K5" s="12" t="s">
        <v>12</v>
      </c>
      <c r="L5" s="12" t="s">
        <v>66</v>
      </c>
      <c r="M5" s="12" t="s">
        <v>67</v>
      </c>
      <c r="N5" s="12" t="s">
        <v>12</v>
      </c>
      <c r="O5" s="12" t="s">
        <v>66</v>
      </c>
      <c r="P5" s="12" t="s">
        <v>67</v>
      </c>
      <c r="Q5" s="12" t="s">
        <v>12</v>
      </c>
      <c r="R5" s="12" t="s">
        <v>66</v>
      </c>
      <c r="S5" s="12" t="s">
        <v>67</v>
      </c>
      <c r="T5" s="12" t="s">
        <v>12</v>
      </c>
      <c r="U5" s="12" t="s">
        <v>66</v>
      </c>
      <c r="V5" s="12" t="s">
        <v>67</v>
      </c>
      <c r="W5" s="12" t="s">
        <v>12</v>
      </c>
      <c r="X5" s="12" t="s">
        <v>66</v>
      </c>
      <c r="Y5" s="12" t="s">
        <v>67</v>
      </c>
      <c r="Z5" s="12" t="s">
        <v>12</v>
      </c>
      <c r="AA5" s="12" t="s">
        <v>66</v>
      </c>
      <c r="AB5" s="12" t="s">
        <v>67</v>
      </c>
      <c r="AC5" s="12" t="s">
        <v>12</v>
      </c>
      <c r="AD5" s="12" t="s">
        <v>66</v>
      </c>
      <c r="AE5" s="12" t="s">
        <v>67</v>
      </c>
      <c r="AF5" s="12" t="s">
        <v>12</v>
      </c>
      <c r="AG5" s="12" t="s">
        <v>66</v>
      </c>
      <c r="AH5" s="12" t="s">
        <v>67</v>
      </c>
      <c r="AI5" s="12" t="s">
        <v>12</v>
      </c>
      <c r="AJ5" s="12" t="s">
        <v>66</v>
      </c>
      <c r="AK5" s="12" t="s">
        <v>67</v>
      </c>
      <c r="AL5" s="12" t="s">
        <v>12</v>
      </c>
      <c r="AM5" s="12" t="s">
        <v>66</v>
      </c>
      <c r="AN5" s="12" t="s">
        <v>67</v>
      </c>
      <c r="AO5" s="12" t="s">
        <v>12</v>
      </c>
      <c r="AP5" s="12" t="s">
        <v>66</v>
      </c>
      <c r="AQ5" s="12" t="s">
        <v>67</v>
      </c>
      <c r="AR5" s="12" t="s">
        <v>12</v>
      </c>
      <c r="AS5" s="12" t="s">
        <v>66</v>
      </c>
      <c r="AT5" s="12" t="s">
        <v>67</v>
      </c>
      <c r="AU5" s="12" t="s">
        <v>12</v>
      </c>
      <c r="AV5" s="12" t="s">
        <v>66</v>
      </c>
      <c r="AW5" s="12" t="s">
        <v>67</v>
      </c>
      <c r="AX5" s="12" t="s">
        <v>12</v>
      </c>
      <c r="AY5" s="12" t="s">
        <v>66</v>
      </c>
      <c r="AZ5" s="12" t="s">
        <v>67</v>
      </c>
      <c r="BA5" s="12" t="s">
        <v>12</v>
      </c>
      <c r="BB5" s="12" t="s">
        <v>66</v>
      </c>
      <c r="BC5" s="12" t="s">
        <v>67</v>
      </c>
    </row>
    <row r="6" spans="1:55">
      <c r="A6" s="12">
        <f t="shared" si="0"/>
        <v>5</v>
      </c>
      <c r="B6" s="11" t="s">
        <v>75</v>
      </c>
      <c r="C6" s="12" t="s">
        <v>67</v>
      </c>
      <c r="D6" s="12" t="s">
        <v>12</v>
      </c>
      <c r="E6" s="12" t="s">
        <v>66</v>
      </c>
      <c r="F6" s="12" t="s">
        <v>67</v>
      </c>
      <c r="G6" s="12" t="s">
        <v>12</v>
      </c>
      <c r="H6" s="12" t="s">
        <v>66</v>
      </c>
      <c r="I6" s="12" t="s">
        <v>67</v>
      </c>
      <c r="J6" s="12" t="s">
        <v>12</v>
      </c>
      <c r="K6" s="12" t="s">
        <v>66</v>
      </c>
      <c r="L6" s="12" t="s">
        <v>67</v>
      </c>
      <c r="M6" s="12" t="s">
        <v>12</v>
      </c>
      <c r="N6" s="12" t="s">
        <v>66</v>
      </c>
      <c r="O6" s="12" t="s">
        <v>67</v>
      </c>
      <c r="P6" s="12" t="s">
        <v>12</v>
      </c>
      <c r="Q6" s="12" t="s">
        <v>66</v>
      </c>
      <c r="R6" s="12" t="s">
        <v>67</v>
      </c>
      <c r="S6" s="12" t="s">
        <v>12</v>
      </c>
      <c r="T6" s="12" t="s">
        <v>66</v>
      </c>
      <c r="U6" s="12" t="s">
        <v>67</v>
      </c>
      <c r="V6" s="12" t="s">
        <v>12</v>
      </c>
      <c r="W6" s="12" t="s">
        <v>66</v>
      </c>
      <c r="X6" s="12" t="s">
        <v>67</v>
      </c>
      <c r="Y6" s="12" t="s">
        <v>12</v>
      </c>
      <c r="Z6" s="12" t="s">
        <v>66</v>
      </c>
      <c r="AA6" s="12" t="s">
        <v>67</v>
      </c>
      <c r="AB6" s="12" t="s">
        <v>12</v>
      </c>
      <c r="AC6" s="12" t="s">
        <v>66</v>
      </c>
      <c r="AD6" s="12" t="s">
        <v>67</v>
      </c>
      <c r="AE6" s="12" t="s">
        <v>12</v>
      </c>
      <c r="AF6" s="12" t="s">
        <v>66</v>
      </c>
      <c r="AG6" s="12" t="s">
        <v>67</v>
      </c>
      <c r="AH6" s="12" t="s">
        <v>12</v>
      </c>
      <c r="AI6" s="12" t="s">
        <v>66</v>
      </c>
      <c r="AJ6" s="12" t="s">
        <v>67</v>
      </c>
      <c r="AK6" s="12" t="s">
        <v>12</v>
      </c>
      <c r="AL6" s="12" t="s">
        <v>66</v>
      </c>
      <c r="AM6" s="12" t="s">
        <v>67</v>
      </c>
      <c r="AN6" s="12" t="s">
        <v>12</v>
      </c>
      <c r="AO6" s="12" t="s">
        <v>66</v>
      </c>
      <c r="AP6" s="12" t="s">
        <v>67</v>
      </c>
      <c r="AQ6" s="12" t="s">
        <v>12</v>
      </c>
      <c r="AR6" s="12" t="s">
        <v>66</v>
      </c>
      <c r="AS6" s="12" t="s">
        <v>67</v>
      </c>
      <c r="AT6" s="12" t="s">
        <v>12</v>
      </c>
      <c r="AU6" s="12" t="s">
        <v>66</v>
      </c>
      <c r="AV6" s="12" t="s">
        <v>67</v>
      </c>
      <c r="AW6" s="12" t="s">
        <v>12</v>
      </c>
      <c r="AX6" s="12" t="s">
        <v>66</v>
      </c>
      <c r="AY6" s="12" t="s">
        <v>67</v>
      </c>
      <c r="AZ6" s="12" t="s">
        <v>12</v>
      </c>
      <c r="BA6" s="12" t="s">
        <v>66</v>
      </c>
      <c r="BB6" s="12" t="s">
        <v>67</v>
      </c>
      <c r="BC6" s="12" t="s">
        <v>12</v>
      </c>
    </row>
    <row r="7" spans="1:55">
      <c r="A7" s="12">
        <f t="shared" si="0"/>
        <v>6</v>
      </c>
      <c r="B7" s="11" t="s">
        <v>76</v>
      </c>
      <c r="C7" s="12" t="s">
        <v>12</v>
      </c>
      <c r="D7" s="12" t="s">
        <v>66</v>
      </c>
      <c r="E7" s="12" t="s">
        <v>67</v>
      </c>
      <c r="F7" s="12" t="s">
        <v>12</v>
      </c>
      <c r="G7" s="12" t="s">
        <v>66</v>
      </c>
      <c r="H7" s="12" t="s">
        <v>67</v>
      </c>
      <c r="I7" s="12" t="s">
        <v>12</v>
      </c>
      <c r="J7" s="12" t="s">
        <v>66</v>
      </c>
      <c r="K7" s="12" t="s">
        <v>67</v>
      </c>
      <c r="L7" s="12" t="s">
        <v>12</v>
      </c>
      <c r="M7" s="12" t="s">
        <v>66</v>
      </c>
      <c r="N7" s="12" t="s">
        <v>67</v>
      </c>
      <c r="O7" s="12" t="s">
        <v>12</v>
      </c>
      <c r="P7" s="12" t="s">
        <v>66</v>
      </c>
      <c r="Q7" s="12" t="s">
        <v>67</v>
      </c>
      <c r="R7" s="12" t="s">
        <v>12</v>
      </c>
      <c r="S7" s="12" t="s">
        <v>66</v>
      </c>
      <c r="T7" s="12" t="s">
        <v>67</v>
      </c>
      <c r="U7" s="12" t="s">
        <v>12</v>
      </c>
      <c r="V7" s="12" t="s">
        <v>66</v>
      </c>
      <c r="W7" s="12" t="s">
        <v>67</v>
      </c>
      <c r="X7" s="12" t="s">
        <v>12</v>
      </c>
      <c r="Y7" s="12" t="s">
        <v>66</v>
      </c>
      <c r="Z7" s="12" t="s">
        <v>67</v>
      </c>
      <c r="AA7" s="12" t="s">
        <v>12</v>
      </c>
      <c r="AB7" s="12" t="s">
        <v>66</v>
      </c>
      <c r="AC7" s="12" t="s">
        <v>67</v>
      </c>
      <c r="AD7" s="12" t="s">
        <v>12</v>
      </c>
      <c r="AE7" s="12" t="s">
        <v>66</v>
      </c>
      <c r="AF7" s="12" t="s">
        <v>67</v>
      </c>
      <c r="AG7" s="12" t="s">
        <v>12</v>
      </c>
      <c r="AH7" s="12" t="s">
        <v>66</v>
      </c>
      <c r="AI7" s="12" t="s">
        <v>67</v>
      </c>
      <c r="AJ7" s="12" t="s">
        <v>12</v>
      </c>
      <c r="AK7" s="12" t="s">
        <v>66</v>
      </c>
      <c r="AL7" s="12" t="s">
        <v>67</v>
      </c>
      <c r="AM7" s="12" t="s">
        <v>12</v>
      </c>
      <c r="AN7" s="12" t="s">
        <v>66</v>
      </c>
      <c r="AO7" s="12" t="s">
        <v>67</v>
      </c>
      <c r="AP7" s="12" t="s">
        <v>12</v>
      </c>
      <c r="AQ7" s="12" t="s">
        <v>66</v>
      </c>
      <c r="AR7" s="12" t="s">
        <v>67</v>
      </c>
      <c r="AS7" s="12" t="s">
        <v>12</v>
      </c>
      <c r="AT7" s="12" t="s">
        <v>66</v>
      </c>
      <c r="AU7" s="12" t="s">
        <v>67</v>
      </c>
      <c r="AV7" s="12" t="s">
        <v>12</v>
      </c>
      <c r="AW7" s="12" t="s">
        <v>66</v>
      </c>
      <c r="AX7" s="12" t="s">
        <v>67</v>
      </c>
      <c r="AY7" s="12" t="s">
        <v>12</v>
      </c>
      <c r="AZ7" s="12" t="s">
        <v>66</v>
      </c>
      <c r="BA7" s="12" t="s">
        <v>67</v>
      </c>
      <c r="BB7" s="12" t="s">
        <v>12</v>
      </c>
      <c r="BC7" s="12" t="s">
        <v>66</v>
      </c>
    </row>
    <row r="8" spans="1:55">
      <c r="A8" s="12">
        <f t="shared" si="0"/>
        <v>7</v>
      </c>
      <c r="B8" s="8" t="s">
        <v>72</v>
      </c>
      <c r="C8" s="9" t="s">
        <v>12</v>
      </c>
      <c r="D8" s="9" t="s">
        <v>12</v>
      </c>
      <c r="E8" s="9" t="s">
        <v>12</v>
      </c>
      <c r="F8" s="9" t="s">
        <v>12</v>
      </c>
      <c r="G8" s="9" t="s">
        <v>12</v>
      </c>
      <c r="H8" s="9" t="s">
        <v>12</v>
      </c>
      <c r="I8" s="9" t="s">
        <v>12</v>
      </c>
      <c r="J8" s="9" t="s">
        <v>12</v>
      </c>
      <c r="K8" s="9" t="s">
        <v>12</v>
      </c>
      <c r="L8" s="9" t="s">
        <v>12</v>
      </c>
      <c r="M8" s="9" t="s">
        <v>12</v>
      </c>
      <c r="N8" s="9" t="s">
        <v>12</v>
      </c>
      <c r="O8" s="9" t="s">
        <v>12</v>
      </c>
      <c r="P8" s="9" t="s">
        <v>12</v>
      </c>
      <c r="Q8" s="9" t="s">
        <v>12</v>
      </c>
      <c r="R8" s="9" t="s">
        <v>12</v>
      </c>
      <c r="S8" s="9" t="s">
        <v>12</v>
      </c>
      <c r="T8" s="9" t="s">
        <v>12</v>
      </c>
      <c r="U8" s="9" t="s">
        <v>12</v>
      </c>
      <c r="V8" s="9" t="s">
        <v>12</v>
      </c>
      <c r="W8" s="9" t="s">
        <v>12</v>
      </c>
      <c r="X8" s="9" t="s">
        <v>12</v>
      </c>
      <c r="Y8" s="9" t="s">
        <v>12</v>
      </c>
      <c r="Z8" s="9" t="s">
        <v>12</v>
      </c>
      <c r="AA8" s="9" t="s">
        <v>12</v>
      </c>
      <c r="AB8" s="9" t="s">
        <v>12</v>
      </c>
      <c r="AC8" s="9" t="s">
        <v>12</v>
      </c>
      <c r="AD8" s="9" t="s">
        <v>12</v>
      </c>
      <c r="AE8" s="9" t="s">
        <v>12</v>
      </c>
      <c r="AF8" s="9" t="s">
        <v>12</v>
      </c>
      <c r="AG8" s="9" t="s">
        <v>12</v>
      </c>
      <c r="AH8" s="9" t="s">
        <v>12</v>
      </c>
      <c r="AI8" s="9" t="s">
        <v>12</v>
      </c>
      <c r="AJ8" s="9" t="s">
        <v>12</v>
      </c>
      <c r="AK8" s="9" t="s">
        <v>12</v>
      </c>
      <c r="AL8" s="9" t="s">
        <v>12</v>
      </c>
      <c r="AM8" s="9" t="s">
        <v>12</v>
      </c>
      <c r="AN8" s="9" t="s">
        <v>12</v>
      </c>
      <c r="AO8" s="9" t="s">
        <v>12</v>
      </c>
      <c r="AP8" s="9" t="s">
        <v>12</v>
      </c>
      <c r="AQ8" s="9" t="s">
        <v>12</v>
      </c>
      <c r="AR8" s="9" t="s">
        <v>12</v>
      </c>
      <c r="AS8" s="9" t="s">
        <v>12</v>
      </c>
      <c r="AT8" s="9" t="s">
        <v>12</v>
      </c>
      <c r="AU8" s="9" t="s">
        <v>12</v>
      </c>
      <c r="AV8" s="9" t="s">
        <v>12</v>
      </c>
      <c r="AW8" s="9" t="s">
        <v>12</v>
      </c>
      <c r="AX8" s="9" t="s">
        <v>12</v>
      </c>
      <c r="AY8" s="9" t="s">
        <v>12</v>
      </c>
      <c r="AZ8" s="9" t="s">
        <v>12</v>
      </c>
      <c r="BA8" s="9" t="s">
        <v>12</v>
      </c>
      <c r="BB8" s="9" t="s">
        <v>12</v>
      </c>
      <c r="BC8" s="9" t="s">
        <v>12</v>
      </c>
    </row>
  </sheetData>
  <sortState ref="A12:BC18">
    <sortCondition ref="A12:A18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Affectation</vt:lpstr>
      <vt:lpstr>Rotation</vt:lpstr>
    </vt:vector>
  </TitlesOfParts>
  <Company>OPGI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cp:lastPrinted>2014-01-24T10:53:24Z</cp:lastPrinted>
  <dcterms:created xsi:type="dcterms:W3CDTF">2014-01-22T08:25:42Z</dcterms:created>
  <dcterms:modified xsi:type="dcterms:W3CDTF">2015-01-05T12:32:43Z</dcterms:modified>
</cp:coreProperties>
</file>