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345" windowWidth="18720" windowHeight="822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C7" i="1"/>
  <c r="K5"/>
  <c r="J5"/>
  <c r="H7" s="1"/>
  <c r="I5"/>
  <c r="F7" l="1"/>
  <c r="E7"/>
  <c r="G7"/>
  <c r="I7"/>
  <c r="D7"/>
</calcChain>
</file>

<file path=xl/sharedStrings.xml><?xml version="1.0" encoding="utf-8"?>
<sst xmlns="http://schemas.openxmlformats.org/spreadsheetml/2006/main" count="5" uniqueCount="5">
  <si>
    <t>Cost incurred</t>
  </si>
  <si>
    <t>Planning de production</t>
  </si>
  <si>
    <t>Valorisation de mes machines sorties de production</t>
  </si>
  <si>
    <t>Valeur d'une machine</t>
  </si>
  <si>
    <t>Planning prévisionnel de dépenses</t>
  </si>
</sst>
</file>

<file path=xl/styles.xml><?xml version="1.0" encoding="utf-8"?>
<styleSheet xmlns="http://schemas.openxmlformats.org/spreadsheetml/2006/main">
  <numFmts count="4">
    <numFmt numFmtId="164" formatCode="_-* #,##0.00\ _€_-;\-* #,##0.00\ _€_-;_-* &quot;-&quot;??\ _€_-;_-@_-"/>
    <numFmt numFmtId="165" formatCode="[$-40C]mmm\-yy;@"/>
    <numFmt numFmtId="166" formatCode="_-* #,##0\ _€_-;\-* #,##0\ _€_-;_-* &quot;-&quot;??\ _€_-;_-@_-"/>
    <numFmt numFmtId="167" formatCode="#,##0_ ;\-#,##0\ "/>
  </numFmts>
  <fonts count="4">
    <font>
      <sz val="10"/>
      <color theme="1"/>
      <name val="Alstom"/>
      <family val="2"/>
    </font>
    <font>
      <sz val="10"/>
      <color theme="1"/>
      <name val="Alstom"/>
      <family val="2"/>
    </font>
    <font>
      <sz val="14"/>
      <color theme="1"/>
      <name val="Alstom"/>
      <family val="2"/>
    </font>
    <font>
      <sz val="14"/>
      <color rgb="FF00B0F0"/>
      <name val="Alstom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0" xfId="0" applyFont="1"/>
    <xf numFmtId="0" fontId="2" fillId="0" borderId="1" xfId="0" applyFont="1" applyBorder="1"/>
    <xf numFmtId="166" fontId="2" fillId="0" borderId="1" xfId="1" applyNumberFormat="1" applyFont="1" applyBorder="1"/>
    <xf numFmtId="0" fontId="2" fillId="0" borderId="0" xfId="0" applyFont="1" applyAlignment="1">
      <alignment horizontal="center"/>
    </xf>
    <xf numFmtId="9" fontId="2" fillId="0" borderId="0" xfId="2" applyFont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67" fontId="2" fillId="2" borderId="1" xfId="0" applyNumberFormat="1" applyFont="1" applyFill="1" applyBorder="1" applyAlignment="1">
      <alignment horizontal="center"/>
    </xf>
    <xf numFmtId="0" fontId="2" fillId="0" borderId="0" xfId="0" applyNumberFormat="1" applyFont="1" applyAlignment="1">
      <alignment horizont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K19"/>
  <sheetViews>
    <sheetView tabSelected="1" topLeftCell="B1" workbookViewId="0">
      <selection activeCell="I4" sqref="I4"/>
    </sheetView>
  </sheetViews>
  <sheetFormatPr defaultColWidth="11.42578125" defaultRowHeight="18"/>
  <cols>
    <col min="1" max="1" width="11.42578125" style="1"/>
    <col min="2" max="2" width="65.42578125" style="1" bestFit="1" customWidth="1"/>
    <col min="3" max="3" width="12.140625" style="1" bestFit="1" customWidth="1"/>
    <col min="4" max="6" width="10" style="1" bestFit="1" customWidth="1"/>
    <col min="7" max="7" width="10.42578125" style="1" bestFit="1" customWidth="1"/>
    <col min="8" max="8" width="11.28515625" style="1" bestFit="1" customWidth="1"/>
    <col min="9" max="11" width="12.140625" style="1" bestFit="1" customWidth="1"/>
    <col min="12" max="16384" width="11.42578125" style="1"/>
  </cols>
  <sheetData>
    <row r="1" spans="2:11">
      <c r="B1" s="1" t="s">
        <v>3</v>
      </c>
      <c r="C1" s="3">
        <v>1500</v>
      </c>
    </row>
    <row r="3" spans="2:11">
      <c r="B3" s="2"/>
      <c r="C3" s="6">
        <v>42124</v>
      </c>
      <c r="D3" s="6">
        <v>42155</v>
      </c>
      <c r="E3" s="6">
        <v>42185</v>
      </c>
      <c r="F3" s="6">
        <v>42216</v>
      </c>
      <c r="G3" s="6">
        <v>42247</v>
      </c>
      <c r="H3" s="6">
        <v>42277</v>
      </c>
      <c r="I3" s="6">
        <v>42308</v>
      </c>
      <c r="J3" s="6">
        <v>42338</v>
      </c>
      <c r="K3" s="6">
        <v>42369</v>
      </c>
    </row>
    <row r="4" spans="2:11">
      <c r="B4" s="2" t="s">
        <v>1</v>
      </c>
      <c r="C4" s="2"/>
      <c r="D4" s="2"/>
      <c r="E4" s="2"/>
      <c r="F4" s="2"/>
      <c r="G4" s="2"/>
      <c r="H4" s="2"/>
      <c r="I4" s="7">
        <v>1</v>
      </c>
      <c r="J4" s="7">
        <v>0</v>
      </c>
      <c r="K4" s="7">
        <v>0</v>
      </c>
    </row>
    <row r="5" spans="2:11">
      <c r="B5" s="2" t="s">
        <v>2</v>
      </c>
      <c r="C5" s="2"/>
      <c r="D5" s="2"/>
      <c r="E5" s="2"/>
      <c r="F5" s="2"/>
      <c r="G5" s="2"/>
      <c r="H5" s="2"/>
      <c r="I5" s="3">
        <f>I4*$C$1</f>
        <v>1500</v>
      </c>
      <c r="J5" s="3">
        <f t="shared" ref="J5:K5" si="0">J4*$C$1</f>
        <v>0</v>
      </c>
      <c r="K5" s="3">
        <f t="shared" si="0"/>
        <v>0</v>
      </c>
    </row>
    <row r="6" spans="2:11">
      <c r="C6" s="4"/>
      <c r="D6" s="4"/>
      <c r="E6" s="4"/>
      <c r="F6" s="4"/>
      <c r="G6" s="4"/>
      <c r="H6" s="4"/>
      <c r="I6" s="4"/>
    </row>
    <row r="7" spans="2:11">
      <c r="B7" s="2" t="s">
        <v>0</v>
      </c>
      <c r="C7" s="8">
        <f ca="1">OFFSET(C7,-2,COLUMN($I$5)-COLUMN())*INDEX($D$13:$D$19,MATCH(-(COLUMN($I$5)-COLUMN()),$C$13:$C$19,0))</f>
        <v>75</v>
      </c>
      <c r="D7" s="8">
        <f ca="1">OFFSET(D7,-2,COLUMN($I$5)-COLUMN())*INDEX($D$13:$D$19,MATCH(-(COLUMN($I$5)-COLUMN()),$C$13:$C$19,0))+OFFSET(D7,-2,COLUMN($J$5)-COLUMN())*INDEX($D$13:$D$19,MATCH(-(COLUMN($J$5)-COLUMN()),$C$13:$C$19,0))</f>
        <v>150</v>
      </c>
      <c r="E7" s="8">
        <f ca="1">OFFSET(E7,-2,COLUMN($I$5)-COLUMN())*INDEX($D$13:$D$19,MATCH(-(COLUMN($I$5)-COLUMN()),$C$13:$C$19,0))+OFFSET(E7,-2,COLUMN($J$5)-COLUMN())*INDEX($D$13:$D$19,MATCH(-(COLUMN($J$5)-COLUMN()),$C$13:$C$19,0))+OFFSET(E7,-2,COLUMN($K$5)-COLUMN())*INDEX($D$13:$D$19,MATCH(-(COLUMN($K$5)-COLUMN()),$C$13:$C$19,0))</f>
        <v>375</v>
      </c>
      <c r="F7" s="8">
        <f ca="1">OFFSET(F7,-2,COLUMN($I$5)-COLUMN())*INDEX($D$13:$D$19,MATCH(-(COLUMN($I$5)-COLUMN()),$C$13:$C$19,0))+OFFSET(F7,-2,COLUMN($J$5)-COLUMN())*INDEX($D$13:$D$19,MATCH(-(COLUMN($J$5)-COLUMN()),$C$13:$C$19,0))+OFFSET(F7,-2,COLUMN($K$5)-COLUMN())*INDEX($D$13:$D$19,MATCH(-(COLUMN($K$5)-COLUMN()),$C$13:$C$19,0))+OFFSET(F7,-2,COLUMN($L$5)-COLUMN())*INDEX($D$13:$D$19,MATCH(-(COLUMN($L$5)-COLUMN()),$C$13:$C$19,0))</f>
        <v>375</v>
      </c>
      <c r="G7" s="8">
        <f ca="1">OFFSET(G7,-2,COLUMN($I$5)-COLUMN())*INDEX($D$13:$D$19,MATCH(-(COLUMN($I$5)-COLUMN()),$C$13:$C$19,0))+OFFSET(G7,-2,COLUMN($J$5)-COLUMN())*INDEX($D$13:$D$19,MATCH(-(COLUMN($J$5)-COLUMN()),$C$13:$C$19,0))+OFFSET(G7,-2,COLUMN($K$5)-COLUMN())*INDEX($D$13:$D$19,MATCH(-(COLUMN($K$5)-COLUMN()),$C$13:$C$19,0))+OFFSET(G7,-2,COLUMN($L$5)-COLUMN())*INDEX($D$13:$D$19,MATCH(-(COLUMN($L$5)-COLUMN()),$C$13:$C$19,0))+OFFSET(G7,-2,COLUMN($M$5)-COLUMN())*INDEX($D$13:$D$19,MATCH(-(COLUMN($M$5)-COLUMN()),$C$13:$C$19,0))</f>
        <v>225</v>
      </c>
      <c r="H7" s="8">
        <f ca="1">OFFSET(H7,-2,COLUMN($I$5)-COLUMN())*INDEX($D$13:$D$19,MATCH(-(COLUMN($I$5)-COLUMN()),$C$13:$C$19,0))+OFFSET(H7,-2,COLUMN($J$5)-COLUMN())*INDEX($D$13:$D$19,MATCH(-(COLUMN($J$5)-COLUMN()),$C$13:$C$19,0))+OFFSET(H7,-2,COLUMN($K$5)-COLUMN())*INDEX($D$13:$D$19,MATCH(-(COLUMN($K$5)-COLUMN()),$C$13:$C$19,0))+OFFSET(H7,-2,COLUMN($L$5)-COLUMN())*INDEX($D$13:$D$19,MATCH(-(COLUMN($L$5)-COLUMN()),$C$13:$C$19,0))+OFFSET(H7,-2,COLUMN($M$5)-COLUMN())*INDEX($D$13:$D$19,MATCH(-(COLUMN($M$5)-COLUMN()),$C$13:$C$19,0))+OFFSET(H7,-2,COLUMN($N$5)-COLUMN())*INDEX($D$13:$D$19,MATCH(-(COLUMN($N$5)-COLUMN()),$C$13:$C$19,0))</f>
        <v>225</v>
      </c>
      <c r="I7" s="8">
        <f ca="1">OFFSET(I7,-2,COLUMN($I$5)-COLUMN())*INDEX($D$13:$D$19,MATCH(-(COLUMN($I$5)-COLUMN()),$C$13:$C$19,0))+OFFSET(I7,-2,COLUMN($J$5)-COLUMN())*INDEX($D$13:$D$19,MATCH(-(COLUMN($J$5)-COLUMN()),$C$13:$C$19,0))+OFFSET(I7,-2,COLUMN($K$5)-COLUMN())*INDEX($D$13:$D$19,MATCH(-(COLUMN($K$5)-COLUMN()),$C$13:$C$19,0))+OFFSET(I7,-2,COLUMN($L$5)-COLUMN())*INDEX($D$13:$D$19,MATCH(-(COLUMN($L$5)-COLUMN()),$C$13:$C$19,0))+OFFSET(I7,-2,COLUMN($M$5)-COLUMN())*INDEX($D$13:$D$19,MATCH(-(COLUMN($M$5)-COLUMN()),$C$13:$C$19,0))+OFFSET(I7,-2,COLUMN($N$5)-COLUMN())*INDEX($D$13:$D$19,MATCH(-(COLUMN($N$5)-COLUMN()),$C$13:$C$19,0))+OFFSET(I7,-2,COLUMN($O$5)-COLUMN())*INDEX($D$13:$D$19,MATCH(-(COLUMN($O$5)-COLUMN()),$C$13:$C$19,0))</f>
        <v>75</v>
      </c>
    </row>
    <row r="11" spans="2:11">
      <c r="C11" s="4"/>
      <c r="D11" s="4"/>
      <c r="E11" s="4"/>
      <c r="F11" s="4"/>
      <c r="G11" s="4"/>
      <c r="H11" s="4"/>
      <c r="I11" s="4"/>
    </row>
    <row r="12" spans="2:11">
      <c r="B12" s="1" t="s">
        <v>4</v>
      </c>
      <c r="C12" s="9"/>
      <c r="D12" s="9"/>
      <c r="E12" s="9"/>
      <c r="F12" s="9"/>
      <c r="G12" s="9"/>
      <c r="H12" s="9"/>
      <c r="I12" s="9"/>
    </row>
    <row r="13" spans="2:11">
      <c r="C13" s="4">
        <v>-6</v>
      </c>
      <c r="D13" s="5">
        <v>0.05</v>
      </c>
    </row>
    <row r="14" spans="2:11">
      <c r="C14" s="4">
        <v>-5</v>
      </c>
      <c r="D14" s="5">
        <v>0.1</v>
      </c>
    </row>
    <row r="15" spans="2:11">
      <c r="C15" s="4">
        <v>-4</v>
      </c>
      <c r="D15" s="5">
        <v>0.25</v>
      </c>
    </row>
    <row r="16" spans="2:11">
      <c r="C16" s="4">
        <v>-3</v>
      </c>
      <c r="D16" s="5">
        <v>0.25</v>
      </c>
    </row>
    <row r="17" spans="3:4">
      <c r="C17" s="4">
        <v>-2</v>
      </c>
      <c r="D17" s="5">
        <v>0.15</v>
      </c>
    </row>
    <row r="18" spans="3:4">
      <c r="C18" s="4">
        <v>-1</v>
      </c>
      <c r="D18" s="5">
        <v>0.15</v>
      </c>
    </row>
    <row r="19" spans="3:4">
      <c r="C19" s="4">
        <v>0</v>
      </c>
      <c r="D19" s="5">
        <v>0.05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ALSTOM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LE HIR</dc:creator>
  <cp:lastModifiedBy>mduquesn</cp:lastModifiedBy>
  <dcterms:created xsi:type="dcterms:W3CDTF">2014-11-28T15:12:54Z</dcterms:created>
  <dcterms:modified xsi:type="dcterms:W3CDTF">2014-11-28T18:36:43Z</dcterms:modified>
</cp:coreProperties>
</file>