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60" windowWidth="21720" windowHeight="9375"/>
  </bookViews>
  <sheets>
    <sheet name="Affectations" sheetId="5" r:id="rId1"/>
    <sheet name="Trame" sheetId="3" r:id="rId2"/>
    <sheet name="Cycles" sheetId="2" r:id="rId3"/>
    <sheet name="Corresp" sheetId="1" r:id="rId4"/>
    <sheet name="Validation" sheetId="4" r:id="rId5"/>
  </sheets>
  <definedNames>
    <definedName name="Assignations">OFFSET(Validation!$D$2,0,0,COUNTA(Validation!$D:$D)-1,1)</definedName>
    <definedName name="Cycles">OFFSET(Validation!$A$2,0,0,COUNTA(Validation!$A:$A)-1,1)</definedName>
    <definedName name="Personnel">OFFSET(Validation!$B$2,0,0,COUNTA(Validation!$B:$B)-1,1)</definedName>
    <definedName name="Services">OFFSET(Validation!$C$2,0,0,COUNTA(Validation!$C:$C)-1,1)</definedName>
  </definedNames>
  <calcPr calcId="125725"/>
</workbook>
</file>

<file path=xl/calcChain.xml><?xml version="1.0" encoding="utf-8"?>
<calcChain xmlns="http://schemas.openxmlformats.org/spreadsheetml/2006/main">
  <c r="B1" i="3"/>
  <c r="A4" s="1"/>
  <c r="A2" i="1"/>
  <c r="G2" s="1"/>
  <c r="A53" i="3"/>
  <c r="A40"/>
  <c r="A27"/>
  <c r="A62"/>
  <c r="A50"/>
  <c r="A37"/>
  <c r="A24"/>
  <c r="A11"/>
  <c r="A14"/>
  <c r="A30"/>
  <c r="A59"/>
  <c r="A46"/>
  <c r="A33"/>
  <c r="A21"/>
  <c r="A56"/>
  <c r="A43"/>
  <c r="A17"/>
  <c r="A8"/>
  <c r="F2" i="1" l="1"/>
  <c r="K2"/>
  <c r="I2"/>
  <c r="L2"/>
  <c r="J2"/>
  <c r="H2"/>
  <c r="B5" i="3"/>
  <c r="B2" i="1"/>
  <c r="E2"/>
  <c r="A3"/>
  <c r="D2"/>
  <c r="C2" s="1"/>
  <c r="L3" l="1"/>
  <c r="K3"/>
  <c r="J3"/>
  <c r="I3"/>
  <c r="H3"/>
  <c r="G3"/>
  <c r="B6" i="3"/>
  <c r="C5"/>
  <c r="A4" i="1"/>
  <c r="E3"/>
  <c r="B3"/>
  <c r="F3"/>
  <c r="D3"/>
  <c r="C3" s="1"/>
  <c r="L4" l="1"/>
  <c r="K4"/>
  <c r="J4"/>
  <c r="I4"/>
  <c r="H4"/>
  <c r="G4"/>
  <c r="D5" i="3"/>
  <c r="A5" i="1"/>
  <c r="F4"/>
  <c r="D4"/>
  <c r="C4" s="1"/>
  <c r="E4"/>
  <c r="B4"/>
  <c r="L5" l="1"/>
  <c r="K5"/>
  <c r="J5"/>
  <c r="I5"/>
  <c r="H5"/>
  <c r="G5"/>
  <c r="E5" i="3"/>
  <c r="A6" i="1"/>
  <c r="F5"/>
  <c r="E5"/>
  <c r="B5"/>
  <c r="D5"/>
  <c r="C5" s="1"/>
  <c r="L6" l="1"/>
  <c r="K6"/>
  <c r="J6"/>
  <c r="I6"/>
  <c r="H6"/>
  <c r="G6"/>
  <c r="F5" i="3"/>
  <c r="A7" i="1"/>
  <c r="F6"/>
  <c r="D6"/>
  <c r="C6" s="1"/>
  <c r="E6"/>
  <c r="B6"/>
  <c r="L7" l="1"/>
  <c r="K7"/>
  <c r="J7"/>
  <c r="I7"/>
  <c r="H7"/>
  <c r="G7"/>
  <c r="A8"/>
  <c r="F7"/>
  <c r="E7"/>
  <c r="B7"/>
  <c r="D7"/>
  <c r="C7" s="1"/>
  <c r="G5" i="3"/>
  <c r="L8" i="1" l="1"/>
  <c r="K8"/>
  <c r="J8"/>
  <c r="I8"/>
  <c r="H8"/>
  <c r="G8"/>
  <c r="H5" i="3"/>
  <c r="A9" i="1"/>
  <c r="F8"/>
  <c r="D8"/>
  <c r="C8" s="1"/>
  <c r="E8"/>
  <c r="B8"/>
  <c r="L9" l="1"/>
  <c r="K9"/>
  <c r="J9"/>
  <c r="I9"/>
  <c r="H9"/>
  <c r="G9"/>
  <c r="A10"/>
  <c r="F9"/>
  <c r="E9"/>
  <c r="B9"/>
  <c r="D9"/>
  <c r="C9" s="1"/>
  <c r="I5" i="3"/>
  <c r="L10" i="1" l="1"/>
  <c r="K10"/>
  <c r="J10"/>
  <c r="I10"/>
  <c r="H10"/>
  <c r="G10"/>
  <c r="J5" i="3"/>
  <c r="A11" i="1"/>
  <c r="F10"/>
  <c r="D10"/>
  <c r="C10" s="1"/>
  <c r="E10"/>
  <c r="B10"/>
  <c r="L11" l="1"/>
  <c r="K11"/>
  <c r="J11"/>
  <c r="I11"/>
  <c r="H11"/>
  <c r="G11"/>
  <c r="A12"/>
  <c r="F11"/>
  <c r="E11"/>
  <c r="B11"/>
  <c r="D11"/>
  <c r="C11" s="1"/>
  <c r="K5" i="3"/>
  <c r="L12" i="1" l="1"/>
  <c r="K12"/>
  <c r="J12"/>
  <c r="I12"/>
  <c r="H12"/>
  <c r="G12"/>
  <c r="L5" i="3"/>
  <c r="A13" i="1"/>
  <c r="F12"/>
  <c r="D12"/>
  <c r="C12" s="1"/>
  <c r="E12"/>
  <c r="B12"/>
  <c r="L13" l="1"/>
  <c r="K13"/>
  <c r="J13"/>
  <c r="I13"/>
  <c r="H13"/>
  <c r="G13"/>
  <c r="A14"/>
  <c r="F13"/>
  <c r="E13"/>
  <c r="B13"/>
  <c r="D13"/>
  <c r="C13" s="1"/>
  <c r="M5" i="3"/>
  <c r="L14" i="1" l="1"/>
  <c r="K14"/>
  <c r="J14"/>
  <c r="I14"/>
  <c r="H14"/>
  <c r="G14"/>
  <c r="N5" i="3"/>
  <c r="A15" i="1"/>
  <c r="F14"/>
  <c r="D14"/>
  <c r="C14" s="1"/>
  <c r="E14"/>
  <c r="B14"/>
  <c r="L15" l="1"/>
  <c r="K15"/>
  <c r="J15"/>
  <c r="I15"/>
  <c r="H15"/>
  <c r="G15"/>
  <c r="A16"/>
  <c r="F15"/>
  <c r="E15"/>
  <c r="B15"/>
  <c r="D15"/>
  <c r="C15" s="1"/>
  <c r="O5" i="3"/>
  <c r="L16" i="1" l="1"/>
  <c r="K16"/>
  <c r="J16"/>
  <c r="I16"/>
  <c r="H16"/>
  <c r="G16"/>
  <c r="P5" i="3"/>
  <c r="A17" i="1"/>
  <c r="F16"/>
  <c r="D16"/>
  <c r="C16" s="1"/>
  <c r="E16"/>
  <c r="B16"/>
  <c r="L17" l="1"/>
  <c r="K17"/>
  <c r="J17"/>
  <c r="I17"/>
  <c r="H17"/>
  <c r="G17"/>
  <c r="A18"/>
  <c r="F17"/>
  <c r="E17"/>
  <c r="B17"/>
  <c r="D17"/>
  <c r="C17" s="1"/>
  <c r="Q5" i="3"/>
  <c r="L18" i="1" l="1"/>
  <c r="K18"/>
  <c r="J18"/>
  <c r="I18"/>
  <c r="H18"/>
  <c r="G18"/>
  <c r="R5" i="3"/>
  <c r="A19" i="1"/>
  <c r="F18"/>
  <c r="D18"/>
  <c r="C18" s="1"/>
  <c r="E18"/>
  <c r="B18"/>
  <c r="L19" l="1"/>
  <c r="K19"/>
  <c r="J19"/>
  <c r="I19"/>
  <c r="H19"/>
  <c r="G19"/>
  <c r="A20"/>
  <c r="F19"/>
  <c r="E19"/>
  <c r="B19"/>
  <c r="D19"/>
  <c r="C19" s="1"/>
  <c r="S5" i="3"/>
  <c r="L20" i="1" l="1"/>
  <c r="K20"/>
  <c r="J20"/>
  <c r="I20"/>
  <c r="H20"/>
  <c r="G20"/>
  <c r="T5" i="3"/>
  <c r="A21" i="1"/>
  <c r="F20"/>
  <c r="D20"/>
  <c r="C20" s="1"/>
  <c r="E20"/>
  <c r="B20"/>
  <c r="L21" l="1"/>
  <c r="K21"/>
  <c r="J21"/>
  <c r="I21"/>
  <c r="H21"/>
  <c r="G21"/>
  <c r="A22"/>
  <c r="F21"/>
  <c r="E21"/>
  <c r="B21"/>
  <c r="D21"/>
  <c r="C21" s="1"/>
  <c r="U5" i="3"/>
  <c r="L22" i="1" l="1"/>
  <c r="K22"/>
  <c r="J22"/>
  <c r="I22"/>
  <c r="H22"/>
  <c r="G22"/>
  <c r="V5" i="3"/>
  <c r="A23" i="1"/>
  <c r="F22"/>
  <c r="D22"/>
  <c r="C22" s="1"/>
  <c r="E22"/>
  <c r="B22"/>
  <c r="L23" l="1"/>
  <c r="K23"/>
  <c r="J23"/>
  <c r="I23"/>
  <c r="H23"/>
  <c r="G23"/>
  <c r="A24"/>
  <c r="F23"/>
  <c r="E23"/>
  <c r="B23"/>
  <c r="D23"/>
  <c r="C23" s="1"/>
  <c r="W5" i="3"/>
  <c r="L24" i="1" l="1"/>
  <c r="K24"/>
  <c r="J24"/>
  <c r="I24"/>
  <c r="H24"/>
  <c r="G24"/>
  <c r="X5" i="3"/>
  <c r="A25" i="1"/>
  <c r="F24"/>
  <c r="D24"/>
  <c r="C24" s="1"/>
  <c r="E24"/>
  <c r="B24"/>
  <c r="L25" l="1"/>
  <c r="K25"/>
  <c r="J25"/>
  <c r="I25"/>
  <c r="H25"/>
  <c r="G25"/>
  <c r="A26"/>
  <c r="F25"/>
  <c r="E25"/>
  <c r="B25"/>
  <c r="D25"/>
  <c r="C25" s="1"/>
  <c r="Y5" i="3"/>
  <c r="L26" i="1" l="1"/>
  <c r="K26"/>
  <c r="J26"/>
  <c r="I26"/>
  <c r="H26"/>
  <c r="G26"/>
  <c r="Z5" i="3"/>
  <c r="A27" i="1"/>
  <c r="F26"/>
  <c r="D26"/>
  <c r="C26" s="1"/>
  <c r="E26"/>
  <c r="B26"/>
  <c r="L27" l="1"/>
  <c r="K27"/>
  <c r="J27"/>
  <c r="I27"/>
  <c r="H27"/>
  <c r="G27"/>
  <c r="A28"/>
  <c r="F27"/>
  <c r="E27"/>
  <c r="B27"/>
  <c r="D27"/>
  <c r="C27" s="1"/>
  <c r="AA5" i="3"/>
  <c r="L28" i="1" l="1"/>
  <c r="K28"/>
  <c r="J28"/>
  <c r="I28"/>
  <c r="H28"/>
  <c r="G28"/>
  <c r="AB5" i="3"/>
  <c r="A29" i="1"/>
  <c r="F28"/>
  <c r="D28"/>
  <c r="C28" s="1"/>
  <c r="E28"/>
  <c r="B28"/>
  <c r="L29" l="1"/>
  <c r="K29"/>
  <c r="J29"/>
  <c r="I29"/>
  <c r="H29"/>
  <c r="G29"/>
  <c r="A30"/>
  <c r="F29"/>
  <c r="E29"/>
  <c r="B29"/>
  <c r="D29"/>
  <c r="C29" s="1"/>
  <c r="AC5" i="3"/>
  <c r="L30" i="1" l="1"/>
  <c r="K30"/>
  <c r="J30"/>
  <c r="I30"/>
  <c r="H30"/>
  <c r="G30"/>
  <c r="AD5" i="3"/>
  <c r="A31" i="1"/>
  <c r="F30"/>
  <c r="D30"/>
  <c r="C30" s="1"/>
  <c r="E30"/>
  <c r="B30"/>
  <c r="L31" l="1"/>
  <c r="K31"/>
  <c r="J31"/>
  <c r="I31"/>
  <c r="H31"/>
  <c r="G31"/>
  <c r="A32"/>
  <c r="F31"/>
  <c r="E31"/>
  <c r="B31"/>
  <c r="D31"/>
  <c r="C31" s="1"/>
  <c r="AE5" i="3"/>
  <c r="L32" i="1" l="1"/>
  <c r="K32"/>
  <c r="J32"/>
  <c r="I32"/>
  <c r="H32"/>
  <c r="G32"/>
  <c r="AF5" i="3"/>
  <c r="A33" i="1"/>
  <c r="F32"/>
  <c r="D32"/>
  <c r="C32" s="1"/>
  <c r="E32"/>
  <c r="B32"/>
  <c r="AF8" i="3"/>
  <c r="AF14"/>
  <c r="AF21"/>
  <c r="AF27"/>
  <c r="AF37"/>
  <c r="AF62" l="1"/>
  <c r="AF59"/>
  <c r="AF56"/>
  <c r="AF53"/>
  <c r="AF50"/>
  <c r="AF46"/>
  <c r="AF43"/>
  <c r="AF33"/>
  <c r="AF40"/>
  <c r="AF30"/>
  <c r="AF24"/>
  <c r="AF17"/>
  <c r="AF11"/>
  <c r="L33" i="1"/>
  <c r="K33"/>
  <c r="J33"/>
  <c r="I33"/>
  <c r="H33"/>
  <c r="G33"/>
  <c r="A34"/>
  <c r="F33"/>
  <c r="E33"/>
  <c r="B33"/>
  <c r="D33"/>
  <c r="C33" s="1"/>
  <c r="L34" l="1"/>
  <c r="K34"/>
  <c r="J34"/>
  <c r="I34"/>
  <c r="H34"/>
  <c r="G34"/>
  <c r="A35"/>
  <c r="F34"/>
  <c r="D34"/>
  <c r="C34" s="1"/>
  <c r="E34"/>
  <c r="B34"/>
  <c r="L35" l="1"/>
  <c r="K35"/>
  <c r="J35"/>
  <c r="I35"/>
  <c r="H35"/>
  <c r="G35"/>
  <c r="A36"/>
  <c r="F35"/>
  <c r="E35"/>
  <c r="B35"/>
  <c r="D35"/>
  <c r="C35" s="1"/>
  <c r="L36" l="1"/>
  <c r="K36"/>
  <c r="J36"/>
  <c r="I36"/>
  <c r="H36"/>
  <c r="G36"/>
  <c r="A37"/>
  <c r="F36"/>
  <c r="D36"/>
  <c r="C36" s="1"/>
  <c r="E36"/>
  <c r="B36"/>
  <c r="L37" l="1"/>
  <c r="K37"/>
  <c r="J37"/>
  <c r="I37"/>
  <c r="H37"/>
  <c r="G37"/>
  <c r="A38"/>
  <c r="F37"/>
  <c r="E37"/>
  <c r="B37"/>
  <c r="D37"/>
  <c r="C37" s="1"/>
  <c r="L38" l="1"/>
  <c r="K38"/>
  <c r="J38"/>
  <c r="I38"/>
  <c r="H38"/>
  <c r="G38"/>
  <c r="A39"/>
  <c r="F38"/>
  <c r="D38"/>
  <c r="C38" s="1"/>
  <c r="E38"/>
  <c r="B38"/>
  <c r="L39" l="1"/>
  <c r="K39"/>
  <c r="J39"/>
  <c r="I39"/>
  <c r="H39"/>
  <c r="G39"/>
  <c r="A40"/>
  <c r="F39"/>
  <c r="E39"/>
  <c r="B39"/>
  <c r="D39"/>
  <c r="C39" s="1"/>
  <c r="L40" l="1"/>
  <c r="K40"/>
  <c r="J40"/>
  <c r="I40"/>
  <c r="H40"/>
  <c r="G40"/>
  <c r="A41"/>
  <c r="F40"/>
  <c r="D40"/>
  <c r="C40" s="1"/>
  <c r="E40"/>
  <c r="B40"/>
  <c r="L41" l="1"/>
  <c r="K41"/>
  <c r="J41"/>
  <c r="I41"/>
  <c r="H41"/>
  <c r="G41"/>
  <c r="A42"/>
  <c r="F41"/>
  <c r="E41"/>
  <c r="B41"/>
  <c r="D41"/>
  <c r="C41" s="1"/>
  <c r="L42" l="1"/>
  <c r="K42"/>
  <c r="J42"/>
  <c r="I42"/>
  <c r="H42"/>
  <c r="G42"/>
  <c r="A43"/>
  <c r="F42"/>
  <c r="D42"/>
  <c r="C42" s="1"/>
  <c r="E42"/>
  <c r="B42"/>
  <c r="L43" l="1"/>
  <c r="K43"/>
  <c r="J43"/>
  <c r="I43"/>
  <c r="H43"/>
  <c r="G43"/>
  <c r="A44"/>
  <c r="F43"/>
  <c r="E43"/>
  <c r="B43"/>
  <c r="D43"/>
  <c r="C43" s="1"/>
  <c r="L44" l="1"/>
  <c r="K44"/>
  <c r="J44"/>
  <c r="I44"/>
  <c r="H44"/>
  <c r="G44"/>
  <c r="A45"/>
  <c r="F44"/>
  <c r="D44"/>
  <c r="C44" s="1"/>
  <c r="E44"/>
  <c r="B44"/>
  <c r="L45" l="1"/>
  <c r="K45"/>
  <c r="J45"/>
  <c r="I45"/>
  <c r="H45"/>
  <c r="G45"/>
  <c r="A46"/>
  <c r="F45"/>
  <c r="E45"/>
  <c r="B45"/>
  <c r="D45"/>
  <c r="C45" s="1"/>
  <c r="L46" l="1"/>
  <c r="K46"/>
  <c r="J46"/>
  <c r="I46"/>
  <c r="H46"/>
  <c r="G46"/>
  <c r="A47"/>
  <c r="F46"/>
  <c r="D46"/>
  <c r="C46" s="1"/>
  <c r="E46"/>
  <c r="B46"/>
  <c r="L47" l="1"/>
  <c r="K47"/>
  <c r="J47"/>
  <c r="I47"/>
  <c r="H47"/>
  <c r="G47"/>
  <c r="A48"/>
  <c r="F47"/>
  <c r="E47"/>
  <c r="B47"/>
  <c r="D47"/>
  <c r="C47" s="1"/>
  <c r="L48" l="1"/>
  <c r="K48"/>
  <c r="J48"/>
  <c r="I48"/>
  <c r="H48"/>
  <c r="G48"/>
  <c r="A49"/>
  <c r="F48"/>
  <c r="D48"/>
  <c r="C48" s="1"/>
  <c r="E48"/>
  <c r="B48"/>
  <c r="L49" l="1"/>
  <c r="K49"/>
  <c r="J49"/>
  <c r="I49"/>
  <c r="H49"/>
  <c r="G49"/>
  <c r="A50"/>
  <c r="F49"/>
  <c r="E49"/>
  <c r="B49"/>
  <c r="D49"/>
  <c r="C49" s="1"/>
  <c r="L50" l="1"/>
  <c r="K50"/>
  <c r="J50"/>
  <c r="I50"/>
  <c r="H50"/>
  <c r="G50"/>
  <c r="A51"/>
  <c r="F50"/>
  <c r="D50"/>
  <c r="C50" s="1"/>
  <c r="E50"/>
  <c r="B50"/>
  <c r="L51" l="1"/>
  <c r="K51"/>
  <c r="J51"/>
  <c r="I51"/>
  <c r="H51"/>
  <c r="G51"/>
  <c r="A52"/>
  <c r="F51"/>
  <c r="E51"/>
  <c r="B51"/>
  <c r="D51"/>
  <c r="C51" s="1"/>
  <c r="L52" l="1"/>
  <c r="K52"/>
  <c r="J52"/>
  <c r="I52"/>
  <c r="H52"/>
  <c r="G52"/>
  <c r="A53"/>
  <c r="F52"/>
  <c r="D52"/>
  <c r="C52" s="1"/>
  <c r="E52"/>
  <c r="B52"/>
  <c r="L53" l="1"/>
  <c r="K53"/>
  <c r="J53"/>
  <c r="I53"/>
  <c r="H53"/>
  <c r="G53"/>
  <c r="A54"/>
  <c r="F53"/>
  <c r="E53"/>
  <c r="B53"/>
  <c r="D53"/>
  <c r="C53" s="1"/>
  <c r="L54" l="1"/>
  <c r="K54"/>
  <c r="J54"/>
  <c r="I54"/>
  <c r="H54"/>
  <c r="G54"/>
  <c r="A55"/>
  <c r="F54"/>
  <c r="D54"/>
  <c r="C54" s="1"/>
  <c r="E54"/>
  <c r="B54"/>
  <c r="L55" l="1"/>
  <c r="K55"/>
  <c r="J55"/>
  <c r="I55"/>
  <c r="H55"/>
  <c r="G55"/>
  <c r="A56"/>
  <c r="F55"/>
  <c r="E55"/>
  <c r="B55"/>
  <c r="D55"/>
  <c r="C55" s="1"/>
  <c r="L56" l="1"/>
  <c r="K56"/>
  <c r="J56"/>
  <c r="I56"/>
  <c r="H56"/>
  <c r="G56"/>
  <c r="A57"/>
  <c r="F56"/>
  <c r="D56"/>
  <c r="C56" s="1"/>
  <c r="E56"/>
  <c r="B56"/>
  <c r="L57" l="1"/>
  <c r="K57"/>
  <c r="J57"/>
  <c r="I57"/>
  <c r="H57"/>
  <c r="G57"/>
  <c r="A58"/>
  <c r="F57"/>
  <c r="E57"/>
  <c r="B57"/>
  <c r="D57"/>
  <c r="C57" s="1"/>
  <c r="L58" l="1"/>
  <c r="K58"/>
  <c r="J58"/>
  <c r="I58"/>
  <c r="H58"/>
  <c r="G58"/>
  <c r="A59"/>
  <c r="F58"/>
  <c r="D58"/>
  <c r="C58" s="1"/>
  <c r="E58"/>
  <c r="B58"/>
  <c r="L59" l="1"/>
  <c r="K59"/>
  <c r="J59"/>
  <c r="I59"/>
  <c r="H59"/>
  <c r="G59"/>
  <c r="A60"/>
  <c r="F59"/>
  <c r="E59"/>
  <c r="B59"/>
  <c r="D59"/>
  <c r="C59" s="1"/>
  <c r="L60" l="1"/>
  <c r="K60"/>
  <c r="J60"/>
  <c r="I60"/>
  <c r="H60"/>
  <c r="G60"/>
  <c r="A61"/>
  <c r="F60"/>
  <c r="D60"/>
  <c r="C60" s="1"/>
  <c r="E60"/>
  <c r="B60"/>
  <c r="L61" l="1"/>
  <c r="K61"/>
  <c r="J61"/>
  <c r="I61"/>
  <c r="H61"/>
  <c r="G61"/>
  <c r="A62"/>
  <c r="F61"/>
  <c r="E61"/>
  <c r="B61"/>
  <c r="D61"/>
  <c r="C61" s="1"/>
  <c r="L62" l="1"/>
  <c r="K62"/>
  <c r="J62"/>
  <c r="I62"/>
  <c r="H62"/>
  <c r="G62"/>
  <c r="A63"/>
  <c r="F62"/>
  <c r="D62"/>
  <c r="C62" s="1"/>
  <c r="E62"/>
  <c r="B62"/>
  <c r="L63" l="1"/>
  <c r="K63"/>
  <c r="J63"/>
  <c r="I63"/>
  <c r="H63"/>
  <c r="G63"/>
  <c r="A64"/>
  <c r="F63"/>
  <c r="E63"/>
  <c r="B63"/>
  <c r="D63"/>
  <c r="C63" s="1"/>
  <c r="L64" l="1"/>
  <c r="K64"/>
  <c r="J64"/>
  <c r="I64"/>
  <c r="H64"/>
  <c r="G64"/>
  <c r="A65"/>
  <c r="F64"/>
  <c r="D64"/>
  <c r="C64" s="1"/>
  <c r="E64"/>
  <c r="B64"/>
  <c r="L65" l="1"/>
  <c r="K65"/>
  <c r="J65"/>
  <c r="I65"/>
  <c r="H65"/>
  <c r="G65"/>
  <c r="A66"/>
  <c r="F65"/>
  <c r="E65"/>
  <c r="B65"/>
  <c r="D65"/>
  <c r="C65" s="1"/>
  <c r="L66" l="1"/>
  <c r="K66"/>
  <c r="J66"/>
  <c r="I66"/>
  <c r="H66"/>
  <c r="G66"/>
  <c r="A67"/>
  <c r="F66"/>
  <c r="D66"/>
  <c r="C66" s="1"/>
  <c r="E66"/>
  <c r="B66"/>
  <c r="L67" l="1"/>
  <c r="K67"/>
  <c r="J67"/>
  <c r="I67"/>
  <c r="H67"/>
  <c r="G67"/>
  <c r="A68"/>
  <c r="F67"/>
  <c r="E67"/>
  <c r="B67"/>
  <c r="D67"/>
  <c r="C67" s="1"/>
  <c r="L68" l="1"/>
  <c r="K68"/>
  <c r="J68"/>
  <c r="I68"/>
  <c r="H68"/>
  <c r="G68"/>
  <c r="A69"/>
  <c r="F68"/>
  <c r="D68"/>
  <c r="C68" s="1"/>
  <c r="E68"/>
  <c r="B68"/>
  <c r="L69" l="1"/>
  <c r="K69"/>
  <c r="J69"/>
  <c r="I69"/>
  <c r="H69"/>
  <c r="G69"/>
  <c r="A70"/>
  <c r="F69"/>
  <c r="E69"/>
  <c r="B69"/>
  <c r="D69"/>
  <c r="C69" s="1"/>
  <c r="L70" l="1"/>
  <c r="K70"/>
  <c r="J70"/>
  <c r="I70"/>
  <c r="H70"/>
  <c r="G70"/>
  <c r="A71"/>
  <c r="F70"/>
  <c r="D70"/>
  <c r="C70" s="1"/>
  <c r="E70"/>
  <c r="B70"/>
  <c r="L71" l="1"/>
  <c r="K71"/>
  <c r="J71"/>
  <c r="I71"/>
  <c r="H71"/>
  <c r="G71"/>
  <c r="A72"/>
  <c r="F71"/>
  <c r="E71"/>
  <c r="B71"/>
  <c r="D71"/>
  <c r="C71" s="1"/>
  <c r="L72" l="1"/>
  <c r="K72"/>
  <c r="J72"/>
  <c r="I72"/>
  <c r="H72"/>
  <c r="G72"/>
  <c r="A73"/>
  <c r="F72"/>
  <c r="D72"/>
  <c r="C72" s="1"/>
  <c r="E72"/>
  <c r="B72"/>
  <c r="L73" l="1"/>
  <c r="K73"/>
  <c r="J73"/>
  <c r="I73"/>
  <c r="H73"/>
  <c r="G73"/>
  <c r="A74"/>
  <c r="F73"/>
  <c r="E73"/>
  <c r="B73"/>
  <c r="D73"/>
  <c r="C73" s="1"/>
  <c r="L74" l="1"/>
  <c r="K74"/>
  <c r="J74"/>
  <c r="I74"/>
  <c r="H74"/>
  <c r="G74"/>
  <c r="A75"/>
  <c r="F74"/>
  <c r="D74"/>
  <c r="C74" s="1"/>
  <c r="E74"/>
  <c r="B74"/>
  <c r="L75" l="1"/>
  <c r="K75"/>
  <c r="J75"/>
  <c r="I75"/>
  <c r="H75"/>
  <c r="G75"/>
  <c r="A76"/>
  <c r="F75"/>
  <c r="E75"/>
  <c r="B75"/>
  <c r="D75"/>
  <c r="C75" s="1"/>
  <c r="L76" l="1"/>
  <c r="K76"/>
  <c r="J76"/>
  <c r="I76"/>
  <c r="H76"/>
  <c r="G76"/>
  <c r="A77"/>
  <c r="F76"/>
  <c r="D76"/>
  <c r="C76" s="1"/>
  <c r="E76"/>
  <c r="B76"/>
  <c r="L77" l="1"/>
  <c r="K77"/>
  <c r="J77"/>
  <c r="I77"/>
  <c r="H77"/>
  <c r="G77"/>
  <c r="A78"/>
  <c r="F77"/>
  <c r="E77"/>
  <c r="B77"/>
  <c r="D77"/>
  <c r="C77" s="1"/>
  <c r="L78" l="1"/>
  <c r="K78"/>
  <c r="J78"/>
  <c r="I78"/>
  <c r="H78"/>
  <c r="G78"/>
  <c r="A79"/>
  <c r="F78"/>
  <c r="D78"/>
  <c r="C78" s="1"/>
  <c r="E78"/>
  <c r="B78"/>
  <c r="L79" l="1"/>
  <c r="K79"/>
  <c r="J79"/>
  <c r="I79"/>
  <c r="H79"/>
  <c r="G79"/>
  <c r="A80"/>
  <c r="F79"/>
  <c r="E79"/>
  <c r="B79"/>
  <c r="D79"/>
  <c r="C79" s="1"/>
  <c r="L80" l="1"/>
  <c r="K80"/>
  <c r="J80"/>
  <c r="I80"/>
  <c r="H80"/>
  <c r="G80"/>
  <c r="A81"/>
  <c r="F80"/>
  <c r="D80"/>
  <c r="C80" s="1"/>
  <c r="E80"/>
  <c r="B80"/>
  <c r="L81" l="1"/>
  <c r="K81"/>
  <c r="J81"/>
  <c r="I81"/>
  <c r="H81"/>
  <c r="G81"/>
  <c r="A82"/>
  <c r="F81"/>
  <c r="E81"/>
  <c r="B81"/>
  <c r="D81"/>
  <c r="C81" s="1"/>
  <c r="L82" l="1"/>
  <c r="K82"/>
  <c r="J82"/>
  <c r="I82"/>
  <c r="H82"/>
  <c r="G82"/>
  <c r="A83"/>
  <c r="F82"/>
  <c r="D82"/>
  <c r="C82" s="1"/>
  <c r="E82"/>
  <c r="B82"/>
  <c r="L83" l="1"/>
  <c r="K83"/>
  <c r="J83"/>
  <c r="I83"/>
  <c r="H83"/>
  <c r="G83"/>
  <c r="A84"/>
  <c r="F83"/>
  <c r="E83"/>
  <c r="B83"/>
  <c r="D83"/>
  <c r="C83" s="1"/>
  <c r="L84" l="1"/>
  <c r="K84"/>
  <c r="J84"/>
  <c r="I84"/>
  <c r="H84"/>
  <c r="G84"/>
  <c r="A85"/>
  <c r="F84"/>
  <c r="D84"/>
  <c r="C84" s="1"/>
  <c r="E84"/>
  <c r="B84"/>
  <c r="L85" l="1"/>
  <c r="K85"/>
  <c r="J85"/>
  <c r="I85"/>
  <c r="H85"/>
  <c r="G85"/>
  <c r="A86"/>
  <c r="F85"/>
  <c r="E85"/>
  <c r="B85"/>
  <c r="D85"/>
  <c r="C85" s="1"/>
  <c r="L86" l="1"/>
  <c r="K86"/>
  <c r="J86"/>
  <c r="I86"/>
  <c r="H86"/>
  <c r="G86"/>
  <c r="A87"/>
  <c r="F86"/>
  <c r="D86"/>
  <c r="C86" s="1"/>
  <c r="E86"/>
  <c r="B86"/>
  <c r="L87" l="1"/>
  <c r="K87"/>
  <c r="J87"/>
  <c r="I87"/>
  <c r="H87"/>
  <c r="G87"/>
  <c r="A88"/>
  <c r="F87"/>
  <c r="E87"/>
  <c r="B87"/>
  <c r="D87"/>
  <c r="C87" s="1"/>
  <c r="L88" l="1"/>
  <c r="K88"/>
  <c r="J88"/>
  <c r="I88"/>
  <c r="H88"/>
  <c r="G88"/>
  <c r="A89"/>
  <c r="F88"/>
  <c r="D88"/>
  <c r="C88" s="1"/>
  <c r="E88"/>
  <c r="B88"/>
  <c r="L89" l="1"/>
  <c r="K89"/>
  <c r="J89"/>
  <c r="I89"/>
  <c r="H89"/>
  <c r="G89"/>
  <c r="A90"/>
  <c r="F89"/>
  <c r="E89"/>
  <c r="B89"/>
  <c r="D89"/>
  <c r="C89" s="1"/>
  <c r="L90" l="1"/>
  <c r="K90"/>
  <c r="J90"/>
  <c r="I90"/>
  <c r="H90"/>
  <c r="G90"/>
  <c r="A91"/>
  <c r="F90"/>
  <c r="D90"/>
  <c r="C90" s="1"/>
  <c r="E90"/>
  <c r="B90"/>
  <c r="L91" l="1"/>
  <c r="K91"/>
  <c r="J91"/>
  <c r="I91"/>
  <c r="H91"/>
  <c r="G91"/>
  <c r="A92"/>
  <c r="F91"/>
  <c r="E91"/>
  <c r="B91"/>
  <c r="D91"/>
  <c r="C91" s="1"/>
  <c r="L92" l="1"/>
  <c r="K92"/>
  <c r="J92"/>
  <c r="I92"/>
  <c r="H92"/>
  <c r="G92"/>
  <c r="A93"/>
  <c r="F92"/>
  <c r="D92"/>
  <c r="C92" s="1"/>
  <c r="E92"/>
  <c r="B92"/>
  <c r="L93" l="1"/>
  <c r="K93"/>
  <c r="J93"/>
  <c r="I93"/>
  <c r="H93"/>
  <c r="G93"/>
  <c r="A94"/>
  <c r="F93"/>
  <c r="E93"/>
  <c r="B93"/>
  <c r="D93"/>
  <c r="C93" s="1"/>
  <c r="L94" l="1"/>
  <c r="K94"/>
  <c r="J94"/>
  <c r="I94"/>
  <c r="H94"/>
  <c r="G94"/>
  <c r="A95"/>
  <c r="F94"/>
  <c r="D94"/>
  <c r="C94" s="1"/>
  <c r="E94"/>
  <c r="B94"/>
  <c r="L95" l="1"/>
  <c r="K95"/>
  <c r="J95"/>
  <c r="I95"/>
  <c r="H95"/>
  <c r="G95"/>
  <c r="A96"/>
  <c r="F95"/>
  <c r="E95"/>
  <c r="B95"/>
  <c r="D95"/>
  <c r="C95" s="1"/>
  <c r="L96" l="1"/>
  <c r="K96"/>
  <c r="J96"/>
  <c r="I96"/>
  <c r="H96"/>
  <c r="G96"/>
  <c r="A97"/>
  <c r="F96"/>
  <c r="D96"/>
  <c r="C96" s="1"/>
  <c r="E96"/>
  <c r="B96"/>
  <c r="L97" l="1"/>
  <c r="K97"/>
  <c r="J97"/>
  <c r="I97"/>
  <c r="H97"/>
  <c r="G97"/>
  <c r="A98"/>
  <c r="F97"/>
  <c r="E97"/>
  <c r="B97"/>
  <c r="D97"/>
  <c r="C97" s="1"/>
  <c r="L98" l="1"/>
  <c r="K98"/>
  <c r="J98"/>
  <c r="I98"/>
  <c r="H98"/>
  <c r="G98"/>
  <c r="A99"/>
  <c r="F98"/>
  <c r="D98"/>
  <c r="C98" s="1"/>
  <c r="E98"/>
  <c r="B98"/>
  <c r="L99" l="1"/>
  <c r="K99"/>
  <c r="J99"/>
  <c r="I99"/>
  <c r="H99"/>
  <c r="G99"/>
  <c r="A100"/>
  <c r="F99"/>
  <c r="E99"/>
  <c r="B99"/>
  <c r="D99"/>
  <c r="C99" s="1"/>
  <c r="L100" l="1"/>
  <c r="K100"/>
  <c r="J100"/>
  <c r="I100"/>
  <c r="H100"/>
  <c r="G100"/>
  <c r="A101"/>
  <c r="F100"/>
  <c r="D100"/>
  <c r="C100" s="1"/>
  <c r="E100"/>
  <c r="B100"/>
  <c r="L101" l="1"/>
  <c r="K101"/>
  <c r="J101"/>
  <c r="I101"/>
  <c r="H101"/>
  <c r="G101"/>
  <c r="A102"/>
  <c r="F101"/>
  <c r="D101"/>
  <c r="C101" s="1"/>
  <c r="E101"/>
  <c r="B101"/>
  <c r="L102" l="1"/>
  <c r="K102"/>
  <c r="J102"/>
  <c r="I102"/>
  <c r="H102"/>
  <c r="G102"/>
  <c r="A103"/>
  <c r="F102"/>
  <c r="D102"/>
  <c r="C102" s="1"/>
  <c r="E102"/>
  <c r="B102"/>
  <c r="L103" l="1"/>
  <c r="K103"/>
  <c r="J103"/>
  <c r="I103"/>
  <c r="H103"/>
  <c r="G103"/>
  <c r="A104"/>
  <c r="F103"/>
  <c r="D103"/>
  <c r="C103" s="1"/>
  <c r="E103"/>
  <c r="B103"/>
  <c r="L104" l="1"/>
  <c r="K104"/>
  <c r="J104"/>
  <c r="I104"/>
  <c r="H104"/>
  <c r="G104"/>
  <c r="A105"/>
  <c r="F104"/>
  <c r="D104"/>
  <c r="C104" s="1"/>
  <c r="E104"/>
  <c r="B104"/>
  <c r="L105" l="1"/>
  <c r="K105"/>
  <c r="J105"/>
  <c r="I105"/>
  <c r="H105"/>
  <c r="G105"/>
  <c r="A106"/>
  <c r="F105"/>
  <c r="D105"/>
  <c r="C105" s="1"/>
  <c r="E105"/>
  <c r="B105"/>
  <c r="L106" l="1"/>
  <c r="K106"/>
  <c r="J106"/>
  <c r="I106"/>
  <c r="H106"/>
  <c r="G106"/>
  <c r="A107"/>
  <c r="F106"/>
  <c r="D106"/>
  <c r="C106" s="1"/>
  <c r="E106"/>
  <c r="B106"/>
  <c r="L107" l="1"/>
  <c r="K107"/>
  <c r="J107"/>
  <c r="I107"/>
  <c r="H107"/>
  <c r="G107"/>
  <c r="A108"/>
  <c r="F107"/>
  <c r="D107"/>
  <c r="C107" s="1"/>
  <c r="E107"/>
  <c r="B107"/>
  <c r="L108" l="1"/>
  <c r="K108"/>
  <c r="J108"/>
  <c r="I108"/>
  <c r="H108"/>
  <c r="G108"/>
  <c r="A109"/>
  <c r="F108"/>
  <c r="D108"/>
  <c r="C108" s="1"/>
  <c r="E108"/>
  <c r="B108"/>
  <c r="L109" l="1"/>
  <c r="K109"/>
  <c r="J109"/>
  <c r="I109"/>
  <c r="H109"/>
  <c r="G109"/>
  <c r="A110"/>
  <c r="F109"/>
  <c r="D109"/>
  <c r="C109" s="1"/>
  <c r="E109"/>
  <c r="B109"/>
  <c r="L110" l="1"/>
  <c r="K110"/>
  <c r="J110"/>
  <c r="I110"/>
  <c r="H110"/>
  <c r="G110"/>
  <c r="A111"/>
  <c r="F110"/>
  <c r="D110"/>
  <c r="C110" s="1"/>
  <c r="E110"/>
  <c r="B110"/>
  <c r="L111" l="1"/>
  <c r="K111"/>
  <c r="J111"/>
  <c r="I111"/>
  <c r="H111"/>
  <c r="G111"/>
  <c r="A112"/>
  <c r="F111"/>
  <c r="D111"/>
  <c r="C111" s="1"/>
  <c r="E111"/>
  <c r="B111"/>
  <c r="L112" l="1"/>
  <c r="K112"/>
  <c r="J112"/>
  <c r="I112"/>
  <c r="H112"/>
  <c r="G112"/>
  <c r="A113"/>
  <c r="F112"/>
  <c r="D112"/>
  <c r="C112" s="1"/>
  <c r="E112"/>
  <c r="B112"/>
  <c r="L113" l="1"/>
  <c r="K113"/>
  <c r="J113"/>
  <c r="I113"/>
  <c r="H113"/>
  <c r="G113"/>
  <c r="A114"/>
  <c r="F113"/>
  <c r="D113"/>
  <c r="C113" s="1"/>
  <c r="E113"/>
  <c r="B113"/>
  <c r="L114" l="1"/>
  <c r="K114"/>
  <c r="J114"/>
  <c r="I114"/>
  <c r="H114"/>
  <c r="G114"/>
  <c r="A115"/>
  <c r="F114"/>
  <c r="D114"/>
  <c r="C114" s="1"/>
  <c r="E114"/>
  <c r="B114"/>
  <c r="L115" l="1"/>
  <c r="K115"/>
  <c r="J115"/>
  <c r="I115"/>
  <c r="H115"/>
  <c r="G115"/>
  <c r="A116"/>
  <c r="F115"/>
  <c r="D115"/>
  <c r="C115" s="1"/>
  <c r="E115"/>
  <c r="B115"/>
  <c r="L116" l="1"/>
  <c r="K116"/>
  <c r="J116"/>
  <c r="I116"/>
  <c r="H116"/>
  <c r="G116"/>
  <c r="A117"/>
  <c r="F116"/>
  <c r="D116"/>
  <c r="C116" s="1"/>
  <c r="E116"/>
  <c r="B116"/>
  <c r="L117" l="1"/>
  <c r="K117"/>
  <c r="J117"/>
  <c r="I117"/>
  <c r="H117"/>
  <c r="G117"/>
  <c r="A118"/>
  <c r="F117"/>
  <c r="D117"/>
  <c r="C117" s="1"/>
  <c r="E117"/>
  <c r="B117"/>
  <c r="L118" l="1"/>
  <c r="K118"/>
  <c r="J118"/>
  <c r="I118"/>
  <c r="H118"/>
  <c r="G118"/>
  <c r="A119"/>
  <c r="F118"/>
  <c r="D118"/>
  <c r="C118" s="1"/>
  <c r="E118"/>
  <c r="B118"/>
  <c r="L119" l="1"/>
  <c r="K119"/>
  <c r="J119"/>
  <c r="I119"/>
  <c r="H119"/>
  <c r="G119"/>
  <c r="A120"/>
  <c r="F119"/>
  <c r="D119"/>
  <c r="C119" s="1"/>
  <c r="E119"/>
  <c r="B119"/>
  <c r="L120" l="1"/>
  <c r="K120"/>
  <c r="J120"/>
  <c r="I120"/>
  <c r="H120"/>
  <c r="G120"/>
  <c r="A121"/>
  <c r="F120"/>
  <c r="D120"/>
  <c r="C120" s="1"/>
  <c r="E120"/>
  <c r="B120"/>
  <c r="L121" l="1"/>
  <c r="K121"/>
  <c r="J121"/>
  <c r="I121"/>
  <c r="H121"/>
  <c r="G121"/>
  <c r="A122"/>
  <c r="F121"/>
  <c r="D121"/>
  <c r="C121" s="1"/>
  <c r="E121"/>
  <c r="B121"/>
  <c r="L122" l="1"/>
  <c r="K122"/>
  <c r="J122"/>
  <c r="I122"/>
  <c r="H122"/>
  <c r="G122"/>
  <c r="A123"/>
  <c r="F122"/>
  <c r="D122"/>
  <c r="C122" s="1"/>
  <c r="E122"/>
  <c r="B122"/>
  <c r="L123" l="1"/>
  <c r="K123"/>
  <c r="J123"/>
  <c r="I123"/>
  <c r="H123"/>
  <c r="G123"/>
  <c r="A124"/>
  <c r="F123"/>
  <c r="D123"/>
  <c r="C123" s="1"/>
  <c r="E123"/>
  <c r="B123"/>
  <c r="L124" l="1"/>
  <c r="K124"/>
  <c r="J124"/>
  <c r="I124"/>
  <c r="H124"/>
  <c r="G124"/>
  <c r="A125"/>
  <c r="F124"/>
  <c r="D124"/>
  <c r="C124" s="1"/>
  <c r="E124"/>
  <c r="B124"/>
  <c r="L125" l="1"/>
  <c r="K125"/>
  <c r="J125"/>
  <c r="I125"/>
  <c r="H125"/>
  <c r="G125"/>
  <c r="A126"/>
  <c r="F125"/>
  <c r="D125"/>
  <c r="C125" s="1"/>
  <c r="E125"/>
  <c r="B125"/>
  <c r="L126" l="1"/>
  <c r="K126"/>
  <c r="J126"/>
  <c r="I126"/>
  <c r="H126"/>
  <c r="G126"/>
  <c r="A127"/>
  <c r="F126"/>
  <c r="D126"/>
  <c r="C126" s="1"/>
  <c r="E126"/>
  <c r="B126"/>
  <c r="L127" l="1"/>
  <c r="K127"/>
  <c r="J127"/>
  <c r="I127"/>
  <c r="H127"/>
  <c r="G127"/>
  <c r="A128"/>
  <c r="F127"/>
  <c r="D127"/>
  <c r="C127" s="1"/>
  <c r="E127"/>
  <c r="B127"/>
  <c r="L128" l="1"/>
  <c r="K128"/>
  <c r="J128"/>
  <c r="I128"/>
  <c r="H128"/>
  <c r="G128"/>
  <c r="A129"/>
  <c r="F128"/>
  <c r="D128"/>
  <c r="C128" s="1"/>
  <c r="E128"/>
  <c r="B128"/>
  <c r="L129" l="1"/>
  <c r="K129"/>
  <c r="J129"/>
  <c r="I129"/>
  <c r="H129"/>
  <c r="G129"/>
  <c r="A130"/>
  <c r="F129"/>
  <c r="D129"/>
  <c r="C129" s="1"/>
  <c r="E129"/>
  <c r="B129"/>
  <c r="L130" l="1"/>
  <c r="K130"/>
  <c r="J130"/>
  <c r="I130"/>
  <c r="H130"/>
  <c r="G130"/>
  <c r="A131"/>
  <c r="F130"/>
  <c r="D130"/>
  <c r="C130" s="1"/>
  <c r="E130"/>
  <c r="B130"/>
  <c r="L131" l="1"/>
  <c r="K131"/>
  <c r="J131"/>
  <c r="I131"/>
  <c r="H131"/>
  <c r="G131"/>
  <c r="A132"/>
  <c r="F131"/>
  <c r="D131"/>
  <c r="C131" s="1"/>
  <c r="E131"/>
  <c r="B131"/>
  <c r="L132" l="1"/>
  <c r="K132"/>
  <c r="J132"/>
  <c r="I132"/>
  <c r="H132"/>
  <c r="G132"/>
  <c r="A133"/>
  <c r="F132"/>
  <c r="D132"/>
  <c r="C132" s="1"/>
  <c r="E132"/>
  <c r="B132"/>
  <c r="L133" l="1"/>
  <c r="K133"/>
  <c r="J133"/>
  <c r="I133"/>
  <c r="H133"/>
  <c r="G133"/>
  <c r="A134"/>
  <c r="F133"/>
  <c r="D133"/>
  <c r="C133" s="1"/>
  <c r="E133"/>
  <c r="B133"/>
  <c r="L134" l="1"/>
  <c r="K134"/>
  <c r="J134"/>
  <c r="I134"/>
  <c r="H134"/>
  <c r="G134"/>
  <c r="A135"/>
  <c r="F134"/>
  <c r="D134"/>
  <c r="C134" s="1"/>
  <c r="E134"/>
  <c r="B134"/>
  <c r="L135" l="1"/>
  <c r="K135"/>
  <c r="J135"/>
  <c r="I135"/>
  <c r="H135"/>
  <c r="G135"/>
  <c r="A136"/>
  <c r="F135"/>
  <c r="D135"/>
  <c r="C135" s="1"/>
  <c r="E135"/>
  <c r="B135"/>
  <c r="L136" l="1"/>
  <c r="K136"/>
  <c r="J136"/>
  <c r="I136"/>
  <c r="H136"/>
  <c r="G136"/>
  <c r="A137"/>
  <c r="F136"/>
  <c r="D136"/>
  <c r="C136" s="1"/>
  <c r="E136"/>
  <c r="B136"/>
  <c r="L137" l="1"/>
  <c r="K137"/>
  <c r="J137"/>
  <c r="I137"/>
  <c r="H137"/>
  <c r="G137"/>
  <c r="A138"/>
  <c r="F137"/>
  <c r="D137"/>
  <c r="C137" s="1"/>
  <c r="E137"/>
  <c r="B137"/>
  <c r="L138" l="1"/>
  <c r="K138"/>
  <c r="J138"/>
  <c r="I138"/>
  <c r="H138"/>
  <c r="G138"/>
  <c r="A139"/>
  <c r="F138"/>
  <c r="D138"/>
  <c r="C138" s="1"/>
  <c r="E138"/>
  <c r="B138"/>
  <c r="L139" l="1"/>
  <c r="K139"/>
  <c r="J139"/>
  <c r="I139"/>
  <c r="H139"/>
  <c r="G139"/>
  <c r="A140"/>
  <c r="F139"/>
  <c r="D139"/>
  <c r="C139" s="1"/>
  <c r="E139"/>
  <c r="B139"/>
  <c r="L140" l="1"/>
  <c r="K140"/>
  <c r="J140"/>
  <c r="I140"/>
  <c r="H140"/>
  <c r="G140"/>
  <c r="A141"/>
  <c r="F140"/>
  <c r="D140"/>
  <c r="C140" s="1"/>
  <c r="E140"/>
  <c r="B140"/>
  <c r="L141" l="1"/>
  <c r="K141"/>
  <c r="J141"/>
  <c r="I141"/>
  <c r="H141"/>
  <c r="G141"/>
  <c r="A142"/>
  <c r="F141"/>
  <c r="D141"/>
  <c r="C141" s="1"/>
  <c r="E141"/>
  <c r="B141"/>
  <c r="L142" l="1"/>
  <c r="K142"/>
  <c r="J142"/>
  <c r="I142"/>
  <c r="H142"/>
  <c r="G142"/>
  <c r="A143"/>
  <c r="F142"/>
  <c r="D142"/>
  <c r="C142" s="1"/>
  <c r="E142"/>
  <c r="B142"/>
  <c r="L143" l="1"/>
  <c r="K143"/>
  <c r="J143"/>
  <c r="I143"/>
  <c r="H143"/>
  <c r="G143"/>
  <c r="A144"/>
  <c r="F143"/>
  <c r="D143"/>
  <c r="C143" s="1"/>
  <c r="E143"/>
  <c r="B143"/>
  <c r="L144" l="1"/>
  <c r="K144"/>
  <c r="J144"/>
  <c r="I144"/>
  <c r="H144"/>
  <c r="G144"/>
  <c r="A145"/>
  <c r="F144"/>
  <c r="D144"/>
  <c r="C144" s="1"/>
  <c r="E144"/>
  <c r="B144"/>
  <c r="L145" l="1"/>
  <c r="K145"/>
  <c r="J145"/>
  <c r="I145"/>
  <c r="H145"/>
  <c r="G145"/>
  <c r="A146"/>
  <c r="F145"/>
  <c r="D145"/>
  <c r="C145" s="1"/>
  <c r="E145"/>
  <c r="B145"/>
  <c r="L146" l="1"/>
  <c r="K146"/>
  <c r="J146"/>
  <c r="I146"/>
  <c r="H146"/>
  <c r="G146"/>
  <c r="A147"/>
  <c r="F146"/>
  <c r="D146"/>
  <c r="C146" s="1"/>
  <c r="E146"/>
  <c r="B146"/>
  <c r="L147" l="1"/>
  <c r="K147"/>
  <c r="J147"/>
  <c r="I147"/>
  <c r="H147"/>
  <c r="G147"/>
  <c r="A148"/>
  <c r="F147"/>
  <c r="D147"/>
  <c r="C147" s="1"/>
  <c r="E147"/>
  <c r="B147"/>
  <c r="L148" l="1"/>
  <c r="K148"/>
  <c r="J148"/>
  <c r="I148"/>
  <c r="H148"/>
  <c r="G148"/>
  <c r="A149"/>
  <c r="F148"/>
  <c r="D148"/>
  <c r="C148" s="1"/>
  <c r="E148"/>
  <c r="B148"/>
  <c r="L149" l="1"/>
  <c r="K149"/>
  <c r="J149"/>
  <c r="I149"/>
  <c r="H149"/>
  <c r="G149"/>
  <c r="A150"/>
  <c r="F149"/>
  <c r="D149"/>
  <c r="C149" s="1"/>
  <c r="E149"/>
  <c r="B149"/>
  <c r="L150" l="1"/>
  <c r="K150"/>
  <c r="J150"/>
  <c r="I150"/>
  <c r="H150"/>
  <c r="G150"/>
  <c r="A151"/>
  <c r="F150"/>
  <c r="D150"/>
  <c r="C150" s="1"/>
  <c r="E150"/>
  <c r="B150"/>
  <c r="L151" l="1"/>
  <c r="K151"/>
  <c r="J151"/>
  <c r="I151"/>
  <c r="H151"/>
  <c r="G151"/>
  <c r="A152"/>
  <c r="F151"/>
  <c r="D151"/>
  <c r="C151" s="1"/>
  <c r="E151"/>
  <c r="B151"/>
  <c r="L152" l="1"/>
  <c r="K152"/>
  <c r="J152"/>
  <c r="I152"/>
  <c r="H152"/>
  <c r="G152"/>
  <c r="A153"/>
  <c r="F152"/>
  <c r="D152"/>
  <c r="C152" s="1"/>
  <c r="E152"/>
  <c r="B152"/>
  <c r="L153" l="1"/>
  <c r="K153"/>
  <c r="J153"/>
  <c r="I153"/>
  <c r="H153"/>
  <c r="G153"/>
  <c r="A154"/>
  <c r="F153"/>
  <c r="D153"/>
  <c r="E153"/>
  <c r="B153"/>
  <c r="B62" i="3"/>
  <c r="B50"/>
  <c r="B37"/>
  <c r="B21"/>
  <c r="B14"/>
  <c r="B53"/>
  <c r="B33"/>
  <c r="B40"/>
  <c r="B17"/>
  <c r="B56"/>
  <c r="B43"/>
  <c r="B27"/>
  <c r="B8"/>
  <c r="B59"/>
  <c r="B46"/>
  <c r="B30"/>
  <c r="B24"/>
  <c r="B11"/>
  <c r="L154" i="1" l="1"/>
  <c r="K154"/>
  <c r="J154"/>
  <c r="I154"/>
  <c r="H154"/>
  <c r="G154"/>
  <c r="C153"/>
  <c r="A155"/>
  <c r="F154"/>
  <c r="D154"/>
  <c r="E154"/>
  <c r="B154"/>
  <c r="C53" i="3"/>
  <c r="C33"/>
  <c r="C37"/>
  <c r="C14"/>
  <c r="C62"/>
  <c r="C50"/>
  <c r="C40"/>
  <c r="C24"/>
  <c r="C17"/>
  <c r="C43"/>
  <c r="C11"/>
  <c r="C59"/>
  <c r="C46"/>
  <c r="C27"/>
  <c r="C21"/>
  <c r="C8"/>
  <c r="C56"/>
  <c r="C30"/>
  <c r="L155" i="1" l="1"/>
  <c r="K155"/>
  <c r="J155"/>
  <c r="I155"/>
  <c r="H155"/>
  <c r="G155"/>
  <c r="C154"/>
  <c r="A156"/>
  <c r="F155"/>
  <c r="D155"/>
  <c r="E155"/>
  <c r="B155"/>
  <c r="D53" i="3"/>
  <c r="D33"/>
  <c r="D30"/>
  <c r="D11"/>
  <c r="D62"/>
  <c r="D50"/>
  <c r="D40"/>
  <c r="D14"/>
  <c r="D59"/>
  <c r="D46"/>
  <c r="D37"/>
  <c r="D24"/>
  <c r="D17"/>
  <c r="D56"/>
  <c r="D43"/>
  <c r="D27"/>
  <c r="D8"/>
  <c r="D21"/>
  <c r="L156" i="1" l="1"/>
  <c r="K156"/>
  <c r="J156"/>
  <c r="I156"/>
  <c r="H156"/>
  <c r="G156"/>
  <c r="C155"/>
  <c r="A157"/>
  <c r="F156"/>
  <c r="D156"/>
  <c r="E156"/>
  <c r="B156"/>
  <c r="E53" i="3"/>
  <c r="E33"/>
  <c r="E21"/>
  <c r="E62"/>
  <c r="E50"/>
  <c r="E40"/>
  <c r="E24"/>
  <c r="E8"/>
  <c r="E59"/>
  <c r="E46"/>
  <c r="E27"/>
  <c r="E17"/>
  <c r="E56"/>
  <c r="E43"/>
  <c r="E37"/>
  <c r="E14"/>
  <c r="E30"/>
  <c r="E11"/>
  <c r="L157" i="1" l="1"/>
  <c r="K157"/>
  <c r="J157"/>
  <c r="I157"/>
  <c r="H157"/>
  <c r="G157"/>
  <c r="C156"/>
  <c r="A158"/>
  <c r="F157"/>
  <c r="D157"/>
  <c r="E157"/>
  <c r="B157"/>
  <c r="F53" i="3"/>
  <c r="F33"/>
  <c r="F21"/>
  <c r="F62"/>
  <c r="F50"/>
  <c r="F27"/>
  <c r="F24"/>
  <c r="F8"/>
  <c r="F59"/>
  <c r="F46"/>
  <c r="F30"/>
  <c r="F17"/>
  <c r="F56"/>
  <c r="F43"/>
  <c r="F40"/>
  <c r="F14"/>
  <c r="F37"/>
  <c r="F11"/>
  <c r="L158" i="1" l="1"/>
  <c r="K158"/>
  <c r="J158"/>
  <c r="I158"/>
  <c r="H158"/>
  <c r="G158"/>
  <c r="C157"/>
  <c r="A159"/>
  <c r="F158"/>
  <c r="D158"/>
  <c r="E158"/>
  <c r="B158"/>
  <c r="G53" i="3"/>
  <c r="G33"/>
  <c r="G21"/>
  <c r="G62"/>
  <c r="G50"/>
  <c r="G27"/>
  <c r="G8"/>
  <c r="G59"/>
  <c r="G46"/>
  <c r="G40"/>
  <c r="G17"/>
  <c r="G56"/>
  <c r="G43"/>
  <c r="G37"/>
  <c r="G14"/>
  <c r="G30"/>
  <c r="G24"/>
  <c r="G11"/>
  <c r="L159" i="1" l="1"/>
  <c r="K159"/>
  <c r="J159"/>
  <c r="I159"/>
  <c r="H159"/>
  <c r="G159"/>
  <c r="C158"/>
  <c r="A160"/>
  <c r="F159"/>
  <c r="D159"/>
  <c r="E159"/>
  <c r="B159"/>
  <c r="H53" i="3"/>
  <c r="H33"/>
  <c r="H21"/>
  <c r="H62"/>
  <c r="H50"/>
  <c r="H27"/>
  <c r="H24"/>
  <c r="H8"/>
  <c r="H59"/>
  <c r="H46"/>
  <c r="H40"/>
  <c r="H17"/>
  <c r="H56"/>
  <c r="H43"/>
  <c r="H37"/>
  <c r="H14"/>
  <c r="H30"/>
  <c r="H11"/>
  <c r="L160" i="1" l="1"/>
  <c r="K160"/>
  <c r="J160"/>
  <c r="I160"/>
  <c r="H160"/>
  <c r="G160"/>
  <c r="C159"/>
  <c r="A161"/>
  <c r="F160"/>
  <c r="D160"/>
  <c r="E160"/>
  <c r="B160"/>
  <c r="I53" i="3"/>
  <c r="I33"/>
  <c r="I21"/>
  <c r="I62"/>
  <c r="I50"/>
  <c r="I27"/>
  <c r="I8"/>
  <c r="I59"/>
  <c r="I46"/>
  <c r="I40"/>
  <c r="I17"/>
  <c r="I56"/>
  <c r="I43"/>
  <c r="I37"/>
  <c r="I14"/>
  <c r="I30"/>
  <c r="I24"/>
  <c r="I11"/>
  <c r="L161" i="1" l="1"/>
  <c r="K161"/>
  <c r="J161"/>
  <c r="I161"/>
  <c r="H161"/>
  <c r="G161"/>
  <c r="C160"/>
  <c r="A162"/>
  <c r="F161"/>
  <c r="D161"/>
  <c r="E161"/>
  <c r="B161"/>
  <c r="J53" i="3"/>
  <c r="J33"/>
  <c r="J21"/>
  <c r="J62"/>
  <c r="J50"/>
  <c r="J27"/>
  <c r="J24"/>
  <c r="J8"/>
  <c r="J59"/>
  <c r="J46"/>
  <c r="J40"/>
  <c r="J17"/>
  <c r="J56"/>
  <c r="J43"/>
  <c r="J37"/>
  <c r="J14"/>
  <c r="J30"/>
  <c r="J11"/>
  <c r="L162" i="1" l="1"/>
  <c r="K162"/>
  <c r="J162"/>
  <c r="I162"/>
  <c r="H162"/>
  <c r="G162"/>
  <c r="C161"/>
  <c r="A163"/>
  <c r="F162"/>
  <c r="D162"/>
  <c r="E162"/>
  <c r="B162"/>
  <c r="K53" i="3"/>
  <c r="K33"/>
  <c r="K21"/>
  <c r="K56"/>
  <c r="K43"/>
  <c r="K37"/>
  <c r="K14"/>
  <c r="K30"/>
  <c r="K59"/>
  <c r="K46"/>
  <c r="K40"/>
  <c r="K62"/>
  <c r="K50"/>
  <c r="K27"/>
  <c r="K24"/>
  <c r="K8"/>
  <c r="K11"/>
  <c r="K17"/>
  <c r="L163" i="1" l="1"/>
  <c r="K163"/>
  <c r="J163"/>
  <c r="I163"/>
  <c r="H163"/>
  <c r="G163"/>
  <c r="C162"/>
  <c r="A164"/>
  <c r="F163"/>
  <c r="D163"/>
  <c r="E163"/>
  <c r="B163"/>
  <c r="L53" i="3"/>
  <c r="L33"/>
  <c r="L30"/>
  <c r="L11"/>
  <c r="L62"/>
  <c r="L50"/>
  <c r="L27"/>
  <c r="L8"/>
  <c r="L59"/>
  <c r="L46"/>
  <c r="L40"/>
  <c r="L21"/>
  <c r="L17"/>
  <c r="L56"/>
  <c r="L43"/>
  <c r="L37"/>
  <c r="L14"/>
  <c r="L24"/>
  <c r="L164" i="1" l="1"/>
  <c r="K164"/>
  <c r="J164"/>
  <c r="I164"/>
  <c r="H164"/>
  <c r="G164"/>
  <c r="C163"/>
  <c r="A165"/>
  <c r="F164"/>
  <c r="D164"/>
  <c r="E164"/>
  <c r="B164"/>
  <c r="M53" i="3"/>
  <c r="M33"/>
  <c r="M21"/>
  <c r="M56"/>
  <c r="M43"/>
  <c r="M37"/>
  <c r="M14"/>
  <c r="M30"/>
  <c r="M59"/>
  <c r="M46"/>
  <c r="M40"/>
  <c r="M62"/>
  <c r="M50"/>
  <c r="M27"/>
  <c r="M24"/>
  <c r="M8"/>
  <c r="M11"/>
  <c r="M17"/>
  <c r="L165" i="1" l="1"/>
  <c r="K165"/>
  <c r="J165"/>
  <c r="I165"/>
  <c r="H165"/>
  <c r="G165"/>
  <c r="C164"/>
  <c r="A166"/>
  <c r="F165"/>
  <c r="D165"/>
  <c r="E165"/>
  <c r="B165"/>
  <c r="N53" i="3"/>
  <c r="N33"/>
  <c r="N30"/>
  <c r="N11"/>
  <c r="N62"/>
  <c r="N50"/>
  <c r="N27"/>
  <c r="N24"/>
  <c r="N59"/>
  <c r="N46"/>
  <c r="N40"/>
  <c r="N21"/>
  <c r="N17"/>
  <c r="N56"/>
  <c r="N43"/>
  <c r="N37"/>
  <c r="N14"/>
  <c r="N8"/>
  <c r="L166" i="1" l="1"/>
  <c r="K166"/>
  <c r="J166"/>
  <c r="I166"/>
  <c r="H166"/>
  <c r="G166"/>
  <c r="C165"/>
  <c r="A167"/>
  <c r="F166"/>
  <c r="D166"/>
  <c r="E166"/>
  <c r="B166"/>
  <c r="O53" i="3"/>
  <c r="O33"/>
  <c r="O21"/>
  <c r="O56"/>
  <c r="O43"/>
  <c r="O37"/>
  <c r="O14"/>
  <c r="O30"/>
  <c r="O59"/>
  <c r="O46"/>
  <c r="O40"/>
  <c r="O62"/>
  <c r="O50"/>
  <c r="O27"/>
  <c r="O24"/>
  <c r="O8"/>
  <c r="O11"/>
  <c r="O17"/>
  <c r="L167" i="1" l="1"/>
  <c r="K167"/>
  <c r="J167"/>
  <c r="I167"/>
  <c r="H167"/>
  <c r="G167"/>
  <c r="C166"/>
  <c r="A168"/>
  <c r="F167"/>
  <c r="D167"/>
  <c r="E167"/>
  <c r="B167"/>
  <c r="P53" i="3"/>
  <c r="P33"/>
  <c r="P30"/>
  <c r="P11"/>
  <c r="P62"/>
  <c r="P50"/>
  <c r="P27"/>
  <c r="P24"/>
  <c r="P59"/>
  <c r="P46"/>
  <c r="P40"/>
  <c r="P21"/>
  <c r="P17"/>
  <c r="P56"/>
  <c r="P43"/>
  <c r="P37"/>
  <c r="P14"/>
  <c r="P8"/>
  <c r="L168" i="1" l="1"/>
  <c r="K168"/>
  <c r="J168"/>
  <c r="I168"/>
  <c r="H168"/>
  <c r="G168"/>
  <c r="C167"/>
  <c r="A169"/>
  <c r="F168"/>
  <c r="D168"/>
  <c r="E168"/>
  <c r="B168"/>
  <c r="Q53" i="3"/>
  <c r="Q33"/>
  <c r="Q30"/>
  <c r="Q11"/>
  <c r="Q62"/>
  <c r="Q50"/>
  <c r="Q24"/>
  <c r="Q59"/>
  <c r="Q46"/>
  <c r="Q40"/>
  <c r="Q21"/>
  <c r="Q17"/>
  <c r="Q56"/>
  <c r="Q43"/>
  <c r="Q37"/>
  <c r="Q14"/>
  <c r="Q27"/>
  <c r="Q8"/>
  <c r="L169" i="1" l="1"/>
  <c r="K169"/>
  <c r="J169"/>
  <c r="I169"/>
  <c r="H169"/>
  <c r="G169"/>
  <c r="C168"/>
  <c r="A170"/>
  <c r="F169"/>
  <c r="D169"/>
  <c r="E169"/>
  <c r="B169"/>
  <c r="R53" i="3"/>
  <c r="R33"/>
  <c r="R21"/>
  <c r="R62"/>
  <c r="R50"/>
  <c r="R27"/>
  <c r="R24"/>
  <c r="R8"/>
  <c r="R59"/>
  <c r="R46"/>
  <c r="R40"/>
  <c r="R17"/>
  <c r="R56"/>
  <c r="R43"/>
  <c r="R37"/>
  <c r="R14"/>
  <c r="R30"/>
  <c r="R11"/>
  <c r="L170" i="1" l="1"/>
  <c r="K170"/>
  <c r="J170"/>
  <c r="I170"/>
  <c r="H170"/>
  <c r="G170"/>
  <c r="C169"/>
  <c r="A171"/>
  <c r="F170"/>
  <c r="D170"/>
  <c r="E170"/>
  <c r="B170"/>
  <c r="S53" i="3"/>
  <c r="S33"/>
  <c r="S24"/>
  <c r="S62"/>
  <c r="S50"/>
  <c r="S40"/>
  <c r="S21"/>
  <c r="S11"/>
  <c r="S59"/>
  <c r="S46"/>
  <c r="S37"/>
  <c r="S17"/>
  <c r="S56"/>
  <c r="S43"/>
  <c r="S27"/>
  <c r="S8"/>
  <c r="S30"/>
  <c r="S14"/>
  <c r="L171" i="1" l="1"/>
  <c r="K171"/>
  <c r="J171"/>
  <c r="I171"/>
  <c r="H171"/>
  <c r="G171"/>
  <c r="C170"/>
  <c r="A172"/>
  <c r="F171"/>
  <c r="D171"/>
  <c r="E171"/>
  <c r="B171"/>
  <c r="T53" i="3"/>
  <c r="T33"/>
  <c r="T24"/>
  <c r="T62"/>
  <c r="T50"/>
  <c r="T40"/>
  <c r="T21"/>
  <c r="T8"/>
  <c r="T59"/>
  <c r="T46"/>
  <c r="T30"/>
  <c r="T14"/>
  <c r="T56"/>
  <c r="T43"/>
  <c r="T37"/>
  <c r="T17"/>
  <c r="T27"/>
  <c r="T11"/>
  <c r="L172" i="1" l="1"/>
  <c r="K172"/>
  <c r="J172"/>
  <c r="I172"/>
  <c r="H172"/>
  <c r="G172"/>
  <c r="C171"/>
  <c r="A173"/>
  <c r="F172"/>
  <c r="D172"/>
  <c r="E172"/>
  <c r="B172"/>
  <c r="U53" i="3"/>
  <c r="U33"/>
  <c r="U21"/>
  <c r="U62"/>
  <c r="U50"/>
  <c r="U27"/>
  <c r="U24"/>
  <c r="U8"/>
  <c r="U59"/>
  <c r="U46"/>
  <c r="U40"/>
  <c r="U17"/>
  <c r="U56"/>
  <c r="U43"/>
  <c r="U37"/>
  <c r="U14"/>
  <c r="U30"/>
  <c r="U11"/>
  <c r="L173" i="1" l="1"/>
  <c r="K173"/>
  <c r="J173"/>
  <c r="I173"/>
  <c r="H173"/>
  <c r="G173"/>
  <c r="C172"/>
  <c r="A174"/>
  <c r="F173"/>
  <c r="D173"/>
  <c r="E173"/>
  <c r="B173"/>
  <c r="V53" i="3"/>
  <c r="V33"/>
  <c r="V21"/>
  <c r="V62"/>
  <c r="V50"/>
  <c r="V27"/>
  <c r="V8"/>
  <c r="V59"/>
  <c r="V46"/>
  <c r="V40"/>
  <c r="V17"/>
  <c r="V56"/>
  <c r="V43"/>
  <c r="V37"/>
  <c r="V14"/>
  <c r="V30"/>
  <c r="V24"/>
  <c r="V11"/>
  <c r="L174" i="1" l="1"/>
  <c r="K174"/>
  <c r="J174"/>
  <c r="I174"/>
  <c r="H174"/>
  <c r="G174"/>
  <c r="C173"/>
  <c r="A175"/>
  <c r="F174"/>
  <c r="D174"/>
  <c r="E174"/>
  <c r="B174"/>
  <c r="W53" i="3"/>
  <c r="W33"/>
  <c r="W24"/>
  <c r="W62"/>
  <c r="W50"/>
  <c r="W40"/>
  <c r="W21"/>
  <c r="W14"/>
  <c r="W11"/>
  <c r="W59"/>
  <c r="W46"/>
  <c r="W27"/>
  <c r="W17"/>
  <c r="W56"/>
  <c r="W43"/>
  <c r="W37"/>
  <c r="W8"/>
  <c r="W30"/>
  <c r="L175" i="1" l="1"/>
  <c r="K175"/>
  <c r="J175"/>
  <c r="I175"/>
  <c r="H175"/>
  <c r="G175"/>
  <c r="C174"/>
  <c r="A176"/>
  <c r="F175"/>
  <c r="D175"/>
  <c r="E175"/>
  <c r="B175"/>
  <c r="X53" i="3"/>
  <c r="X33"/>
  <c r="X21"/>
  <c r="X62"/>
  <c r="X50"/>
  <c r="X27"/>
  <c r="X24"/>
  <c r="X8"/>
  <c r="X59"/>
  <c r="X46"/>
  <c r="X40"/>
  <c r="X17"/>
  <c r="X56"/>
  <c r="X43"/>
  <c r="X37"/>
  <c r="X14"/>
  <c r="X30"/>
  <c r="X11"/>
  <c r="L176" i="1" l="1"/>
  <c r="K176"/>
  <c r="J176"/>
  <c r="I176"/>
  <c r="H176"/>
  <c r="G176"/>
  <c r="C175"/>
  <c r="A177"/>
  <c r="F176"/>
  <c r="D176"/>
  <c r="E176"/>
  <c r="B176"/>
  <c r="Y53" i="3"/>
  <c r="Y33"/>
  <c r="Y24"/>
  <c r="Y62"/>
  <c r="Y50"/>
  <c r="Y40"/>
  <c r="Y21"/>
  <c r="Y11"/>
  <c r="Y59"/>
  <c r="Y46"/>
  <c r="Y37"/>
  <c r="Y17"/>
  <c r="Y56"/>
  <c r="Y43"/>
  <c r="Y27"/>
  <c r="Y8"/>
  <c r="Y30"/>
  <c r="Y14"/>
  <c r="L177" i="1" l="1"/>
  <c r="K177"/>
  <c r="J177"/>
  <c r="I177"/>
  <c r="H177"/>
  <c r="G177"/>
  <c r="C176"/>
  <c r="A178"/>
  <c r="F177"/>
  <c r="D177"/>
  <c r="E177"/>
  <c r="B177"/>
  <c r="Z53" i="3"/>
  <c r="Z33"/>
  <c r="Z21"/>
  <c r="Z56"/>
  <c r="Z43"/>
  <c r="Z37"/>
  <c r="Z14"/>
  <c r="Z30"/>
  <c r="Z17"/>
  <c r="Z59"/>
  <c r="Z46"/>
  <c r="Z40"/>
  <c r="Z62"/>
  <c r="Z50"/>
  <c r="Z27"/>
  <c r="Z24"/>
  <c r="Z8"/>
  <c r="Z11"/>
  <c r="L178" i="1" l="1"/>
  <c r="K178"/>
  <c r="J178"/>
  <c r="I178"/>
  <c r="H178"/>
  <c r="G178"/>
  <c r="C177"/>
  <c r="A179"/>
  <c r="F178"/>
  <c r="D178"/>
  <c r="E178"/>
  <c r="B178"/>
  <c r="AA53" i="3"/>
  <c r="AA33"/>
  <c r="AA30"/>
  <c r="AA11"/>
  <c r="AA62"/>
  <c r="AA50"/>
  <c r="AA24"/>
  <c r="AA59"/>
  <c r="AA46"/>
  <c r="AA40"/>
  <c r="AA21"/>
  <c r="AA17"/>
  <c r="AA56"/>
  <c r="AA43"/>
  <c r="AA37"/>
  <c r="AA14"/>
  <c r="AA27"/>
  <c r="AA8"/>
  <c r="L179" i="1" l="1"/>
  <c r="K179"/>
  <c r="J179"/>
  <c r="I179"/>
  <c r="H179"/>
  <c r="G179"/>
  <c r="C178"/>
  <c r="A180"/>
  <c r="F179"/>
  <c r="D179"/>
  <c r="E179"/>
  <c r="B179"/>
  <c r="AB53" i="3"/>
  <c r="AB33"/>
  <c r="AB30"/>
  <c r="AB11"/>
  <c r="AB62"/>
  <c r="AB50"/>
  <c r="AB27"/>
  <c r="AB24"/>
  <c r="AB59"/>
  <c r="AB46"/>
  <c r="AB40"/>
  <c r="AB21"/>
  <c r="AB17"/>
  <c r="AB56"/>
  <c r="AB43"/>
  <c r="AB37"/>
  <c r="AB14"/>
  <c r="AB8"/>
  <c r="L180" i="1" l="1"/>
  <c r="K180"/>
  <c r="J180"/>
  <c r="I180"/>
  <c r="H180"/>
  <c r="G180"/>
  <c r="C179"/>
  <c r="A181"/>
  <c r="F180"/>
  <c r="D180"/>
  <c r="E180"/>
  <c r="B180"/>
  <c r="AC53" i="3"/>
  <c r="AC33"/>
  <c r="AC30"/>
  <c r="AC11"/>
  <c r="AC62"/>
  <c r="AC50"/>
  <c r="AC24"/>
  <c r="AC8"/>
  <c r="AC59"/>
  <c r="AC46"/>
  <c r="AC40"/>
  <c r="AC21"/>
  <c r="AC17"/>
  <c r="AC56"/>
  <c r="AC43"/>
  <c r="AC37"/>
  <c r="AC14"/>
  <c r="AC27"/>
  <c r="L181" i="1" l="1"/>
  <c r="K181"/>
  <c r="J181"/>
  <c r="I181"/>
  <c r="H181"/>
  <c r="G181"/>
  <c r="C180"/>
  <c r="A182"/>
  <c r="F181"/>
  <c r="D181"/>
  <c r="E181"/>
  <c r="B181"/>
  <c r="AD53" i="3"/>
  <c r="AD33"/>
  <c r="AD30"/>
  <c r="AD11"/>
  <c r="AD62"/>
  <c r="AD50"/>
  <c r="AD40"/>
  <c r="AD8"/>
  <c r="AD59"/>
  <c r="AD46"/>
  <c r="AD27"/>
  <c r="AD21"/>
  <c r="AD17"/>
  <c r="AD56"/>
  <c r="AD43"/>
  <c r="AD37"/>
  <c r="AD14"/>
  <c r="AD24"/>
  <c r="L182" i="1" l="1"/>
  <c r="K182"/>
  <c r="J182"/>
  <c r="I182"/>
  <c r="H182"/>
  <c r="G182"/>
  <c r="C181"/>
  <c r="A183"/>
  <c r="F182"/>
  <c r="D182"/>
  <c r="E182"/>
  <c r="B182"/>
  <c r="AE53" i="3"/>
  <c r="AE33"/>
  <c r="AE30"/>
  <c r="AE11"/>
  <c r="AE62"/>
  <c r="AE50"/>
  <c r="AE24"/>
  <c r="AE59"/>
  <c r="AE46"/>
  <c r="AE40"/>
  <c r="AE21"/>
  <c r="AE17"/>
  <c r="AE56"/>
  <c r="AE43"/>
  <c r="AE37"/>
  <c r="AE14"/>
  <c r="AE27"/>
  <c r="AE8"/>
  <c r="L183" i="1" l="1"/>
  <c r="K183"/>
  <c r="J183"/>
  <c r="I183"/>
  <c r="H183"/>
  <c r="G183"/>
  <c r="C182"/>
  <c r="A184"/>
  <c r="F183"/>
  <c r="D183"/>
  <c r="C183" s="1"/>
  <c r="E183"/>
  <c r="B183"/>
  <c r="L184" l="1"/>
  <c r="K184"/>
  <c r="J184"/>
  <c r="I184"/>
  <c r="H184"/>
  <c r="G184"/>
  <c r="A185"/>
  <c r="F184"/>
  <c r="D184"/>
  <c r="C184" s="1"/>
  <c r="E184"/>
  <c r="B184"/>
  <c r="L185" l="1"/>
  <c r="K185"/>
  <c r="J185"/>
  <c r="I185"/>
  <c r="H185"/>
  <c r="G185"/>
  <c r="A186"/>
  <c r="F185"/>
  <c r="D185"/>
  <c r="C185" s="1"/>
  <c r="E185"/>
  <c r="B185"/>
  <c r="L186" l="1"/>
  <c r="K186"/>
  <c r="J186"/>
  <c r="I186"/>
  <c r="H186"/>
  <c r="G186"/>
  <c r="A187"/>
  <c r="F186"/>
  <c r="D186"/>
  <c r="C186" s="1"/>
  <c r="E186"/>
  <c r="B186"/>
  <c r="L187" l="1"/>
  <c r="K187"/>
  <c r="J187"/>
  <c r="I187"/>
  <c r="H187"/>
  <c r="G187"/>
  <c r="A188"/>
  <c r="F187"/>
  <c r="D187"/>
  <c r="C187" s="1"/>
  <c r="E187"/>
  <c r="B187"/>
  <c r="L188" l="1"/>
  <c r="K188"/>
  <c r="J188"/>
  <c r="I188"/>
  <c r="H188"/>
  <c r="G188"/>
  <c r="A189"/>
  <c r="F188"/>
  <c r="D188"/>
  <c r="C188" s="1"/>
  <c r="E188"/>
  <c r="B188"/>
  <c r="L189" l="1"/>
  <c r="K189"/>
  <c r="J189"/>
  <c r="I189"/>
  <c r="H189"/>
  <c r="G189"/>
  <c r="A190"/>
  <c r="F189"/>
  <c r="D189"/>
  <c r="C189" s="1"/>
  <c r="E189"/>
  <c r="B189"/>
  <c r="L190" l="1"/>
  <c r="K190"/>
  <c r="J190"/>
  <c r="I190"/>
  <c r="H190"/>
  <c r="G190"/>
  <c r="A191"/>
  <c r="F190"/>
  <c r="D190"/>
  <c r="C190" s="1"/>
  <c r="E190"/>
  <c r="B190"/>
  <c r="L191" l="1"/>
  <c r="K191"/>
  <c r="J191"/>
  <c r="I191"/>
  <c r="H191"/>
  <c r="G191"/>
  <c r="A192"/>
  <c r="F191"/>
  <c r="D191"/>
  <c r="C191" s="1"/>
  <c r="E191"/>
  <c r="B191"/>
  <c r="L192" l="1"/>
  <c r="K192"/>
  <c r="J192"/>
  <c r="I192"/>
  <c r="H192"/>
  <c r="G192"/>
  <c r="A193"/>
  <c r="F192"/>
  <c r="D192"/>
  <c r="C192" s="1"/>
  <c r="E192"/>
  <c r="B192"/>
  <c r="L193" l="1"/>
  <c r="K193"/>
  <c r="J193"/>
  <c r="I193"/>
  <c r="H193"/>
  <c r="G193"/>
  <c r="A194"/>
  <c r="F193"/>
  <c r="D193"/>
  <c r="C193" s="1"/>
  <c r="E193"/>
  <c r="B193"/>
  <c r="L194" l="1"/>
  <c r="K194"/>
  <c r="J194"/>
  <c r="I194"/>
  <c r="H194"/>
  <c r="G194"/>
  <c r="A195"/>
  <c r="F194"/>
  <c r="D194"/>
  <c r="C194" s="1"/>
  <c r="E194"/>
  <c r="B194"/>
  <c r="L195" l="1"/>
  <c r="K195"/>
  <c r="J195"/>
  <c r="I195"/>
  <c r="H195"/>
  <c r="G195"/>
  <c r="A196"/>
  <c r="F195"/>
  <c r="D195"/>
  <c r="C195" s="1"/>
  <c r="E195"/>
  <c r="B195"/>
  <c r="L196" l="1"/>
  <c r="K196"/>
  <c r="J196"/>
  <c r="I196"/>
  <c r="H196"/>
  <c r="G196"/>
  <c r="A197"/>
  <c r="F196"/>
  <c r="D196"/>
  <c r="C196" s="1"/>
  <c r="E196"/>
  <c r="B196"/>
  <c r="L197" l="1"/>
  <c r="K197"/>
  <c r="J197"/>
  <c r="I197"/>
  <c r="H197"/>
  <c r="G197"/>
  <c r="A198"/>
  <c r="F197"/>
  <c r="D197"/>
  <c r="C197" s="1"/>
  <c r="E197"/>
  <c r="B197"/>
  <c r="L198" l="1"/>
  <c r="K198"/>
  <c r="J198"/>
  <c r="I198"/>
  <c r="H198"/>
  <c r="G198"/>
  <c r="A199"/>
  <c r="F198"/>
  <c r="D198"/>
  <c r="C198" s="1"/>
  <c r="E198"/>
  <c r="B198"/>
  <c r="L199" l="1"/>
  <c r="K199"/>
  <c r="J199"/>
  <c r="I199"/>
  <c r="H199"/>
  <c r="G199"/>
  <c r="A200"/>
  <c r="F199"/>
  <c r="D199"/>
  <c r="C199" s="1"/>
  <c r="E199"/>
  <c r="B199"/>
  <c r="L200" l="1"/>
  <c r="K200"/>
  <c r="J200"/>
  <c r="I200"/>
  <c r="H200"/>
  <c r="G200"/>
  <c r="A201"/>
  <c r="F200"/>
  <c r="D200"/>
  <c r="C200" s="1"/>
  <c r="E200"/>
  <c r="B200"/>
  <c r="L201" l="1"/>
  <c r="K201"/>
  <c r="J201"/>
  <c r="I201"/>
  <c r="H201"/>
  <c r="G201"/>
  <c r="A202"/>
  <c r="F201"/>
  <c r="D201"/>
  <c r="C201" s="1"/>
  <c r="E201"/>
  <c r="B201"/>
  <c r="L202" l="1"/>
  <c r="K202"/>
  <c r="J202"/>
  <c r="I202"/>
  <c r="H202"/>
  <c r="G202"/>
  <c r="A203"/>
  <c r="F202"/>
  <c r="D202"/>
  <c r="C202" s="1"/>
  <c r="E202"/>
  <c r="B202"/>
  <c r="L203" l="1"/>
  <c r="K203"/>
  <c r="J203"/>
  <c r="I203"/>
  <c r="H203"/>
  <c r="G203"/>
  <c r="A204"/>
  <c r="F203"/>
  <c r="D203"/>
  <c r="C203" s="1"/>
  <c r="E203"/>
  <c r="B203"/>
  <c r="L204" l="1"/>
  <c r="K204"/>
  <c r="J204"/>
  <c r="I204"/>
  <c r="H204"/>
  <c r="G204"/>
  <c r="A205"/>
  <c r="F204"/>
  <c r="D204"/>
  <c r="C204" s="1"/>
  <c r="E204"/>
  <c r="B204"/>
  <c r="L205" l="1"/>
  <c r="K205"/>
  <c r="J205"/>
  <c r="I205"/>
  <c r="H205"/>
  <c r="G205"/>
  <c r="A206"/>
  <c r="F205"/>
  <c r="D205"/>
  <c r="C205" s="1"/>
  <c r="E205"/>
  <c r="B205"/>
  <c r="L206" l="1"/>
  <c r="K206"/>
  <c r="J206"/>
  <c r="I206"/>
  <c r="H206"/>
  <c r="G206"/>
  <c r="A207"/>
  <c r="F206"/>
  <c r="D206"/>
  <c r="C206" s="1"/>
  <c r="E206"/>
  <c r="B206"/>
  <c r="L207" l="1"/>
  <c r="K207"/>
  <c r="J207"/>
  <c r="I207"/>
  <c r="H207"/>
  <c r="G207"/>
  <c r="A208"/>
  <c r="F207"/>
  <c r="D207"/>
  <c r="C207" s="1"/>
  <c r="E207"/>
  <c r="B207"/>
  <c r="L208" l="1"/>
  <c r="K208"/>
  <c r="J208"/>
  <c r="I208"/>
  <c r="H208"/>
  <c r="G208"/>
  <c r="A209"/>
  <c r="F208"/>
  <c r="D208"/>
  <c r="C208" s="1"/>
  <c r="E208"/>
  <c r="B208"/>
  <c r="L209" l="1"/>
  <c r="K209"/>
  <c r="J209"/>
  <c r="I209"/>
  <c r="H209"/>
  <c r="G209"/>
  <c r="A210"/>
  <c r="F209"/>
  <c r="D209"/>
  <c r="C209" s="1"/>
  <c r="E209"/>
  <c r="B209"/>
  <c r="L210" l="1"/>
  <c r="K210"/>
  <c r="J210"/>
  <c r="I210"/>
  <c r="H210"/>
  <c r="G210"/>
  <c r="A211"/>
  <c r="F210"/>
  <c r="D210"/>
  <c r="C210" s="1"/>
  <c r="E210"/>
  <c r="B210"/>
  <c r="L211" l="1"/>
  <c r="K211"/>
  <c r="J211"/>
  <c r="I211"/>
  <c r="H211"/>
  <c r="G211"/>
  <c r="A212"/>
  <c r="F211"/>
  <c r="D211"/>
  <c r="C211" s="1"/>
  <c r="E211"/>
  <c r="B211"/>
  <c r="L212" l="1"/>
  <c r="K212"/>
  <c r="J212"/>
  <c r="I212"/>
  <c r="H212"/>
  <c r="G212"/>
  <c r="A213"/>
  <c r="F212"/>
  <c r="D212"/>
  <c r="C212" s="1"/>
  <c r="E212"/>
  <c r="B212"/>
  <c r="L213" l="1"/>
  <c r="K213"/>
  <c r="J213"/>
  <c r="I213"/>
  <c r="H213"/>
  <c r="G213"/>
  <c r="A214"/>
  <c r="F213"/>
  <c r="D213"/>
  <c r="C213" s="1"/>
  <c r="E213"/>
  <c r="B213"/>
  <c r="L214" l="1"/>
  <c r="K214"/>
  <c r="J214"/>
  <c r="I214"/>
  <c r="H214"/>
  <c r="G214"/>
  <c r="A215"/>
  <c r="F214"/>
  <c r="D214"/>
  <c r="C214" s="1"/>
  <c r="E214"/>
  <c r="B214"/>
  <c r="L215" l="1"/>
  <c r="K215"/>
  <c r="J215"/>
  <c r="I215"/>
  <c r="H215"/>
  <c r="G215"/>
  <c r="A216"/>
  <c r="F215"/>
  <c r="D215"/>
  <c r="C215" s="1"/>
  <c r="E215"/>
  <c r="B215"/>
  <c r="L216" l="1"/>
  <c r="K216"/>
  <c r="J216"/>
  <c r="I216"/>
  <c r="H216"/>
  <c r="G216"/>
  <c r="A217"/>
  <c r="F216"/>
  <c r="D216"/>
  <c r="C216" s="1"/>
  <c r="E216"/>
  <c r="B216"/>
  <c r="L217" l="1"/>
  <c r="K217"/>
  <c r="J217"/>
  <c r="I217"/>
  <c r="H217"/>
  <c r="G217"/>
  <c r="A218"/>
  <c r="F217"/>
  <c r="D217"/>
  <c r="C217" s="1"/>
  <c r="E217"/>
  <c r="B217"/>
  <c r="L218" l="1"/>
  <c r="K218"/>
  <c r="J218"/>
  <c r="I218"/>
  <c r="H218"/>
  <c r="G218"/>
  <c r="A219"/>
  <c r="F218"/>
  <c r="D218"/>
  <c r="C218" s="1"/>
  <c r="E218"/>
  <c r="B218"/>
  <c r="L219" l="1"/>
  <c r="K219"/>
  <c r="J219"/>
  <c r="I219"/>
  <c r="H219"/>
  <c r="G219"/>
  <c r="A220"/>
  <c r="F219"/>
  <c r="D219"/>
  <c r="C219" s="1"/>
  <c r="E219"/>
  <c r="B219"/>
  <c r="L220" l="1"/>
  <c r="K220"/>
  <c r="J220"/>
  <c r="I220"/>
  <c r="H220"/>
  <c r="G220"/>
  <c r="A221"/>
  <c r="F220"/>
  <c r="D220"/>
  <c r="C220" s="1"/>
  <c r="E220"/>
  <c r="B220"/>
  <c r="L221" l="1"/>
  <c r="K221"/>
  <c r="J221"/>
  <c r="I221"/>
  <c r="H221"/>
  <c r="G221"/>
  <c r="A222"/>
  <c r="F221"/>
  <c r="D221"/>
  <c r="C221" s="1"/>
  <c r="E221"/>
  <c r="B221"/>
  <c r="L222" l="1"/>
  <c r="K222"/>
  <c r="J222"/>
  <c r="I222"/>
  <c r="H222"/>
  <c r="G222"/>
  <c r="A223"/>
  <c r="F222"/>
  <c r="D222"/>
  <c r="C222" s="1"/>
  <c r="E222"/>
  <c r="B222"/>
  <c r="L223" l="1"/>
  <c r="K223"/>
  <c r="J223"/>
  <c r="I223"/>
  <c r="H223"/>
  <c r="G223"/>
  <c r="A224"/>
  <c r="F223"/>
  <c r="D223"/>
  <c r="C223" s="1"/>
  <c r="E223"/>
  <c r="B223"/>
  <c r="L224" l="1"/>
  <c r="K224"/>
  <c r="J224"/>
  <c r="I224"/>
  <c r="H224"/>
  <c r="G224"/>
  <c r="A225"/>
  <c r="F224"/>
  <c r="D224"/>
  <c r="C224" s="1"/>
  <c r="E224"/>
  <c r="B224"/>
  <c r="L225" l="1"/>
  <c r="K225"/>
  <c r="J225"/>
  <c r="I225"/>
  <c r="H225"/>
  <c r="G225"/>
  <c r="A226"/>
  <c r="F225"/>
  <c r="D225"/>
  <c r="C225" s="1"/>
  <c r="E225"/>
  <c r="B225"/>
  <c r="L226" l="1"/>
  <c r="K226"/>
  <c r="J226"/>
  <c r="I226"/>
  <c r="H226"/>
  <c r="G226"/>
  <c r="A227"/>
  <c r="F226"/>
  <c r="D226"/>
  <c r="C226" s="1"/>
  <c r="E226"/>
  <c r="B226"/>
  <c r="L227" l="1"/>
  <c r="K227"/>
  <c r="J227"/>
  <c r="I227"/>
  <c r="H227"/>
  <c r="G227"/>
  <c r="A228"/>
  <c r="F227"/>
  <c r="D227"/>
  <c r="C227" s="1"/>
  <c r="E227"/>
  <c r="B227"/>
  <c r="L228" l="1"/>
  <c r="K228"/>
  <c r="J228"/>
  <c r="I228"/>
  <c r="H228"/>
  <c r="G228"/>
  <c r="A229"/>
  <c r="F228"/>
  <c r="D228"/>
  <c r="C228" s="1"/>
  <c r="E228"/>
  <c r="B228"/>
  <c r="L229" l="1"/>
  <c r="K229"/>
  <c r="J229"/>
  <c r="I229"/>
  <c r="H229"/>
  <c r="G229"/>
  <c r="A230"/>
  <c r="F229"/>
  <c r="D229"/>
  <c r="C229" s="1"/>
  <c r="E229"/>
  <c r="B229"/>
  <c r="L230" l="1"/>
  <c r="K230"/>
  <c r="J230"/>
  <c r="I230"/>
  <c r="H230"/>
  <c r="G230"/>
  <c r="A231"/>
  <c r="F230"/>
  <c r="D230"/>
  <c r="C230" s="1"/>
  <c r="E230"/>
  <c r="B230"/>
  <c r="L231" l="1"/>
  <c r="K231"/>
  <c r="J231"/>
  <c r="I231"/>
  <c r="H231"/>
  <c r="G231"/>
  <c r="A232"/>
  <c r="F231"/>
  <c r="D231"/>
  <c r="C231" s="1"/>
  <c r="E231"/>
  <c r="B231"/>
  <c r="L232" l="1"/>
  <c r="K232"/>
  <c r="J232"/>
  <c r="I232"/>
  <c r="H232"/>
  <c r="G232"/>
  <c r="A233"/>
  <c r="F232"/>
  <c r="D232"/>
  <c r="C232" s="1"/>
  <c r="E232"/>
  <c r="B232"/>
  <c r="L233" l="1"/>
  <c r="K233"/>
  <c r="J233"/>
  <c r="I233"/>
  <c r="H233"/>
  <c r="G233"/>
  <c r="A234"/>
  <c r="F233"/>
  <c r="D233"/>
  <c r="C233" s="1"/>
  <c r="E233"/>
  <c r="B233"/>
  <c r="L234" l="1"/>
  <c r="K234"/>
  <c r="J234"/>
  <c r="I234"/>
  <c r="H234"/>
  <c r="G234"/>
  <c r="A235"/>
  <c r="F234"/>
  <c r="D234"/>
  <c r="C234" s="1"/>
  <c r="E234"/>
  <c r="B234"/>
  <c r="L235" l="1"/>
  <c r="K235"/>
  <c r="J235"/>
  <c r="I235"/>
  <c r="H235"/>
  <c r="G235"/>
  <c r="A236"/>
  <c r="F235"/>
  <c r="D235"/>
  <c r="C235" s="1"/>
  <c r="E235"/>
  <c r="B235"/>
  <c r="L236" l="1"/>
  <c r="K236"/>
  <c r="J236"/>
  <c r="I236"/>
  <c r="H236"/>
  <c r="G236"/>
  <c r="A237"/>
  <c r="F236"/>
  <c r="D236"/>
  <c r="C236" s="1"/>
  <c r="E236"/>
  <c r="B236"/>
  <c r="L237" l="1"/>
  <c r="K237"/>
  <c r="J237"/>
  <c r="I237"/>
  <c r="H237"/>
  <c r="G237"/>
  <c r="A238"/>
  <c r="F237"/>
  <c r="D237"/>
  <c r="C237" s="1"/>
  <c r="E237"/>
  <c r="B237"/>
  <c r="L238" l="1"/>
  <c r="K238"/>
  <c r="J238"/>
  <c r="I238"/>
  <c r="H238"/>
  <c r="G238"/>
  <c r="A239"/>
  <c r="F238"/>
  <c r="D238"/>
  <c r="C238" s="1"/>
  <c r="E238"/>
  <c r="B238"/>
  <c r="L239" l="1"/>
  <c r="K239"/>
  <c r="J239"/>
  <c r="I239"/>
  <c r="H239"/>
  <c r="G239"/>
  <c r="A240"/>
  <c r="F239"/>
  <c r="D239"/>
  <c r="C239" s="1"/>
  <c r="E239"/>
  <c r="B239"/>
  <c r="L240" l="1"/>
  <c r="K240"/>
  <c r="J240"/>
  <c r="I240"/>
  <c r="H240"/>
  <c r="G240"/>
  <c r="A241"/>
  <c r="F240"/>
  <c r="D240"/>
  <c r="C240" s="1"/>
  <c r="E240"/>
  <c r="B240"/>
  <c r="L241" l="1"/>
  <c r="K241"/>
  <c r="J241"/>
  <c r="I241"/>
  <c r="H241"/>
  <c r="G241"/>
  <c r="A242"/>
  <c r="F241"/>
  <c r="D241"/>
  <c r="C241" s="1"/>
  <c r="E241"/>
  <c r="B241"/>
  <c r="L242" l="1"/>
  <c r="K242"/>
  <c r="J242"/>
  <c r="I242"/>
  <c r="H242"/>
  <c r="G242"/>
  <c r="A243"/>
  <c r="F242"/>
  <c r="D242"/>
  <c r="C242" s="1"/>
  <c r="E242"/>
  <c r="B242"/>
  <c r="L243" l="1"/>
  <c r="K243"/>
  <c r="J243"/>
  <c r="I243"/>
  <c r="H243"/>
  <c r="G243"/>
  <c r="A244"/>
  <c r="F243"/>
  <c r="D243"/>
  <c r="C243" s="1"/>
  <c r="E243"/>
  <c r="B243"/>
  <c r="L244" l="1"/>
  <c r="K244"/>
  <c r="J244"/>
  <c r="I244"/>
  <c r="H244"/>
  <c r="G244"/>
  <c r="A245"/>
  <c r="F244"/>
  <c r="D244"/>
  <c r="C244" s="1"/>
  <c r="E244"/>
  <c r="B244"/>
  <c r="L245" l="1"/>
  <c r="K245"/>
  <c r="J245"/>
  <c r="I245"/>
  <c r="H245"/>
  <c r="G245"/>
  <c r="A246"/>
  <c r="F245"/>
  <c r="D245"/>
  <c r="C245" s="1"/>
  <c r="E245"/>
  <c r="B245"/>
  <c r="L246" l="1"/>
  <c r="K246"/>
  <c r="J246"/>
  <c r="I246"/>
  <c r="H246"/>
  <c r="G246"/>
  <c r="A247"/>
  <c r="F246"/>
  <c r="D246"/>
  <c r="C246" s="1"/>
  <c r="E246"/>
  <c r="B246"/>
  <c r="L247" l="1"/>
  <c r="K247"/>
  <c r="J247"/>
  <c r="I247"/>
  <c r="H247"/>
  <c r="G247"/>
  <c r="A248"/>
  <c r="F247"/>
  <c r="D247"/>
  <c r="C247" s="1"/>
  <c r="E247"/>
  <c r="B247"/>
  <c r="L248" l="1"/>
  <c r="K248"/>
  <c r="J248"/>
  <c r="I248"/>
  <c r="H248"/>
  <c r="G248"/>
  <c r="A249"/>
  <c r="F248"/>
  <c r="D248"/>
  <c r="C248" s="1"/>
  <c r="E248"/>
  <c r="B248"/>
  <c r="L249" l="1"/>
  <c r="K249"/>
  <c r="J249"/>
  <c r="I249"/>
  <c r="H249"/>
  <c r="G249"/>
  <c r="A250"/>
  <c r="F249"/>
  <c r="D249"/>
  <c r="C249" s="1"/>
  <c r="E249"/>
  <c r="B249"/>
  <c r="L250" l="1"/>
  <c r="K250"/>
  <c r="J250"/>
  <c r="I250"/>
  <c r="H250"/>
  <c r="G250"/>
  <c r="A251"/>
  <c r="F250"/>
  <c r="D250"/>
  <c r="C250" s="1"/>
  <c r="E250"/>
  <c r="B250"/>
  <c r="L251" l="1"/>
  <c r="K251"/>
  <c r="J251"/>
  <c r="I251"/>
  <c r="H251"/>
  <c r="G251"/>
  <c r="A252"/>
  <c r="F251"/>
  <c r="D251"/>
  <c r="C251" s="1"/>
  <c r="E251"/>
  <c r="B251"/>
  <c r="L252" l="1"/>
  <c r="K252"/>
  <c r="J252"/>
  <c r="I252"/>
  <c r="H252"/>
  <c r="G252"/>
  <c r="A253"/>
  <c r="F252"/>
  <c r="D252"/>
  <c r="C252" s="1"/>
  <c r="E252"/>
  <c r="B252"/>
  <c r="L253" l="1"/>
  <c r="K253"/>
  <c r="J253"/>
  <c r="I253"/>
  <c r="H253"/>
  <c r="G253"/>
  <c r="A254"/>
  <c r="F253"/>
  <c r="D253"/>
  <c r="C253" s="1"/>
  <c r="E253"/>
  <c r="B253"/>
  <c r="L254" l="1"/>
  <c r="K254"/>
  <c r="J254"/>
  <c r="I254"/>
  <c r="H254"/>
  <c r="G254"/>
  <c r="A255"/>
  <c r="F254"/>
  <c r="D254"/>
  <c r="C254" s="1"/>
  <c r="E254"/>
  <c r="B254"/>
  <c r="L255" l="1"/>
  <c r="K255"/>
  <c r="J255"/>
  <c r="I255"/>
  <c r="H255"/>
  <c r="G255"/>
  <c r="A256"/>
  <c r="F255"/>
  <c r="D255"/>
  <c r="C255" s="1"/>
  <c r="E255"/>
  <c r="B255"/>
  <c r="L256" l="1"/>
  <c r="K256"/>
  <c r="J256"/>
  <c r="I256"/>
  <c r="H256"/>
  <c r="G256"/>
  <c r="A257"/>
  <c r="F256"/>
  <c r="D256"/>
  <c r="C256" s="1"/>
  <c r="E256"/>
  <c r="B256"/>
  <c r="L257" l="1"/>
  <c r="K257"/>
  <c r="J257"/>
  <c r="I257"/>
  <c r="H257"/>
  <c r="G257"/>
  <c r="A258"/>
  <c r="F257"/>
  <c r="D257"/>
  <c r="C257" s="1"/>
  <c r="E257"/>
  <c r="B257"/>
  <c r="L258" l="1"/>
  <c r="K258"/>
  <c r="J258"/>
  <c r="I258"/>
  <c r="H258"/>
  <c r="G258"/>
  <c r="A259"/>
  <c r="F258"/>
  <c r="D258"/>
  <c r="C258" s="1"/>
  <c r="E258"/>
  <c r="B258"/>
  <c r="L259" l="1"/>
  <c r="K259"/>
  <c r="J259"/>
  <c r="I259"/>
  <c r="H259"/>
  <c r="G259"/>
  <c r="A260"/>
  <c r="F259"/>
  <c r="D259"/>
  <c r="C259" s="1"/>
  <c r="E259"/>
  <c r="B259"/>
  <c r="L260" l="1"/>
  <c r="K260"/>
  <c r="J260"/>
  <c r="I260"/>
  <c r="H260"/>
  <c r="G260"/>
  <c r="A261"/>
  <c r="F260"/>
  <c r="D260"/>
  <c r="C260" s="1"/>
  <c r="E260"/>
  <c r="B260"/>
  <c r="L261" l="1"/>
  <c r="K261"/>
  <c r="J261"/>
  <c r="I261"/>
  <c r="H261"/>
  <c r="G261"/>
  <c r="A262"/>
  <c r="F261"/>
  <c r="D261"/>
  <c r="C261" s="1"/>
  <c r="E261"/>
  <c r="B261"/>
  <c r="L262" l="1"/>
  <c r="K262"/>
  <c r="J262"/>
  <c r="I262"/>
  <c r="H262"/>
  <c r="G262"/>
  <c r="A263"/>
  <c r="F262"/>
  <c r="D262"/>
  <c r="C262" s="1"/>
  <c r="E262"/>
  <c r="B262"/>
  <c r="L263" l="1"/>
  <c r="K263"/>
  <c r="J263"/>
  <c r="I263"/>
  <c r="H263"/>
  <c r="G263"/>
  <c r="A264"/>
  <c r="F263"/>
  <c r="D263"/>
  <c r="C263" s="1"/>
  <c r="E263"/>
  <c r="B263"/>
  <c r="L264" l="1"/>
  <c r="K264"/>
  <c r="J264"/>
  <c r="I264"/>
  <c r="H264"/>
  <c r="G264"/>
  <c r="A265"/>
  <c r="F264"/>
  <c r="D264"/>
  <c r="C264" s="1"/>
  <c r="E264"/>
  <c r="B264"/>
  <c r="L265" l="1"/>
  <c r="K265"/>
  <c r="J265"/>
  <c r="I265"/>
  <c r="H265"/>
  <c r="G265"/>
  <c r="A266"/>
  <c r="F265"/>
  <c r="D265"/>
  <c r="C265" s="1"/>
  <c r="E265"/>
  <c r="B265"/>
  <c r="L266" l="1"/>
  <c r="K266"/>
  <c r="J266"/>
  <c r="I266"/>
  <c r="H266"/>
  <c r="G266"/>
  <c r="A267"/>
  <c r="F266"/>
  <c r="D266"/>
  <c r="C266" s="1"/>
  <c r="E266"/>
  <c r="B266"/>
  <c r="L267" l="1"/>
  <c r="K267"/>
  <c r="J267"/>
  <c r="I267"/>
  <c r="H267"/>
  <c r="G267"/>
  <c r="A268"/>
  <c r="F267"/>
  <c r="D267"/>
  <c r="C267" s="1"/>
  <c r="E267"/>
  <c r="B267"/>
  <c r="L268" l="1"/>
  <c r="K268"/>
  <c r="J268"/>
  <c r="I268"/>
  <c r="H268"/>
  <c r="G268"/>
  <c r="A269"/>
  <c r="F268"/>
  <c r="D268"/>
  <c r="C268" s="1"/>
  <c r="E268"/>
  <c r="B268"/>
  <c r="L269" l="1"/>
  <c r="K269"/>
  <c r="J269"/>
  <c r="I269"/>
  <c r="H269"/>
  <c r="G269"/>
  <c r="A270"/>
  <c r="F269"/>
  <c r="D269"/>
  <c r="C269" s="1"/>
  <c r="E269"/>
  <c r="B269"/>
  <c r="L270" l="1"/>
  <c r="K270"/>
  <c r="J270"/>
  <c r="I270"/>
  <c r="H270"/>
  <c r="G270"/>
  <c r="A271"/>
  <c r="F270"/>
  <c r="D270"/>
  <c r="C270" s="1"/>
  <c r="E270"/>
  <c r="B270"/>
  <c r="L271" l="1"/>
  <c r="K271"/>
  <c r="J271"/>
  <c r="I271"/>
  <c r="H271"/>
  <c r="G271"/>
  <c r="A272"/>
  <c r="F271"/>
  <c r="D271"/>
  <c r="C271" s="1"/>
  <c r="E271"/>
  <c r="B271"/>
  <c r="L272" l="1"/>
  <c r="K272"/>
  <c r="J272"/>
  <c r="I272"/>
  <c r="H272"/>
  <c r="G272"/>
  <c r="A273"/>
  <c r="F272"/>
  <c r="D272"/>
  <c r="C272" s="1"/>
  <c r="E272"/>
  <c r="B272"/>
  <c r="L273" l="1"/>
  <c r="K273"/>
  <c r="J273"/>
  <c r="I273"/>
  <c r="H273"/>
  <c r="G273"/>
  <c r="A274"/>
  <c r="F273"/>
  <c r="D273"/>
  <c r="C273" s="1"/>
  <c r="E273"/>
  <c r="B273"/>
  <c r="L274" l="1"/>
  <c r="K274"/>
  <c r="J274"/>
  <c r="I274"/>
  <c r="H274"/>
  <c r="G274"/>
  <c r="A275"/>
  <c r="F274"/>
  <c r="D274"/>
  <c r="C274" s="1"/>
  <c r="E274"/>
  <c r="B274"/>
  <c r="L275" l="1"/>
  <c r="K275"/>
  <c r="J275"/>
  <c r="I275"/>
  <c r="H275"/>
  <c r="G275"/>
  <c r="A276"/>
  <c r="F275"/>
  <c r="D275"/>
  <c r="C275" s="1"/>
  <c r="E275"/>
  <c r="B275"/>
  <c r="L276" l="1"/>
  <c r="K276"/>
  <c r="J276"/>
  <c r="I276"/>
  <c r="H276"/>
  <c r="G276"/>
  <c r="A277"/>
  <c r="F276"/>
  <c r="D276"/>
  <c r="C276" s="1"/>
  <c r="E276"/>
  <c r="B276"/>
  <c r="L277" l="1"/>
  <c r="K277"/>
  <c r="J277"/>
  <c r="I277"/>
  <c r="H277"/>
  <c r="G277"/>
  <c r="A278"/>
  <c r="F277"/>
  <c r="D277"/>
  <c r="C277" s="1"/>
  <c r="E277"/>
  <c r="B277"/>
  <c r="L278" l="1"/>
  <c r="K278"/>
  <c r="J278"/>
  <c r="I278"/>
  <c r="H278"/>
  <c r="G278"/>
  <c r="A279"/>
  <c r="F278"/>
  <c r="D278"/>
  <c r="C278" s="1"/>
  <c r="E278"/>
  <c r="B278"/>
  <c r="L279" l="1"/>
  <c r="K279"/>
  <c r="J279"/>
  <c r="I279"/>
  <c r="H279"/>
  <c r="G279"/>
  <c r="A280"/>
  <c r="F279"/>
  <c r="D279"/>
  <c r="C279" s="1"/>
  <c r="E279"/>
  <c r="B279"/>
  <c r="L280" l="1"/>
  <c r="K280"/>
  <c r="J280"/>
  <c r="I280"/>
  <c r="H280"/>
  <c r="G280"/>
  <c r="A281"/>
  <c r="F280"/>
  <c r="D280"/>
  <c r="C280" s="1"/>
  <c r="E280"/>
  <c r="B280"/>
  <c r="L281" l="1"/>
  <c r="K281"/>
  <c r="J281"/>
  <c r="I281"/>
  <c r="H281"/>
  <c r="G281"/>
  <c r="A282"/>
  <c r="F281"/>
  <c r="D281"/>
  <c r="C281" s="1"/>
  <c r="E281"/>
  <c r="B281"/>
  <c r="L282" l="1"/>
  <c r="K282"/>
  <c r="J282"/>
  <c r="I282"/>
  <c r="H282"/>
  <c r="G282"/>
  <c r="A283"/>
  <c r="F282"/>
  <c r="D282"/>
  <c r="C282" s="1"/>
  <c r="E282"/>
  <c r="B282"/>
  <c r="L283" l="1"/>
  <c r="K283"/>
  <c r="J283"/>
  <c r="I283"/>
  <c r="H283"/>
  <c r="G283"/>
  <c r="A284"/>
  <c r="F283"/>
  <c r="D283"/>
  <c r="C283" s="1"/>
  <c r="E283"/>
  <c r="B283"/>
  <c r="L284" l="1"/>
  <c r="K284"/>
  <c r="J284"/>
  <c r="I284"/>
  <c r="H284"/>
  <c r="G284"/>
  <c r="A285"/>
  <c r="F284"/>
  <c r="D284"/>
  <c r="C284" s="1"/>
  <c r="E284"/>
  <c r="B284"/>
  <c r="L285" l="1"/>
  <c r="K285"/>
  <c r="J285"/>
  <c r="I285"/>
  <c r="H285"/>
  <c r="G285"/>
  <c r="A286"/>
  <c r="F285"/>
  <c r="D285"/>
  <c r="C285" s="1"/>
  <c r="E285"/>
  <c r="B285"/>
  <c r="L286" l="1"/>
  <c r="K286"/>
  <c r="J286"/>
  <c r="I286"/>
  <c r="H286"/>
  <c r="G286"/>
  <c r="A287"/>
  <c r="F286"/>
  <c r="D286"/>
  <c r="C286" s="1"/>
  <c r="E286"/>
  <c r="B286"/>
  <c r="L287" l="1"/>
  <c r="K287"/>
  <c r="J287"/>
  <c r="I287"/>
  <c r="H287"/>
  <c r="G287"/>
  <c r="A288"/>
  <c r="F287"/>
  <c r="D287"/>
  <c r="C287" s="1"/>
  <c r="E287"/>
  <c r="B287"/>
  <c r="L288" l="1"/>
  <c r="K288"/>
  <c r="J288"/>
  <c r="I288"/>
  <c r="H288"/>
  <c r="G288"/>
  <c r="A289"/>
  <c r="F288"/>
  <c r="D288"/>
  <c r="C288" s="1"/>
  <c r="E288"/>
  <c r="B288"/>
  <c r="L289" l="1"/>
  <c r="K289"/>
  <c r="J289"/>
  <c r="I289"/>
  <c r="H289"/>
  <c r="G289"/>
  <c r="A290"/>
  <c r="F289"/>
  <c r="D289"/>
  <c r="C289" s="1"/>
  <c r="E289"/>
  <c r="B289"/>
  <c r="L290" l="1"/>
  <c r="K290"/>
  <c r="J290"/>
  <c r="I290"/>
  <c r="H290"/>
  <c r="G290"/>
  <c r="A291"/>
  <c r="F290"/>
  <c r="D290"/>
  <c r="C290" s="1"/>
  <c r="E290"/>
  <c r="B290"/>
  <c r="L291" l="1"/>
  <c r="K291"/>
  <c r="J291"/>
  <c r="I291"/>
  <c r="H291"/>
  <c r="G291"/>
  <c r="A292"/>
  <c r="F291"/>
  <c r="D291"/>
  <c r="C291" s="1"/>
  <c r="E291"/>
  <c r="B291"/>
  <c r="L292" l="1"/>
  <c r="K292"/>
  <c r="J292"/>
  <c r="I292"/>
  <c r="H292"/>
  <c r="G292"/>
  <c r="A293"/>
  <c r="F292"/>
  <c r="D292"/>
  <c r="C292" s="1"/>
  <c r="E292"/>
  <c r="B292"/>
  <c r="L293" l="1"/>
  <c r="K293"/>
  <c r="J293"/>
  <c r="I293"/>
  <c r="H293"/>
  <c r="G293"/>
  <c r="A294"/>
  <c r="F293"/>
  <c r="D293"/>
  <c r="C293" s="1"/>
  <c r="E293"/>
  <c r="B293"/>
  <c r="L294" l="1"/>
  <c r="K294"/>
  <c r="J294"/>
  <c r="I294"/>
  <c r="H294"/>
  <c r="G294"/>
  <c r="A295"/>
  <c r="F294"/>
  <c r="D294"/>
  <c r="C294" s="1"/>
  <c r="E294"/>
  <c r="B294"/>
  <c r="L295" l="1"/>
  <c r="K295"/>
  <c r="J295"/>
  <c r="I295"/>
  <c r="H295"/>
  <c r="G295"/>
  <c r="A296"/>
  <c r="F295"/>
  <c r="D295"/>
  <c r="C295" s="1"/>
  <c r="E295"/>
  <c r="B295"/>
  <c r="L296" l="1"/>
  <c r="K296"/>
  <c r="J296"/>
  <c r="I296"/>
  <c r="H296"/>
  <c r="G296"/>
  <c r="A297"/>
  <c r="F296"/>
  <c r="D296"/>
  <c r="C296" s="1"/>
  <c r="E296"/>
  <c r="B296"/>
  <c r="L297" l="1"/>
  <c r="K297"/>
  <c r="J297"/>
  <c r="I297"/>
  <c r="H297"/>
  <c r="G297"/>
  <c r="A298"/>
  <c r="F297"/>
  <c r="D297"/>
  <c r="C297" s="1"/>
  <c r="E297"/>
  <c r="B297"/>
  <c r="L298" l="1"/>
  <c r="K298"/>
  <c r="J298"/>
  <c r="I298"/>
  <c r="H298"/>
  <c r="G298"/>
  <c r="A299"/>
  <c r="F298"/>
  <c r="D298"/>
  <c r="C298" s="1"/>
  <c r="E298"/>
  <c r="B298"/>
  <c r="L299" l="1"/>
  <c r="K299"/>
  <c r="J299"/>
  <c r="I299"/>
  <c r="H299"/>
  <c r="G299"/>
  <c r="A300"/>
  <c r="F299"/>
  <c r="D299"/>
  <c r="C299" s="1"/>
  <c r="E299"/>
  <c r="B299"/>
  <c r="L300" l="1"/>
  <c r="K300"/>
  <c r="J300"/>
  <c r="I300"/>
  <c r="H300"/>
  <c r="G300"/>
  <c r="A301"/>
  <c r="F300"/>
  <c r="D300"/>
  <c r="C300" s="1"/>
  <c r="E300"/>
  <c r="B300"/>
  <c r="L301" l="1"/>
  <c r="K301"/>
  <c r="J301"/>
  <c r="I301"/>
  <c r="H301"/>
  <c r="G301"/>
  <c r="A302"/>
  <c r="F301"/>
  <c r="D301"/>
  <c r="C301" s="1"/>
  <c r="E301"/>
  <c r="B301"/>
  <c r="L302" l="1"/>
  <c r="K302"/>
  <c r="J302"/>
  <c r="I302"/>
  <c r="H302"/>
  <c r="G302"/>
  <c r="A303"/>
  <c r="F302"/>
  <c r="D302"/>
  <c r="C302" s="1"/>
  <c r="E302"/>
  <c r="B302"/>
  <c r="L303" l="1"/>
  <c r="K303"/>
  <c r="J303"/>
  <c r="I303"/>
  <c r="H303"/>
  <c r="G303"/>
  <c r="A304"/>
  <c r="F303"/>
  <c r="D303"/>
  <c r="C303" s="1"/>
  <c r="E303"/>
  <c r="B303"/>
  <c r="L304" l="1"/>
  <c r="K304"/>
  <c r="J304"/>
  <c r="I304"/>
  <c r="H304"/>
  <c r="G304"/>
  <c r="A305"/>
  <c r="F304"/>
  <c r="D304"/>
  <c r="C304" s="1"/>
  <c r="E304"/>
  <c r="B304"/>
  <c r="L305" l="1"/>
  <c r="K305"/>
  <c r="J305"/>
  <c r="I305"/>
  <c r="H305"/>
  <c r="G305"/>
  <c r="A306"/>
  <c r="E305"/>
  <c r="B305"/>
  <c r="F305"/>
  <c r="D305"/>
  <c r="C305" s="1"/>
  <c r="L306" l="1"/>
  <c r="K306"/>
  <c r="J306"/>
  <c r="I306"/>
  <c r="H306"/>
  <c r="G306"/>
  <c r="A307"/>
  <c r="E306"/>
  <c r="B306"/>
  <c r="F306"/>
  <c r="D306"/>
  <c r="C306" s="1"/>
  <c r="L307" l="1"/>
  <c r="K307"/>
  <c r="J307"/>
  <c r="I307"/>
  <c r="H307"/>
  <c r="G307"/>
  <c r="A308"/>
  <c r="E307"/>
  <c r="B307"/>
  <c r="F307"/>
  <c r="D307"/>
  <c r="C307" s="1"/>
  <c r="L308" l="1"/>
  <c r="K308"/>
  <c r="J308"/>
  <c r="I308"/>
  <c r="H308"/>
  <c r="G308"/>
  <c r="A309"/>
  <c r="E308"/>
  <c r="F308"/>
  <c r="D308"/>
  <c r="C308" s="1"/>
  <c r="B308"/>
  <c r="L309" l="1"/>
  <c r="K309"/>
  <c r="J309"/>
  <c r="I309"/>
  <c r="H309"/>
  <c r="G309"/>
  <c r="A310"/>
  <c r="F309"/>
  <c r="D309"/>
  <c r="C309" s="1"/>
  <c r="E309"/>
  <c r="B309"/>
  <c r="L310" l="1"/>
  <c r="K310"/>
  <c r="J310"/>
  <c r="I310"/>
  <c r="H310"/>
  <c r="G310"/>
  <c r="A311"/>
  <c r="F310"/>
  <c r="D310"/>
  <c r="C310" s="1"/>
  <c r="E310"/>
  <c r="B310"/>
  <c r="L311" l="1"/>
  <c r="K311"/>
  <c r="J311"/>
  <c r="I311"/>
  <c r="H311"/>
  <c r="G311"/>
  <c r="A312"/>
  <c r="F311"/>
  <c r="D311"/>
  <c r="C311" s="1"/>
  <c r="E311"/>
  <c r="B311"/>
  <c r="L312" l="1"/>
  <c r="K312"/>
  <c r="J312"/>
  <c r="I312"/>
  <c r="H312"/>
  <c r="G312"/>
  <c r="A313"/>
  <c r="F312"/>
  <c r="D312"/>
  <c r="C312" s="1"/>
  <c r="E312"/>
  <c r="B312"/>
  <c r="L313" l="1"/>
  <c r="K313"/>
  <c r="J313"/>
  <c r="I313"/>
  <c r="H313"/>
  <c r="G313"/>
  <c r="A314"/>
  <c r="F313"/>
  <c r="D313"/>
  <c r="C313" s="1"/>
  <c r="E313"/>
  <c r="B313"/>
  <c r="L314" l="1"/>
  <c r="K314"/>
  <c r="J314"/>
  <c r="I314"/>
  <c r="H314"/>
  <c r="G314"/>
  <c r="A315"/>
  <c r="F314"/>
  <c r="D314"/>
  <c r="C314" s="1"/>
  <c r="E314"/>
  <c r="B314"/>
  <c r="L315" l="1"/>
  <c r="K315"/>
  <c r="J315"/>
  <c r="I315"/>
  <c r="H315"/>
  <c r="G315"/>
  <c r="A316"/>
  <c r="F315"/>
  <c r="D315"/>
  <c r="C315" s="1"/>
  <c r="E315"/>
  <c r="B315"/>
  <c r="L316" l="1"/>
  <c r="K316"/>
  <c r="J316"/>
  <c r="I316"/>
  <c r="H316"/>
  <c r="G316"/>
  <c r="A317"/>
  <c r="F316"/>
  <c r="D316"/>
  <c r="C316" s="1"/>
  <c r="E316"/>
  <c r="B316"/>
  <c r="L317" l="1"/>
  <c r="K317"/>
  <c r="J317"/>
  <c r="I317"/>
  <c r="H317"/>
  <c r="G317"/>
  <c r="A318"/>
  <c r="F317"/>
  <c r="D317"/>
  <c r="C317" s="1"/>
  <c r="E317"/>
  <c r="B317"/>
  <c r="L318" l="1"/>
  <c r="K318"/>
  <c r="J318"/>
  <c r="I318"/>
  <c r="H318"/>
  <c r="G318"/>
  <c r="A319"/>
  <c r="F318"/>
  <c r="D318"/>
  <c r="C318" s="1"/>
  <c r="E318"/>
  <c r="B318"/>
  <c r="L319" l="1"/>
  <c r="K319"/>
  <c r="J319"/>
  <c r="I319"/>
  <c r="H319"/>
  <c r="G319"/>
  <c r="A320"/>
  <c r="F319"/>
  <c r="D319"/>
  <c r="C319" s="1"/>
  <c r="E319"/>
  <c r="B319"/>
  <c r="L320" l="1"/>
  <c r="K320"/>
  <c r="J320"/>
  <c r="I320"/>
  <c r="H320"/>
  <c r="G320"/>
  <c r="A321"/>
  <c r="F320"/>
  <c r="D320"/>
  <c r="C320" s="1"/>
  <c r="E320"/>
  <c r="B320"/>
  <c r="L321" l="1"/>
  <c r="K321"/>
  <c r="J321"/>
  <c r="I321"/>
  <c r="H321"/>
  <c r="G321"/>
  <c r="A322"/>
  <c r="F321"/>
  <c r="D321"/>
  <c r="C321" s="1"/>
  <c r="E321"/>
  <c r="B321"/>
  <c r="L322" l="1"/>
  <c r="K322"/>
  <c r="J322"/>
  <c r="I322"/>
  <c r="H322"/>
  <c r="G322"/>
  <c r="A323"/>
  <c r="F322"/>
  <c r="D322"/>
  <c r="C322" s="1"/>
  <c r="E322"/>
  <c r="B322"/>
  <c r="L323" l="1"/>
  <c r="K323"/>
  <c r="J323"/>
  <c r="I323"/>
  <c r="H323"/>
  <c r="G323"/>
  <c r="A324"/>
  <c r="F323"/>
  <c r="D323"/>
  <c r="C323" s="1"/>
  <c r="E323"/>
  <c r="B323"/>
  <c r="L324" l="1"/>
  <c r="K324"/>
  <c r="J324"/>
  <c r="I324"/>
  <c r="H324"/>
  <c r="G324"/>
  <c r="A325"/>
  <c r="F324"/>
  <c r="D324"/>
  <c r="C324" s="1"/>
  <c r="E324"/>
  <c r="B324"/>
  <c r="L325" l="1"/>
  <c r="K325"/>
  <c r="J325"/>
  <c r="I325"/>
  <c r="H325"/>
  <c r="G325"/>
  <c r="A326"/>
  <c r="F325"/>
  <c r="D325"/>
  <c r="C325" s="1"/>
  <c r="E325"/>
  <c r="B325"/>
  <c r="L326" l="1"/>
  <c r="K326"/>
  <c r="J326"/>
  <c r="I326"/>
  <c r="H326"/>
  <c r="G326"/>
  <c r="A327"/>
  <c r="F326"/>
  <c r="D326"/>
  <c r="C326" s="1"/>
  <c r="E326"/>
  <c r="B326"/>
  <c r="L327" l="1"/>
  <c r="K327"/>
  <c r="J327"/>
  <c r="I327"/>
  <c r="H327"/>
  <c r="G327"/>
  <c r="A328"/>
  <c r="F327"/>
  <c r="D327"/>
  <c r="C327" s="1"/>
  <c r="E327"/>
  <c r="B327"/>
  <c r="L328" l="1"/>
  <c r="K328"/>
  <c r="J328"/>
  <c r="I328"/>
  <c r="H328"/>
  <c r="G328"/>
  <c r="A329"/>
  <c r="F328"/>
  <c r="D328"/>
  <c r="C328" s="1"/>
  <c r="E328"/>
  <c r="B328"/>
  <c r="L329" l="1"/>
  <c r="K329"/>
  <c r="J329"/>
  <c r="I329"/>
  <c r="H329"/>
  <c r="G329"/>
  <c r="A330"/>
  <c r="F329"/>
  <c r="D329"/>
  <c r="C329" s="1"/>
  <c r="E329"/>
  <c r="B329"/>
  <c r="L330" l="1"/>
  <c r="K330"/>
  <c r="J330"/>
  <c r="I330"/>
  <c r="H330"/>
  <c r="G330"/>
  <c r="A331"/>
  <c r="F330"/>
  <c r="D330"/>
  <c r="C330" s="1"/>
  <c r="E330"/>
  <c r="B330"/>
  <c r="L331" l="1"/>
  <c r="K331"/>
  <c r="J331"/>
  <c r="I331"/>
  <c r="H331"/>
  <c r="G331"/>
  <c r="A332"/>
  <c r="F331"/>
  <c r="D331"/>
  <c r="C331" s="1"/>
  <c r="E331"/>
  <c r="B331"/>
  <c r="L332" l="1"/>
  <c r="K332"/>
  <c r="J332"/>
  <c r="I332"/>
  <c r="H332"/>
  <c r="G332"/>
  <c r="A333"/>
  <c r="F332"/>
  <c r="D332"/>
  <c r="C332" s="1"/>
  <c r="E332"/>
  <c r="B332"/>
  <c r="L333" l="1"/>
  <c r="K333"/>
  <c r="J333"/>
  <c r="I333"/>
  <c r="H333"/>
  <c r="G333"/>
  <c r="A334"/>
  <c r="F333"/>
  <c r="D333"/>
  <c r="C333" s="1"/>
  <c r="E333"/>
  <c r="B333"/>
  <c r="L334" l="1"/>
  <c r="K334"/>
  <c r="J334"/>
  <c r="I334"/>
  <c r="H334"/>
  <c r="G334"/>
  <c r="A335"/>
  <c r="F334"/>
  <c r="D334"/>
  <c r="C334" s="1"/>
  <c r="E334"/>
  <c r="B334"/>
  <c r="L335" l="1"/>
  <c r="K335"/>
  <c r="J335"/>
  <c r="I335"/>
  <c r="H335"/>
  <c r="G335"/>
  <c r="A336"/>
  <c r="F335"/>
  <c r="D335"/>
  <c r="C335" s="1"/>
  <c r="E335"/>
  <c r="B335"/>
  <c r="L336" l="1"/>
  <c r="K336"/>
  <c r="J336"/>
  <c r="I336"/>
  <c r="H336"/>
  <c r="G336"/>
  <c r="A337"/>
  <c r="F336"/>
  <c r="D336"/>
  <c r="E336"/>
  <c r="B336"/>
  <c r="L337" l="1"/>
  <c r="K337"/>
  <c r="J337"/>
  <c r="I337"/>
  <c r="H337"/>
  <c r="G337"/>
  <c r="C336"/>
  <c r="A338"/>
  <c r="F337"/>
  <c r="D337"/>
  <c r="E337"/>
  <c r="B337"/>
  <c r="L338" l="1"/>
  <c r="K338"/>
  <c r="J338"/>
  <c r="I338"/>
  <c r="H338"/>
  <c r="G338"/>
  <c r="C337"/>
  <c r="A339"/>
  <c r="F338"/>
  <c r="D338"/>
  <c r="E338"/>
  <c r="B338"/>
  <c r="L339" l="1"/>
  <c r="K339"/>
  <c r="J339"/>
  <c r="I339"/>
  <c r="H339"/>
  <c r="G339"/>
  <c r="C338"/>
  <c r="A340"/>
  <c r="F339"/>
  <c r="D339"/>
  <c r="E339"/>
  <c r="B339"/>
  <c r="L340" l="1"/>
  <c r="K340"/>
  <c r="J340"/>
  <c r="I340"/>
  <c r="H340"/>
  <c r="G340"/>
  <c r="C339"/>
  <c r="A341"/>
  <c r="F340"/>
  <c r="D340"/>
  <c r="E340"/>
  <c r="B340"/>
  <c r="L341" l="1"/>
  <c r="K341"/>
  <c r="J341"/>
  <c r="I341"/>
  <c r="H341"/>
  <c r="G341"/>
  <c r="C340"/>
  <c r="A342"/>
  <c r="F341"/>
  <c r="D341"/>
  <c r="E341"/>
  <c r="B341"/>
  <c r="L342" l="1"/>
  <c r="K342"/>
  <c r="J342"/>
  <c r="I342"/>
  <c r="H342"/>
  <c r="G342"/>
  <c r="C341"/>
  <c r="A343"/>
  <c r="F342"/>
  <c r="D342"/>
  <c r="E342"/>
  <c r="B342"/>
  <c r="L343" l="1"/>
  <c r="K343"/>
  <c r="J343"/>
  <c r="I343"/>
  <c r="H343"/>
  <c r="G343"/>
  <c r="C342"/>
  <c r="A344"/>
  <c r="F343"/>
  <c r="D343"/>
  <c r="E343"/>
  <c r="B343"/>
  <c r="L344" l="1"/>
  <c r="K344"/>
  <c r="J344"/>
  <c r="I344"/>
  <c r="H344"/>
  <c r="G344"/>
  <c r="C343"/>
  <c r="A345"/>
  <c r="F344"/>
  <c r="D344"/>
  <c r="E344"/>
  <c r="B344"/>
  <c r="L345" l="1"/>
  <c r="K345"/>
  <c r="J345"/>
  <c r="I345"/>
  <c r="H345"/>
  <c r="G345"/>
  <c r="C344"/>
  <c r="A346"/>
  <c r="F345"/>
  <c r="D345"/>
  <c r="E345"/>
  <c r="B345"/>
  <c r="L346" l="1"/>
  <c r="K346"/>
  <c r="J346"/>
  <c r="I346"/>
  <c r="H346"/>
  <c r="G346"/>
  <c r="C345"/>
  <c r="A347"/>
  <c r="F346"/>
  <c r="D346"/>
  <c r="E346"/>
  <c r="B346"/>
  <c r="L347" l="1"/>
  <c r="K347"/>
  <c r="J347"/>
  <c r="I347"/>
  <c r="H347"/>
  <c r="G347"/>
  <c r="C346"/>
  <c r="A348"/>
  <c r="F347"/>
  <c r="D347"/>
  <c r="E347"/>
  <c r="B347"/>
  <c r="L348" l="1"/>
  <c r="K348"/>
  <c r="J348"/>
  <c r="I348"/>
  <c r="H348"/>
  <c r="G348"/>
  <c r="C347"/>
  <c r="A349"/>
  <c r="F348"/>
  <c r="D348"/>
  <c r="E348"/>
  <c r="B348"/>
  <c r="L349" l="1"/>
  <c r="K349"/>
  <c r="J349"/>
  <c r="I349"/>
  <c r="H349"/>
  <c r="G349"/>
  <c r="C348"/>
  <c r="A350"/>
  <c r="F349"/>
  <c r="D349"/>
  <c r="E349"/>
  <c r="B349"/>
  <c r="L350" l="1"/>
  <c r="K350"/>
  <c r="J350"/>
  <c r="I350"/>
  <c r="H350"/>
  <c r="G350"/>
  <c r="C349"/>
  <c r="A351"/>
  <c r="F350"/>
  <c r="D350"/>
  <c r="E350"/>
  <c r="B350"/>
  <c r="L351" l="1"/>
  <c r="K351"/>
  <c r="J351"/>
  <c r="I351"/>
  <c r="H351"/>
  <c r="G351"/>
  <c r="C350"/>
  <c r="A352"/>
  <c r="F351"/>
  <c r="D351"/>
  <c r="E351"/>
  <c r="B351"/>
  <c r="L352" l="1"/>
  <c r="K352"/>
  <c r="J352"/>
  <c r="I352"/>
  <c r="H352"/>
  <c r="G352"/>
  <c r="C351"/>
  <c r="A353"/>
  <c r="F352"/>
  <c r="D352"/>
  <c r="E352"/>
  <c r="B352"/>
  <c r="L353" l="1"/>
  <c r="K353"/>
  <c r="J353"/>
  <c r="I353"/>
  <c r="H353"/>
  <c r="G353"/>
  <c r="C352"/>
  <c r="A354"/>
  <c r="F353"/>
  <c r="D353"/>
  <c r="E353"/>
  <c r="B353"/>
  <c r="L354" l="1"/>
  <c r="K354"/>
  <c r="J354"/>
  <c r="I354"/>
  <c r="H354"/>
  <c r="G354"/>
  <c r="C353"/>
  <c r="A355"/>
  <c r="F354"/>
  <c r="D354"/>
  <c r="E354"/>
  <c r="B354"/>
  <c r="L355" l="1"/>
  <c r="K355"/>
  <c r="J355"/>
  <c r="I355"/>
  <c r="H355"/>
  <c r="G355"/>
  <c r="C354"/>
  <c r="A356"/>
  <c r="F355"/>
  <c r="D355"/>
  <c r="E355"/>
  <c r="B355"/>
  <c r="L356" l="1"/>
  <c r="K356"/>
  <c r="J356"/>
  <c r="I356"/>
  <c r="H356"/>
  <c r="G356"/>
  <c r="C355"/>
  <c r="A357"/>
  <c r="F356"/>
  <c r="D356"/>
  <c r="E356"/>
  <c r="B356"/>
  <c r="L357" l="1"/>
  <c r="K357"/>
  <c r="J357"/>
  <c r="I357"/>
  <c r="H357"/>
  <c r="G357"/>
  <c r="C356"/>
  <c r="A358"/>
  <c r="F357"/>
  <c r="D357"/>
  <c r="E357"/>
  <c r="B357"/>
  <c r="L358" l="1"/>
  <c r="K358"/>
  <c r="J358"/>
  <c r="I358"/>
  <c r="H358"/>
  <c r="G358"/>
  <c r="C357"/>
  <c r="A359"/>
  <c r="F358"/>
  <c r="D358"/>
  <c r="E358"/>
  <c r="B358"/>
  <c r="L359" l="1"/>
  <c r="K359"/>
  <c r="J359"/>
  <c r="I359"/>
  <c r="H359"/>
  <c r="G359"/>
  <c r="C358"/>
  <c r="A360"/>
  <c r="F359"/>
  <c r="D359"/>
  <c r="E359"/>
  <c r="B359"/>
  <c r="L360" l="1"/>
  <c r="K360"/>
  <c r="J360"/>
  <c r="I360"/>
  <c r="H360"/>
  <c r="G360"/>
  <c r="C359"/>
  <c r="A361"/>
  <c r="F360"/>
  <c r="D360"/>
  <c r="E360"/>
  <c r="B360"/>
  <c r="L361" l="1"/>
  <c r="K361"/>
  <c r="J361"/>
  <c r="I361"/>
  <c r="H361"/>
  <c r="G361"/>
  <c r="C360"/>
  <c r="A362"/>
  <c r="F361"/>
  <c r="D361"/>
  <c r="E361"/>
  <c r="B361"/>
  <c r="L362" l="1"/>
  <c r="K362"/>
  <c r="J362"/>
  <c r="I362"/>
  <c r="H362"/>
  <c r="G362"/>
  <c r="C361"/>
  <c r="A363"/>
  <c r="F362"/>
  <c r="D362"/>
  <c r="E362"/>
  <c r="B362"/>
  <c r="L363" l="1"/>
  <c r="K363"/>
  <c r="J363"/>
  <c r="I363"/>
  <c r="H363"/>
  <c r="G363"/>
  <c r="C362"/>
  <c r="A364"/>
  <c r="F363"/>
  <c r="D363"/>
  <c r="E363"/>
  <c r="B363"/>
  <c r="L364" l="1"/>
  <c r="K364"/>
  <c r="J364"/>
  <c r="I364"/>
  <c r="H364"/>
  <c r="G364"/>
  <c r="C363"/>
  <c r="A365"/>
  <c r="F364"/>
  <c r="D364"/>
  <c r="E364"/>
  <c r="B364"/>
  <c r="L365" l="1"/>
  <c r="K365"/>
  <c r="J365"/>
  <c r="I365"/>
  <c r="H365"/>
  <c r="G365"/>
  <c r="C364"/>
  <c r="A366"/>
  <c r="F365"/>
  <c r="D365"/>
  <c r="E365"/>
  <c r="B365"/>
  <c r="L366" l="1"/>
  <c r="K366"/>
  <c r="J366"/>
  <c r="I366"/>
  <c r="H366"/>
  <c r="G366"/>
  <c r="C365"/>
  <c r="E366"/>
  <c r="F366"/>
  <c r="D366"/>
  <c r="B366"/>
  <c r="C6" i="3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C366" i="1" l="1"/>
</calcChain>
</file>

<file path=xl/sharedStrings.xml><?xml version="1.0" encoding="utf-8"?>
<sst xmlns="http://schemas.openxmlformats.org/spreadsheetml/2006/main" count="1265" uniqueCount="150">
  <si>
    <t>19H-7H15</t>
  </si>
  <si>
    <t>sem6</t>
  </si>
  <si>
    <t>sem5</t>
  </si>
  <si>
    <t>sem4</t>
  </si>
  <si>
    <t>sem3</t>
  </si>
  <si>
    <t>sem2</t>
  </si>
  <si>
    <t>sem1</t>
  </si>
  <si>
    <t>sem7</t>
  </si>
  <si>
    <t>Samedi</t>
  </si>
  <si>
    <t>Vendredi</t>
  </si>
  <si>
    <t>Jeudi</t>
  </si>
  <si>
    <t>Mercredi</t>
  </si>
  <si>
    <t>Mardi</t>
  </si>
  <si>
    <t>Lundi</t>
  </si>
  <si>
    <t>Dimanche</t>
  </si>
  <si>
    <t>semaineG</t>
  </si>
  <si>
    <t>semaineF</t>
  </si>
  <si>
    <t>semaineE</t>
  </si>
  <si>
    <t>semaineD</t>
  </si>
  <si>
    <t>semaineC</t>
  </si>
  <si>
    <t>semaineB</t>
  </si>
  <si>
    <t>semaineA</t>
  </si>
  <si>
    <t>SSR</t>
  </si>
  <si>
    <t>Date</t>
  </si>
  <si>
    <t>IDE JOUR</t>
  </si>
  <si>
    <t>7H-19H15</t>
  </si>
  <si>
    <t>Dates</t>
  </si>
  <si>
    <t>Jour</t>
  </si>
  <si>
    <t>Cycle 1 - 7</t>
  </si>
  <si>
    <t>Jour Semaine</t>
  </si>
  <si>
    <t>Cycle 1 -7</t>
  </si>
  <si>
    <t>Cycle 2 - 2</t>
  </si>
  <si>
    <t>Date :</t>
  </si>
  <si>
    <t>Service :</t>
  </si>
  <si>
    <t>ASD JOUR</t>
  </si>
  <si>
    <t>Cycles</t>
  </si>
  <si>
    <t>Personnel</t>
  </si>
  <si>
    <t>Cycle 5 - 5</t>
  </si>
  <si>
    <t>Cycle 4 - 4</t>
  </si>
  <si>
    <t>Cycle 7 - 7</t>
  </si>
  <si>
    <t>Cycle 3 - 3</t>
  </si>
  <si>
    <t>Cycle 6 - 1</t>
  </si>
  <si>
    <t>Cycle 8 - 3</t>
  </si>
  <si>
    <t>Cycle 9 - 3</t>
  </si>
  <si>
    <t>Assignations    -    Services</t>
  </si>
  <si>
    <t>Médecine + Chimio</t>
  </si>
  <si>
    <t>DVO</t>
  </si>
  <si>
    <t>Sommeil + SAS</t>
  </si>
  <si>
    <t>ORTHOPEDIE</t>
  </si>
  <si>
    <t>PEDIATRIE</t>
  </si>
  <si>
    <t>AMBULATOIRE</t>
  </si>
  <si>
    <t>Chimio</t>
  </si>
  <si>
    <t>SAS</t>
  </si>
  <si>
    <t>GARIN</t>
  </si>
  <si>
    <t>LEREBOURG</t>
  </si>
  <si>
    <t>CHAZEAU</t>
  </si>
  <si>
    <t>CASANOVAS</t>
  </si>
  <si>
    <t>GOUX</t>
  </si>
  <si>
    <t>BONAMY</t>
  </si>
  <si>
    <t>AUBERTIN</t>
  </si>
  <si>
    <t>LASSALE-BAREILLE</t>
  </si>
  <si>
    <t>TALON</t>
  </si>
  <si>
    <t>BELKADI</t>
  </si>
  <si>
    <t>HAFFAF</t>
  </si>
  <si>
    <t>MARCHAL</t>
  </si>
  <si>
    <t>CANTELAUBE</t>
  </si>
  <si>
    <t>WACK</t>
  </si>
  <si>
    <t>DA SILVA</t>
  </si>
  <si>
    <t>GABRIEL</t>
  </si>
  <si>
    <t>REMPLACANT</t>
  </si>
  <si>
    <t>LANGLOIS</t>
  </si>
  <si>
    <t>BINOT</t>
  </si>
  <si>
    <t>RENFORT</t>
  </si>
  <si>
    <t>CLOUTE</t>
  </si>
  <si>
    <t>IDE NUIT</t>
  </si>
  <si>
    <t>LANDROZ</t>
  </si>
  <si>
    <t>RENAUDET</t>
  </si>
  <si>
    <t>GRABOT</t>
  </si>
  <si>
    <t>BESSE</t>
  </si>
  <si>
    <t>MULLER</t>
  </si>
  <si>
    <t>VANIANBOURG</t>
  </si>
  <si>
    <t>IMBERT</t>
  </si>
  <si>
    <t>DIALLO</t>
  </si>
  <si>
    <t>BERTHELEMY</t>
  </si>
  <si>
    <t>FREYCHET</t>
  </si>
  <si>
    <t>DE OLIVEIRA</t>
  </si>
  <si>
    <t>CAVENA</t>
  </si>
  <si>
    <t>PLANTEY</t>
  </si>
  <si>
    <t>ZUMETA</t>
  </si>
  <si>
    <t>REY</t>
  </si>
  <si>
    <t>JOUBERT</t>
  </si>
  <si>
    <t>QAOUSS</t>
  </si>
  <si>
    <t>GIRAUDEAU</t>
  </si>
  <si>
    <t>GALLAIS</t>
  </si>
  <si>
    <t>ROUQUAT</t>
  </si>
  <si>
    <t>VIDEAU</t>
  </si>
  <si>
    <t>PASCAL</t>
  </si>
  <si>
    <t>CAZEAU</t>
  </si>
  <si>
    <t>BOULOGNE</t>
  </si>
  <si>
    <t>BOUNECHAR</t>
  </si>
  <si>
    <t>ASD NUIT</t>
  </si>
  <si>
    <t>FAUCHERIE</t>
  </si>
  <si>
    <t>CORDEIRO</t>
  </si>
  <si>
    <t>HAINAUT</t>
  </si>
  <si>
    <t>MASSIAS</t>
  </si>
  <si>
    <t>CHAYRON</t>
  </si>
  <si>
    <t>DELFORNO</t>
  </si>
  <si>
    <t>ROSSI</t>
  </si>
  <si>
    <t>SUPERVILLE</t>
  </si>
  <si>
    <t>ALCAMO</t>
  </si>
  <si>
    <t>RODRIGUER</t>
  </si>
  <si>
    <t>JESUS</t>
  </si>
  <si>
    <t>ERTLE</t>
  </si>
  <si>
    <t>POSTE VACANT IDE JOUR</t>
  </si>
  <si>
    <t>BARNETCHE</t>
  </si>
  <si>
    <t>DECORBIN</t>
  </si>
  <si>
    <t>POSTE VACANT ASD JOUR</t>
  </si>
  <si>
    <t>POSTE VACANT IDE NUIT</t>
  </si>
  <si>
    <t>POSTE VACANT ASD NUIT</t>
  </si>
  <si>
    <t>Services</t>
  </si>
  <si>
    <t>Assignations</t>
  </si>
  <si>
    <t>BOUNAMY</t>
  </si>
  <si>
    <t>FRAGA</t>
  </si>
  <si>
    <t>GABA</t>
  </si>
  <si>
    <t>MORASSIN</t>
  </si>
  <si>
    <t>Il suffit de choisir le Service en B2 …</t>
  </si>
  <si>
    <t>Il suffit de modifier l'Année dans la Cellule C1 … et le mois en D1 …pour que le Calendrier du Mois s'ajuste …</t>
  </si>
  <si>
    <t>CYCLES</t>
  </si>
  <si>
    <t>ORTHO</t>
  </si>
  <si>
    <t>7h-19h15</t>
  </si>
  <si>
    <t>15H-20H</t>
  </si>
  <si>
    <t>7H15-19H15</t>
  </si>
  <si>
    <t>7H15-16H30</t>
  </si>
  <si>
    <t>MED 
19H-7H15</t>
  </si>
  <si>
    <t>19H45-8H</t>
  </si>
  <si>
    <t>9H-20H</t>
  </si>
  <si>
    <t>7H-16H55</t>
  </si>
  <si>
    <t>7H30-19H45</t>
  </si>
  <si>
    <t>PEDIA</t>
  </si>
  <si>
    <t>7H-14H30</t>
  </si>
  <si>
    <t>MED</t>
  </si>
  <si>
    <t xml:space="preserve">MED </t>
  </si>
  <si>
    <t>8h-14h</t>
  </si>
  <si>
    <t>8h-15h</t>
  </si>
  <si>
    <t>8h-13h</t>
  </si>
  <si>
    <t>SSR/ 5,83</t>
  </si>
  <si>
    <t>SSR /5,83</t>
  </si>
  <si>
    <t>7H-12H50</t>
  </si>
  <si>
    <t>19h-7h15</t>
  </si>
  <si>
    <t>19h7h15</t>
  </si>
</sst>
</file>

<file path=xl/styles.xml><?xml version="1.0" encoding="utf-8"?>
<styleSheet xmlns="http://schemas.openxmlformats.org/spreadsheetml/2006/main">
  <numFmts count="3">
    <numFmt numFmtId="164" formatCode="mmmm"/>
    <numFmt numFmtId="165" formatCode="ddd"/>
    <numFmt numFmtId="166" formatCode="d"/>
  </numFmts>
  <fonts count="2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333333"/>
      <name val="Verdana"/>
      <family val="2"/>
    </font>
    <font>
      <i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CC66FF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869FF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65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4" fillId="0" borderId="0" xfId="0" applyFont="1" applyFill="1" applyBorder="1"/>
    <xf numFmtId="0" fontId="2" fillId="0" borderId="7" xfId="0" applyFont="1" applyBorder="1"/>
    <xf numFmtId="0" fontId="2" fillId="0" borderId="8" xfId="0" applyFont="1" applyBorder="1"/>
    <xf numFmtId="0" fontId="0" fillId="0" borderId="8" xfId="0" applyBorder="1"/>
    <xf numFmtId="0" fontId="0" fillId="3" borderId="9" xfId="0" applyFill="1" applyBorder="1"/>
    <xf numFmtId="0" fontId="2" fillId="3" borderId="9" xfId="0" applyFont="1" applyFill="1" applyBorder="1"/>
    <xf numFmtId="14" fontId="0" fillId="0" borderId="8" xfId="0" applyNumberFormat="1" applyBorder="1"/>
    <xf numFmtId="0" fontId="2" fillId="0" borderId="0" xfId="0" applyFont="1" applyBorder="1"/>
    <xf numFmtId="0" fontId="0" fillId="3" borderId="13" xfId="0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NumberFormat="1" applyBorder="1" applyAlignment="1">
      <alignment horizontal="center"/>
    </xf>
    <xf numFmtId="0" fontId="2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5" borderId="4" xfId="0" applyFont="1" applyFill="1" applyBorder="1" applyAlignment="1">
      <alignment horizontal="centerContinuous"/>
    </xf>
    <xf numFmtId="0" fontId="5" fillId="5" borderId="5" xfId="0" applyFont="1" applyFill="1" applyBorder="1" applyAlignment="1">
      <alignment horizontal="centerContinuous"/>
    </xf>
    <xf numFmtId="0" fontId="6" fillId="6" borderId="8" xfId="0" applyFont="1" applyFill="1" applyBorder="1" applyAlignment="1">
      <alignment horizontal="centerContinuous"/>
    </xf>
    <xf numFmtId="0" fontId="6" fillId="6" borderId="2" xfId="0" applyFont="1" applyFill="1" applyBorder="1" applyAlignment="1">
      <alignment horizontal="centerContinuous"/>
    </xf>
    <xf numFmtId="0" fontId="5" fillId="4" borderId="6" xfId="0" applyFont="1" applyFill="1" applyBorder="1" applyAlignment="1">
      <alignment horizontal="centerContinuous"/>
    </xf>
    <xf numFmtId="0" fontId="5" fillId="4" borderId="5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2" fillId="4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0" xfId="0" applyFont="1" applyFill="1" applyAlignment="1">
      <alignment horizontal="center"/>
    </xf>
    <xf numFmtId="0" fontId="10" fillId="0" borderId="2" xfId="0" applyFont="1" applyBorder="1" applyAlignment="1">
      <alignment horizontal="center" vertical="center"/>
    </xf>
    <xf numFmtId="14" fontId="12" fillId="0" borderId="0" xfId="0" applyNumberFormat="1" applyFont="1"/>
    <xf numFmtId="0" fontId="2" fillId="8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0" fillId="0" borderId="14" xfId="0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3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/>
    </xf>
    <xf numFmtId="0" fontId="0" fillId="0" borderId="0" xfId="0" applyBorder="1" applyAlignment="1"/>
    <xf numFmtId="0" fontId="11" fillId="0" borderId="0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3" borderId="16" xfId="0" applyFont="1" applyFill="1" applyBorder="1"/>
    <xf numFmtId="0" fontId="0" fillId="3" borderId="17" xfId="0" applyFill="1" applyBorder="1"/>
    <xf numFmtId="0" fontId="14" fillId="4" borderId="4" xfId="0" applyFont="1" applyFill="1" applyBorder="1" applyAlignment="1">
      <alignment horizontal="centerContinuous"/>
    </xf>
    <xf numFmtId="0" fontId="15" fillId="9" borderId="5" xfId="0" applyFont="1" applyFill="1" applyBorder="1" applyAlignment="1">
      <alignment horizontal="centerContinuous"/>
    </xf>
    <xf numFmtId="0" fontId="5" fillId="9" borderId="4" xfId="0" applyFont="1" applyFill="1" applyBorder="1" applyAlignment="1">
      <alignment horizontal="centerContinuous"/>
    </xf>
    <xf numFmtId="0" fontId="3" fillId="0" borderId="6" xfId="0" applyFont="1" applyBorder="1" applyAlignment="1">
      <alignment horizontal="left" vertical="center"/>
    </xf>
    <xf numFmtId="0" fontId="3" fillId="0" borderId="3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horizontal="centerContinuous" vertical="center"/>
    </xf>
    <xf numFmtId="0" fontId="10" fillId="0" borderId="0" xfId="0" applyFont="1" applyFill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11" borderId="1" xfId="0" applyFont="1" applyFill="1" applyBorder="1" applyAlignment="1">
      <alignment horizontal="left" vertical="center"/>
    </xf>
    <xf numFmtId="0" fontId="0" fillId="11" borderId="0" xfId="0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6" fillId="11" borderId="0" xfId="0" applyFont="1" applyFill="1" applyAlignment="1">
      <alignment horizontal="left" vertical="center"/>
    </xf>
    <xf numFmtId="0" fontId="0" fillId="11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0" borderId="19" xfId="0" applyFont="1" applyBorder="1" applyAlignment="1">
      <alignment horizontal="left" vertical="center"/>
    </xf>
    <xf numFmtId="0" fontId="16" fillId="11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16" fillId="0" borderId="0" xfId="0" applyFont="1" applyFill="1" applyAlignment="1">
      <alignment horizontal="left" vertical="center"/>
    </xf>
    <xf numFmtId="0" fontId="19" fillId="0" borderId="5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2" fillId="1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</cellXfs>
  <cellStyles count="1">
    <cellStyle name="Normal" xfId="0" builtinId="0"/>
  </cellStyles>
  <dxfs count="79"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0625"/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125">
          <fgColor theme="3" tint="-0.499984740745262"/>
        </patternFill>
      </fill>
    </dxf>
    <dxf>
      <fill>
        <patternFill>
          <bgColor theme="0" tint="-0.14996795556505021"/>
        </patternFill>
      </fill>
    </dxf>
    <dxf>
      <fill>
        <patternFill patternType="gray125">
          <fgColor theme="3" tint="-0.499984740745262"/>
        </patternFill>
      </fill>
    </dxf>
    <dxf>
      <fill>
        <patternFill patternType="gray0625"/>
      </fill>
    </dxf>
    <dxf>
      <fill>
        <patternFill patternType="gray0625"/>
      </fill>
    </dxf>
    <dxf>
      <fill>
        <patternFill patternType="gray0625"/>
      </fill>
    </dxf>
    <dxf>
      <font>
        <b val="0"/>
        <i/>
        <color rgb="FFFF0000"/>
      </font>
    </dxf>
    <dxf>
      <fill>
        <patternFill patternType="gray0625"/>
      </fill>
    </dxf>
  </dxfs>
  <tableStyles count="0" defaultTableStyle="TableStyleMedium2" defaultPivotStyle="PivotStyleLight16"/>
  <colors>
    <mruColors>
      <color rgb="FFCC66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19050</xdr:rowOff>
    </xdr:from>
    <xdr:to>
      <xdr:col>4</xdr:col>
      <xdr:colOff>695325</xdr:colOff>
      <xdr:row>0</xdr:row>
      <xdr:rowOff>190500</xdr:rowOff>
    </xdr:to>
    <xdr:sp macro="" textlink="">
      <xdr:nvSpPr>
        <xdr:cNvPr id="2" name="Left Arrow 1"/>
        <xdr:cNvSpPr/>
      </xdr:nvSpPr>
      <xdr:spPr>
        <a:xfrm>
          <a:off x="3990975" y="19050"/>
          <a:ext cx="676275" cy="1714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9525</xdr:colOff>
      <xdr:row>0</xdr:row>
      <xdr:rowOff>200024</xdr:rowOff>
    </xdr:from>
    <xdr:to>
      <xdr:col>4</xdr:col>
      <xdr:colOff>704850</xdr:colOff>
      <xdr:row>1</xdr:row>
      <xdr:rowOff>200024</xdr:rowOff>
    </xdr:to>
    <xdr:sp macro="" textlink="">
      <xdr:nvSpPr>
        <xdr:cNvPr id="3" name="Left Arrow 2"/>
        <xdr:cNvSpPr/>
      </xdr:nvSpPr>
      <xdr:spPr>
        <a:xfrm>
          <a:off x="2590800" y="200024"/>
          <a:ext cx="2219325" cy="200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4"/>
  <sheetViews>
    <sheetView tabSelected="1" workbookViewId="0"/>
  </sheetViews>
  <sheetFormatPr defaultColWidth="11.42578125" defaultRowHeight="15"/>
  <cols>
    <col min="1" max="1" width="31.28515625" style="50" bestFit="1" customWidth="1"/>
    <col min="2" max="10" width="19.7109375" style="17" customWidth="1"/>
    <col min="11" max="11" width="11.42578125" style="50"/>
    <col min="12" max="12" width="11.42578125" style="58"/>
    <col min="16" max="16384" width="11.42578125" style="50"/>
  </cols>
  <sheetData>
    <row r="1" spans="1:10" ht="19.5" thickBot="1">
      <c r="A1" s="144" t="s">
        <v>44</v>
      </c>
      <c r="B1" s="67" t="s">
        <v>45</v>
      </c>
      <c r="C1" s="67" t="s">
        <v>46</v>
      </c>
      <c r="D1" s="67" t="s">
        <v>22</v>
      </c>
      <c r="E1" s="67" t="s">
        <v>47</v>
      </c>
      <c r="F1" s="67" t="s">
        <v>48</v>
      </c>
      <c r="G1" s="67" t="s">
        <v>49</v>
      </c>
      <c r="H1" s="67" t="s">
        <v>50</v>
      </c>
      <c r="I1" s="67" t="s">
        <v>51</v>
      </c>
      <c r="J1" s="67" t="s">
        <v>52</v>
      </c>
    </row>
    <row r="2" spans="1:10" ht="15.75" thickTop="1">
      <c r="A2" s="145" t="s">
        <v>24</v>
      </c>
      <c r="B2" s="51" t="s">
        <v>53</v>
      </c>
      <c r="C2" s="51" t="s">
        <v>54</v>
      </c>
      <c r="D2" s="51" t="s">
        <v>55</v>
      </c>
      <c r="E2" s="51" t="s">
        <v>56</v>
      </c>
      <c r="F2" s="51" t="s">
        <v>57</v>
      </c>
      <c r="G2" s="51" t="s">
        <v>58</v>
      </c>
      <c r="H2" s="51" t="s">
        <v>59</v>
      </c>
      <c r="I2" s="51" t="s">
        <v>60</v>
      </c>
      <c r="J2" s="51"/>
    </row>
    <row r="3" spans="1:10">
      <c r="A3" s="145"/>
      <c r="B3" s="41" t="s">
        <v>61</v>
      </c>
      <c r="C3" s="41" t="s">
        <v>62</v>
      </c>
      <c r="D3" s="41" t="s">
        <v>63</v>
      </c>
      <c r="E3" s="41" t="s">
        <v>64</v>
      </c>
      <c r="F3" s="27" t="s">
        <v>65</v>
      </c>
      <c r="G3" s="27" t="s">
        <v>66</v>
      </c>
      <c r="H3" s="27" t="s">
        <v>67</v>
      </c>
      <c r="I3" s="27" t="s">
        <v>68</v>
      </c>
    </row>
    <row r="4" spans="1:10">
      <c r="A4" s="145"/>
      <c r="B4" s="27"/>
      <c r="C4" s="27" t="s">
        <v>69</v>
      </c>
      <c r="D4" s="41" t="s">
        <v>70</v>
      </c>
      <c r="E4" s="27"/>
      <c r="F4" s="27"/>
      <c r="G4" s="27"/>
      <c r="H4" s="27" t="s">
        <v>71</v>
      </c>
    </row>
    <row r="5" spans="1:10" ht="15.75" thickBot="1">
      <c r="A5" s="146"/>
      <c r="B5" s="52"/>
      <c r="C5" s="52" t="s">
        <v>72</v>
      </c>
      <c r="D5" s="52" t="s">
        <v>114</v>
      </c>
      <c r="E5" s="52"/>
      <c r="F5" s="52"/>
      <c r="G5" s="52"/>
      <c r="H5" s="52" t="s">
        <v>73</v>
      </c>
    </row>
    <row r="6" spans="1:10" ht="15.75" thickTop="1">
      <c r="A6" s="147" t="s">
        <v>74</v>
      </c>
      <c r="B6" s="51" t="s">
        <v>75</v>
      </c>
      <c r="C6" s="51" t="s">
        <v>76</v>
      </c>
      <c r="D6" s="51" t="s">
        <v>77</v>
      </c>
      <c r="E6" s="51"/>
      <c r="F6" s="51" t="s">
        <v>78</v>
      </c>
      <c r="G6" s="51" t="s">
        <v>79</v>
      </c>
      <c r="H6" s="53"/>
      <c r="I6" s="53"/>
      <c r="J6" s="53"/>
    </row>
    <row r="7" spans="1:10">
      <c r="A7" s="145"/>
      <c r="B7" s="41" t="s">
        <v>80</v>
      </c>
      <c r="C7" s="41" t="s">
        <v>81</v>
      </c>
      <c r="D7" s="41" t="s">
        <v>82</v>
      </c>
      <c r="E7" s="41"/>
      <c r="F7" s="41" t="s">
        <v>83</v>
      </c>
      <c r="G7" s="41"/>
      <c r="H7" s="27"/>
      <c r="I7" s="27"/>
      <c r="J7" s="27"/>
    </row>
    <row r="8" spans="1:10">
      <c r="A8" s="145"/>
      <c r="B8" s="41"/>
      <c r="C8" s="41" t="s">
        <v>84</v>
      </c>
      <c r="D8" s="41" t="s">
        <v>96</v>
      </c>
      <c r="E8" s="41"/>
      <c r="F8" s="41"/>
      <c r="G8" s="41"/>
      <c r="H8" s="27"/>
      <c r="I8" s="27"/>
      <c r="J8" s="27"/>
    </row>
    <row r="9" spans="1:10" ht="15.75" thickBot="1">
      <c r="A9" s="146"/>
      <c r="B9" s="54"/>
      <c r="C9" s="54" t="s">
        <v>69</v>
      </c>
      <c r="D9" s="54" t="s">
        <v>69</v>
      </c>
      <c r="E9" s="54"/>
      <c r="F9" s="54"/>
      <c r="G9" s="54"/>
      <c r="H9" s="52"/>
      <c r="I9" s="52"/>
      <c r="J9" s="52"/>
    </row>
    <row r="10" spans="1:10" ht="15.75" thickTop="1">
      <c r="A10" s="147" t="s">
        <v>34</v>
      </c>
      <c r="B10" s="51" t="s">
        <v>85</v>
      </c>
      <c r="C10" s="51" t="s">
        <v>86</v>
      </c>
      <c r="D10" s="51" t="s">
        <v>87</v>
      </c>
      <c r="E10" s="51" t="s">
        <v>88</v>
      </c>
      <c r="F10" s="51" t="s">
        <v>89</v>
      </c>
      <c r="G10" s="51" t="s">
        <v>90</v>
      </c>
      <c r="H10" s="53"/>
    </row>
    <row r="11" spans="1:10">
      <c r="A11" s="145"/>
      <c r="B11" s="41" t="s">
        <v>91</v>
      </c>
      <c r="C11" s="41" t="s">
        <v>92</v>
      </c>
      <c r="D11" s="41" t="s">
        <v>93</v>
      </c>
      <c r="E11" s="27" t="s">
        <v>94</v>
      </c>
      <c r="F11" s="27" t="s">
        <v>95</v>
      </c>
      <c r="G11" s="27"/>
      <c r="H11" s="27"/>
    </row>
    <row r="12" spans="1:10">
      <c r="A12" s="145"/>
      <c r="B12" s="27"/>
      <c r="C12" s="27" t="s">
        <v>96</v>
      </c>
      <c r="D12" s="41" t="s">
        <v>97</v>
      </c>
      <c r="E12" s="27"/>
      <c r="F12" s="27"/>
      <c r="G12" s="27"/>
      <c r="H12" s="27"/>
    </row>
    <row r="13" spans="1:10">
      <c r="A13" s="145"/>
      <c r="B13" s="27"/>
      <c r="C13" s="27" t="s">
        <v>69</v>
      </c>
      <c r="D13" s="41" t="s">
        <v>98</v>
      </c>
      <c r="E13" s="27"/>
      <c r="F13" s="28"/>
      <c r="G13" s="27"/>
      <c r="H13" s="27"/>
    </row>
    <row r="14" spans="1:10" ht="15.75" thickBot="1">
      <c r="A14" s="146"/>
      <c r="B14" s="52"/>
      <c r="C14" s="52" t="s">
        <v>72</v>
      </c>
      <c r="D14" s="54" t="s">
        <v>99</v>
      </c>
      <c r="E14" s="52"/>
      <c r="F14" s="52"/>
      <c r="G14" s="52"/>
      <c r="H14" s="52"/>
      <c r="I14" s="52"/>
      <c r="J14" s="52"/>
    </row>
    <row r="15" spans="1:10" ht="15.75" thickTop="1">
      <c r="A15" s="147" t="s">
        <v>100</v>
      </c>
      <c r="B15" s="51" t="s">
        <v>101</v>
      </c>
      <c r="C15" s="51" t="s">
        <v>102</v>
      </c>
      <c r="D15" s="51" t="s">
        <v>103</v>
      </c>
      <c r="E15" s="51" t="s">
        <v>104</v>
      </c>
      <c r="F15" s="27" t="s">
        <v>105</v>
      </c>
      <c r="G15" s="51" t="s">
        <v>106</v>
      </c>
      <c r="H15" s="53"/>
    </row>
    <row r="16" spans="1:10">
      <c r="A16" s="145"/>
      <c r="B16" s="41" t="s">
        <v>107</v>
      </c>
      <c r="C16" s="41" t="s">
        <v>108</v>
      </c>
      <c r="D16" s="41" t="s">
        <v>109</v>
      </c>
      <c r="E16" s="41" t="s">
        <v>110</v>
      </c>
      <c r="F16" s="27" t="s">
        <v>111</v>
      </c>
      <c r="G16" s="27"/>
      <c r="H16" s="27"/>
    </row>
    <row r="17" spans="1:10">
      <c r="A17" s="145"/>
      <c r="B17" s="41"/>
      <c r="C17" s="41" t="s">
        <v>112</v>
      </c>
      <c r="D17" s="41" t="s">
        <v>112</v>
      </c>
      <c r="E17" s="41"/>
      <c r="F17" s="27"/>
      <c r="G17" s="27"/>
      <c r="H17" s="27"/>
    </row>
    <row r="18" spans="1:10">
      <c r="A18" s="145"/>
      <c r="B18" s="41"/>
      <c r="C18" s="27" t="s">
        <v>69</v>
      </c>
      <c r="D18" s="41"/>
      <c r="E18" s="41"/>
      <c r="F18" s="27"/>
      <c r="G18" s="27"/>
      <c r="H18" s="27"/>
    </row>
    <row r="19" spans="1:10" ht="15.75" thickBot="1">
      <c r="A19" s="146"/>
      <c r="B19" s="52"/>
      <c r="C19" s="52" t="s">
        <v>72</v>
      </c>
      <c r="D19" s="54"/>
      <c r="E19" s="52"/>
      <c r="F19" s="52"/>
      <c r="G19" s="52"/>
      <c r="H19" s="52"/>
      <c r="I19" s="52"/>
      <c r="J19" s="52"/>
    </row>
    <row r="20" spans="1:10" ht="15.75" thickTop="1">
      <c r="A20" s="55"/>
      <c r="B20" s="50"/>
      <c r="C20" s="50"/>
      <c r="D20" s="50"/>
      <c r="E20" s="50"/>
      <c r="F20" s="50"/>
      <c r="G20" s="50"/>
      <c r="H20" s="50"/>
      <c r="I20" s="50"/>
      <c r="J20" s="50"/>
    </row>
    <row r="21" spans="1:10">
      <c r="A21" s="56" t="s">
        <v>113</v>
      </c>
      <c r="B21" s="27" t="s">
        <v>114</v>
      </c>
      <c r="C21" s="27" t="s">
        <v>115</v>
      </c>
      <c r="D21" s="27" t="s">
        <v>114</v>
      </c>
      <c r="E21" s="27"/>
      <c r="F21" s="27" t="s">
        <v>115</v>
      </c>
      <c r="G21" s="27" t="s">
        <v>115</v>
      </c>
      <c r="H21" s="27"/>
    </row>
    <row r="22" spans="1:10">
      <c r="A22" s="57" t="s">
        <v>116</v>
      </c>
      <c r="B22" s="27"/>
      <c r="C22" s="27" t="s">
        <v>96</v>
      </c>
      <c r="D22" s="27" t="s">
        <v>96</v>
      </c>
      <c r="E22" s="27"/>
      <c r="F22" s="27" t="s">
        <v>96</v>
      </c>
      <c r="G22" s="27"/>
      <c r="H22" s="27"/>
    </row>
    <row r="23" spans="1:10">
      <c r="A23" s="57" t="s">
        <v>117</v>
      </c>
      <c r="B23" s="27" t="s">
        <v>84</v>
      </c>
      <c r="C23" s="27" t="s">
        <v>84</v>
      </c>
      <c r="D23" s="27" t="s">
        <v>84</v>
      </c>
      <c r="E23" s="27"/>
      <c r="F23" s="27" t="s">
        <v>84</v>
      </c>
      <c r="G23" s="27" t="s">
        <v>84</v>
      </c>
      <c r="H23" s="27"/>
    </row>
    <row r="24" spans="1:10">
      <c r="A24" s="57" t="s">
        <v>118</v>
      </c>
      <c r="B24" s="27"/>
      <c r="C24" s="27" t="s">
        <v>112</v>
      </c>
      <c r="D24" s="27" t="s">
        <v>112</v>
      </c>
      <c r="E24" s="27"/>
      <c r="F24" s="27" t="s">
        <v>112</v>
      </c>
      <c r="G24" s="27"/>
      <c r="H24" s="27"/>
    </row>
  </sheetData>
  <mergeCells count="4">
    <mergeCell ref="A2:A5"/>
    <mergeCell ref="A6:A9"/>
    <mergeCell ref="A10:A14"/>
    <mergeCell ref="A15:A19"/>
  </mergeCells>
  <conditionalFormatting sqref="I6:J8 A1:J1 I2:J2 I3 A21:A24 A2:A19 B2:H24">
    <cfRule type="cellIs" dxfId="78" priority="5" operator="equal">
      <formula>" "</formula>
    </cfRule>
  </conditionalFormatting>
  <conditionalFormatting sqref="B2:J24">
    <cfRule type="expression" dxfId="77" priority="4">
      <formula>OR(B2="REMPLACANT",B2="RENFORT")</formula>
    </cfRule>
  </conditionalFormatting>
  <conditionalFormatting sqref="I9:J9">
    <cfRule type="cellIs" dxfId="76" priority="3" operator="equal">
      <formula>" "</formula>
    </cfRule>
  </conditionalFormatting>
  <conditionalFormatting sqref="I14:J14">
    <cfRule type="cellIs" dxfId="75" priority="2" operator="equal">
      <formula>" "</formula>
    </cfRule>
  </conditionalFormatting>
  <conditionalFormatting sqref="I19:J19">
    <cfRule type="cellIs" dxfId="74" priority="1" operator="equal">
      <formula>" "</formula>
    </cfRule>
  </conditionalFormatting>
  <dataValidations count="3">
    <dataValidation type="list" allowBlank="1" showInputMessage="1" showErrorMessage="1" sqref="B21:J24 B2:B18 C2:C19 D2:J18">
      <formula1>Personnel</formula1>
    </dataValidation>
    <dataValidation type="list" allowBlank="1" showInputMessage="1" showErrorMessage="1" sqref="B1:J1">
      <formula1>Services</formula1>
    </dataValidation>
    <dataValidation type="list" allowBlank="1" showInputMessage="1" showErrorMessage="1" sqref="A2:A15">
      <formula1>Assignations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H64"/>
  <sheetViews>
    <sheetView zoomScaleNormal="100" workbookViewId="0">
      <pane xSplit="1" ySplit="6" topLeftCell="B7" activePane="bottomRight" state="frozen"/>
      <selection pane="topRight" activeCell="B1" sqref="B1"/>
      <selection pane="bottomLeft" activeCell="A8" sqref="A8"/>
      <selection pane="bottomRight"/>
    </sheetView>
  </sheetViews>
  <sheetFormatPr defaultColWidth="11.42578125" defaultRowHeight="15"/>
  <cols>
    <col min="1" max="1" width="18.85546875" customWidth="1"/>
    <col min="2" max="2" width="19.85546875" bestFit="1" customWidth="1"/>
    <col min="30" max="32" width="11.42578125" customWidth="1"/>
    <col min="33" max="33" width="11.42578125" style="41"/>
    <col min="34" max="16384" width="11.42578125" style="2"/>
  </cols>
  <sheetData>
    <row r="1" spans="1:34" customFormat="1" ht="15.75">
      <c r="A1" s="39" t="s">
        <v>32</v>
      </c>
      <c r="B1" s="22">
        <f>DATE($C$1,$D$1,1)</f>
        <v>42156</v>
      </c>
      <c r="C1" s="25">
        <v>2015</v>
      </c>
      <c r="D1" s="25">
        <v>6</v>
      </c>
      <c r="F1" s="26" t="s">
        <v>126</v>
      </c>
      <c r="AG1" s="17"/>
    </row>
    <row r="2" spans="1:34" customFormat="1" ht="15.75">
      <c r="A2" s="39" t="s">
        <v>33</v>
      </c>
      <c r="B2" s="40" t="s">
        <v>46</v>
      </c>
      <c r="C2" s="17"/>
      <c r="F2" s="26" t="s">
        <v>125</v>
      </c>
      <c r="AG2" s="17"/>
      <c r="AH2" s="17"/>
    </row>
    <row r="3" spans="1:34" customFormat="1">
      <c r="B3" s="17"/>
      <c r="AC3" s="46"/>
      <c r="AG3" s="17"/>
    </row>
    <row r="4" spans="1:34" ht="23.25">
      <c r="A4" s="35" t="str">
        <f>CONCATENATE("Service"," ",B2," ",TEXT(B1,"mmmm"), " ",$C$1)</f>
        <v>Service DVO June 2015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45" t="s">
        <v>35</v>
      </c>
    </row>
    <row r="5" spans="1:34" s="5" customFormat="1" ht="15.75">
      <c r="A5" s="143" t="s">
        <v>23</v>
      </c>
      <c r="B5" s="3">
        <f>$B$1</f>
        <v>42156</v>
      </c>
      <c r="C5" s="3">
        <f>B5+1</f>
        <v>42157</v>
      </c>
      <c r="D5" s="3">
        <f t="shared" ref="D5:AC6" si="0">C5+1</f>
        <v>42158</v>
      </c>
      <c r="E5" s="3">
        <f t="shared" si="0"/>
        <v>42159</v>
      </c>
      <c r="F5" s="3">
        <f t="shared" si="0"/>
        <v>42160</v>
      </c>
      <c r="G5" s="3">
        <f t="shared" si="0"/>
        <v>42161</v>
      </c>
      <c r="H5" s="3">
        <f t="shared" si="0"/>
        <v>42162</v>
      </c>
      <c r="I5" s="3">
        <f t="shared" si="0"/>
        <v>42163</v>
      </c>
      <c r="J5" s="3">
        <f t="shared" si="0"/>
        <v>42164</v>
      </c>
      <c r="K5" s="3">
        <f t="shared" si="0"/>
        <v>42165</v>
      </c>
      <c r="L5" s="3">
        <f t="shared" si="0"/>
        <v>42166</v>
      </c>
      <c r="M5" s="3">
        <f t="shared" si="0"/>
        <v>42167</v>
      </c>
      <c r="N5" s="3">
        <f t="shared" si="0"/>
        <v>42168</v>
      </c>
      <c r="O5" s="3">
        <f t="shared" si="0"/>
        <v>42169</v>
      </c>
      <c r="P5" s="3">
        <f t="shared" si="0"/>
        <v>42170</v>
      </c>
      <c r="Q5" s="3">
        <f t="shared" si="0"/>
        <v>42171</v>
      </c>
      <c r="R5" s="3">
        <f t="shared" si="0"/>
        <v>42172</v>
      </c>
      <c r="S5" s="3">
        <f t="shared" si="0"/>
        <v>42173</v>
      </c>
      <c r="T5" s="3">
        <f t="shared" si="0"/>
        <v>42174</v>
      </c>
      <c r="U5" s="3">
        <f t="shared" si="0"/>
        <v>42175</v>
      </c>
      <c r="V5" s="3">
        <f t="shared" si="0"/>
        <v>42176</v>
      </c>
      <c r="W5" s="3">
        <f t="shared" si="0"/>
        <v>42177</v>
      </c>
      <c r="X5" s="3">
        <f t="shared" si="0"/>
        <v>42178</v>
      </c>
      <c r="Y5" s="3">
        <f t="shared" si="0"/>
        <v>42179</v>
      </c>
      <c r="Z5" s="3">
        <f t="shared" si="0"/>
        <v>42180</v>
      </c>
      <c r="AA5" s="3">
        <f t="shared" si="0"/>
        <v>42181</v>
      </c>
      <c r="AB5" s="3">
        <f t="shared" si="0"/>
        <v>42182</v>
      </c>
      <c r="AC5" s="3">
        <f t="shared" si="0"/>
        <v>42183</v>
      </c>
      <c r="AD5" s="4">
        <f>IF(AC5&lt;&gt;"",IF(MONTH(AC5)=MONTH(AC5+1),AC5+1,""),"")</f>
        <v>42184</v>
      </c>
      <c r="AE5" s="4">
        <f>IF(AD5&lt;&gt;"",IF(MONTH(AD5)=MONTH(AD5+1),AD5+1,""),"")</f>
        <v>42185</v>
      </c>
      <c r="AF5" s="4" t="str">
        <f>IF(AE5&lt;&gt;"",IF(MONTH(AE5)=MONTH(AE5+1),AE5+1,""),"")</f>
        <v/>
      </c>
    </row>
    <row r="6" spans="1:34" s="7" customFormat="1" ht="15.75">
      <c r="A6" s="143"/>
      <c r="B6" s="6">
        <f>B5</f>
        <v>42156</v>
      </c>
      <c r="C6" s="6">
        <f>B6+1</f>
        <v>42157</v>
      </c>
      <c r="D6" s="6">
        <f t="shared" si="0"/>
        <v>42158</v>
      </c>
      <c r="E6" s="6">
        <f t="shared" si="0"/>
        <v>42159</v>
      </c>
      <c r="F6" s="6">
        <f t="shared" si="0"/>
        <v>42160</v>
      </c>
      <c r="G6" s="6">
        <f t="shared" si="0"/>
        <v>42161</v>
      </c>
      <c r="H6" s="6">
        <f t="shared" si="0"/>
        <v>42162</v>
      </c>
      <c r="I6" s="6">
        <f t="shared" si="0"/>
        <v>42163</v>
      </c>
      <c r="J6" s="6">
        <f t="shared" si="0"/>
        <v>42164</v>
      </c>
      <c r="K6" s="6">
        <f t="shared" si="0"/>
        <v>42165</v>
      </c>
      <c r="L6" s="6">
        <f t="shared" si="0"/>
        <v>42166</v>
      </c>
      <c r="M6" s="6">
        <f t="shared" si="0"/>
        <v>42167</v>
      </c>
      <c r="N6" s="6">
        <f t="shared" si="0"/>
        <v>42168</v>
      </c>
      <c r="O6" s="6">
        <f t="shared" si="0"/>
        <v>42169</v>
      </c>
      <c r="P6" s="6">
        <f t="shared" si="0"/>
        <v>42170</v>
      </c>
      <c r="Q6" s="6">
        <f t="shared" si="0"/>
        <v>42171</v>
      </c>
      <c r="R6" s="6">
        <f t="shared" si="0"/>
        <v>42172</v>
      </c>
      <c r="S6" s="6">
        <f t="shared" si="0"/>
        <v>42173</v>
      </c>
      <c r="T6" s="6">
        <f t="shared" si="0"/>
        <v>42174</v>
      </c>
      <c r="U6" s="6">
        <f t="shared" si="0"/>
        <v>42175</v>
      </c>
      <c r="V6" s="6">
        <f t="shared" si="0"/>
        <v>42176</v>
      </c>
      <c r="W6" s="6">
        <f t="shared" si="0"/>
        <v>42177</v>
      </c>
      <c r="X6" s="6">
        <f t="shared" si="0"/>
        <v>42178</v>
      </c>
      <c r="Y6" s="6">
        <f t="shared" si="0"/>
        <v>42179</v>
      </c>
      <c r="Z6" s="6">
        <f t="shared" si="0"/>
        <v>42180</v>
      </c>
      <c r="AA6" s="6">
        <f t="shared" si="0"/>
        <v>42181</v>
      </c>
      <c r="AB6" s="6">
        <f t="shared" si="0"/>
        <v>42182</v>
      </c>
      <c r="AC6" s="6">
        <f>IF(AB6+1&lt;=DATE($C$1,$D$1+1,0),AB6+1,"")</f>
        <v>42183</v>
      </c>
      <c r="AD6" s="6">
        <f>IF(AC6+1&lt;=DATE($C$1,$D$1+1,0),AC6+1,"")</f>
        <v>42184</v>
      </c>
      <c r="AE6" s="6">
        <f>IF(AD6+1&lt;=DATE($C$1,$D$1+1,0),AD6+1,"")</f>
        <v>42185</v>
      </c>
      <c r="AF6" s="6" t="str">
        <f>IF(AE6+1&lt;=DATE($C$1,$D$1+1,0),AE6+1,"")</f>
        <v/>
      </c>
      <c r="AG6" s="5"/>
    </row>
    <row r="7" spans="1:34" ht="21">
      <c r="A7" s="70" t="s">
        <v>24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4"/>
    </row>
    <row r="8" spans="1:34">
      <c r="A8" s="8" t="str">
        <f ca="1">INDIRECT("Affectations!"&amp;CHAR(64+MATCH($B$2,Affectations!$1:$1,0))&amp;MATCH($A$7,Affectations!$A:$A,0)+INT(ROW()-8)/3)</f>
        <v>LEREBOURG</v>
      </c>
      <c r="B8" s="20" t="str">
        <f ca="1">IF(B$5="","",IF(INDIRECT("CYCLES!"&amp;ADDRESS(MATCH($A8,Cycles!$B:$B,0),MATCH("semaine"&amp;INDEX(INDIRECT("Corresp!"&amp;CHAR(MID($AG8,7,1)+3+64)&amp;":"&amp;CHAR(MID($AG8,7,1)+3+64)),MATCH(B$5,Corresp!$A:$A,0)),Cycles!$1:$1,0)+WEEKDAY(B$5)-1))=0,"",INDIRECT("CYCLES!"&amp;ADDRESS(MATCH($A8,Cycles!$B:$B,0),MATCH("semaine"&amp;INDEX(INDIRECT("Corresp!"&amp;CHAR(MID($AG8,7,1)+3+64)&amp;":"&amp;CHAR(MID($AG8,7,1)+3+64)),MATCH(B$5,Corresp!$A:$A,0)),Cycles!$1:$1,0)+WEEKDAY(B$5)-1))))</f>
        <v>sem2</v>
      </c>
      <c r="C8" s="20" t="str">
        <f ca="1">IF(C$5="","",IF(INDIRECT("CYCLES!"&amp;ADDRESS(MATCH($A8,Cycles!$B:$B,0),MATCH("semaine"&amp;INDEX(INDIRECT("Corresp!"&amp;CHAR(MID($AG8,7,1)+3+64)&amp;":"&amp;CHAR(MID($AG8,7,1)+3+64)),MATCH(C$5,Corresp!$A:$A,0)),Cycles!$1:$1,0)+WEEKDAY(C$5)-1))=0,"",INDIRECT("CYCLES!"&amp;ADDRESS(MATCH($A8,Cycles!$B:$B,0),MATCH("semaine"&amp;INDEX(INDIRECT("Corresp!"&amp;CHAR(MID($AG8,7,1)+3+64)&amp;":"&amp;CHAR(MID($AG8,7,1)+3+64)),MATCH(C$5,Corresp!$A:$A,0)),Cycles!$1:$1,0)+WEEKDAY(C$5)-1))))</f>
        <v/>
      </c>
      <c r="D8" s="20" t="str">
        <f ca="1">IF(D$5="","",IF(INDIRECT("CYCLES!"&amp;ADDRESS(MATCH($A8,Cycles!$B:$B,0),MATCH("semaine"&amp;INDEX(INDIRECT("Corresp!"&amp;CHAR(MID($AG8,7,1)+3+64)&amp;":"&amp;CHAR(MID($AG8,7,1)+3+64)),MATCH(D$5,Corresp!$A:$A,0)),Cycles!$1:$1,0)+WEEKDAY(D$5)-1))=0,"",INDIRECT("CYCLES!"&amp;ADDRESS(MATCH($A8,Cycles!$B:$B,0),MATCH("semaine"&amp;INDEX(INDIRECT("Corresp!"&amp;CHAR(MID($AG8,7,1)+3+64)&amp;":"&amp;CHAR(MID($AG8,7,1)+3+64)),MATCH(D$5,Corresp!$A:$A,0)),Cycles!$1:$1,0)+WEEKDAY(D$5)-1))))</f>
        <v>7H-19H15</v>
      </c>
      <c r="E8" s="20" t="str">
        <f ca="1">IF(E$5="","",IF(INDIRECT("CYCLES!"&amp;ADDRESS(MATCH($A8,Cycles!$B:$B,0),MATCH("semaine"&amp;INDEX(INDIRECT("Corresp!"&amp;CHAR(MID($AG8,7,1)+3+64)&amp;":"&amp;CHAR(MID($AG8,7,1)+3+64)),MATCH(E$5,Corresp!$A:$A,0)),Cycles!$1:$1,0)+WEEKDAY(E$5)-1))=0,"",INDIRECT("CYCLES!"&amp;ADDRESS(MATCH($A8,Cycles!$B:$B,0),MATCH("semaine"&amp;INDEX(INDIRECT("Corresp!"&amp;CHAR(MID($AG8,7,1)+3+64)&amp;":"&amp;CHAR(MID($AG8,7,1)+3+64)),MATCH(E$5,Corresp!$A:$A,0)),Cycles!$1:$1,0)+WEEKDAY(E$5)-1))))</f>
        <v>7H-19H15</v>
      </c>
      <c r="F8" s="20" t="str">
        <f ca="1">IF(F$5="","",IF(INDIRECT("CYCLES!"&amp;ADDRESS(MATCH($A8,Cycles!$B:$B,0),MATCH("semaine"&amp;INDEX(INDIRECT("Corresp!"&amp;CHAR(MID($AG8,7,1)+3+64)&amp;":"&amp;CHAR(MID($AG8,7,1)+3+64)),MATCH(F$5,Corresp!$A:$A,0)),Cycles!$1:$1,0)+WEEKDAY(F$5)-1))=0,"",INDIRECT("CYCLES!"&amp;ADDRESS(MATCH($A8,Cycles!$B:$B,0),MATCH("semaine"&amp;INDEX(INDIRECT("Corresp!"&amp;CHAR(MID($AG8,7,1)+3+64)&amp;":"&amp;CHAR(MID($AG8,7,1)+3+64)),MATCH(F$5,Corresp!$A:$A,0)),Cycles!$1:$1,0)+WEEKDAY(F$5)-1))))</f>
        <v/>
      </c>
      <c r="G8" s="20" t="str">
        <f ca="1">IF(G$5="","",IF(INDIRECT("CYCLES!"&amp;ADDRESS(MATCH($A8,Cycles!$B:$B,0),MATCH("semaine"&amp;INDEX(INDIRECT("Corresp!"&amp;CHAR(MID($AG8,7,1)+3+64)&amp;":"&amp;CHAR(MID($AG8,7,1)+3+64)),MATCH(G$5,Corresp!$A:$A,0)),Cycles!$1:$1,0)+WEEKDAY(G$5)-1))=0,"",INDIRECT("CYCLES!"&amp;ADDRESS(MATCH($A8,Cycles!$B:$B,0),MATCH("semaine"&amp;INDEX(INDIRECT("Corresp!"&amp;CHAR(MID($AG8,7,1)+3+64)&amp;":"&amp;CHAR(MID($AG8,7,1)+3+64)),MATCH(G$5,Corresp!$A:$A,0)),Cycles!$1:$1,0)+WEEKDAY(G$5)-1))))</f>
        <v/>
      </c>
      <c r="H8" s="20" t="str">
        <f ca="1">IF(H$5="","",IF(INDIRECT("CYCLES!"&amp;ADDRESS(MATCH($A8,Cycles!$B:$B,0),MATCH("semaine"&amp;INDEX(INDIRECT("Corresp!"&amp;CHAR(MID($AG8,7,1)+3+64)&amp;":"&amp;CHAR(MID($AG8,7,1)+3+64)),MATCH(H$5,Corresp!$A:$A,0)),Cycles!$1:$1,0)+WEEKDAY(H$5)-1))=0,"",INDIRECT("CYCLES!"&amp;ADDRESS(MATCH($A8,Cycles!$B:$B,0),MATCH("semaine"&amp;INDEX(INDIRECT("Corresp!"&amp;CHAR(MID($AG8,7,1)+3+64)&amp;":"&amp;CHAR(MID($AG8,7,1)+3+64)),MATCH(H$5,Corresp!$A:$A,0)),Cycles!$1:$1,0)+WEEKDAY(H$5)-1))))</f>
        <v>sem3</v>
      </c>
      <c r="I8" s="20" t="str">
        <f ca="1">IF(I$5="","",IF(INDIRECT("CYCLES!"&amp;ADDRESS(MATCH($A8,Cycles!$B:$B,0),MATCH("semaine"&amp;INDEX(INDIRECT("Corresp!"&amp;CHAR(MID($AG8,7,1)+3+64)&amp;":"&amp;CHAR(MID($AG8,7,1)+3+64)),MATCH(I$5,Corresp!$A:$A,0)),Cycles!$1:$1,0)+WEEKDAY(I$5)-1))=0,"",INDIRECT("CYCLES!"&amp;ADDRESS(MATCH($A8,Cycles!$B:$B,0),MATCH("semaine"&amp;INDEX(INDIRECT("Corresp!"&amp;CHAR(MID($AG8,7,1)+3+64)&amp;":"&amp;CHAR(MID($AG8,7,1)+3+64)),MATCH(I$5,Corresp!$A:$A,0)),Cycles!$1:$1,0)+WEEKDAY(I$5)-1))))</f>
        <v>7H-19H15</v>
      </c>
      <c r="J8" s="20" t="str">
        <f ca="1">IF(J$5="","",IF(INDIRECT("CYCLES!"&amp;ADDRESS(MATCH($A8,Cycles!$B:$B,0),MATCH("semaine"&amp;INDEX(INDIRECT("Corresp!"&amp;CHAR(MID($AG8,7,1)+3+64)&amp;":"&amp;CHAR(MID($AG8,7,1)+3+64)),MATCH(J$5,Corresp!$A:$A,0)),Cycles!$1:$1,0)+WEEKDAY(J$5)-1))=0,"",INDIRECT("CYCLES!"&amp;ADDRESS(MATCH($A8,Cycles!$B:$B,0),MATCH("semaine"&amp;INDEX(INDIRECT("Corresp!"&amp;CHAR(MID($AG8,7,1)+3+64)&amp;":"&amp;CHAR(MID($AG8,7,1)+3+64)),MATCH(J$5,Corresp!$A:$A,0)),Cycles!$1:$1,0)+WEEKDAY(J$5)-1))))</f>
        <v>7H-19H15</v>
      </c>
      <c r="K8" s="20" t="str">
        <f ca="1">IF(K$5="","",IF(INDIRECT("CYCLES!"&amp;ADDRESS(MATCH($A8,Cycles!$B:$B,0),MATCH("semaine"&amp;INDEX(INDIRECT("Corresp!"&amp;CHAR(MID($AG8,7,1)+3+64)&amp;":"&amp;CHAR(MID($AG8,7,1)+3+64)),MATCH(K$5,Corresp!$A:$A,0)),Cycles!$1:$1,0)+WEEKDAY(K$5)-1))=0,"",INDIRECT("CYCLES!"&amp;ADDRESS(MATCH($A8,Cycles!$B:$B,0),MATCH("semaine"&amp;INDEX(INDIRECT("Corresp!"&amp;CHAR(MID($AG8,7,1)+3+64)&amp;":"&amp;CHAR(MID($AG8,7,1)+3+64)),MATCH(K$5,Corresp!$A:$A,0)),Cycles!$1:$1,0)+WEEKDAY(K$5)-1))))</f>
        <v/>
      </c>
      <c r="L8" s="20" t="str">
        <f ca="1">IF(L$5="","",IF(INDIRECT("CYCLES!"&amp;ADDRESS(MATCH($A8,Cycles!$B:$B,0),MATCH("semaine"&amp;INDEX(INDIRECT("Corresp!"&amp;CHAR(MID($AG8,7,1)+3+64)&amp;":"&amp;CHAR(MID($AG8,7,1)+3+64)),MATCH(L$5,Corresp!$A:$A,0)),Cycles!$1:$1,0)+WEEKDAY(L$5)-1))=0,"",INDIRECT("CYCLES!"&amp;ADDRESS(MATCH($A8,Cycles!$B:$B,0),MATCH("semaine"&amp;INDEX(INDIRECT("Corresp!"&amp;CHAR(MID($AG8,7,1)+3+64)&amp;":"&amp;CHAR(MID($AG8,7,1)+3+64)),MATCH(L$5,Corresp!$A:$A,0)),Cycles!$1:$1,0)+WEEKDAY(L$5)-1))))</f>
        <v/>
      </c>
      <c r="M8" s="20" t="str">
        <f ca="1">IF(M$5="","",IF(INDIRECT("CYCLES!"&amp;ADDRESS(MATCH($A8,Cycles!$B:$B,0),MATCH("semaine"&amp;INDEX(INDIRECT("Corresp!"&amp;CHAR(MID($AG8,7,1)+3+64)&amp;":"&amp;CHAR(MID($AG8,7,1)+3+64)),MATCH(M$5,Corresp!$A:$A,0)),Cycles!$1:$1,0)+WEEKDAY(M$5)-1))=0,"",INDIRECT("CYCLES!"&amp;ADDRESS(MATCH($A8,Cycles!$B:$B,0),MATCH("semaine"&amp;INDEX(INDIRECT("Corresp!"&amp;CHAR(MID($AG8,7,1)+3+64)&amp;":"&amp;CHAR(MID($AG8,7,1)+3+64)),MATCH(M$5,Corresp!$A:$A,0)),Cycles!$1:$1,0)+WEEKDAY(M$5)-1))))</f>
        <v>7H-19H15</v>
      </c>
      <c r="N8" s="20" t="str">
        <f ca="1">IF(N$5="","",IF(INDIRECT("CYCLES!"&amp;ADDRESS(MATCH($A8,Cycles!$B:$B,0),MATCH("semaine"&amp;INDEX(INDIRECT("Corresp!"&amp;CHAR(MID($AG8,7,1)+3+64)&amp;":"&amp;CHAR(MID($AG8,7,1)+3+64)),MATCH(N$5,Corresp!$A:$A,0)),Cycles!$1:$1,0)+WEEKDAY(N$5)-1))=0,"",INDIRECT("CYCLES!"&amp;ADDRESS(MATCH($A8,Cycles!$B:$B,0),MATCH("semaine"&amp;INDEX(INDIRECT("Corresp!"&amp;CHAR(MID($AG8,7,1)+3+64)&amp;":"&amp;CHAR(MID($AG8,7,1)+3+64)),MATCH(N$5,Corresp!$A:$A,0)),Cycles!$1:$1,0)+WEEKDAY(N$5)-1))))</f>
        <v>7H-19H15</v>
      </c>
      <c r="O8" s="20" t="str">
        <f ca="1">IF(O$5="","",IF(INDIRECT("CYCLES!"&amp;ADDRESS(MATCH($A8,Cycles!$B:$B,0),MATCH("semaine"&amp;INDEX(INDIRECT("Corresp!"&amp;CHAR(MID($AG8,7,1)+3+64)&amp;":"&amp;CHAR(MID($AG8,7,1)+3+64)),MATCH(O$5,Corresp!$A:$A,0)),Cycles!$1:$1,0)+WEEKDAY(O$5)-1))=0,"",INDIRECT("CYCLES!"&amp;ADDRESS(MATCH($A8,Cycles!$B:$B,0),MATCH("semaine"&amp;INDEX(INDIRECT("Corresp!"&amp;CHAR(MID($AG8,7,1)+3+64)&amp;":"&amp;CHAR(MID($AG8,7,1)+3+64)),MATCH(O$5,Corresp!$A:$A,0)),Cycles!$1:$1,0)+WEEKDAY(O$5)-1))))</f>
        <v>7H-19H15</v>
      </c>
      <c r="P8" s="20" t="str">
        <f ca="1">IF(P$5="","",IF(INDIRECT("CYCLES!"&amp;ADDRESS(MATCH($A8,Cycles!$B:$B,0),MATCH("semaine"&amp;INDEX(INDIRECT("Corresp!"&amp;CHAR(MID($AG8,7,1)+3+64)&amp;":"&amp;CHAR(MID($AG8,7,1)+3+64)),MATCH(P$5,Corresp!$A:$A,0)),Cycles!$1:$1,0)+WEEKDAY(P$5)-1))=0,"",INDIRECT("CYCLES!"&amp;ADDRESS(MATCH($A8,Cycles!$B:$B,0),MATCH("semaine"&amp;INDEX(INDIRECT("Corresp!"&amp;CHAR(MID($AG8,7,1)+3+64)&amp;":"&amp;CHAR(MID($AG8,7,1)+3+64)),MATCH(P$5,Corresp!$A:$A,0)),Cycles!$1:$1,0)+WEEKDAY(P$5)-1))))</f>
        <v>sem4</v>
      </c>
      <c r="Q8" s="20" t="str">
        <f ca="1">IF(Q$5="","",IF(INDIRECT("CYCLES!"&amp;ADDRESS(MATCH($A8,Cycles!$B:$B,0),MATCH("semaine"&amp;INDEX(INDIRECT("Corresp!"&amp;CHAR(MID($AG8,7,1)+3+64)&amp;":"&amp;CHAR(MID($AG8,7,1)+3+64)),MATCH(Q$5,Corresp!$A:$A,0)),Cycles!$1:$1,0)+WEEKDAY(Q$5)-1))=0,"",INDIRECT("CYCLES!"&amp;ADDRESS(MATCH($A8,Cycles!$B:$B,0),MATCH("semaine"&amp;INDEX(INDIRECT("Corresp!"&amp;CHAR(MID($AG8,7,1)+3+64)&amp;":"&amp;CHAR(MID($AG8,7,1)+3+64)),MATCH(Q$5,Corresp!$A:$A,0)),Cycles!$1:$1,0)+WEEKDAY(Q$5)-1))))</f>
        <v/>
      </c>
      <c r="R8" s="20" t="str">
        <f ca="1">IF(R$5="","",IF(INDIRECT("CYCLES!"&amp;ADDRESS(MATCH($A8,Cycles!$B:$B,0),MATCH("semaine"&amp;INDEX(INDIRECT("Corresp!"&amp;CHAR(MID($AG8,7,1)+3+64)&amp;":"&amp;CHAR(MID($AG8,7,1)+3+64)),MATCH(R$5,Corresp!$A:$A,0)),Cycles!$1:$1,0)+WEEKDAY(R$5)-1))=0,"",INDIRECT("CYCLES!"&amp;ADDRESS(MATCH($A8,Cycles!$B:$B,0),MATCH("semaine"&amp;INDEX(INDIRECT("Corresp!"&amp;CHAR(MID($AG8,7,1)+3+64)&amp;":"&amp;CHAR(MID($AG8,7,1)+3+64)),MATCH(R$5,Corresp!$A:$A,0)),Cycles!$1:$1,0)+WEEKDAY(R$5)-1))))</f>
        <v>7H-19H15</v>
      </c>
      <c r="S8" s="20" t="str">
        <f ca="1">IF(S$5="","",IF(INDIRECT("CYCLES!"&amp;ADDRESS(MATCH($A8,Cycles!$B:$B,0),MATCH("semaine"&amp;INDEX(INDIRECT("Corresp!"&amp;CHAR(MID($AG8,7,1)+3+64)&amp;":"&amp;CHAR(MID($AG8,7,1)+3+64)),MATCH(S$5,Corresp!$A:$A,0)),Cycles!$1:$1,0)+WEEKDAY(S$5)-1))=0,"",INDIRECT("CYCLES!"&amp;ADDRESS(MATCH($A8,Cycles!$B:$B,0),MATCH("semaine"&amp;INDEX(INDIRECT("Corresp!"&amp;CHAR(MID($AG8,7,1)+3+64)&amp;":"&amp;CHAR(MID($AG8,7,1)+3+64)),MATCH(S$5,Corresp!$A:$A,0)),Cycles!$1:$1,0)+WEEKDAY(S$5)-1))))</f>
        <v>7H-19H15</v>
      </c>
      <c r="T8" s="20" t="str">
        <f ca="1">IF(T$5="","",IF(INDIRECT("CYCLES!"&amp;ADDRESS(MATCH($A8,Cycles!$B:$B,0),MATCH("semaine"&amp;INDEX(INDIRECT("Corresp!"&amp;CHAR(MID($AG8,7,1)+3+64)&amp;":"&amp;CHAR(MID($AG8,7,1)+3+64)),MATCH(T$5,Corresp!$A:$A,0)),Cycles!$1:$1,0)+WEEKDAY(T$5)-1))=0,"",INDIRECT("CYCLES!"&amp;ADDRESS(MATCH($A8,Cycles!$B:$B,0),MATCH("semaine"&amp;INDEX(INDIRECT("Corresp!"&amp;CHAR(MID($AG8,7,1)+3+64)&amp;":"&amp;CHAR(MID($AG8,7,1)+3+64)),MATCH(T$5,Corresp!$A:$A,0)),Cycles!$1:$1,0)+WEEKDAY(T$5)-1))))</f>
        <v/>
      </c>
      <c r="U8" s="20" t="str">
        <f ca="1">IF(U$5="","",IF(INDIRECT("CYCLES!"&amp;ADDRESS(MATCH($A8,Cycles!$B:$B,0),MATCH("semaine"&amp;INDEX(INDIRECT("Corresp!"&amp;CHAR(MID($AG8,7,1)+3+64)&amp;":"&amp;CHAR(MID($AG8,7,1)+3+64)),MATCH(U$5,Corresp!$A:$A,0)),Cycles!$1:$1,0)+WEEKDAY(U$5)-1))=0,"",INDIRECT("CYCLES!"&amp;ADDRESS(MATCH($A8,Cycles!$B:$B,0),MATCH("semaine"&amp;INDEX(INDIRECT("Corresp!"&amp;CHAR(MID($AG8,7,1)+3+64)&amp;":"&amp;CHAR(MID($AG8,7,1)+3+64)),MATCH(U$5,Corresp!$A:$A,0)),Cycles!$1:$1,0)+WEEKDAY(U$5)-1))))</f>
        <v/>
      </c>
      <c r="V8" s="20" t="str">
        <f ca="1">IF(V$5="","",IF(INDIRECT("CYCLES!"&amp;ADDRESS(MATCH($A8,Cycles!$B:$B,0),MATCH("semaine"&amp;INDEX(INDIRECT("Corresp!"&amp;CHAR(MID($AG8,7,1)+3+64)&amp;":"&amp;CHAR(MID($AG8,7,1)+3+64)),MATCH(V$5,Corresp!$A:$A,0)),Cycles!$1:$1,0)+WEEKDAY(V$5)-1))=0,"",INDIRECT("CYCLES!"&amp;ADDRESS(MATCH($A8,Cycles!$B:$B,0),MATCH("semaine"&amp;INDEX(INDIRECT("Corresp!"&amp;CHAR(MID($AG8,7,1)+3+64)&amp;":"&amp;CHAR(MID($AG8,7,1)+3+64)),MATCH(V$5,Corresp!$A:$A,0)),Cycles!$1:$1,0)+WEEKDAY(V$5)-1))))</f>
        <v>sem5</v>
      </c>
      <c r="W8" s="20" t="str">
        <f ca="1">IF(W$5="","",IF(INDIRECT("CYCLES!"&amp;ADDRESS(MATCH($A8,Cycles!$B:$B,0),MATCH("semaine"&amp;INDEX(INDIRECT("Corresp!"&amp;CHAR(MID($AG8,7,1)+3+64)&amp;":"&amp;CHAR(MID($AG8,7,1)+3+64)),MATCH(W$5,Corresp!$A:$A,0)),Cycles!$1:$1,0)+WEEKDAY(W$5)-1))=0,"",INDIRECT("CYCLES!"&amp;ADDRESS(MATCH($A8,Cycles!$B:$B,0),MATCH("semaine"&amp;INDEX(INDIRECT("Corresp!"&amp;CHAR(MID($AG8,7,1)+3+64)&amp;":"&amp;CHAR(MID($AG8,7,1)+3+64)),MATCH(W$5,Corresp!$A:$A,0)),Cycles!$1:$1,0)+WEEKDAY(W$5)-1))))</f>
        <v>PEDIA</v>
      </c>
      <c r="X8" s="20" t="str">
        <f ca="1">IF(X$5="","",IF(INDIRECT("CYCLES!"&amp;ADDRESS(MATCH($A8,Cycles!$B:$B,0),MATCH("semaine"&amp;INDEX(INDIRECT("Corresp!"&amp;CHAR(MID($AG8,7,1)+3+64)&amp;":"&amp;CHAR(MID($AG8,7,1)+3+64)),MATCH(X$5,Corresp!$A:$A,0)),Cycles!$1:$1,0)+WEEKDAY(X$5)-1))=0,"",INDIRECT("CYCLES!"&amp;ADDRESS(MATCH($A8,Cycles!$B:$B,0),MATCH("semaine"&amp;INDEX(INDIRECT("Corresp!"&amp;CHAR(MID($AG8,7,1)+3+64)&amp;":"&amp;CHAR(MID($AG8,7,1)+3+64)),MATCH(X$5,Corresp!$A:$A,0)),Cycles!$1:$1,0)+WEEKDAY(X$5)-1))))</f>
        <v/>
      </c>
      <c r="Y8" s="20" t="str">
        <f ca="1">IF(Y$5="","",IF(INDIRECT("CYCLES!"&amp;ADDRESS(MATCH($A8,Cycles!$B:$B,0),MATCH("semaine"&amp;INDEX(INDIRECT("Corresp!"&amp;CHAR(MID($AG8,7,1)+3+64)&amp;":"&amp;CHAR(MID($AG8,7,1)+3+64)),MATCH(Y$5,Corresp!$A:$A,0)),Cycles!$1:$1,0)+WEEKDAY(Y$5)-1))=0,"",INDIRECT("CYCLES!"&amp;ADDRESS(MATCH($A8,Cycles!$B:$B,0),MATCH("semaine"&amp;INDEX(INDIRECT("Corresp!"&amp;CHAR(MID($AG8,7,1)+3+64)&amp;":"&amp;CHAR(MID($AG8,7,1)+3+64)),MATCH(Y$5,Corresp!$A:$A,0)),Cycles!$1:$1,0)+WEEKDAY(Y$5)-1))))</f>
        <v/>
      </c>
      <c r="Z8" s="20" t="str">
        <f ca="1">IF(Z$5="","",IF(INDIRECT("CYCLES!"&amp;ADDRESS(MATCH($A8,Cycles!$B:$B,0),MATCH("semaine"&amp;INDEX(INDIRECT("Corresp!"&amp;CHAR(MID($AG8,7,1)+3+64)&amp;":"&amp;CHAR(MID($AG8,7,1)+3+64)),MATCH(Z$5,Corresp!$A:$A,0)),Cycles!$1:$1,0)+WEEKDAY(Z$5)-1))=0,"",INDIRECT("CYCLES!"&amp;ADDRESS(MATCH($A8,Cycles!$B:$B,0),MATCH("semaine"&amp;INDEX(INDIRECT("Corresp!"&amp;CHAR(MID($AG8,7,1)+3+64)&amp;":"&amp;CHAR(MID($AG8,7,1)+3+64)),MATCH(Z$5,Corresp!$A:$A,0)),Cycles!$1:$1,0)+WEEKDAY(Z$5)-1))))</f>
        <v/>
      </c>
      <c r="AA8" s="20" t="str">
        <f ca="1">IF(AA$5="","",IF(INDIRECT("CYCLES!"&amp;ADDRESS(MATCH($A8,Cycles!$B:$B,0),MATCH("semaine"&amp;INDEX(INDIRECT("Corresp!"&amp;CHAR(MID($AG8,7,1)+3+64)&amp;":"&amp;CHAR(MID($AG8,7,1)+3+64)),MATCH(AA$5,Corresp!$A:$A,0)),Cycles!$1:$1,0)+WEEKDAY(AA$5)-1))=0,"",INDIRECT("CYCLES!"&amp;ADDRESS(MATCH($A8,Cycles!$B:$B,0),MATCH("semaine"&amp;INDEX(INDIRECT("Corresp!"&amp;CHAR(MID($AG8,7,1)+3+64)&amp;":"&amp;CHAR(MID($AG8,7,1)+3+64)),MATCH(AA$5,Corresp!$A:$A,0)),Cycles!$1:$1,0)+WEEKDAY(AA$5)-1))))</f>
        <v/>
      </c>
      <c r="AB8" s="20" t="str">
        <f ca="1">IF(AB$5="","",IF(INDIRECT("CYCLES!"&amp;ADDRESS(MATCH($A8,Cycles!$B:$B,0),MATCH("semaine"&amp;INDEX(INDIRECT("Corresp!"&amp;CHAR(MID($AG8,7,1)+3+64)&amp;":"&amp;CHAR(MID($AG8,7,1)+3+64)),MATCH(AB$5,Corresp!$A:$A,0)),Cycles!$1:$1,0)+WEEKDAY(AB$5)-1))=0,"",INDIRECT("CYCLES!"&amp;ADDRESS(MATCH($A8,Cycles!$B:$B,0),MATCH("semaine"&amp;INDEX(INDIRECT("Corresp!"&amp;CHAR(MID($AG8,7,1)+3+64)&amp;":"&amp;CHAR(MID($AG8,7,1)+3+64)),MATCH(AB$5,Corresp!$A:$A,0)),Cycles!$1:$1,0)+WEEKDAY(AB$5)-1))))</f>
        <v/>
      </c>
      <c r="AC8" s="20" t="str">
        <f ca="1">IF(AC$5="","",IF(INDIRECT("CYCLES!"&amp;ADDRESS(MATCH($A8,Cycles!$B:$B,0),MATCH("semaine"&amp;INDEX(INDIRECT("Corresp!"&amp;CHAR(MID($AG8,7,1)+3+64)&amp;":"&amp;CHAR(MID($AG8,7,1)+3+64)),MATCH(AC$5,Corresp!$A:$A,0)),Cycles!$1:$1,0)+WEEKDAY(AC$5)-1))=0,"",INDIRECT("CYCLES!"&amp;ADDRESS(MATCH($A8,Cycles!$B:$B,0),MATCH("semaine"&amp;INDEX(INDIRECT("Corresp!"&amp;CHAR(MID($AG8,7,1)+3+64)&amp;":"&amp;CHAR(MID($AG8,7,1)+3+64)),MATCH(AC$5,Corresp!$A:$A,0)),Cycles!$1:$1,0)+WEEKDAY(AC$5)-1))))</f>
        <v>sem1</v>
      </c>
      <c r="AD8" s="20" t="str">
        <f ca="1">IF(AD$5="","",IF(INDIRECT("CYCLES!"&amp;ADDRESS(MATCH($A8,Cycles!$B:$B,0),MATCH("semaine"&amp;INDEX(INDIRECT("Corresp!"&amp;CHAR(MID($AG8,7,1)+3+64)&amp;":"&amp;CHAR(MID($AG8,7,1)+3+64)),MATCH(AD$5,Corresp!$A:$A,0)),Cycles!$1:$1,0)+WEEKDAY(AD$5)-1))=0,"",INDIRECT("CYCLES!"&amp;ADDRESS(MATCH($A8,Cycles!$B:$B,0),MATCH("semaine"&amp;INDEX(INDIRECT("Corresp!"&amp;CHAR(MID($AG8,7,1)+3+64)&amp;":"&amp;CHAR(MID($AG8,7,1)+3+64)),MATCH(AD$5,Corresp!$A:$A,0)),Cycles!$1:$1,0)+WEEKDAY(AD$5)-1))))</f>
        <v>7H-19H15</v>
      </c>
      <c r="AE8" s="20" t="str">
        <f ca="1">IF(AE$5="","",IF(INDIRECT("CYCLES!"&amp;ADDRESS(MATCH($A8,Cycles!$B:$B,0),MATCH("semaine"&amp;INDEX(INDIRECT("Corresp!"&amp;CHAR(MID($AG8,7,1)+3+64)&amp;":"&amp;CHAR(MID($AG8,7,1)+3+64)),MATCH(AE$5,Corresp!$A:$A,0)),Cycles!$1:$1,0)+WEEKDAY(AE$5)-1))=0,"",INDIRECT("CYCLES!"&amp;ADDRESS(MATCH($A8,Cycles!$B:$B,0),MATCH("semaine"&amp;INDEX(INDIRECT("Corresp!"&amp;CHAR(MID($AG8,7,1)+3+64)&amp;":"&amp;CHAR(MID($AG8,7,1)+3+64)),MATCH(AE$5,Corresp!$A:$A,0)),Cycles!$1:$1,0)+WEEKDAY(AE$5)-1))))</f>
        <v>7H-19H15</v>
      </c>
      <c r="AF8" s="20" t="str">
        <f ca="1">IF(AF$5="","",IF(INDIRECT("CYCLES!"&amp;ADDRESS(MATCH($A8,Cycles!$B:$B,0),MATCH("semaine"&amp;INDEX(INDIRECT("Corresp!"&amp;CHAR(MID($AG8,7,1)+3+64)&amp;":"&amp;CHAR(MID($AG8,7,1)+3+64)),MATCH(AF$5,Corresp!$A:$A,0)),Cycles!$1:$1,0)+WEEKDAY(AF$5)-1))=0,"",INDIRECT("CYCLES!"&amp;ADDRESS(MATCH($A8,Cycles!$B:$B,0),MATCH("semaine"&amp;INDEX(INDIRECT("Corresp!"&amp;CHAR(MID($AG8,7,1)+3+64)&amp;":"&amp;CHAR(MID($AG8,7,1)+3+64)),MATCH(AF$5,Corresp!$A:$A,0)),Cycles!$1:$1,0)+WEEKDAY(AF$5)-1))))</f>
        <v/>
      </c>
      <c r="AG8" s="41" t="s">
        <v>37</v>
      </c>
    </row>
    <row r="9" spans="1:34">
      <c r="A9" s="9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4" s="23" customForma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27"/>
    </row>
    <row r="11" spans="1:34">
      <c r="A11" s="8" t="str">
        <f ca="1">INDIRECT("Affectations!"&amp;CHAR(64+MATCH($B$2,Affectations!$1:$1,0))&amp;MATCH($A$7,Affectations!$A:$A,0)+INT(ROW()-8)/3)</f>
        <v>BELKADI</v>
      </c>
      <c r="B11" s="20" t="str">
        <f ca="1">IF(B$5="","",IF(INDIRECT("CYCLES!"&amp;ADDRESS(MATCH($A11,Cycles!$B:$B,0),MATCH("semaine"&amp;INDEX(INDIRECT("Corresp!"&amp;CHAR(MID($AG11,7,1)+3+64)&amp;":"&amp;CHAR(MID($AG11,7,1)+3+64)),MATCH(B$5,Corresp!$A:$A,0)),Cycles!$1:$1,0)+WEEKDAY(B$5)-1))=0,"",INDIRECT("CYCLES!"&amp;ADDRESS(MATCH($A11,Cycles!$B:$B,0),MATCH("semaine"&amp;INDEX(INDIRECT("Corresp!"&amp;CHAR(MID($AG11,7,1)+3+64)&amp;":"&amp;CHAR(MID($AG11,7,1)+3+64)),MATCH(B$5,Corresp!$A:$A,0)),Cycles!$1:$1,0)+WEEKDAY(B$5)-1))))</f>
        <v>7H-19H15</v>
      </c>
      <c r="C11" s="20" t="str">
        <f ca="1">IF(C$5="","",IF(INDIRECT("CYCLES!"&amp;ADDRESS(MATCH($A11,Cycles!$B:$B,0),MATCH("semaine"&amp;INDEX(INDIRECT("Corresp!"&amp;CHAR(MID($AG11,7,1)+3+64)&amp;":"&amp;CHAR(MID($AG11,7,1)+3+64)),MATCH(C$5,Corresp!$A:$A,0)),Cycles!$1:$1,0)+WEEKDAY(C$5)-1))=0,"",INDIRECT("CYCLES!"&amp;ADDRESS(MATCH($A11,Cycles!$B:$B,0),MATCH("semaine"&amp;INDEX(INDIRECT("Corresp!"&amp;CHAR(MID($AG11,7,1)+3+64)&amp;":"&amp;CHAR(MID($AG11,7,1)+3+64)),MATCH(C$5,Corresp!$A:$A,0)),Cycles!$1:$1,0)+WEEKDAY(C$5)-1))))</f>
        <v>7H-19H15</v>
      </c>
      <c r="D11" s="20" t="str">
        <f ca="1">IF(D$5="","",IF(INDIRECT("CYCLES!"&amp;ADDRESS(MATCH($A11,Cycles!$B:$B,0),MATCH("semaine"&amp;INDEX(INDIRECT("Corresp!"&amp;CHAR(MID($AG11,7,1)+3+64)&amp;":"&amp;CHAR(MID($AG11,7,1)+3+64)),MATCH(D$5,Corresp!$A:$A,0)),Cycles!$1:$1,0)+WEEKDAY(D$5)-1))=0,"",INDIRECT("CYCLES!"&amp;ADDRESS(MATCH($A11,Cycles!$B:$B,0),MATCH("semaine"&amp;INDEX(INDIRECT("Corresp!"&amp;CHAR(MID($AG11,7,1)+3+64)&amp;":"&amp;CHAR(MID($AG11,7,1)+3+64)),MATCH(D$5,Corresp!$A:$A,0)),Cycles!$1:$1,0)+WEEKDAY(D$5)-1))))</f>
        <v/>
      </c>
      <c r="E11" s="20" t="str">
        <f ca="1">IF(E$5="","",IF(INDIRECT("CYCLES!"&amp;ADDRESS(MATCH($A11,Cycles!$B:$B,0),MATCH("semaine"&amp;INDEX(INDIRECT("Corresp!"&amp;CHAR(MID($AG11,7,1)+3+64)&amp;":"&amp;CHAR(MID($AG11,7,1)+3+64)),MATCH(E$5,Corresp!$A:$A,0)),Cycles!$1:$1,0)+WEEKDAY(E$5)-1))=0,"",INDIRECT("CYCLES!"&amp;ADDRESS(MATCH($A11,Cycles!$B:$B,0),MATCH("semaine"&amp;INDEX(INDIRECT("Corresp!"&amp;CHAR(MID($AG11,7,1)+3+64)&amp;":"&amp;CHAR(MID($AG11,7,1)+3+64)),MATCH(E$5,Corresp!$A:$A,0)),Cycles!$1:$1,0)+WEEKDAY(E$5)-1))))</f>
        <v/>
      </c>
      <c r="F11" s="20" t="str">
        <f ca="1">IF(F$5="","",IF(INDIRECT("CYCLES!"&amp;ADDRESS(MATCH($A11,Cycles!$B:$B,0),MATCH("semaine"&amp;INDEX(INDIRECT("Corresp!"&amp;CHAR(MID($AG11,7,1)+3+64)&amp;":"&amp;CHAR(MID($AG11,7,1)+3+64)),MATCH(F$5,Corresp!$A:$A,0)),Cycles!$1:$1,0)+WEEKDAY(F$5)-1))=0,"",INDIRECT("CYCLES!"&amp;ADDRESS(MATCH($A11,Cycles!$B:$B,0),MATCH("semaine"&amp;INDEX(INDIRECT("Corresp!"&amp;CHAR(MID($AG11,7,1)+3+64)&amp;":"&amp;CHAR(MID($AG11,7,1)+3+64)),MATCH(F$5,Corresp!$A:$A,0)),Cycles!$1:$1,0)+WEEKDAY(F$5)-1))))</f>
        <v>7H-19H15</v>
      </c>
      <c r="G11" s="20" t="str">
        <f ca="1">IF(G$5="","",IF(INDIRECT("CYCLES!"&amp;ADDRESS(MATCH($A11,Cycles!$B:$B,0),MATCH("semaine"&amp;INDEX(INDIRECT("Corresp!"&amp;CHAR(MID($AG11,7,1)+3+64)&amp;":"&amp;CHAR(MID($AG11,7,1)+3+64)),MATCH(G$5,Corresp!$A:$A,0)),Cycles!$1:$1,0)+WEEKDAY(G$5)-1))=0,"",INDIRECT("CYCLES!"&amp;ADDRESS(MATCH($A11,Cycles!$B:$B,0),MATCH("semaine"&amp;INDEX(INDIRECT("Corresp!"&amp;CHAR(MID($AG11,7,1)+3+64)&amp;":"&amp;CHAR(MID($AG11,7,1)+3+64)),MATCH(G$5,Corresp!$A:$A,0)),Cycles!$1:$1,0)+WEEKDAY(G$5)-1))))</f>
        <v>7H-19H15</v>
      </c>
      <c r="H11" s="20" t="str">
        <f ca="1">IF(H$5="","",IF(INDIRECT("CYCLES!"&amp;ADDRESS(MATCH($A11,Cycles!$B:$B,0),MATCH("semaine"&amp;INDEX(INDIRECT("Corresp!"&amp;CHAR(MID($AG11,7,1)+3+64)&amp;":"&amp;CHAR(MID($AG11,7,1)+3+64)),MATCH(H$5,Corresp!$A:$A,0)),Cycles!$1:$1,0)+WEEKDAY(H$5)-1))=0,"",INDIRECT("CYCLES!"&amp;ADDRESS(MATCH($A11,Cycles!$B:$B,0),MATCH("semaine"&amp;INDEX(INDIRECT("Corresp!"&amp;CHAR(MID($AG11,7,1)+3+64)&amp;":"&amp;CHAR(MID($AG11,7,1)+3+64)),MATCH(H$5,Corresp!$A:$A,0)),Cycles!$1:$1,0)+WEEKDAY(H$5)-1))))</f>
        <v>7H-19H15</v>
      </c>
      <c r="I11" s="20" t="str">
        <f ca="1">IF(I$5="","",IF(INDIRECT("CYCLES!"&amp;ADDRESS(MATCH($A11,Cycles!$B:$B,0),MATCH("semaine"&amp;INDEX(INDIRECT("Corresp!"&amp;CHAR(MID($AG11,7,1)+3+64)&amp;":"&amp;CHAR(MID($AG11,7,1)+3+64)),MATCH(I$5,Corresp!$A:$A,0)),Cycles!$1:$1,0)+WEEKDAY(I$5)-1))=0,"",INDIRECT("CYCLES!"&amp;ADDRESS(MATCH($A11,Cycles!$B:$B,0),MATCH("semaine"&amp;INDEX(INDIRECT("Corresp!"&amp;CHAR(MID($AG11,7,1)+3+64)&amp;":"&amp;CHAR(MID($AG11,7,1)+3+64)),MATCH(I$5,Corresp!$A:$A,0)),Cycles!$1:$1,0)+WEEKDAY(I$5)-1))))</f>
        <v>sem4</v>
      </c>
      <c r="J11" s="20" t="str">
        <f ca="1">IF(J$5="","",IF(INDIRECT("CYCLES!"&amp;ADDRESS(MATCH($A11,Cycles!$B:$B,0),MATCH("semaine"&amp;INDEX(INDIRECT("Corresp!"&amp;CHAR(MID($AG11,7,1)+3+64)&amp;":"&amp;CHAR(MID($AG11,7,1)+3+64)),MATCH(J$5,Corresp!$A:$A,0)),Cycles!$1:$1,0)+WEEKDAY(J$5)-1))=0,"",INDIRECT("CYCLES!"&amp;ADDRESS(MATCH($A11,Cycles!$B:$B,0),MATCH("semaine"&amp;INDEX(INDIRECT("Corresp!"&amp;CHAR(MID($AG11,7,1)+3+64)&amp;":"&amp;CHAR(MID($AG11,7,1)+3+64)),MATCH(J$5,Corresp!$A:$A,0)),Cycles!$1:$1,0)+WEEKDAY(J$5)-1))))</f>
        <v/>
      </c>
      <c r="K11" s="20" t="str">
        <f ca="1">IF(K$5="","",IF(INDIRECT("CYCLES!"&amp;ADDRESS(MATCH($A11,Cycles!$B:$B,0),MATCH("semaine"&amp;INDEX(INDIRECT("Corresp!"&amp;CHAR(MID($AG11,7,1)+3+64)&amp;":"&amp;CHAR(MID($AG11,7,1)+3+64)),MATCH(K$5,Corresp!$A:$A,0)),Cycles!$1:$1,0)+WEEKDAY(K$5)-1))=0,"",INDIRECT("CYCLES!"&amp;ADDRESS(MATCH($A11,Cycles!$B:$B,0),MATCH("semaine"&amp;INDEX(INDIRECT("Corresp!"&amp;CHAR(MID($AG11,7,1)+3+64)&amp;":"&amp;CHAR(MID($AG11,7,1)+3+64)),MATCH(K$5,Corresp!$A:$A,0)),Cycles!$1:$1,0)+WEEKDAY(K$5)-1))))</f>
        <v>7H-19H15</v>
      </c>
      <c r="L11" s="20" t="str">
        <f ca="1">IF(L$5="","",IF(INDIRECT("CYCLES!"&amp;ADDRESS(MATCH($A11,Cycles!$B:$B,0),MATCH("semaine"&amp;INDEX(INDIRECT("Corresp!"&amp;CHAR(MID($AG11,7,1)+3+64)&amp;":"&amp;CHAR(MID($AG11,7,1)+3+64)),MATCH(L$5,Corresp!$A:$A,0)),Cycles!$1:$1,0)+WEEKDAY(L$5)-1))=0,"",INDIRECT("CYCLES!"&amp;ADDRESS(MATCH($A11,Cycles!$B:$B,0),MATCH("semaine"&amp;INDEX(INDIRECT("Corresp!"&amp;CHAR(MID($AG11,7,1)+3+64)&amp;":"&amp;CHAR(MID($AG11,7,1)+3+64)),MATCH(L$5,Corresp!$A:$A,0)),Cycles!$1:$1,0)+WEEKDAY(L$5)-1))))</f>
        <v>7H-19H15</v>
      </c>
      <c r="M11" s="20" t="str">
        <f ca="1">IF(M$5="","",IF(INDIRECT("CYCLES!"&amp;ADDRESS(MATCH($A11,Cycles!$B:$B,0),MATCH("semaine"&amp;INDEX(INDIRECT("Corresp!"&amp;CHAR(MID($AG11,7,1)+3+64)&amp;":"&amp;CHAR(MID($AG11,7,1)+3+64)),MATCH(M$5,Corresp!$A:$A,0)),Cycles!$1:$1,0)+WEEKDAY(M$5)-1))=0,"",INDIRECT("CYCLES!"&amp;ADDRESS(MATCH($A11,Cycles!$B:$B,0),MATCH("semaine"&amp;INDEX(INDIRECT("Corresp!"&amp;CHAR(MID($AG11,7,1)+3+64)&amp;":"&amp;CHAR(MID($AG11,7,1)+3+64)),MATCH(M$5,Corresp!$A:$A,0)),Cycles!$1:$1,0)+WEEKDAY(M$5)-1))))</f>
        <v/>
      </c>
      <c r="N11" s="20" t="str">
        <f ca="1">IF(N$5="","",IF(INDIRECT("CYCLES!"&amp;ADDRESS(MATCH($A11,Cycles!$B:$B,0),MATCH("semaine"&amp;INDEX(INDIRECT("Corresp!"&amp;CHAR(MID($AG11,7,1)+3+64)&amp;":"&amp;CHAR(MID($AG11,7,1)+3+64)),MATCH(N$5,Corresp!$A:$A,0)),Cycles!$1:$1,0)+WEEKDAY(N$5)-1))=0,"",INDIRECT("CYCLES!"&amp;ADDRESS(MATCH($A11,Cycles!$B:$B,0),MATCH("semaine"&amp;INDEX(INDIRECT("Corresp!"&amp;CHAR(MID($AG11,7,1)+3+64)&amp;":"&amp;CHAR(MID($AG11,7,1)+3+64)),MATCH(N$5,Corresp!$A:$A,0)),Cycles!$1:$1,0)+WEEKDAY(N$5)-1))))</f>
        <v/>
      </c>
      <c r="O11" s="20" t="str">
        <f ca="1">IF(O$5="","",IF(INDIRECT("CYCLES!"&amp;ADDRESS(MATCH($A11,Cycles!$B:$B,0),MATCH("semaine"&amp;INDEX(INDIRECT("Corresp!"&amp;CHAR(MID($AG11,7,1)+3+64)&amp;":"&amp;CHAR(MID($AG11,7,1)+3+64)),MATCH(O$5,Corresp!$A:$A,0)),Cycles!$1:$1,0)+WEEKDAY(O$5)-1))=0,"",INDIRECT("CYCLES!"&amp;ADDRESS(MATCH($A11,Cycles!$B:$B,0),MATCH("semaine"&amp;INDEX(INDIRECT("Corresp!"&amp;CHAR(MID($AG11,7,1)+3+64)&amp;":"&amp;CHAR(MID($AG11,7,1)+3+64)),MATCH(O$5,Corresp!$A:$A,0)),Cycles!$1:$1,0)+WEEKDAY(O$5)-1))))</f>
        <v>sem5</v>
      </c>
      <c r="P11" s="20" t="str">
        <f ca="1">IF(P$5="","",IF(INDIRECT("CYCLES!"&amp;ADDRESS(MATCH($A11,Cycles!$B:$B,0),MATCH("semaine"&amp;INDEX(INDIRECT("Corresp!"&amp;CHAR(MID($AG11,7,1)+3+64)&amp;":"&amp;CHAR(MID($AG11,7,1)+3+64)),MATCH(P$5,Corresp!$A:$A,0)),Cycles!$1:$1,0)+WEEKDAY(P$5)-1))=0,"",INDIRECT("CYCLES!"&amp;ADDRESS(MATCH($A11,Cycles!$B:$B,0),MATCH("semaine"&amp;INDEX(INDIRECT("Corresp!"&amp;CHAR(MID($AG11,7,1)+3+64)&amp;":"&amp;CHAR(MID($AG11,7,1)+3+64)),MATCH(P$5,Corresp!$A:$A,0)),Cycles!$1:$1,0)+WEEKDAY(P$5)-1))))</f>
        <v>PEDIA</v>
      </c>
      <c r="Q11" s="20" t="str">
        <f ca="1">IF(Q$5="","",IF(INDIRECT("CYCLES!"&amp;ADDRESS(MATCH($A11,Cycles!$B:$B,0),MATCH("semaine"&amp;INDEX(INDIRECT("Corresp!"&amp;CHAR(MID($AG11,7,1)+3+64)&amp;":"&amp;CHAR(MID($AG11,7,1)+3+64)),MATCH(Q$5,Corresp!$A:$A,0)),Cycles!$1:$1,0)+WEEKDAY(Q$5)-1))=0,"",INDIRECT("CYCLES!"&amp;ADDRESS(MATCH($A11,Cycles!$B:$B,0),MATCH("semaine"&amp;INDEX(INDIRECT("Corresp!"&amp;CHAR(MID($AG11,7,1)+3+64)&amp;":"&amp;CHAR(MID($AG11,7,1)+3+64)),MATCH(Q$5,Corresp!$A:$A,0)),Cycles!$1:$1,0)+WEEKDAY(Q$5)-1))))</f>
        <v/>
      </c>
      <c r="R11" s="20" t="str">
        <f ca="1">IF(R$5="","",IF(INDIRECT("CYCLES!"&amp;ADDRESS(MATCH($A11,Cycles!$B:$B,0),MATCH("semaine"&amp;INDEX(INDIRECT("Corresp!"&amp;CHAR(MID($AG11,7,1)+3+64)&amp;":"&amp;CHAR(MID($AG11,7,1)+3+64)),MATCH(R$5,Corresp!$A:$A,0)),Cycles!$1:$1,0)+WEEKDAY(R$5)-1))=0,"",INDIRECT("CYCLES!"&amp;ADDRESS(MATCH($A11,Cycles!$B:$B,0),MATCH("semaine"&amp;INDEX(INDIRECT("Corresp!"&amp;CHAR(MID($AG11,7,1)+3+64)&amp;":"&amp;CHAR(MID($AG11,7,1)+3+64)),MATCH(R$5,Corresp!$A:$A,0)),Cycles!$1:$1,0)+WEEKDAY(R$5)-1))))</f>
        <v/>
      </c>
      <c r="S11" s="20" t="str">
        <f ca="1">IF(S$5="","",IF(INDIRECT("CYCLES!"&amp;ADDRESS(MATCH($A11,Cycles!$B:$B,0),MATCH("semaine"&amp;INDEX(INDIRECT("Corresp!"&amp;CHAR(MID($AG11,7,1)+3+64)&amp;":"&amp;CHAR(MID($AG11,7,1)+3+64)),MATCH(S$5,Corresp!$A:$A,0)),Cycles!$1:$1,0)+WEEKDAY(S$5)-1))=0,"",INDIRECT("CYCLES!"&amp;ADDRESS(MATCH($A11,Cycles!$B:$B,0),MATCH("semaine"&amp;INDEX(INDIRECT("Corresp!"&amp;CHAR(MID($AG11,7,1)+3+64)&amp;":"&amp;CHAR(MID($AG11,7,1)+3+64)),MATCH(S$5,Corresp!$A:$A,0)),Cycles!$1:$1,0)+WEEKDAY(S$5)-1))))</f>
        <v/>
      </c>
      <c r="T11" s="20" t="str">
        <f ca="1">IF(T$5="","",IF(INDIRECT("CYCLES!"&amp;ADDRESS(MATCH($A11,Cycles!$B:$B,0),MATCH("semaine"&amp;INDEX(INDIRECT("Corresp!"&amp;CHAR(MID($AG11,7,1)+3+64)&amp;":"&amp;CHAR(MID($AG11,7,1)+3+64)),MATCH(T$5,Corresp!$A:$A,0)),Cycles!$1:$1,0)+WEEKDAY(T$5)-1))=0,"",INDIRECT("CYCLES!"&amp;ADDRESS(MATCH($A11,Cycles!$B:$B,0),MATCH("semaine"&amp;INDEX(INDIRECT("Corresp!"&amp;CHAR(MID($AG11,7,1)+3+64)&amp;":"&amp;CHAR(MID($AG11,7,1)+3+64)),MATCH(T$5,Corresp!$A:$A,0)),Cycles!$1:$1,0)+WEEKDAY(T$5)-1))))</f>
        <v/>
      </c>
      <c r="U11" s="20" t="str">
        <f ca="1">IF(U$5="","",IF(INDIRECT("CYCLES!"&amp;ADDRESS(MATCH($A11,Cycles!$B:$B,0),MATCH("semaine"&amp;INDEX(INDIRECT("Corresp!"&amp;CHAR(MID($AG11,7,1)+3+64)&amp;":"&amp;CHAR(MID($AG11,7,1)+3+64)),MATCH(U$5,Corresp!$A:$A,0)),Cycles!$1:$1,0)+WEEKDAY(U$5)-1))=0,"",INDIRECT("CYCLES!"&amp;ADDRESS(MATCH($A11,Cycles!$B:$B,0),MATCH("semaine"&amp;INDEX(INDIRECT("Corresp!"&amp;CHAR(MID($AG11,7,1)+3+64)&amp;":"&amp;CHAR(MID($AG11,7,1)+3+64)),MATCH(U$5,Corresp!$A:$A,0)),Cycles!$1:$1,0)+WEEKDAY(U$5)-1))))</f>
        <v/>
      </c>
      <c r="V11" s="20" t="str">
        <f ca="1">IF(V$5="","",IF(INDIRECT("CYCLES!"&amp;ADDRESS(MATCH($A11,Cycles!$B:$B,0),MATCH("semaine"&amp;INDEX(INDIRECT("Corresp!"&amp;CHAR(MID($AG11,7,1)+3+64)&amp;":"&amp;CHAR(MID($AG11,7,1)+3+64)),MATCH(V$5,Corresp!$A:$A,0)),Cycles!$1:$1,0)+WEEKDAY(V$5)-1))=0,"",INDIRECT("CYCLES!"&amp;ADDRESS(MATCH($A11,Cycles!$B:$B,0),MATCH("semaine"&amp;INDEX(INDIRECT("Corresp!"&amp;CHAR(MID($AG11,7,1)+3+64)&amp;":"&amp;CHAR(MID($AG11,7,1)+3+64)),MATCH(V$5,Corresp!$A:$A,0)),Cycles!$1:$1,0)+WEEKDAY(V$5)-1))))</f>
        <v>sem1</v>
      </c>
      <c r="W11" s="20" t="str">
        <f ca="1">IF(W$5="","",IF(INDIRECT("CYCLES!"&amp;ADDRESS(MATCH($A11,Cycles!$B:$B,0),MATCH("semaine"&amp;INDEX(INDIRECT("Corresp!"&amp;CHAR(MID($AG11,7,1)+3+64)&amp;":"&amp;CHAR(MID($AG11,7,1)+3+64)),MATCH(W$5,Corresp!$A:$A,0)),Cycles!$1:$1,0)+WEEKDAY(W$5)-1))=0,"",INDIRECT("CYCLES!"&amp;ADDRESS(MATCH($A11,Cycles!$B:$B,0),MATCH("semaine"&amp;INDEX(INDIRECT("Corresp!"&amp;CHAR(MID($AG11,7,1)+3+64)&amp;":"&amp;CHAR(MID($AG11,7,1)+3+64)),MATCH(W$5,Corresp!$A:$A,0)),Cycles!$1:$1,0)+WEEKDAY(W$5)-1))))</f>
        <v>7H-19H15</v>
      </c>
      <c r="X11" s="20" t="str">
        <f ca="1">IF(X$5="","",IF(INDIRECT("CYCLES!"&amp;ADDRESS(MATCH($A11,Cycles!$B:$B,0),MATCH("semaine"&amp;INDEX(INDIRECT("Corresp!"&amp;CHAR(MID($AG11,7,1)+3+64)&amp;":"&amp;CHAR(MID($AG11,7,1)+3+64)),MATCH(X$5,Corresp!$A:$A,0)),Cycles!$1:$1,0)+WEEKDAY(X$5)-1))=0,"",INDIRECT("CYCLES!"&amp;ADDRESS(MATCH($A11,Cycles!$B:$B,0),MATCH("semaine"&amp;INDEX(INDIRECT("Corresp!"&amp;CHAR(MID($AG11,7,1)+3+64)&amp;":"&amp;CHAR(MID($AG11,7,1)+3+64)),MATCH(X$5,Corresp!$A:$A,0)),Cycles!$1:$1,0)+WEEKDAY(X$5)-1))))</f>
        <v>7H-19H15</v>
      </c>
      <c r="Y11" s="20" t="str">
        <f ca="1">IF(Y$5="","",IF(INDIRECT("CYCLES!"&amp;ADDRESS(MATCH($A11,Cycles!$B:$B,0),MATCH("semaine"&amp;INDEX(INDIRECT("Corresp!"&amp;CHAR(MID($AG11,7,1)+3+64)&amp;":"&amp;CHAR(MID($AG11,7,1)+3+64)),MATCH(Y$5,Corresp!$A:$A,0)),Cycles!$1:$1,0)+WEEKDAY(Y$5)-1))=0,"",INDIRECT("CYCLES!"&amp;ADDRESS(MATCH($A11,Cycles!$B:$B,0),MATCH("semaine"&amp;INDEX(INDIRECT("Corresp!"&amp;CHAR(MID($AG11,7,1)+3+64)&amp;":"&amp;CHAR(MID($AG11,7,1)+3+64)),MATCH(Y$5,Corresp!$A:$A,0)),Cycles!$1:$1,0)+WEEKDAY(Y$5)-1))))</f>
        <v/>
      </c>
      <c r="Z11" s="20" t="str">
        <f ca="1">IF(Z$5="","",IF(INDIRECT("CYCLES!"&amp;ADDRESS(MATCH($A11,Cycles!$B:$B,0),MATCH("semaine"&amp;INDEX(INDIRECT("Corresp!"&amp;CHAR(MID($AG11,7,1)+3+64)&amp;":"&amp;CHAR(MID($AG11,7,1)+3+64)),MATCH(Z$5,Corresp!$A:$A,0)),Cycles!$1:$1,0)+WEEKDAY(Z$5)-1))=0,"",INDIRECT("CYCLES!"&amp;ADDRESS(MATCH($A11,Cycles!$B:$B,0),MATCH("semaine"&amp;INDEX(INDIRECT("Corresp!"&amp;CHAR(MID($AG11,7,1)+3+64)&amp;":"&amp;CHAR(MID($AG11,7,1)+3+64)),MATCH(Z$5,Corresp!$A:$A,0)),Cycles!$1:$1,0)+WEEKDAY(Z$5)-1))))</f>
        <v/>
      </c>
      <c r="AA11" s="20" t="str">
        <f ca="1">IF(AA$5="","",IF(INDIRECT("CYCLES!"&amp;ADDRESS(MATCH($A11,Cycles!$B:$B,0),MATCH("semaine"&amp;INDEX(INDIRECT("Corresp!"&amp;CHAR(MID($AG11,7,1)+3+64)&amp;":"&amp;CHAR(MID($AG11,7,1)+3+64)),MATCH(AA$5,Corresp!$A:$A,0)),Cycles!$1:$1,0)+WEEKDAY(AA$5)-1))=0,"",INDIRECT("CYCLES!"&amp;ADDRESS(MATCH($A11,Cycles!$B:$B,0),MATCH("semaine"&amp;INDEX(INDIRECT("Corresp!"&amp;CHAR(MID($AG11,7,1)+3+64)&amp;":"&amp;CHAR(MID($AG11,7,1)+3+64)),MATCH(AA$5,Corresp!$A:$A,0)),Cycles!$1:$1,0)+WEEKDAY(AA$5)-1))))</f>
        <v>7H-19H15</v>
      </c>
      <c r="AB11" s="20" t="str">
        <f ca="1">IF(AB$5="","",IF(INDIRECT("CYCLES!"&amp;ADDRESS(MATCH($A11,Cycles!$B:$B,0),MATCH("semaine"&amp;INDEX(INDIRECT("Corresp!"&amp;CHAR(MID($AG11,7,1)+3+64)&amp;":"&amp;CHAR(MID($AG11,7,1)+3+64)),MATCH(AB$5,Corresp!$A:$A,0)),Cycles!$1:$1,0)+WEEKDAY(AB$5)-1))=0,"",INDIRECT("CYCLES!"&amp;ADDRESS(MATCH($A11,Cycles!$B:$B,0),MATCH("semaine"&amp;INDEX(INDIRECT("Corresp!"&amp;CHAR(MID($AG11,7,1)+3+64)&amp;":"&amp;CHAR(MID($AG11,7,1)+3+64)),MATCH(AB$5,Corresp!$A:$A,0)),Cycles!$1:$1,0)+WEEKDAY(AB$5)-1))))</f>
        <v>7H-19H15</v>
      </c>
      <c r="AC11" s="20" t="str">
        <f ca="1">IF(AC$5="","",IF(INDIRECT("CYCLES!"&amp;ADDRESS(MATCH($A11,Cycles!$B:$B,0),MATCH("semaine"&amp;INDEX(INDIRECT("Corresp!"&amp;CHAR(MID($AG11,7,1)+3+64)&amp;":"&amp;CHAR(MID($AG11,7,1)+3+64)),MATCH(AC$5,Corresp!$A:$A,0)),Cycles!$1:$1,0)+WEEKDAY(AC$5)-1))=0,"",INDIRECT("CYCLES!"&amp;ADDRESS(MATCH($A11,Cycles!$B:$B,0),MATCH("semaine"&amp;INDEX(INDIRECT("Corresp!"&amp;CHAR(MID($AG11,7,1)+3+64)&amp;":"&amp;CHAR(MID($AG11,7,1)+3+64)),MATCH(AC$5,Corresp!$A:$A,0)),Cycles!$1:$1,0)+WEEKDAY(AC$5)-1))))</f>
        <v>7H-19H15</v>
      </c>
      <c r="AD11" s="20" t="str">
        <f ca="1">IF(AD$5="","",IF(INDIRECT("CYCLES!"&amp;ADDRESS(MATCH($A11,Cycles!$B:$B,0),MATCH("semaine"&amp;INDEX(INDIRECT("Corresp!"&amp;CHAR(MID($AG11,7,1)+3+64)&amp;":"&amp;CHAR(MID($AG11,7,1)+3+64)),MATCH(AD$5,Corresp!$A:$A,0)),Cycles!$1:$1,0)+WEEKDAY(AD$5)-1))=0,"",INDIRECT("CYCLES!"&amp;ADDRESS(MATCH($A11,Cycles!$B:$B,0),MATCH("semaine"&amp;INDEX(INDIRECT("Corresp!"&amp;CHAR(MID($AG11,7,1)+3+64)&amp;":"&amp;CHAR(MID($AG11,7,1)+3+64)),MATCH(AD$5,Corresp!$A:$A,0)),Cycles!$1:$1,0)+WEEKDAY(AD$5)-1))))</f>
        <v>sem2</v>
      </c>
      <c r="AE11" s="20" t="str">
        <f ca="1">IF(AE$5="","",IF(INDIRECT("CYCLES!"&amp;ADDRESS(MATCH($A11,Cycles!$B:$B,0),MATCH("semaine"&amp;INDEX(INDIRECT("Corresp!"&amp;CHAR(MID($AG11,7,1)+3+64)&amp;":"&amp;CHAR(MID($AG11,7,1)+3+64)),MATCH(AE$5,Corresp!$A:$A,0)),Cycles!$1:$1,0)+WEEKDAY(AE$5)-1))=0,"",INDIRECT("CYCLES!"&amp;ADDRESS(MATCH($A11,Cycles!$B:$B,0),MATCH("semaine"&amp;INDEX(INDIRECT("Corresp!"&amp;CHAR(MID($AG11,7,1)+3+64)&amp;":"&amp;CHAR(MID($AG11,7,1)+3+64)),MATCH(AE$5,Corresp!$A:$A,0)),Cycles!$1:$1,0)+WEEKDAY(AE$5)-1))))</f>
        <v/>
      </c>
      <c r="AF11" s="20" t="str">
        <f ca="1">IF(AF$5="","",IF(INDIRECT("CYCLES!"&amp;ADDRESS(MATCH($A11,Cycles!$B:$B,0),MATCH("semaine"&amp;INDEX(INDIRECT("Corresp!"&amp;CHAR(MID($AG11,7,1)+3+64)&amp;":"&amp;CHAR(MID($AG11,7,1)+3+64)),MATCH(AF$5,Corresp!$A:$A,0)),Cycles!$1:$1,0)+WEEKDAY(AF$5)-1))=0,"",INDIRECT("CYCLES!"&amp;ADDRESS(MATCH($A11,Cycles!$B:$B,0),MATCH("semaine"&amp;INDEX(INDIRECT("Corresp!"&amp;CHAR(MID($AG11,7,1)+3+64)&amp;":"&amp;CHAR(MID($AG11,7,1)+3+64)),MATCH(AF$5,Corresp!$A:$A,0)),Cycles!$1:$1,0)+WEEKDAY(AF$5)-1))))</f>
        <v/>
      </c>
      <c r="AG11" s="41" t="s">
        <v>37</v>
      </c>
    </row>
    <row r="12" spans="1:34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</row>
    <row r="13" spans="1:34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</row>
    <row r="14" spans="1:34">
      <c r="A14" s="8" t="str">
        <f ca="1">INDIRECT("Affectations!"&amp;CHAR(64+MATCH($B$2,Affectations!$1:$1,0))&amp;MATCH($A$7,Affectations!$A:$A,0)+INT(ROW()-8)/3)</f>
        <v>REMPLACANT</v>
      </c>
      <c r="B14" s="20" t="e">
        <f ca="1">IF(B$5="","",IF(INDIRECT("CYCLES!"&amp;ADDRESS(MATCH($A14,Cycles!$B:$B,0),MATCH("semaine"&amp;INDEX(INDIRECT("Corresp!"&amp;CHAR(MID($AG14,7,1)+3+64)&amp;":"&amp;CHAR(MID($AG14,7,1)+3+64)),MATCH(B$5,Corresp!$A:$A,0)),Cycles!$1:$1,0)+WEEKDAY(B$5)-1))=0,"",INDIRECT("CYCLES!"&amp;ADDRESS(MATCH($A14,Cycles!$B:$B,0),MATCH("semaine"&amp;INDEX(INDIRECT("Corresp!"&amp;CHAR(MID($AG14,7,1)+3+64)&amp;":"&amp;CHAR(MID($AG14,7,1)+3+64)),MATCH(B$5,Corresp!$A:$A,0)),Cycles!$1:$1,0)+WEEKDAY(B$5)-1))))</f>
        <v>#N/A</v>
      </c>
      <c r="C14" s="20" t="e">
        <f ca="1">IF(C$5="","",IF(INDIRECT("CYCLES!"&amp;ADDRESS(MATCH($A14,Cycles!$B:$B,0),MATCH("semaine"&amp;INDEX(INDIRECT("Corresp!"&amp;CHAR(MID($AG14,7,1)+3+64)&amp;":"&amp;CHAR(MID($AG14,7,1)+3+64)),MATCH(C$5,Corresp!$A:$A,0)),Cycles!$1:$1,0)+WEEKDAY(C$5)-1))=0,"",INDIRECT("CYCLES!"&amp;ADDRESS(MATCH($A14,Cycles!$B:$B,0),MATCH("semaine"&amp;INDEX(INDIRECT("Corresp!"&amp;CHAR(MID($AG14,7,1)+3+64)&amp;":"&amp;CHAR(MID($AG14,7,1)+3+64)),MATCH(C$5,Corresp!$A:$A,0)),Cycles!$1:$1,0)+WEEKDAY(C$5)-1))))</f>
        <v>#N/A</v>
      </c>
      <c r="D14" s="20" t="e">
        <f ca="1">IF(D$5="","",IF(INDIRECT("CYCLES!"&amp;ADDRESS(MATCH($A14,Cycles!$B:$B,0),MATCH("semaine"&amp;INDEX(INDIRECT("Corresp!"&amp;CHAR(MID($AG14,7,1)+3+64)&amp;":"&amp;CHAR(MID($AG14,7,1)+3+64)),MATCH(D$5,Corresp!$A:$A,0)),Cycles!$1:$1,0)+WEEKDAY(D$5)-1))=0,"",INDIRECT("CYCLES!"&amp;ADDRESS(MATCH($A14,Cycles!$B:$B,0),MATCH("semaine"&amp;INDEX(INDIRECT("Corresp!"&amp;CHAR(MID($AG14,7,1)+3+64)&amp;":"&amp;CHAR(MID($AG14,7,1)+3+64)),MATCH(D$5,Corresp!$A:$A,0)),Cycles!$1:$1,0)+WEEKDAY(D$5)-1))))</f>
        <v>#N/A</v>
      </c>
      <c r="E14" s="20" t="e">
        <f ca="1">IF(E$5="","",IF(INDIRECT("CYCLES!"&amp;ADDRESS(MATCH($A14,Cycles!$B:$B,0),MATCH("semaine"&amp;INDEX(INDIRECT("Corresp!"&amp;CHAR(MID($AG14,7,1)+3+64)&amp;":"&amp;CHAR(MID($AG14,7,1)+3+64)),MATCH(E$5,Corresp!$A:$A,0)),Cycles!$1:$1,0)+WEEKDAY(E$5)-1))=0,"",INDIRECT("CYCLES!"&amp;ADDRESS(MATCH($A14,Cycles!$B:$B,0),MATCH("semaine"&amp;INDEX(INDIRECT("Corresp!"&amp;CHAR(MID($AG14,7,1)+3+64)&amp;":"&amp;CHAR(MID($AG14,7,1)+3+64)),MATCH(E$5,Corresp!$A:$A,0)),Cycles!$1:$1,0)+WEEKDAY(E$5)-1))))</f>
        <v>#N/A</v>
      </c>
      <c r="F14" s="20" t="e">
        <f ca="1">IF(F$5="","",IF(INDIRECT("CYCLES!"&amp;ADDRESS(MATCH($A14,Cycles!$B:$B,0),MATCH("semaine"&amp;INDEX(INDIRECT("Corresp!"&amp;CHAR(MID($AG14,7,1)+3+64)&amp;":"&amp;CHAR(MID($AG14,7,1)+3+64)),MATCH(F$5,Corresp!$A:$A,0)),Cycles!$1:$1,0)+WEEKDAY(F$5)-1))=0,"",INDIRECT("CYCLES!"&amp;ADDRESS(MATCH($A14,Cycles!$B:$B,0),MATCH("semaine"&amp;INDEX(INDIRECT("Corresp!"&amp;CHAR(MID($AG14,7,1)+3+64)&amp;":"&amp;CHAR(MID($AG14,7,1)+3+64)),MATCH(F$5,Corresp!$A:$A,0)),Cycles!$1:$1,0)+WEEKDAY(F$5)-1))))</f>
        <v>#N/A</v>
      </c>
      <c r="G14" s="20" t="e">
        <f ca="1">IF(G$5="","",IF(INDIRECT("CYCLES!"&amp;ADDRESS(MATCH($A14,Cycles!$B:$B,0),MATCH("semaine"&amp;INDEX(INDIRECT("Corresp!"&amp;CHAR(MID($AG14,7,1)+3+64)&amp;":"&amp;CHAR(MID($AG14,7,1)+3+64)),MATCH(G$5,Corresp!$A:$A,0)),Cycles!$1:$1,0)+WEEKDAY(G$5)-1))=0,"",INDIRECT("CYCLES!"&amp;ADDRESS(MATCH($A14,Cycles!$B:$B,0),MATCH("semaine"&amp;INDEX(INDIRECT("Corresp!"&amp;CHAR(MID($AG14,7,1)+3+64)&amp;":"&amp;CHAR(MID($AG14,7,1)+3+64)),MATCH(G$5,Corresp!$A:$A,0)),Cycles!$1:$1,0)+WEEKDAY(G$5)-1))))</f>
        <v>#N/A</v>
      </c>
      <c r="H14" s="20" t="e">
        <f ca="1">IF(H$5="","",IF(INDIRECT("CYCLES!"&amp;ADDRESS(MATCH($A14,Cycles!$B:$B,0),MATCH("semaine"&amp;INDEX(INDIRECT("Corresp!"&amp;CHAR(MID($AG14,7,1)+3+64)&amp;":"&amp;CHAR(MID($AG14,7,1)+3+64)),MATCH(H$5,Corresp!$A:$A,0)),Cycles!$1:$1,0)+WEEKDAY(H$5)-1))=0,"",INDIRECT("CYCLES!"&amp;ADDRESS(MATCH($A14,Cycles!$B:$B,0),MATCH("semaine"&amp;INDEX(INDIRECT("Corresp!"&amp;CHAR(MID($AG14,7,1)+3+64)&amp;":"&amp;CHAR(MID($AG14,7,1)+3+64)),MATCH(H$5,Corresp!$A:$A,0)),Cycles!$1:$1,0)+WEEKDAY(H$5)-1))))</f>
        <v>#N/A</v>
      </c>
      <c r="I14" s="20" t="e">
        <f ca="1">IF(I$5="","",IF(INDIRECT("CYCLES!"&amp;ADDRESS(MATCH($A14,Cycles!$B:$B,0),MATCH("semaine"&amp;INDEX(INDIRECT("Corresp!"&amp;CHAR(MID($AG14,7,1)+3+64)&amp;":"&amp;CHAR(MID($AG14,7,1)+3+64)),MATCH(I$5,Corresp!$A:$A,0)),Cycles!$1:$1,0)+WEEKDAY(I$5)-1))=0,"",INDIRECT("CYCLES!"&amp;ADDRESS(MATCH($A14,Cycles!$B:$B,0),MATCH("semaine"&amp;INDEX(INDIRECT("Corresp!"&amp;CHAR(MID($AG14,7,1)+3+64)&amp;":"&amp;CHAR(MID($AG14,7,1)+3+64)),MATCH(I$5,Corresp!$A:$A,0)),Cycles!$1:$1,0)+WEEKDAY(I$5)-1))))</f>
        <v>#N/A</v>
      </c>
      <c r="J14" s="20" t="e">
        <f ca="1">IF(J$5="","",IF(INDIRECT("CYCLES!"&amp;ADDRESS(MATCH($A14,Cycles!$B:$B,0),MATCH("semaine"&amp;INDEX(INDIRECT("Corresp!"&amp;CHAR(MID($AG14,7,1)+3+64)&amp;":"&amp;CHAR(MID($AG14,7,1)+3+64)),MATCH(J$5,Corresp!$A:$A,0)),Cycles!$1:$1,0)+WEEKDAY(J$5)-1))=0,"",INDIRECT("CYCLES!"&amp;ADDRESS(MATCH($A14,Cycles!$B:$B,0),MATCH("semaine"&amp;INDEX(INDIRECT("Corresp!"&amp;CHAR(MID($AG14,7,1)+3+64)&amp;":"&amp;CHAR(MID($AG14,7,1)+3+64)),MATCH(J$5,Corresp!$A:$A,0)),Cycles!$1:$1,0)+WEEKDAY(J$5)-1))))</f>
        <v>#N/A</v>
      </c>
      <c r="K14" s="20" t="e">
        <f ca="1">IF(K$5="","",IF(INDIRECT("CYCLES!"&amp;ADDRESS(MATCH($A14,Cycles!$B:$B,0),MATCH("semaine"&amp;INDEX(INDIRECT("Corresp!"&amp;CHAR(MID($AG14,7,1)+3+64)&amp;":"&amp;CHAR(MID($AG14,7,1)+3+64)),MATCH(K$5,Corresp!$A:$A,0)),Cycles!$1:$1,0)+WEEKDAY(K$5)-1))=0,"",INDIRECT("CYCLES!"&amp;ADDRESS(MATCH($A14,Cycles!$B:$B,0),MATCH("semaine"&amp;INDEX(INDIRECT("Corresp!"&amp;CHAR(MID($AG14,7,1)+3+64)&amp;":"&amp;CHAR(MID($AG14,7,1)+3+64)),MATCH(K$5,Corresp!$A:$A,0)),Cycles!$1:$1,0)+WEEKDAY(K$5)-1))))</f>
        <v>#N/A</v>
      </c>
      <c r="L14" s="20" t="e">
        <f ca="1">IF(L$5="","",IF(INDIRECT("CYCLES!"&amp;ADDRESS(MATCH($A14,Cycles!$B:$B,0),MATCH("semaine"&amp;INDEX(INDIRECT("Corresp!"&amp;CHAR(MID($AG14,7,1)+3+64)&amp;":"&amp;CHAR(MID($AG14,7,1)+3+64)),MATCH(L$5,Corresp!$A:$A,0)),Cycles!$1:$1,0)+WEEKDAY(L$5)-1))=0,"",INDIRECT("CYCLES!"&amp;ADDRESS(MATCH($A14,Cycles!$B:$B,0),MATCH("semaine"&amp;INDEX(INDIRECT("Corresp!"&amp;CHAR(MID($AG14,7,1)+3+64)&amp;":"&amp;CHAR(MID($AG14,7,1)+3+64)),MATCH(L$5,Corresp!$A:$A,0)),Cycles!$1:$1,0)+WEEKDAY(L$5)-1))))</f>
        <v>#N/A</v>
      </c>
      <c r="M14" s="20" t="e">
        <f ca="1">IF(M$5="","",IF(INDIRECT("CYCLES!"&amp;ADDRESS(MATCH($A14,Cycles!$B:$B,0),MATCH("semaine"&amp;INDEX(INDIRECT("Corresp!"&amp;CHAR(MID($AG14,7,1)+3+64)&amp;":"&amp;CHAR(MID($AG14,7,1)+3+64)),MATCH(M$5,Corresp!$A:$A,0)),Cycles!$1:$1,0)+WEEKDAY(M$5)-1))=0,"",INDIRECT("CYCLES!"&amp;ADDRESS(MATCH($A14,Cycles!$B:$B,0),MATCH("semaine"&amp;INDEX(INDIRECT("Corresp!"&amp;CHAR(MID($AG14,7,1)+3+64)&amp;":"&amp;CHAR(MID($AG14,7,1)+3+64)),MATCH(M$5,Corresp!$A:$A,0)),Cycles!$1:$1,0)+WEEKDAY(M$5)-1))))</f>
        <v>#N/A</v>
      </c>
      <c r="N14" s="20" t="e">
        <f ca="1">IF(N$5="","",IF(INDIRECT("CYCLES!"&amp;ADDRESS(MATCH($A14,Cycles!$B:$B,0),MATCH("semaine"&amp;INDEX(INDIRECT("Corresp!"&amp;CHAR(MID($AG14,7,1)+3+64)&amp;":"&amp;CHAR(MID($AG14,7,1)+3+64)),MATCH(N$5,Corresp!$A:$A,0)),Cycles!$1:$1,0)+WEEKDAY(N$5)-1))=0,"",INDIRECT("CYCLES!"&amp;ADDRESS(MATCH($A14,Cycles!$B:$B,0),MATCH("semaine"&amp;INDEX(INDIRECT("Corresp!"&amp;CHAR(MID($AG14,7,1)+3+64)&amp;":"&amp;CHAR(MID($AG14,7,1)+3+64)),MATCH(N$5,Corresp!$A:$A,0)),Cycles!$1:$1,0)+WEEKDAY(N$5)-1))))</f>
        <v>#N/A</v>
      </c>
      <c r="O14" s="20" t="e">
        <f ca="1">IF(O$5="","",IF(INDIRECT("CYCLES!"&amp;ADDRESS(MATCH($A14,Cycles!$B:$B,0),MATCH("semaine"&amp;INDEX(INDIRECT("Corresp!"&amp;CHAR(MID($AG14,7,1)+3+64)&amp;":"&amp;CHAR(MID($AG14,7,1)+3+64)),MATCH(O$5,Corresp!$A:$A,0)),Cycles!$1:$1,0)+WEEKDAY(O$5)-1))=0,"",INDIRECT("CYCLES!"&amp;ADDRESS(MATCH($A14,Cycles!$B:$B,0),MATCH("semaine"&amp;INDEX(INDIRECT("Corresp!"&amp;CHAR(MID($AG14,7,1)+3+64)&amp;":"&amp;CHAR(MID($AG14,7,1)+3+64)),MATCH(O$5,Corresp!$A:$A,0)),Cycles!$1:$1,0)+WEEKDAY(O$5)-1))))</f>
        <v>#N/A</v>
      </c>
      <c r="P14" s="20" t="e">
        <f ca="1">IF(P$5="","",IF(INDIRECT("CYCLES!"&amp;ADDRESS(MATCH($A14,Cycles!$B:$B,0),MATCH("semaine"&amp;INDEX(INDIRECT("Corresp!"&amp;CHAR(MID($AG14,7,1)+3+64)&amp;":"&amp;CHAR(MID($AG14,7,1)+3+64)),MATCH(P$5,Corresp!$A:$A,0)),Cycles!$1:$1,0)+WEEKDAY(P$5)-1))=0,"",INDIRECT("CYCLES!"&amp;ADDRESS(MATCH($A14,Cycles!$B:$B,0),MATCH("semaine"&amp;INDEX(INDIRECT("Corresp!"&amp;CHAR(MID($AG14,7,1)+3+64)&amp;":"&amp;CHAR(MID($AG14,7,1)+3+64)),MATCH(P$5,Corresp!$A:$A,0)),Cycles!$1:$1,0)+WEEKDAY(P$5)-1))))</f>
        <v>#N/A</v>
      </c>
      <c r="Q14" s="20" t="e">
        <f ca="1">IF(Q$5="","",IF(INDIRECT("CYCLES!"&amp;ADDRESS(MATCH($A14,Cycles!$B:$B,0),MATCH("semaine"&amp;INDEX(INDIRECT("Corresp!"&amp;CHAR(MID($AG14,7,1)+3+64)&amp;":"&amp;CHAR(MID($AG14,7,1)+3+64)),MATCH(Q$5,Corresp!$A:$A,0)),Cycles!$1:$1,0)+WEEKDAY(Q$5)-1))=0,"",INDIRECT("CYCLES!"&amp;ADDRESS(MATCH($A14,Cycles!$B:$B,0),MATCH("semaine"&amp;INDEX(INDIRECT("Corresp!"&amp;CHAR(MID($AG14,7,1)+3+64)&amp;":"&amp;CHAR(MID($AG14,7,1)+3+64)),MATCH(Q$5,Corresp!$A:$A,0)),Cycles!$1:$1,0)+WEEKDAY(Q$5)-1))))</f>
        <v>#N/A</v>
      </c>
      <c r="R14" s="20" t="e">
        <f ca="1">IF(R$5="","",IF(INDIRECT("CYCLES!"&amp;ADDRESS(MATCH($A14,Cycles!$B:$B,0),MATCH("semaine"&amp;INDEX(INDIRECT("Corresp!"&amp;CHAR(MID($AG14,7,1)+3+64)&amp;":"&amp;CHAR(MID($AG14,7,1)+3+64)),MATCH(R$5,Corresp!$A:$A,0)),Cycles!$1:$1,0)+WEEKDAY(R$5)-1))=0,"",INDIRECT("CYCLES!"&amp;ADDRESS(MATCH($A14,Cycles!$B:$B,0),MATCH("semaine"&amp;INDEX(INDIRECT("Corresp!"&amp;CHAR(MID($AG14,7,1)+3+64)&amp;":"&amp;CHAR(MID($AG14,7,1)+3+64)),MATCH(R$5,Corresp!$A:$A,0)),Cycles!$1:$1,0)+WEEKDAY(R$5)-1))))</f>
        <v>#N/A</v>
      </c>
      <c r="S14" s="20" t="e">
        <f ca="1">IF(S$5="","",IF(INDIRECT("CYCLES!"&amp;ADDRESS(MATCH($A14,Cycles!$B:$B,0),MATCH("semaine"&amp;INDEX(INDIRECT("Corresp!"&amp;CHAR(MID($AG14,7,1)+3+64)&amp;":"&amp;CHAR(MID($AG14,7,1)+3+64)),MATCH(S$5,Corresp!$A:$A,0)),Cycles!$1:$1,0)+WEEKDAY(S$5)-1))=0,"",INDIRECT("CYCLES!"&amp;ADDRESS(MATCH($A14,Cycles!$B:$B,0),MATCH("semaine"&amp;INDEX(INDIRECT("Corresp!"&amp;CHAR(MID($AG14,7,1)+3+64)&amp;":"&amp;CHAR(MID($AG14,7,1)+3+64)),MATCH(S$5,Corresp!$A:$A,0)),Cycles!$1:$1,0)+WEEKDAY(S$5)-1))))</f>
        <v>#N/A</v>
      </c>
      <c r="T14" s="20" t="e">
        <f ca="1">IF(T$5="","",IF(INDIRECT("CYCLES!"&amp;ADDRESS(MATCH($A14,Cycles!$B:$B,0),MATCH("semaine"&amp;INDEX(INDIRECT("Corresp!"&amp;CHAR(MID($AG14,7,1)+3+64)&amp;":"&amp;CHAR(MID($AG14,7,1)+3+64)),MATCH(T$5,Corresp!$A:$A,0)),Cycles!$1:$1,0)+WEEKDAY(T$5)-1))=0,"",INDIRECT("CYCLES!"&amp;ADDRESS(MATCH($A14,Cycles!$B:$B,0),MATCH("semaine"&amp;INDEX(INDIRECT("Corresp!"&amp;CHAR(MID($AG14,7,1)+3+64)&amp;":"&amp;CHAR(MID($AG14,7,1)+3+64)),MATCH(T$5,Corresp!$A:$A,0)),Cycles!$1:$1,0)+WEEKDAY(T$5)-1))))</f>
        <v>#N/A</v>
      </c>
      <c r="U14" s="20" t="e">
        <f ca="1">IF(U$5="","",IF(INDIRECT("CYCLES!"&amp;ADDRESS(MATCH($A14,Cycles!$B:$B,0),MATCH("semaine"&amp;INDEX(INDIRECT("Corresp!"&amp;CHAR(MID($AG14,7,1)+3+64)&amp;":"&amp;CHAR(MID($AG14,7,1)+3+64)),MATCH(U$5,Corresp!$A:$A,0)),Cycles!$1:$1,0)+WEEKDAY(U$5)-1))=0,"",INDIRECT("CYCLES!"&amp;ADDRESS(MATCH($A14,Cycles!$B:$B,0),MATCH("semaine"&amp;INDEX(INDIRECT("Corresp!"&amp;CHAR(MID($AG14,7,1)+3+64)&amp;":"&amp;CHAR(MID($AG14,7,1)+3+64)),MATCH(U$5,Corresp!$A:$A,0)),Cycles!$1:$1,0)+WEEKDAY(U$5)-1))))</f>
        <v>#N/A</v>
      </c>
      <c r="V14" s="20" t="e">
        <f ca="1">IF(V$5="","",IF(INDIRECT("CYCLES!"&amp;ADDRESS(MATCH($A14,Cycles!$B:$B,0),MATCH("semaine"&amp;INDEX(INDIRECT("Corresp!"&amp;CHAR(MID($AG14,7,1)+3+64)&amp;":"&amp;CHAR(MID($AG14,7,1)+3+64)),MATCH(V$5,Corresp!$A:$A,0)),Cycles!$1:$1,0)+WEEKDAY(V$5)-1))=0,"",INDIRECT("CYCLES!"&amp;ADDRESS(MATCH($A14,Cycles!$B:$B,0),MATCH("semaine"&amp;INDEX(INDIRECT("Corresp!"&amp;CHAR(MID($AG14,7,1)+3+64)&amp;":"&amp;CHAR(MID($AG14,7,1)+3+64)),MATCH(V$5,Corresp!$A:$A,0)),Cycles!$1:$1,0)+WEEKDAY(V$5)-1))))</f>
        <v>#N/A</v>
      </c>
      <c r="W14" s="20" t="e">
        <f ca="1">IF(W$5="","",IF(INDIRECT("CYCLES!"&amp;ADDRESS(MATCH($A14,Cycles!$B:$B,0),MATCH("semaine"&amp;INDEX(INDIRECT("Corresp!"&amp;CHAR(MID($AG14,7,1)+3+64)&amp;":"&amp;CHAR(MID($AG14,7,1)+3+64)),MATCH(W$5,Corresp!$A:$A,0)),Cycles!$1:$1,0)+WEEKDAY(W$5)-1))=0,"",INDIRECT("CYCLES!"&amp;ADDRESS(MATCH($A14,Cycles!$B:$B,0),MATCH("semaine"&amp;INDEX(INDIRECT("Corresp!"&amp;CHAR(MID($AG14,7,1)+3+64)&amp;":"&amp;CHAR(MID($AG14,7,1)+3+64)),MATCH(W$5,Corresp!$A:$A,0)),Cycles!$1:$1,0)+WEEKDAY(W$5)-1))))</f>
        <v>#N/A</v>
      </c>
      <c r="X14" s="20" t="e">
        <f ca="1">IF(X$5="","",IF(INDIRECT("CYCLES!"&amp;ADDRESS(MATCH($A14,Cycles!$B:$B,0),MATCH("semaine"&amp;INDEX(INDIRECT("Corresp!"&amp;CHAR(MID($AG14,7,1)+3+64)&amp;":"&amp;CHAR(MID($AG14,7,1)+3+64)),MATCH(X$5,Corresp!$A:$A,0)),Cycles!$1:$1,0)+WEEKDAY(X$5)-1))=0,"",INDIRECT("CYCLES!"&amp;ADDRESS(MATCH($A14,Cycles!$B:$B,0),MATCH("semaine"&amp;INDEX(INDIRECT("Corresp!"&amp;CHAR(MID($AG14,7,1)+3+64)&amp;":"&amp;CHAR(MID($AG14,7,1)+3+64)),MATCH(X$5,Corresp!$A:$A,0)),Cycles!$1:$1,0)+WEEKDAY(X$5)-1))))</f>
        <v>#N/A</v>
      </c>
      <c r="Y14" s="20" t="e">
        <f ca="1">IF(Y$5="","",IF(INDIRECT("CYCLES!"&amp;ADDRESS(MATCH($A14,Cycles!$B:$B,0),MATCH("semaine"&amp;INDEX(INDIRECT("Corresp!"&amp;CHAR(MID($AG14,7,1)+3+64)&amp;":"&amp;CHAR(MID($AG14,7,1)+3+64)),MATCH(Y$5,Corresp!$A:$A,0)),Cycles!$1:$1,0)+WEEKDAY(Y$5)-1))=0,"",INDIRECT("CYCLES!"&amp;ADDRESS(MATCH($A14,Cycles!$B:$B,0),MATCH("semaine"&amp;INDEX(INDIRECT("Corresp!"&amp;CHAR(MID($AG14,7,1)+3+64)&amp;":"&amp;CHAR(MID($AG14,7,1)+3+64)),MATCH(Y$5,Corresp!$A:$A,0)),Cycles!$1:$1,0)+WEEKDAY(Y$5)-1))))</f>
        <v>#N/A</v>
      </c>
      <c r="Z14" s="20" t="e">
        <f ca="1">IF(Z$5="","",IF(INDIRECT("CYCLES!"&amp;ADDRESS(MATCH($A14,Cycles!$B:$B,0),MATCH("semaine"&amp;INDEX(INDIRECT("Corresp!"&amp;CHAR(MID($AG14,7,1)+3+64)&amp;":"&amp;CHAR(MID($AG14,7,1)+3+64)),MATCH(Z$5,Corresp!$A:$A,0)),Cycles!$1:$1,0)+WEEKDAY(Z$5)-1))=0,"",INDIRECT("CYCLES!"&amp;ADDRESS(MATCH($A14,Cycles!$B:$B,0),MATCH("semaine"&amp;INDEX(INDIRECT("Corresp!"&amp;CHAR(MID($AG14,7,1)+3+64)&amp;":"&amp;CHAR(MID($AG14,7,1)+3+64)),MATCH(Z$5,Corresp!$A:$A,0)),Cycles!$1:$1,0)+WEEKDAY(Z$5)-1))))</f>
        <v>#N/A</v>
      </c>
      <c r="AA14" s="20" t="e">
        <f ca="1">IF(AA$5="","",IF(INDIRECT("CYCLES!"&amp;ADDRESS(MATCH($A14,Cycles!$B:$B,0),MATCH("semaine"&amp;INDEX(INDIRECT("Corresp!"&amp;CHAR(MID($AG14,7,1)+3+64)&amp;":"&amp;CHAR(MID($AG14,7,1)+3+64)),MATCH(AA$5,Corresp!$A:$A,0)),Cycles!$1:$1,0)+WEEKDAY(AA$5)-1))=0,"",INDIRECT("CYCLES!"&amp;ADDRESS(MATCH($A14,Cycles!$B:$B,0),MATCH("semaine"&amp;INDEX(INDIRECT("Corresp!"&amp;CHAR(MID($AG14,7,1)+3+64)&amp;":"&amp;CHAR(MID($AG14,7,1)+3+64)),MATCH(AA$5,Corresp!$A:$A,0)),Cycles!$1:$1,0)+WEEKDAY(AA$5)-1))))</f>
        <v>#N/A</v>
      </c>
      <c r="AB14" s="20" t="e">
        <f ca="1">IF(AB$5="","",IF(INDIRECT("CYCLES!"&amp;ADDRESS(MATCH($A14,Cycles!$B:$B,0),MATCH("semaine"&amp;INDEX(INDIRECT("Corresp!"&amp;CHAR(MID($AG14,7,1)+3+64)&amp;":"&amp;CHAR(MID($AG14,7,1)+3+64)),MATCH(AB$5,Corresp!$A:$A,0)),Cycles!$1:$1,0)+WEEKDAY(AB$5)-1))=0,"",INDIRECT("CYCLES!"&amp;ADDRESS(MATCH($A14,Cycles!$B:$B,0),MATCH("semaine"&amp;INDEX(INDIRECT("Corresp!"&amp;CHAR(MID($AG14,7,1)+3+64)&amp;":"&amp;CHAR(MID($AG14,7,1)+3+64)),MATCH(AB$5,Corresp!$A:$A,0)),Cycles!$1:$1,0)+WEEKDAY(AB$5)-1))))</f>
        <v>#N/A</v>
      </c>
      <c r="AC14" s="20" t="e">
        <f ca="1">IF(AC$5="","",IF(INDIRECT("CYCLES!"&amp;ADDRESS(MATCH($A14,Cycles!$B:$B,0),MATCH("semaine"&amp;INDEX(INDIRECT("Corresp!"&amp;CHAR(MID($AG14,7,1)+3+64)&amp;":"&amp;CHAR(MID($AG14,7,1)+3+64)),MATCH(AC$5,Corresp!$A:$A,0)),Cycles!$1:$1,0)+WEEKDAY(AC$5)-1))=0,"",INDIRECT("CYCLES!"&amp;ADDRESS(MATCH($A14,Cycles!$B:$B,0),MATCH("semaine"&amp;INDEX(INDIRECT("Corresp!"&amp;CHAR(MID($AG14,7,1)+3+64)&amp;":"&amp;CHAR(MID($AG14,7,1)+3+64)),MATCH(AC$5,Corresp!$A:$A,0)),Cycles!$1:$1,0)+WEEKDAY(AC$5)-1))))</f>
        <v>#N/A</v>
      </c>
      <c r="AD14" s="20" t="e">
        <f ca="1">IF(AD$5="","",IF(INDIRECT("CYCLES!"&amp;ADDRESS(MATCH($A14,Cycles!$B:$B,0),MATCH("semaine"&amp;INDEX(INDIRECT("Corresp!"&amp;CHAR(MID($AG14,7,1)+3+64)&amp;":"&amp;CHAR(MID($AG14,7,1)+3+64)),MATCH(AD$5,Corresp!$A:$A,0)),Cycles!$1:$1,0)+WEEKDAY(AD$5)-1))=0,"",INDIRECT("CYCLES!"&amp;ADDRESS(MATCH($A14,Cycles!$B:$B,0),MATCH("semaine"&amp;INDEX(INDIRECT("Corresp!"&amp;CHAR(MID($AG14,7,1)+3+64)&amp;":"&amp;CHAR(MID($AG14,7,1)+3+64)),MATCH(AD$5,Corresp!$A:$A,0)),Cycles!$1:$1,0)+WEEKDAY(AD$5)-1))))</f>
        <v>#N/A</v>
      </c>
      <c r="AE14" s="20" t="e">
        <f ca="1">IF(AE$5="","",IF(INDIRECT("CYCLES!"&amp;ADDRESS(MATCH($A14,Cycles!$B:$B,0),MATCH("semaine"&amp;INDEX(INDIRECT("Corresp!"&amp;CHAR(MID($AG14,7,1)+3+64)&amp;":"&amp;CHAR(MID($AG14,7,1)+3+64)),MATCH(AE$5,Corresp!$A:$A,0)),Cycles!$1:$1,0)+WEEKDAY(AE$5)-1))=0,"",INDIRECT("CYCLES!"&amp;ADDRESS(MATCH($A14,Cycles!$B:$B,0),MATCH("semaine"&amp;INDEX(INDIRECT("Corresp!"&amp;CHAR(MID($AG14,7,1)+3+64)&amp;":"&amp;CHAR(MID($AG14,7,1)+3+64)),MATCH(AE$5,Corresp!$A:$A,0)),Cycles!$1:$1,0)+WEEKDAY(AE$5)-1))))</f>
        <v>#N/A</v>
      </c>
      <c r="AF14" s="20" t="str">
        <f ca="1">IF(AF$5="","",IF(INDIRECT("CYCLES!"&amp;ADDRESS(MATCH($A14,Cycles!$B:$B,0),MATCH("semaine"&amp;INDEX(INDIRECT("Corresp!"&amp;CHAR(MID($AG14,7,1)+3+64)&amp;":"&amp;CHAR(MID($AG14,7,1)+3+64)),MATCH(AF$5,Corresp!$A:$A,0)),Cycles!$1:$1,0)+WEEKDAY(AF$5)-1))=0,"",INDIRECT("CYCLES!"&amp;ADDRESS(MATCH($A14,Cycles!$B:$B,0),MATCH("semaine"&amp;INDEX(INDIRECT("Corresp!"&amp;CHAR(MID($AG14,7,1)+3+64)&amp;":"&amp;CHAR(MID($AG14,7,1)+3+64)),MATCH(AF$5,Corresp!$A:$A,0)),Cycles!$1:$1,0)+WEEKDAY(AF$5)-1))))</f>
        <v/>
      </c>
      <c r="AG14" s="41" t="s">
        <v>37</v>
      </c>
    </row>
    <row r="15" spans="1:34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4" s="23" customFormat="1">
      <c r="A16" s="12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27"/>
    </row>
    <row r="17" spans="1:33">
      <c r="A17" s="8" t="str">
        <f ca="1">INDIRECT("Affectations!"&amp;CHAR(64+MATCH($B$2,Affectations!$1:$1,0))&amp;MATCH($A$7,Affectations!$A:$A,0)+INT(ROW()-8)/3)</f>
        <v>RENFORT</v>
      </c>
      <c r="B17" s="20" t="e">
        <f ca="1">IF(B$5="","",IF(INDIRECT("CYCLES!"&amp;ADDRESS(MATCH($A17,Cycles!$B:$B,0),MATCH("semaine"&amp;INDEX(INDIRECT("Corresp!"&amp;CHAR(MID($AG17,7,1)+3+64)&amp;":"&amp;CHAR(MID($AG17,7,1)+3+64)),MATCH(B$5,Corresp!$A:$A,0)),Cycles!$1:$1,0)+WEEKDAY(B$5)-1))=0,"",INDIRECT("CYCLES!"&amp;ADDRESS(MATCH($A17,Cycles!$B:$B,0),MATCH("semaine"&amp;INDEX(INDIRECT("Corresp!"&amp;CHAR(MID($AG17,7,1)+3+64)&amp;":"&amp;CHAR(MID($AG17,7,1)+3+64)),MATCH(B$5,Corresp!$A:$A,0)),Cycles!$1:$1,0)+WEEKDAY(B$5)-1))))</f>
        <v>#N/A</v>
      </c>
      <c r="C17" s="20" t="e">
        <f ca="1">IF(C$5="","",IF(INDIRECT("CYCLES!"&amp;ADDRESS(MATCH($A17,Cycles!$B:$B,0),MATCH("semaine"&amp;INDEX(INDIRECT("Corresp!"&amp;CHAR(MID($AG17,7,1)+3+64)&amp;":"&amp;CHAR(MID($AG17,7,1)+3+64)),MATCH(C$5,Corresp!$A:$A,0)),Cycles!$1:$1,0)+WEEKDAY(C$5)-1))=0,"",INDIRECT("CYCLES!"&amp;ADDRESS(MATCH($A17,Cycles!$B:$B,0),MATCH("semaine"&amp;INDEX(INDIRECT("Corresp!"&amp;CHAR(MID($AG17,7,1)+3+64)&amp;":"&amp;CHAR(MID($AG17,7,1)+3+64)),MATCH(C$5,Corresp!$A:$A,0)),Cycles!$1:$1,0)+WEEKDAY(C$5)-1))))</f>
        <v>#N/A</v>
      </c>
      <c r="D17" s="20" t="e">
        <f ca="1">IF(D$5="","",IF(INDIRECT("CYCLES!"&amp;ADDRESS(MATCH($A17,Cycles!$B:$B,0),MATCH("semaine"&amp;INDEX(INDIRECT("Corresp!"&amp;CHAR(MID($AG17,7,1)+3+64)&amp;":"&amp;CHAR(MID($AG17,7,1)+3+64)),MATCH(D$5,Corresp!$A:$A,0)),Cycles!$1:$1,0)+WEEKDAY(D$5)-1))=0,"",INDIRECT("CYCLES!"&amp;ADDRESS(MATCH($A17,Cycles!$B:$B,0),MATCH("semaine"&amp;INDEX(INDIRECT("Corresp!"&amp;CHAR(MID($AG17,7,1)+3+64)&amp;":"&amp;CHAR(MID($AG17,7,1)+3+64)),MATCH(D$5,Corresp!$A:$A,0)),Cycles!$1:$1,0)+WEEKDAY(D$5)-1))))</f>
        <v>#N/A</v>
      </c>
      <c r="E17" s="20" t="e">
        <f ca="1">IF(E$5="","",IF(INDIRECT("CYCLES!"&amp;ADDRESS(MATCH($A17,Cycles!$B:$B,0),MATCH("semaine"&amp;INDEX(INDIRECT("Corresp!"&amp;CHAR(MID($AG17,7,1)+3+64)&amp;":"&amp;CHAR(MID($AG17,7,1)+3+64)),MATCH(E$5,Corresp!$A:$A,0)),Cycles!$1:$1,0)+WEEKDAY(E$5)-1))=0,"",INDIRECT("CYCLES!"&amp;ADDRESS(MATCH($A17,Cycles!$B:$B,0),MATCH("semaine"&amp;INDEX(INDIRECT("Corresp!"&amp;CHAR(MID($AG17,7,1)+3+64)&amp;":"&amp;CHAR(MID($AG17,7,1)+3+64)),MATCH(E$5,Corresp!$A:$A,0)),Cycles!$1:$1,0)+WEEKDAY(E$5)-1))))</f>
        <v>#N/A</v>
      </c>
      <c r="F17" s="20" t="e">
        <f ca="1">IF(F$5="","",IF(INDIRECT("CYCLES!"&amp;ADDRESS(MATCH($A17,Cycles!$B:$B,0),MATCH("semaine"&amp;INDEX(INDIRECT("Corresp!"&amp;CHAR(MID($AG17,7,1)+3+64)&amp;":"&amp;CHAR(MID($AG17,7,1)+3+64)),MATCH(F$5,Corresp!$A:$A,0)),Cycles!$1:$1,0)+WEEKDAY(F$5)-1))=0,"",INDIRECT("CYCLES!"&amp;ADDRESS(MATCH($A17,Cycles!$B:$B,0),MATCH("semaine"&amp;INDEX(INDIRECT("Corresp!"&amp;CHAR(MID($AG17,7,1)+3+64)&amp;":"&amp;CHAR(MID($AG17,7,1)+3+64)),MATCH(F$5,Corresp!$A:$A,0)),Cycles!$1:$1,0)+WEEKDAY(F$5)-1))))</f>
        <v>#N/A</v>
      </c>
      <c r="G17" s="20" t="e">
        <f ca="1">IF(G$5="","",IF(INDIRECT("CYCLES!"&amp;ADDRESS(MATCH($A17,Cycles!$B:$B,0),MATCH("semaine"&amp;INDEX(INDIRECT("Corresp!"&amp;CHAR(MID($AG17,7,1)+3+64)&amp;":"&amp;CHAR(MID($AG17,7,1)+3+64)),MATCH(G$5,Corresp!$A:$A,0)),Cycles!$1:$1,0)+WEEKDAY(G$5)-1))=0,"",INDIRECT("CYCLES!"&amp;ADDRESS(MATCH($A17,Cycles!$B:$B,0),MATCH("semaine"&amp;INDEX(INDIRECT("Corresp!"&amp;CHAR(MID($AG17,7,1)+3+64)&amp;":"&amp;CHAR(MID($AG17,7,1)+3+64)),MATCH(G$5,Corresp!$A:$A,0)),Cycles!$1:$1,0)+WEEKDAY(G$5)-1))))</f>
        <v>#N/A</v>
      </c>
      <c r="H17" s="20" t="e">
        <f ca="1">IF(H$5="","",IF(INDIRECT("CYCLES!"&amp;ADDRESS(MATCH($A17,Cycles!$B:$B,0),MATCH("semaine"&amp;INDEX(INDIRECT("Corresp!"&amp;CHAR(MID($AG17,7,1)+3+64)&amp;":"&amp;CHAR(MID($AG17,7,1)+3+64)),MATCH(H$5,Corresp!$A:$A,0)),Cycles!$1:$1,0)+WEEKDAY(H$5)-1))=0,"",INDIRECT("CYCLES!"&amp;ADDRESS(MATCH($A17,Cycles!$B:$B,0),MATCH("semaine"&amp;INDEX(INDIRECT("Corresp!"&amp;CHAR(MID($AG17,7,1)+3+64)&amp;":"&amp;CHAR(MID($AG17,7,1)+3+64)),MATCH(H$5,Corresp!$A:$A,0)),Cycles!$1:$1,0)+WEEKDAY(H$5)-1))))</f>
        <v>#N/A</v>
      </c>
      <c r="I17" s="20" t="e">
        <f ca="1">IF(I$5="","",IF(INDIRECT("CYCLES!"&amp;ADDRESS(MATCH($A17,Cycles!$B:$B,0),MATCH("semaine"&amp;INDEX(INDIRECT("Corresp!"&amp;CHAR(MID($AG17,7,1)+3+64)&amp;":"&amp;CHAR(MID($AG17,7,1)+3+64)),MATCH(I$5,Corresp!$A:$A,0)),Cycles!$1:$1,0)+WEEKDAY(I$5)-1))=0,"",INDIRECT("CYCLES!"&amp;ADDRESS(MATCH($A17,Cycles!$B:$B,0),MATCH("semaine"&amp;INDEX(INDIRECT("Corresp!"&amp;CHAR(MID($AG17,7,1)+3+64)&amp;":"&amp;CHAR(MID($AG17,7,1)+3+64)),MATCH(I$5,Corresp!$A:$A,0)),Cycles!$1:$1,0)+WEEKDAY(I$5)-1))))</f>
        <v>#N/A</v>
      </c>
      <c r="J17" s="20" t="e">
        <f ca="1">IF(J$5="","",IF(INDIRECT("CYCLES!"&amp;ADDRESS(MATCH($A17,Cycles!$B:$B,0),MATCH("semaine"&amp;INDEX(INDIRECT("Corresp!"&amp;CHAR(MID($AG17,7,1)+3+64)&amp;":"&amp;CHAR(MID($AG17,7,1)+3+64)),MATCH(J$5,Corresp!$A:$A,0)),Cycles!$1:$1,0)+WEEKDAY(J$5)-1))=0,"",INDIRECT("CYCLES!"&amp;ADDRESS(MATCH($A17,Cycles!$B:$B,0),MATCH("semaine"&amp;INDEX(INDIRECT("Corresp!"&amp;CHAR(MID($AG17,7,1)+3+64)&amp;":"&amp;CHAR(MID($AG17,7,1)+3+64)),MATCH(J$5,Corresp!$A:$A,0)),Cycles!$1:$1,0)+WEEKDAY(J$5)-1))))</f>
        <v>#N/A</v>
      </c>
      <c r="K17" s="20" t="e">
        <f ca="1">IF(K$5="","",IF(INDIRECT("CYCLES!"&amp;ADDRESS(MATCH($A17,Cycles!$B:$B,0),MATCH("semaine"&amp;INDEX(INDIRECT("Corresp!"&amp;CHAR(MID($AG17,7,1)+3+64)&amp;":"&amp;CHAR(MID($AG17,7,1)+3+64)),MATCH(K$5,Corresp!$A:$A,0)),Cycles!$1:$1,0)+WEEKDAY(K$5)-1))=0,"",INDIRECT("CYCLES!"&amp;ADDRESS(MATCH($A17,Cycles!$B:$B,0),MATCH("semaine"&amp;INDEX(INDIRECT("Corresp!"&amp;CHAR(MID($AG17,7,1)+3+64)&amp;":"&amp;CHAR(MID($AG17,7,1)+3+64)),MATCH(K$5,Corresp!$A:$A,0)),Cycles!$1:$1,0)+WEEKDAY(K$5)-1))))</f>
        <v>#N/A</v>
      </c>
      <c r="L17" s="20" t="e">
        <f ca="1">IF(L$5="","",IF(INDIRECT("CYCLES!"&amp;ADDRESS(MATCH($A17,Cycles!$B:$B,0),MATCH("semaine"&amp;INDEX(INDIRECT("Corresp!"&amp;CHAR(MID($AG17,7,1)+3+64)&amp;":"&amp;CHAR(MID($AG17,7,1)+3+64)),MATCH(L$5,Corresp!$A:$A,0)),Cycles!$1:$1,0)+WEEKDAY(L$5)-1))=0,"",INDIRECT("CYCLES!"&amp;ADDRESS(MATCH($A17,Cycles!$B:$B,0),MATCH("semaine"&amp;INDEX(INDIRECT("Corresp!"&amp;CHAR(MID($AG17,7,1)+3+64)&amp;":"&amp;CHAR(MID($AG17,7,1)+3+64)),MATCH(L$5,Corresp!$A:$A,0)),Cycles!$1:$1,0)+WEEKDAY(L$5)-1))))</f>
        <v>#N/A</v>
      </c>
      <c r="M17" s="20" t="e">
        <f ca="1">IF(M$5="","",IF(INDIRECT("CYCLES!"&amp;ADDRESS(MATCH($A17,Cycles!$B:$B,0),MATCH("semaine"&amp;INDEX(INDIRECT("Corresp!"&amp;CHAR(MID($AG17,7,1)+3+64)&amp;":"&amp;CHAR(MID($AG17,7,1)+3+64)),MATCH(M$5,Corresp!$A:$A,0)),Cycles!$1:$1,0)+WEEKDAY(M$5)-1))=0,"",INDIRECT("CYCLES!"&amp;ADDRESS(MATCH($A17,Cycles!$B:$B,0),MATCH("semaine"&amp;INDEX(INDIRECT("Corresp!"&amp;CHAR(MID($AG17,7,1)+3+64)&amp;":"&amp;CHAR(MID($AG17,7,1)+3+64)),MATCH(M$5,Corresp!$A:$A,0)),Cycles!$1:$1,0)+WEEKDAY(M$5)-1))))</f>
        <v>#N/A</v>
      </c>
      <c r="N17" s="20" t="e">
        <f ca="1">IF(N$5="","",IF(INDIRECT("CYCLES!"&amp;ADDRESS(MATCH($A17,Cycles!$B:$B,0),MATCH("semaine"&amp;INDEX(INDIRECT("Corresp!"&amp;CHAR(MID($AG17,7,1)+3+64)&amp;":"&amp;CHAR(MID($AG17,7,1)+3+64)),MATCH(N$5,Corresp!$A:$A,0)),Cycles!$1:$1,0)+WEEKDAY(N$5)-1))=0,"",INDIRECT("CYCLES!"&amp;ADDRESS(MATCH($A17,Cycles!$B:$B,0),MATCH("semaine"&amp;INDEX(INDIRECT("Corresp!"&amp;CHAR(MID($AG17,7,1)+3+64)&amp;":"&amp;CHAR(MID($AG17,7,1)+3+64)),MATCH(N$5,Corresp!$A:$A,0)),Cycles!$1:$1,0)+WEEKDAY(N$5)-1))))</f>
        <v>#N/A</v>
      </c>
      <c r="O17" s="20" t="e">
        <f ca="1">IF(O$5="","",IF(INDIRECT("CYCLES!"&amp;ADDRESS(MATCH($A17,Cycles!$B:$B,0),MATCH("semaine"&amp;INDEX(INDIRECT("Corresp!"&amp;CHAR(MID($AG17,7,1)+3+64)&amp;":"&amp;CHAR(MID($AG17,7,1)+3+64)),MATCH(O$5,Corresp!$A:$A,0)),Cycles!$1:$1,0)+WEEKDAY(O$5)-1))=0,"",INDIRECT("CYCLES!"&amp;ADDRESS(MATCH($A17,Cycles!$B:$B,0),MATCH("semaine"&amp;INDEX(INDIRECT("Corresp!"&amp;CHAR(MID($AG17,7,1)+3+64)&amp;":"&amp;CHAR(MID($AG17,7,1)+3+64)),MATCH(O$5,Corresp!$A:$A,0)),Cycles!$1:$1,0)+WEEKDAY(O$5)-1))))</f>
        <v>#N/A</v>
      </c>
      <c r="P17" s="20" t="e">
        <f ca="1">IF(P$5="","",IF(INDIRECT("CYCLES!"&amp;ADDRESS(MATCH($A17,Cycles!$B:$B,0),MATCH("semaine"&amp;INDEX(INDIRECT("Corresp!"&amp;CHAR(MID($AG17,7,1)+3+64)&amp;":"&amp;CHAR(MID($AG17,7,1)+3+64)),MATCH(P$5,Corresp!$A:$A,0)),Cycles!$1:$1,0)+WEEKDAY(P$5)-1))=0,"",INDIRECT("CYCLES!"&amp;ADDRESS(MATCH($A17,Cycles!$B:$B,0),MATCH("semaine"&amp;INDEX(INDIRECT("Corresp!"&amp;CHAR(MID($AG17,7,1)+3+64)&amp;":"&amp;CHAR(MID($AG17,7,1)+3+64)),MATCH(P$5,Corresp!$A:$A,0)),Cycles!$1:$1,0)+WEEKDAY(P$5)-1))))</f>
        <v>#N/A</v>
      </c>
      <c r="Q17" s="20" t="e">
        <f ca="1">IF(Q$5="","",IF(INDIRECT("CYCLES!"&amp;ADDRESS(MATCH($A17,Cycles!$B:$B,0),MATCH("semaine"&amp;INDEX(INDIRECT("Corresp!"&amp;CHAR(MID($AG17,7,1)+3+64)&amp;":"&amp;CHAR(MID($AG17,7,1)+3+64)),MATCH(Q$5,Corresp!$A:$A,0)),Cycles!$1:$1,0)+WEEKDAY(Q$5)-1))=0,"",INDIRECT("CYCLES!"&amp;ADDRESS(MATCH($A17,Cycles!$B:$B,0),MATCH("semaine"&amp;INDEX(INDIRECT("Corresp!"&amp;CHAR(MID($AG17,7,1)+3+64)&amp;":"&amp;CHAR(MID($AG17,7,1)+3+64)),MATCH(Q$5,Corresp!$A:$A,0)),Cycles!$1:$1,0)+WEEKDAY(Q$5)-1))))</f>
        <v>#N/A</v>
      </c>
      <c r="R17" s="20" t="e">
        <f ca="1">IF(R$5="","",IF(INDIRECT("CYCLES!"&amp;ADDRESS(MATCH($A17,Cycles!$B:$B,0),MATCH("semaine"&amp;INDEX(INDIRECT("Corresp!"&amp;CHAR(MID($AG17,7,1)+3+64)&amp;":"&amp;CHAR(MID($AG17,7,1)+3+64)),MATCH(R$5,Corresp!$A:$A,0)),Cycles!$1:$1,0)+WEEKDAY(R$5)-1))=0,"",INDIRECT("CYCLES!"&amp;ADDRESS(MATCH($A17,Cycles!$B:$B,0),MATCH("semaine"&amp;INDEX(INDIRECT("Corresp!"&amp;CHAR(MID($AG17,7,1)+3+64)&amp;":"&amp;CHAR(MID($AG17,7,1)+3+64)),MATCH(R$5,Corresp!$A:$A,0)),Cycles!$1:$1,0)+WEEKDAY(R$5)-1))))</f>
        <v>#N/A</v>
      </c>
      <c r="S17" s="20" t="e">
        <f ca="1">IF(S$5="","",IF(INDIRECT("CYCLES!"&amp;ADDRESS(MATCH($A17,Cycles!$B:$B,0),MATCH("semaine"&amp;INDEX(INDIRECT("Corresp!"&amp;CHAR(MID($AG17,7,1)+3+64)&amp;":"&amp;CHAR(MID($AG17,7,1)+3+64)),MATCH(S$5,Corresp!$A:$A,0)),Cycles!$1:$1,0)+WEEKDAY(S$5)-1))=0,"",INDIRECT("CYCLES!"&amp;ADDRESS(MATCH($A17,Cycles!$B:$B,0),MATCH("semaine"&amp;INDEX(INDIRECT("Corresp!"&amp;CHAR(MID($AG17,7,1)+3+64)&amp;":"&amp;CHAR(MID($AG17,7,1)+3+64)),MATCH(S$5,Corresp!$A:$A,0)),Cycles!$1:$1,0)+WEEKDAY(S$5)-1))))</f>
        <v>#N/A</v>
      </c>
      <c r="T17" s="20" t="e">
        <f ca="1">IF(T$5="","",IF(INDIRECT("CYCLES!"&amp;ADDRESS(MATCH($A17,Cycles!$B:$B,0),MATCH("semaine"&amp;INDEX(INDIRECT("Corresp!"&amp;CHAR(MID($AG17,7,1)+3+64)&amp;":"&amp;CHAR(MID($AG17,7,1)+3+64)),MATCH(T$5,Corresp!$A:$A,0)),Cycles!$1:$1,0)+WEEKDAY(T$5)-1))=0,"",INDIRECT("CYCLES!"&amp;ADDRESS(MATCH($A17,Cycles!$B:$B,0),MATCH("semaine"&amp;INDEX(INDIRECT("Corresp!"&amp;CHAR(MID($AG17,7,1)+3+64)&amp;":"&amp;CHAR(MID($AG17,7,1)+3+64)),MATCH(T$5,Corresp!$A:$A,0)),Cycles!$1:$1,0)+WEEKDAY(T$5)-1))))</f>
        <v>#N/A</v>
      </c>
      <c r="U17" s="20" t="e">
        <f ca="1">IF(U$5="","",IF(INDIRECT("CYCLES!"&amp;ADDRESS(MATCH($A17,Cycles!$B:$B,0),MATCH("semaine"&amp;INDEX(INDIRECT("Corresp!"&amp;CHAR(MID($AG17,7,1)+3+64)&amp;":"&amp;CHAR(MID($AG17,7,1)+3+64)),MATCH(U$5,Corresp!$A:$A,0)),Cycles!$1:$1,0)+WEEKDAY(U$5)-1))=0,"",INDIRECT("CYCLES!"&amp;ADDRESS(MATCH($A17,Cycles!$B:$B,0),MATCH("semaine"&amp;INDEX(INDIRECT("Corresp!"&amp;CHAR(MID($AG17,7,1)+3+64)&amp;":"&amp;CHAR(MID($AG17,7,1)+3+64)),MATCH(U$5,Corresp!$A:$A,0)),Cycles!$1:$1,0)+WEEKDAY(U$5)-1))))</f>
        <v>#N/A</v>
      </c>
      <c r="V17" s="20" t="e">
        <f ca="1">IF(V$5="","",IF(INDIRECT("CYCLES!"&amp;ADDRESS(MATCH($A17,Cycles!$B:$B,0),MATCH("semaine"&amp;INDEX(INDIRECT("Corresp!"&amp;CHAR(MID($AG17,7,1)+3+64)&amp;":"&amp;CHAR(MID($AG17,7,1)+3+64)),MATCH(V$5,Corresp!$A:$A,0)),Cycles!$1:$1,0)+WEEKDAY(V$5)-1))=0,"",INDIRECT("CYCLES!"&amp;ADDRESS(MATCH($A17,Cycles!$B:$B,0),MATCH("semaine"&amp;INDEX(INDIRECT("Corresp!"&amp;CHAR(MID($AG17,7,1)+3+64)&amp;":"&amp;CHAR(MID($AG17,7,1)+3+64)),MATCH(V$5,Corresp!$A:$A,0)),Cycles!$1:$1,0)+WEEKDAY(V$5)-1))))</f>
        <v>#N/A</v>
      </c>
      <c r="W17" s="20" t="e">
        <f ca="1">IF(W$5="","",IF(INDIRECT("CYCLES!"&amp;ADDRESS(MATCH($A17,Cycles!$B:$B,0),MATCH("semaine"&amp;INDEX(INDIRECT("Corresp!"&amp;CHAR(MID($AG17,7,1)+3+64)&amp;":"&amp;CHAR(MID($AG17,7,1)+3+64)),MATCH(W$5,Corresp!$A:$A,0)),Cycles!$1:$1,0)+WEEKDAY(W$5)-1))=0,"",INDIRECT("CYCLES!"&amp;ADDRESS(MATCH($A17,Cycles!$B:$B,0),MATCH("semaine"&amp;INDEX(INDIRECT("Corresp!"&amp;CHAR(MID($AG17,7,1)+3+64)&amp;":"&amp;CHAR(MID($AG17,7,1)+3+64)),MATCH(W$5,Corresp!$A:$A,0)),Cycles!$1:$1,0)+WEEKDAY(W$5)-1))))</f>
        <v>#N/A</v>
      </c>
      <c r="X17" s="20" t="e">
        <f ca="1">IF(X$5="","",IF(INDIRECT("CYCLES!"&amp;ADDRESS(MATCH($A17,Cycles!$B:$B,0),MATCH("semaine"&amp;INDEX(INDIRECT("Corresp!"&amp;CHAR(MID($AG17,7,1)+3+64)&amp;":"&amp;CHAR(MID($AG17,7,1)+3+64)),MATCH(X$5,Corresp!$A:$A,0)),Cycles!$1:$1,0)+WEEKDAY(X$5)-1))=0,"",INDIRECT("CYCLES!"&amp;ADDRESS(MATCH($A17,Cycles!$B:$B,0),MATCH("semaine"&amp;INDEX(INDIRECT("Corresp!"&amp;CHAR(MID($AG17,7,1)+3+64)&amp;":"&amp;CHAR(MID($AG17,7,1)+3+64)),MATCH(X$5,Corresp!$A:$A,0)),Cycles!$1:$1,0)+WEEKDAY(X$5)-1))))</f>
        <v>#N/A</v>
      </c>
      <c r="Y17" s="20" t="e">
        <f ca="1">IF(Y$5="","",IF(INDIRECT("CYCLES!"&amp;ADDRESS(MATCH($A17,Cycles!$B:$B,0),MATCH("semaine"&amp;INDEX(INDIRECT("Corresp!"&amp;CHAR(MID($AG17,7,1)+3+64)&amp;":"&amp;CHAR(MID($AG17,7,1)+3+64)),MATCH(Y$5,Corresp!$A:$A,0)),Cycles!$1:$1,0)+WEEKDAY(Y$5)-1))=0,"",INDIRECT("CYCLES!"&amp;ADDRESS(MATCH($A17,Cycles!$B:$B,0),MATCH("semaine"&amp;INDEX(INDIRECT("Corresp!"&amp;CHAR(MID($AG17,7,1)+3+64)&amp;":"&amp;CHAR(MID($AG17,7,1)+3+64)),MATCH(Y$5,Corresp!$A:$A,0)),Cycles!$1:$1,0)+WEEKDAY(Y$5)-1))))</f>
        <v>#N/A</v>
      </c>
      <c r="Z17" s="20" t="e">
        <f ca="1">IF(Z$5="","",IF(INDIRECT("CYCLES!"&amp;ADDRESS(MATCH($A17,Cycles!$B:$B,0),MATCH("semaine"&amp;INDEX(INDIRECT("Corresp!"&amp;CHAR(MID($AG17,7,1)+3+64)&amp;":"&amp;CHAR(MID($AG17,7,1)+3+64)),MATCH(Z$5,Corresp!$A:$A,0)),Cycles!$1:$1,0)+WEEKDAY(Z$5)-1))=0,"",INDIRECT("CYCLES!"&amp;ADDRESS(MATCH($A17,Cycles!$B:$B,0),MATCH("semaine"&amp;INDEX(INDIRECT("Corresp!"&amp;CHAR(MID($AG17,7,1)+3+64)&amp;":"&amp;CHAR(MID($AG17,7,1)+3+64)),MATCH(Z$5,Corresp!$A:$A,0)),Cycles!$1:$1,0)+WEEKDAY(Z$5)-1))))</f>
        <v>#N/A</v>
      </c>
      <c r="AA17" s="20" t="e">
        <f ca="1">IF(AA$5="","",IF(INDIRECT("CYCLES!"&amp;ADDRESS(MATCH($A17,Cycles!$B:$B,0),MATCH("semaine"&amp;INDEX(INDIRECT("Corresp!"&amp;CHAR(MID($AG17,7,1)+3+64)&amp;":"&amp;CHAR(MID($AG17,7,1)+3+64)),MATCH(AA$5,Corresp!$A:$A,0)),Cycles!$1:$1,0)+WEEKDAY(AA$5)-1))=0,"",INDIRECT("CYCLES!"&amp;ADDRESS(MATCH($A17,Cycles!$B:$B,0),MATCH("semaine"&amp;INDEX(INDIRECT("Corresp!"&amp;CHAR(MID($AG17,7,1)+3+64)&amp;":"&amp;CHAR(MID($AG17,7,1)+3+64)),MATCH(AA$5,Corresp!$A:$A,0)),Cycles!$1:$1,0)+WEEKDAY(AA$5)-1))))</f>
        <v>#N/A</v>
      </c>
      <c r="AB17" s="20" t="e">
        <f ca="1">IF(AB$5="","",IF(INDIRECT("CYCLES!"&amp;ADDRESS(MATCH($A17,Cycles!$B:$B,0),MATCH("semaine"&amp;INDEX(INDIRECT("Corresp!"&amp;CHAR(MID($AG17,7,1)+3+64)&amp;":"&amp;CHAR(MID($AG17,7,1)+3+64)),MATCH(AB$5,Corresp!$A:$A,0)),Cycles!$1:$1,0)+WEEKDAY(AB$5)-1))=0,"",INDIRECT("CYCLES!"&amp;ADDRESS(MATCH($A17,Cycles!$B:$B,0),MATCH("semaine"&amp;INDEX(INDIRECT("Corresp!"&amp;CHAR(MID($AG17,7,1)+3+64)&amp;":"&amp;CHAR(MID($AG17,7,1)+3+64)),MATCH(AB$5,Corresp!$A:$A,0)),Cycles!$1:$1,0)+WEEKDAY(AB$5)-1))))</f>
        <v>#N/A</v>
      </c>
      <c r="AC17" s="20" t="e">
        <f ca="1">IF(AC$5="","",IF(INDIRECT("CYCLES!"&amp;ADDRESS(MATCH($A17,Cycles!$B:$B,0),MATCH("semaine"&amp;INDEX(INDIRECT("Corresp!"&amp;CHAR(MID($AG17,7,1)+3+64)&amp;":"&amp;CHAR(MID($AG17,7,1)+3+64)),MATCH(AC$5,Corresp!$A:$A,0)),Cycles!$1:$1,0)+WEEKDAY(AC$5)-1))=0,"",INDIRECT("CYCLES!"&amp;ADDRESS(MATCH($A17,Cycles!$B:$B,0),MATCH("semaine"&amp;INDEX(INDIRECT("Corresp!"&amp;CHAR(MID($AG17,7,1)+3+64)&amp;":"&amp;CHAR(MID($AG17,7,1)+3+64)),MATCH(AC$5,Corresp!$A:$A,0)),Cycles!$1:$1,0)+WEEKDAY(AC$5)-1))))</f>
        <v>#N/A</v>
      </c>
      <c r="AD17" s="20" t="e">
        <f ca="1">IF(AD$5="","",IF(INDIRECT("CYCLES!"&amp;ADDRESS(MATCH($A17,Cycles!$B:$B,0),MATCH("semaine"&amp;INDEX(INDIRECT("Corresp!"&amp;CHAR(MID($AG17,7,1)+3+64)&amp;":"&amp;CHAR(MID($AG17,7,1)+3+64)),MATCH(AD$5,Corresp!$A:$A,0)),Cycles!$1:$1,0)+WEEKDAY(AD$5)-1))=0,"",INDIRECT("CYCLES!"&amp;ADDRESS(MATCH($A17,Cycles!$B:$B,0),MATCH("semaine"&amp;INDEX(INDIRECT("Corresp!"&amp;CHAR(MID($AG17,7,1)+3+64)&amp;":"&amp;CHAR(MID($AG17,7,1)+3+64)),MATCH(AD$5,Corresp!$A:$A,0)),Cycles!$1:$1,0)+WEEKDAY(AD$5)-1))))</f>
        <v>#N/A</v>
      </c>
      <c r="AE17" s="20" t="e">
        <f ca="1">IF(AE$5="","",IF(INDIRECT("CYCLES!"&amp;ADDRESS(MATCH($A17,Cycles!$B:$B,0),MATCH("semaine"&amp;INDEX(INDIRECT("Corresp!"&amp;CHAR(MID($AG17,7,1)+3+64)&amp;":"&amp;CHAR(MID($AG17,7,1)+3+64)),MATCH(AE$5,Corresp!$A:$A,0)),Cycles!$1:$1,0)+WEEKDAY(AE$5)-1))=0,"",INDIRECT("CYCLES!"&amp;ADDRESS(MATCH($A17,Cycles!$B:$B,0),MATCH("semaine"&amp;INDEX(INDIRECT("Corresp!"&amp;CHAR(MID($AG17,7,1)+3+64)&amp;":"&amp;CHAR(MID($AG17,7,1)+3+64)),MATCH(AE$5,Corresp!$A:$A,0)),Cycles!$1:$1,0)+WEEKDAY(AE$5)-1))))</f>
        <v>#N/A</v>
      </c>
      <c r="AF17" s="20" t="str">
        <f ca="1">IF(AF$5="","",IF(INDIRECT("CYCLES!"&amp;ADDRESS(MATCH($A17,Cycles!$B:$B,0),MATCH("semaine"&amp;INDEX(INDIRECT("Corresp!"&amp;CHAR(MID($AG17,7,1)+3+64)&amp;":"&amp;CHAR(MID($AG17,7,1)+3+64)),MATCH(AF$5,Corresp!$A:$A,0)),Cycles!$1:$1,0)+WEEKDAY(AF$5)-1))=0,"",INDIRECT("CYCLES!"&amp;ADDRESS(MATCH($A17,Cycles!$B:$B,0),MATCH("semaine"&amp;INDEX(INDIRECT("Corresp!"&amp;CHAR(MID($AG17,7,1)+3+64)&amp;":"&amp;CHAR(MID($AG17,7,1)+3+64)),MATCH(AF$5,Corresp!$A:$A,0)),Cycles!$1:$1,0)+WEEKDAY(AF$5)-1))))</f>
        <v/>
      </c>
      <c r="AG17" s="41" t="s">
        <v>37</v>
      </c>
    </row>
    <row r="18" spans="1:33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3" s="23" customFormat="1">
      <c r="A19" s="1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27"/>
    </row>
    <row r="20" spans="1:33" ht="21">
      <c r="A20" s="31" t="s">
        <v>34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</row>
    <row r="21" spans="1:33">
      <c r="A21" s="8" t="str">
        <f ca="1">INDIRECT("Affectations!"&amp;CHAR(64+MATCH($B$2,Affectations!$1:$1,0))&amp;MATCH($A$20,Affectations!$A:$A,0)+INT(ROW()-21)/3)</f>
        <v>CAVENA</v>
      </c>
      <c r="B21" s="20" t="str">
        <f ca="1">IF(B$5="","",IF(INDIRECT("CYCLES!"&amp;ADDRESS(MATCH($A21,Cycles!$B:$B,0),MATCH("semaine"&amp;INDEX(INDIRECT("Corresp!"&amp;CHAR(MID($AG21,7,1)+3+64)&amp;":"&amp;CHAR(MID($AG21,7,1)+3+64)),MATCH(B$5,Corresp!$A:$A,0)),Cycles!$1:$1,0)+WEEKDAY(B$5)-1))=0,"",INDIRECT("CYCLES!"&amp;ADDRESS(MATCH($A21,Cycles!$B:$B,0),MATCH("semaine"&amp;INDEX(INDIRECT("Corresp!"&amp;CHAR(MID($AG21,7,1)+3+64)&amp;":"&amp;CHAR(MID($AG21,7,1)+3+64)),MATCH(B$5,Corresp!$A:$A,0)),Cycles!$1:$1,0)+WEEKDAY(B$5)-1))))</f>
        <v>sem4</v>
      </c>
      <c r="C21" s="20" t="str">
        <f ca="1">IF(C$5="","",IF(INDIRECT("CYCLES!"&amp;ADDRESS(MATCH($A21,Cycles!$B:$B,0),MATCH("semaine"&amp;INDEX(INDIRECT("Corresp!"&amp;CHAR(MID($AG21,7,1)+3+64)&amp;":"&amp;CHAR(MID($AG21,7,1)+3+64)),MATCH(C$5,Corresp!$A:$A,0)),Cycles!$1:$1,0)+WEEKDAY(C$5)-1))=0,"",INDIRECT("CYCLES!"&amp;ADDRESS(MATCH($A21,Cycles!$B:$B,0),MATCH("semaine"&amp;INDEX(INDIRECT("Corresp!"&amp;CHAR(MID($AG21,7,1)+3+64)&amp;":"&amp;CHAR(MID($AG21,7,1)+3+64)),MATCH(C$5,Corresp!$A:$A,0)),Cycles!$1:$1,0)+WEEKDAY(C$5)-1))))</f>
        <v/>
      </c>
      <c r="D21" s="20" t="str">
        <f ca="1">IF(D$5="","",IF(INDIRECT("CYCLES!"&amp;ADDRESS(MATCH($A21,Cycles!$B:$B,0),MATCH("semaine"&amp;INDEX(INDIRECT("Corresp!"&amp;CHAR(MID($AG21,7,1)+3+64)&amp;":"&amp;CHAR(MID($AG21,7,1)+3+64)),MATCH(D$5,Corresp!$A:$A,0)),Cycles!$1:$1,0)+WEEKDAY(D$5)-1))=0,"",INDIRECT("CYCLES!"&amp;ADDRESS(MATCH($A21,Cycles!$B:$B,0),MATCH("semaine"&amp;INDEX(INDIRECT("Corresp!"&amp;CHAR(MID($AG21,7,1)+3+64)&amp;":"&amp;CHAR(MID($AG21,7,1)+3+64)),MATCH(D$5,Corresp!$A:$A,0)),Cycles!$1:$1,0)+WEEKDAY(D$5)-1))))</f>
        <v>7H-19H15</v>
      </c>
      <c r="E21" s="20" t="str">
        <f ca="1">IF(E$5="","",IF(INDIRECT("CYCLES!"&amp;ADDRESS(MATCH($A21,Cycles!$B:$B,0),MATCH("semaine"&amp;INDEX(INDIRECT("Corresp!"&amp;CHAR(MID($AG21,7,1)+3+64)&amp;":"&amp;CHAR(MID($AG21,7,1)+3+64)),MATCH(E$5,Corresp!$A:$A,0)),Cycles!$1:$1,0)+WEEKDAY(E$5)-1))=0,"",INDIRECT("CYCLES!"&amp;ADDRESS(MATCH($A21,Cycles!$B:$B,0),MATCH("semaine"&amp;INDEX(INDIRECT("Corresp!"&amp;CHAR(MID($AG21,7,1)+3+64)&amp;":"&amp;CHAR(MID($AG21,7,1)+3+64)),MATCH(E$5,Corresp!$A:$A,0)),Cycles!$1:$1,0)+WEEKDAY(E$5)-1))))</f>
        <v>7H-19H15</v>
      </c>
      <c r="F21" s="20" t="str">
        <f ca="1">IF(F$5="","",IF(INDIRECT("CYCLES!"&amp;ADDRESS(MATCH($A21,Cycles!$B:$B,0),MATCH("semaine"&amp;INDEX(INDIRECT("Corresp!"&amp;CHAR(MID($AG21,7,1)+3+64)&amp;":"&amp;CHAR(MID($AG21,7,1)+3+64)),MATCH(F$5,Corresp!$A:$A,0)),Cycles!$1:$1,0)+WEEKDAY(F$5)-1))=0,"",INDIRECT("CYCLES!"&amp;ADDRESS(MATCH($A21,Cycles!$B:$B,0),MATCH("semaine"&amp;INDEX(INDIRECT("Corresp!"&amp;CHAR(MID($AG21,7,1)+3+64)&amp;":"&amp;CHAR(MID($AG21,7,1)+3+64)),MATCH(F$5,Corresp!$A:$A,0)),Cycles!$1:$1,0)+WEEKDAY(F$5)-1))))</f>
        <v/>
      </c>
      <c r="G21" s="20" t="str">
        <f ca="1">IF(G$5="","",IF(INDIRECT("CYCLES!"&amp;ADDRESS(MATCH($A21,Cycles!$B:$B,0),MATCH("semaine"&amp;INDEX(INDIRECT("Corresp!"&amp;CHAR(MID($AG21,7,1)+3+64)&amp;":"&amp;CHAR(MID($AG21,7,1)+3+64)),MATCH(G$5,Corresp!$A:$A,0)),Cycles!$1:$1,0)+WEEKDAY(G$5)-1))=0,"",INDIRECT("CYCLES!"&amp;ADDRESS(MATCH($A21,Cycles!$B:$B,0),MATCH("semaine"&amp;INDEX(INDIRECT("Corresp!"&amp;CHAR(MID($AG21,7,1)+3+64)&amp;":"&amp;CHAR(MID($AG21,7,1)+3+64)),MATCH(G$5,Corresp!$A:$A,0)),Cycles!$1:$1,0)+WEEKDAY(G$5)-1))))</f>
        <v/>
      </c>
      <c r="H21" s="20" t="str">
        <f ca="1">IF(H$5="","",IF(INDIRECT("CYCLES!"&amp;ADDRESS(MATCH($A21,Cycles!$B:$B,0),MATCH("semaine"&amp;INDEX(INDIRECT("Corresp!"&amp;CHAR(MID($AG21,7,1)+3+64)&amp;":"&amp;CHAR(MID($AG21,7,1)+3+64)),MATCH(H$5,Corresp!$A:$A,0)),Cycles!$1:$1,0)+WEEKDAY(H$5)-1))=0,"",INDIRECT("CYCLES!"&amp;ADDRESS(MATCH($A21,Cycles!$B:$B,0),MATCH("semaine"&amp;INDEX(INDIRECT("Corresp!"&amp;CHAR(MID($AG21,7,1)+3+64)&amp;":"&amp;CHAR(MID($AG21,7,1)+3+64)),MATCH(H$5,Corresp!$A:$A,0)),Cycles!$1:$1,0)+WEEKDAY(H$5)-1))))</f>
        <v>sem5</v>
      </c>
      <c r="I21" s="20" t="str">
        <f ca="1">IF(I$5="","",IF(INDIRECT("CYCLES!"&amp;ADDRESS(MATCH($A21,Cycles!$B:$B,0),MATCH("semaine"&amp;INDEX(INDIRECT("Corresp!"&amp;CHAR(MID($AG21,7,1)+3+64)&amp;":"&amp;CHAR(MID($AG21,7,1)+3+64)),MATCH(I$5,Corresp!$A:$A,0)),Cycles!$1:$1,0)+WEEKDAY(I$5)-1))=0,"",INDIRECT("CYCLES!"&amp;ADDRESS(MATCH($A21,Cycles!$B:$B,0),MATCH("semaine"&amp;INDEX(INDIRECT("Corresp!"&amp;CHAR(MID($AG21,7,1)+3+64)&amp;":"&amp;CHAR(MID($AG21,7,1)+3+64)),MATCH(I$5,Corresp!$A:$A,0)),Cycles!$1:$1,0)+WEEKDAY(I$5)-1))))</f>
        <v>PEDIA</v>
      </c>
      <c r="J21" s="20" t="str">
        <f ca="1">IF(J$5="","",IF(INDIRECT("CYCLES!"&amp;ADDRESS(MATCH($A21,Cycles!$B:$B,0),MATCH("semaine"&amp;INDEX(INDIRECT("Corresp!"&amp;CHAR(MID($AG21,7,1)+3+64)&amp;":"&amp;CHAR(MID($AG21,7,1)+3+64)),MATCH(J$5,Corresp!$A:$A,0)),Cycles!$1:$1,0)+WEEKDAY(J$5)-1))=0,"",INDIRECT("CYCLES!"&amp;ADDRESS(MATCH($A21,Cycles!$B:$B,0),MATCH("semaine"&amp;INDEX(INDIRECT("Corresp!"&amp;CHAR(MID($AG21,7,1)+3+64)&amp;":"&amp;CHAR(MID($AG21,7,1)+3+64)),MATCH(J$5,Corresp!$A:$A,0)),Cycles!$1:$1,0)+WEEKDAY(J$5)-1))))</f>
        <v/>
      </c>
      <c r="K21" s="20" t="str">
        <f ca="1">IF(K$5="","",IF(INDIRECT("CYCLES!"&amp;ADDRESS(MATCH($A21,Cycles!$B:$B,0),MATCH("semaine"&amp;INDEX(INDIRECT("Corresp!"&amp;CHAR(MID($AG21,7,1)+3+64)&amp;":"&amp;CHAR(MID($AG21,7,1)+3+64)),MATCH(K$5,Corresp!$A:$A,0)),Cycles!$1:$1,0)+WEEKDAY(K$5)-1))=0,"",INDIRECT("CYCLES!"&amp;ADDRESS(MATCH($A21,Cycles!$B:$B,0),MATCH("semaine"&amp;INDEX(INDIRECT("Corresp!"&amp;CHAR(MID($AG21,7,1)+3+64)&amp;":"&amp;CHAR(MID($AG21,7,1)+3+64)),MATCH(K$5,Corresp!$A:$A,0)),Cycles!$1:$1,0)+WEEKDAY(K$5)-1))))</f>
        <v/>
      </c>
      <c r="L21" s="20" t="str">
        <f ca="1">IF(L$5="","",IF(INDIRECT("CYCLES!"&amp;ADDRESS(MATCH($A21,Cycles!$B:$B,0),MATCH("semaine"&amp;INDEX(INDIRECT("Corresp!"&amp;CHAR(MID($AG21,7,1)+3+64)&amp;":"&amp;CHAR(MID($AG21,7,1)+3+64)),MATCH(L$5,Corresp!$A:$A,0)),Cycles!$1:$1,0)+WEEKDAY(L$5)-1))=0,"",INDIRECT("CYCLES!"&amp;ADDRESS(MATCH($A21,Cycles!$B:$B,0),MATCH("semaine"&amp;INDEX(INDIRECT("Corresp!"&amp;CHAR(MID($AG21,7,1)+3+64)&amp;":"&amp;CHAR(MID($AG21,7,1)+3+64)),MATCH(L$5,Corresp!$A:$A,0)),Cycles!$1:$1,0)+WEEKDAY(L$5)-1))))</f>
        <v/>
      </c>
      <c r="M21" s="20" t="str">
        <f ca="1">IF(M$5="","",IF(INDIRECT("CYCLES!"&amp;ADDRESS(MATCH($A21,Cycles!$B:$B,0),MATCH("semaine"&amp;INDEX(INDIRECT("Corresp!"&amp;CHAR(MID($AG21,7,1)+3+64)&amp;":"&amp;CHAR(MID($AG21,7,1)+3+64)),MATCH(M$5,Corresp!$A:$A,0)),Cycles!$1:$1,0)+WEEKDAY(M$5)-1))=0,"",INDIRECT("CYCLES!"&amp;ADDRESS(MATCH($A21,Cycles!$B:$B,0),MATCH("semaine"&amp;INDEX(INDIRECT("Corresp!"&amp;CHAR(MID($AG21,7,1)+3+64)&amp;":"&amp;CHAR(MID($AG21,7,1)+3+64)),MATCH(M$5,Corresp!$A:$A,0)),Cycles!$1:$1,0)+WEEKDAY(M$5)-1))))</f>
        <v/>
      </c>
      <c r="N21" s="20" t="str">
        <f ca="1">IF(N$5="","",IF(INDIRECT("CYCLES!"&amp;ADDRESS(MATCH($A21,Cycles!$B:$B,0),MATCH("semaine"&amp;INDEX(INDIRECT("Corresp!"&amp;CHAR(MID($AG21,7,1)+3+64)&amp;":"&amp;CHAR(MID($AG21,7,1)+3+64)),MATCH(N$5,Corresp!$A:$A,0)),Cycles!$1:$1,0)+WEEKDAY(N$5)-1))=0,"",INDIRECT("CYCLES!"&amp;ADDRESS(MATCH($A21,Cycles!$B:$B,0),MATCH("semaine"&amp;INDEX(INDIRECT("Corresp!"&amp;CHAR(MID($AG21,7,1)+3+64)&amp;":"&amp;CHAR(MID($AG21,7,1)+3+64)),MATCH(N$5,Corresp!$A:$A,0)),Cycles!$1:$1,0)+WEEKDAY(N$5)-1))))</f>
        <v/>
      </c>
      <c r="O21" s="20" t="str">
        <f ca="1">IF(O$5="","",IF(INDIRECT("CYCLES!"&amp;ADDRESS(MATCH($A21,Cycles!$B:$B,0),MATCH("semaine"&amp;INDEX(INDIRECT("Corresp!"&amp;CHAR(MID($AG21,7,1)+3+64)&amp;":"&amp;CHAR(MID($AG21,7,1)+3+64)),MATCH(O$5,Corresp!$A:$A,0)),Cycles!$1:$1,0)+WEEKDAY(O$5)-1))=0,"",INDIRECT("CYCLES!"&amp;ADDRESS(MATCH($A21,Cycles!$B:$B,0),MATCH("semaine"&amp;INDEX(INDIRECT("Corresp!"&amp;CHAR(MID($AG21,7,1)+3+64)&amp;":"&amp;CHAR(MID($AG21,7,1)+3+64)),MATCH(O$5,Corresp!$A:$A,0)),Cycles!$1:$1,0)+WEEKDAY(O$5)-1))))</f>
        <v>sem1</v>
      </c>
      <c r="P21" s="20" t="str">
        <f ca="1">IF(P$5="","",IF(INDIRECT("CYCLES!"&amp;ADDRESS(MATCH($A21,Cycles!$B:$B,0),MATCH("semaine"&amp;INDEX(INDIRECT("Corresp!"&amp;CHAR(MID($AG21,7,1)+3+64)&amp;":"&amp;CHAR(MID($AG21,7,1)+3+64)),MATCH(P$5,Corresp!$A:$A,0)),Cycles!$1:$1,0)+WEEKDAY(P$5)-1))=0,"",INDIRECT("CYCLES!"&amp;ADDRESS(MATCH($A21,Cycles!$B:$B,0),MATCH("semaine"&amp;INDEX(INDIRECT("Corresp!"&amp;CHAR(MID($AG21,7,1)+3+64)&amp;":"&amp;CHAR(MID($AG21,7,1)+3+64)),MATCH(P$5,Corresp!$A:$A,0)),Cycles!$1:$1,0)+WEEKDAY(P$5)-1))))</f>
        <v>7H-19H15</v>
      </c>
      <c r="Q21" s="20" t="str">
        <f ca="1">IF(Q$5="","",IF(INDIRECT("CYCLES!"&amp;ADDRESS(MATCH($A21,Cycles!$B:$B,0),MATCH("semaine"&amp;INDEX(INDIRECT("Corresp!"&amp;CHAR(MID($AG21,7,1)+3+64)&amp;":"&amp;CHAR(MID($AG21,7,1)+3+64)),MATCH(Q$5,Corresp!$A:$A,0)),Cycles!$1:$1,0)+WEEKDAY(Q$5)-1))=0,"",INDIRECT("CYCLES!"&amp;ADDRESS(MATCH($A21,Cycles!$B:$B,0),MATCH("semaine"&amp;INDEX(INDIRECT("Corresp!"&amp;CHAR(MID($AG21,7,1)+3+64)&amp;":"&amp;CHAR(MID($AG21,7,1)+3+64)),MATCH(Q$5,Corresp!$A:$A,0)),Cycles!$1:$1,0)+WEEKDAY(Q$5)-1))))</f>
        <v>7H-19H15</v>
      </c>
      <c r="R21" s="20" t="str">
        <f ca="1">IF(R$5="","",IF(INDIRECT("CYCLES!"&amp;ADDRESS(MATCH($A21,Cycles!$B:$B,0),MATCH("semaine"&amp;INDEX(INDIRECT("Corresp!"&amp;CHAR(MID($AG21,7,1)+3+64)&amp;":"&amp;CHAR(MID($AG21,7,1)+3+64)),MATCH(R$5,Corresp!$A:$A,0)),Cycles!$1:$1,0)+WEEKDAY(R$5)-1))=0,"",INDIRECT("CYCLES!"&amp;ADDRESS(MATCH($A21,Cycles!$B:$B,0),MATCH("semaine"&amp;INDEX(INDIRECT("Corresp!"&amp;CHAR(MID($AG21,7,1)+3+64)&amp;":"&amp;CHAR(MID($AG21,7,1)+3+64)),MATCH(R$5,Corresp!$A:$A,0)),Cycles!$1:$1,0)+WEEKDAY(R$5)-1))))</f>
        <v/>
      </c>
      <c r="S21" s="20" t="str">
        <f ca="1">IF(S$5="","",IF(INDIRECT("CYCLES!"&amp;ADDRESS(MATCH($A21,Cycles!$B:$B,0),MATCH("semaine"&amp;INDEX(INDIRECT("Corresp!"&amp;CHAR(MID($AG21,7,1)+3+64)&amp;":"&amp;CHAR(MID($AG21,7,1)+3+64)),MATCH(S$5,Corresp!$A:$A,0)),Cycles!$1:$1,0)+WEEKDAY(S$5)-1))=0,"",INDIRECT("CYCLES!"&amp;ADDRESS(MATCH($A21,Cycles!$B:$B,0),MATCH("semaine"&amp;INDEX(INDIRECT("Corresp!"&amp;CHAR(MID($AG21,7,1)+3+64)&amp;":"&amp;CHAR(MID($AG21,7,1)+3+64)),MATCH(S$5,Corresp!$A:$A,0)),Cycles!$1:$1,0)+WEEKDAY(S$5)-1))))</f>
        <v/>
      </c>
      <c r="T21" s="20" t="str">
        <f ca="1">IF(T$5="","",IF(INDIRECT("CYCLES!"&amp;ADDRESS(MATCH($A21,Cycles!$B:$B,0),MATCH("semaine"&amp;INDEX(INDIRECT("Corresp!"&amp;CHAR(MID($AG21,7,1)+3+64)&amp;":"&amp;CHAR(MID($AG21,7,1)+3+64)),MATCH(T$5,Corresp!$A:$A,0)),Cycles!$1:$1,0)+WEEKDAY(T$5)-1))=0,"",INDIRECT("CYCLES!"&amp;ADDRESS(MATCH($A21,Cycles!$B:$B,0),MATCH("semaine"&amp;INDEX(INDIRECT("Corresp!"&amp;CHAR(MID($AG21,7,1)+3+64)&amp;":"&amp;CHAR(MID($AG21,7,1)+3+64)),MATCH(T$5,Corresp!$A:$A,0)),Cycles!$1:$1,0)+WEEKDAY(T$5)-1))))</f>
        <v>7H-19H15</v>
      </c>
      <c r="U21" s="20" t="str">
        <f ca="1">IF(U$5="","",IF(INDIRECT("CYCLES!"&amp;ADDRESS(MATCH($A21,Cycles!$B:$B,0),MATCH("semaine"&amp;INDEX(INDIRECT("Corresp!"&amp;CHAR(MID($AG21,7,1)+3+64)&amp;":"&amp;CHAR(MID($AG21,7,1)+3+64)),MATCH(U$5,Corresp!$A:$A,0)),Cycles!$1:$1,0)+WEEKDAY(U$5)-1))=0,"",INDIRECT("CYCLES!"&amp;ADDRESS(MATCH($A21,Cycles!$B:$B,0),MATCH("semaine"&amp;INDEX(INDIRECT("Corresp!"&amp;CHAR(MID($AG21,7,1)+3+64)&amp;":"&amp;CHAR(MID($AG21,7,1)+3+64)),MATCH(U$5,Corresp!$A:$A,0)),Cycles!$1:$1,0)+WEEKDAY(U$5)-1))))</f>
        <v>7H-19H15</v>
      </c>
      <c r="V21" s="20" t="str">
        <f ca="1">IF(V$5="","",IF(INDIRECT("CYCLES!"&amp;ADDRESS(MATCH($A21,Cycles!$B:$B,0),MATCH("semaine"&amp;INDEX(INDIRECT("Corresp!"&amp;CHAR(MID($AG21,7,1)+3+64)&amp;":"&amp;CHAR(MID($AG21,7,1)+3+64)),MATCH(V$5,Corresp!$A:$A,0)),Cycles!$1:$1,0)+WEEKDAY(V$5)-1))=0,"",INDIRECT("CYCLES!"&amp;ADDRESS(MATCH($A21,Cycles!$B:$B,0),MATCH("semaine"&amp;INDEX(INDIRECT("Corresp!"&amp;CHAR(MID($AG21,7,1)+3+64)&amp;":"&amp;CHAR(MID($AG21,7,1)+3+64)),MATCH(V$5,Corresp!$A:$A,0)),Cycles!$1:$1,0)+WEEKDAY(V$5)-1))))</f>
        <v>7H-19H15</v>
      </c>
      <c r="W21" s="20" t="str">
        <f ca="1">IF(W$5="","",IF(INDIRECT("CYCLES!"&amp;ADDRESS(MATCH($A21,Cycles!$B:$B,0),MATCH("semaine"&amp;INDEX(INDIRECT("Corresp!"&amp;CHAR(MID($AG21,7,1)+3+64)&amp;":"&amp;CHAR(MID($AG21,7,1)+3+64)),MATCH(W$5,Corresp!$A:$A,0)),Cycles!$1:$1,0)+WEEKDAY(W$5)-1))=0,"",INDIRECT("CYCLES!"&amp;ADDRESS(MATCH($A21,Cycles!$B:$B,0),MATCH("semaine"&amp;INDEX(INDIRECT("Corresp!"&amp;CHAR(MID($AG21,7,1)+3+64)&amp;":"&amp;CHAR(MID($AG21,7,1)+3+64)),MATCH(W$5,Corresp!$A:$A,0)),Cycles!$1:$1,0)+WEEKDAY(W$5)-1))))</f>
        <v>sem2</v>
      </c>
      <c r="X21" s="20" t="str">
        <f ca="1">IF(X$5="","",IF(INDIRECT("CYCLES!"&amp;ADDRESS(MATCH($A21,Cycles!$B:$B,0),MATCH("semaine"&amp;INDEX(INDIRECT("Corresp!"&amp;CHAR(MID($AG21,7,1)+3+64)&amp;":"&amp;CHAR(MID($AG21,7,1)+3+64)),MATCH(X$5,Corresp!$A:$A,0)),Cycles!$1:$1,0)+WEEKDAY(X$5)-1))=0,"",INDIRECT("CYCLES!"&amp;ADDRESS(MATCH($A21,Cycles!$B:$B,0),MATCH("semaine"&amp;INDEX(INDIRECT("Corresp!"&amp;CHAR(MID($AG21,7,1)+3+64)&amp;":"&amp;CHAR(MID($AG21,7,1)+3+64)),MATCH(X$5,Corresp!$A:$A,0)),Cycles!$1:$1,0)+WEEKDAY(X$5)-1))))</f>
        <v/>
      </c>
      <c r="Y21" s="20" t="str">
        <f ca="1">IF(Y$5="","",IF(INDIRECT("CYCLES!"&amp;ADDRESS(MATCH($A21,Cycles!$B:$B,0),MATCH("semaine"&amp;INDEX(INDIRECT("Corresp!"&amp;CHAR(MID($AG21,7,1)+3+64)&amp;":"&amp;CHAR(MID($AG21,7,1)+3+64)),MATCH(Y$5,Corresp!$A:$A,0)),Cycles!$1:$1,0)+WEEKDAY(Y$5)-1))=0,"",INDIRECT("CYCLES!"&amp;ADDRESS(MATCH($A21,Cycles!$B:$B,0),MATCH("semaine"&amp;INDEX(INDIRECT("Corresp!"&amp;CHAR(MID($AG21,7,1)+3+64)&amp;":"&amp;CHAR(MID($AG21,7,1)+3+64)),MATCH(Y$5,Corresp!$A:$A,0)),Cycles!$1:$1,0)+WEEKDAY(Y$5)-1))))</f>
        <v>7H-19H15</v>
      </c>
      <c r="Z21" s="20" t="str">
        <f ca="1">IF(Z$5="","",IF(INDIRECT("CYCLES!"&amp;ADDRESS(MATCH($A21,Cycles!$B:$B,0),MATCH("semaine"&amp;INDEX(INDIRECT("Corresp!"&amp;CHAR(MID($AG21,7,1)+3+64)&amp;":"&amp;CHAR(MID($AG21,7,1)+3+64)),MATCH(Z$5,Corresp!$A:$A,0)),Cycles!$1:$1,0)+WEEKDAY(Z$5)-1))=0,"",INDIRECT("CYCLES!"&amp;ADDRESS(MATCH($A21,Cycles!$B:$B,0),MATCH("semaine"&amp;INDEX(INDIRECT("Corresp!"&amp;CHAR(MID($AG21,7,1)+3+64)&amp;":"&amp;CHAR(MID($AG21,7,1)+3+64)),MATCH(Z$5,Corresp!$A:$A,0)),Cycles!$1:$1,0)+WEEKDAY(Z$5)-1))))</f>
        <v>7H-19H15</v>
      </c>
      <c r="AA21" s="20" t="str">
        <f ca="1">IF(AA$5="","",IF(INDIRECT("CYCLES!"&amp;ADDRESS(MATCH($A21,Cycles!$B:$B,0),MATCH("semaine"&amp;INDEX(INDIRECT("Corresp!"&amp;CHAR(MID($AG21,7,1)+3+64)&amp;":"&amp;CHAR(MID($AG21,7,1)+3+64)),MATCH(AA$5,Corresp!$A:$A,0)),Cycles!$1:$1,0)+WEEKDAY(AA$5)-1))=0,"",INDIRECT("CYCLES!"&amp;ADDRESS(MATCH($A21,Cycles!$B:$B,0),MATCH("semaine"&amp;INDEX(INDIRECT("Corresp!"&amp;CHAR(MID($AG21,7,1)+3+64)&amp;":"&amp;CHAR(MID($AG21,7,1)+3+64)),MATCH(AA$5,Corresp!$A:$A,0)),Cycles!$1:$1,0)+WEEKDAY(AA$5)-1))))</f>
        <v/>
      </c>
      <c r="AB21" s="20" t="str">
        <f ca="1">IF(AB$5="","",IF(INDIRECT("CYCLES!"&amp;ADDRESS(MATCH($A21,Cycles!$B:$B,0),MATCH("semaine"&amp;INDEX(INDIRECT("Corresp!"&amp;CHAR(MID($AG21,7,1)+3+64)&amp;":"&amp;CHAR(MID($AG21,7,1)+3+64)),MATCH(AB$5,Corresp!$A:$A,0)),Cycles!$1:$1,0)+WEEKDAY(AB$5)-1))=0,"",INDIRECT("CYCLES!"&amp;ADDRESS(MATCH($A21,Cycles!$B:$B,0),MATCH("semaine"&amp;INDEX(INDIRECT("Corresp!"&amp;CHAR(MID($AG21,7,1)+3+64)&amp;":"&amp;CHAR(MID($AG21,7,1)+3+64)),MATCH(AB$5,Corresp!$A:$A,0)),Cycles!$1:$1,0)+WEEKDAY(AB$5)-1))))</f>
        <v/>
      </c>
      <c r="AC21" s="20" t="str">
        <f ca="1">IF(AC$5="","",IF(INDIRECT("CYCLES!"&amp;ADDRESS(MATCH($A21,Cycles!$B:$B,0),MATCH("semaine"&amp;INDEX(INDIRECT("Corresp!"&amp;CHAR(MID($AG21,7,1)+3+64)&amp;":"&amp;CHAR(MID($AG21,7,1)+3+64)),MATCH(AC$5,Corresp!$A:$A,0)),Cycles!$1:$1,0)+WEEKDAY(AC$5)-1))=0,"",INDIRECT("CYCLES!"&amp;ADDRESS(MATCH($A21,Cycles!$B:$B,0),MATCH("semaine"&amp;INDEX(INDIRECT("Corresp!"&amp;CHAR(MID($AG21,7,1)+3+64)&amp;":"&amp;CHAR(MID($AG21,7,1)+3+64)),MATCH(AC$5,Corresp!$A:$A,0)),Cycles!$1:$1,0)+WEEKDAY(AC$5)-1))))</f>
        <v>sem3</v>
      </c>
      <c r="AD21" s="20" t="str">
        <f ca="1">IF(AD$5="","",IF(INDIRECT("CYCLES!"&amp;ADDRESS(MATCH($A21,Cycles!$B:$B,0),MATCH("semaine"&amp;INDEX(INDIRECT("Corresp!"&amp;CHAR(MID($AG21,7,1)+3+64)&amp;":"&amp;CHAR(MID($AG21,7,1)+3+64)),MATCH(AD$5,Corresp!$A:$A,0)),Cycles!$1:$1,0)+WEEKDAY(AD$5)-1))=0,"",INDIRECT("CYCLES!"&amp;ADDRESS(MATCH($A21,Cycles!$B:$B,0),MATCH("semaine"&amp;INDEX(INDIRECT("Corresp!"&amp;CHAR(MID($AG21,7,1)+3+64)&amp;":"&amp;CHAR(MID($AG21,7,1)+3+64)),MATCH(AD$5,Corresp!$A:$A,0)),Cycles!$1:$1,0)+WEEKDAY(AD$5)-1))))</f>
        <v>7H-19H15</v>
      </c>
      <c r="AE21" s="20" t="str">
        <f ca="1">IF(AE$5="","",IF(INDIRECT("CYCLES!"&amp;ADDRESS(MATCH($A21,Cycles!$B:$B,0),MATCH("semaine"&amp;INDEX(INDIRECT("Corresp!"&amp;CHAR(MID($AG21,7,1)+3+64)&amp;":"&amp;CHAR(MID($AG21,7,1)+3+64)),MATCH(AE$5,Corresp!$A:$A,0)),Cycles!$1:$1,0)+WEEKDAY(AE$5)-1))=0,"",INDIRECT("CYCLES!"&amp;ADDRESS(MATCH($A21,Cycles!$B:$B,0),MATCH("semaine"&amp;INDEX(INDIRECT("Corresp!"&amp;CHAR(MID($AG21,7,1)+3+64)&amp;":"&amp;CHAR(MID($AG21,7,1)+3+64)),MATCH(AE$5,Corresp!$A:$A,0)),Cycles!$1:$1,0)+WEEKDAY(AE$5)-1))))</f>
        <v>7H-19H15</v>
      </c>
      <c r="AF21" s="20" t="str">
        <f ca="1">IF(AF$5="","",IF(INDIRECT("CYCLES!"&amp;ADDRESS(MATCH($A21,Cycles!$B:$B,0),MATCH("semaine"&amp;INDEX(INDIRECT("Corresp!"&amp;CHAR(MID($AG21,7,1)+3+64)&amp;":"&amp;CHAR(MID($AG21,7,1)+3+64)),MATCH(AF$5,Corresp!$A:$A,0)),Cycles!$1:$1,0)+WEEKDAY(AF$5)-1))=0,"",INDIRECT("CYCLES!"&amp;ADDRESS(MATCH($A21,Cycles!$B:$B,0),MATCH("semaine"&amp;INDEX(INDIRECT("Corresp!"&amp;CHAR(MID($AG21,7,1)+3+64)&amp;":"&amp;CHAR(MID($AG21,7,1)+3+64)),MATCH(AF$5,Corresp!$A:$A,0)),Cycles!$1:$1,0)+WEEKDAY(AF$5)-1))))</f>
        <v/>
      </c>
      <c r="AG21" s="41" t="s">
        <v>37</v>
      </c>
    </row>
    <row r="22" spans="1:33">
      <c r="A22" s="9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3" s="23" customFormat="1">
      <c r="A23" s="12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27"/>
    </row>
    <row r="24" spans="1:33">
      <c r="A24" s="8" t="str">
        <f ca="1">INDIRECT("Affectations!"&amp;CHAR(64+MATCH($B$2,Affectations!$1:$1,0))&amp;MATCH($A$20,Affectations!$A:$A,0)+INT(ROW()-21)/3)</f>
        <v>GIRAUDEAU</v>
      </c>
      <c r="B24" s="20" t="str">
        <f ca="1">IF(B$5="","",IF(INDIRECT("CYCLES!"&amp;ADDRESS(MATCH($A24,Cycles!$B:$B,0),MATCH("semaine"&amp;INDEX(INDIRECT("Corresp!"&amp;CHAR(MID($AG24,7,1)+3+64)&amp;":"&amp;CHAR(MID($AG24,7,1)+3+64)),MATCH(B$5,Corresp!$A:$A,0)),Cycles!$1:$1,0)+WEEKDAY(B$5)-1))=0,"",INDIRECT("CYCLES!"&amp;ADDRESS(MATCH($A24,Cycles!$B:$B,0),MATCH("semaine"&amp;INDEX(INDIRECT("Corresp!"&amp;CHAR(MID($AG24,7,1)+3+64)&amp;":"&amp;CHAR(MID($AG24,7,1)+3+64)),MATCH(B$5,Corresp!$A:$A,0)),Cycles!$1:$1,0)+WEEKDAY(B$5)-1))))</f>
        <v>PEDIA</v>
      </c>
      <c r="C24" s="20" t="str">
        <f ca="1">IF(C$5="","",IF(INDIRECT("CYCLES!"&amp;ADDRESS(MATCH($A24,Cycles!$B:$B,0),MATCH("semaine"&amp;INDEX(INDIRECT("Corresp!"&amp;CHAR(MID($AG24,7,1)+3+64)&amp;":"&amp;CHAR(MID($AG24,7,1)+3+64)),MATCH(C$5,Corresp!$A:$A,0)),Cycles!$1:$1,0)+WEEKDAY(C$5)-1))=0,"",INDIRECT("CYCLES!"&amp;ADDRESS(MATCH($A24,Cycles!$B:$B,0),MATCH("semaine"&amp;INDEX(INDIRECT("Corresp!"&amp;CHAR(MID($AG24,7,1)+3+64)&amp;":"&amp;CHAR(MID($AG24,7,1)+3+64)),MATCH(C$5,Corresp!$A:$A,0)),Cycles!$1:$1,0)+WEEKDAY(C$5)-1))))</f>
        <v/>
      </c>
      <c r="D24" s="20" t="str">
        <f ca="1">IF(D$5="","",IF(INDIRECT("CYCLES!"&amp;ADDRESS(MATCH($A24,Cycles!$B:$B,0),MATCH("semaine"&amp;INDEX(INDIRECT("Corresp!"&amp;CHAR(MID($AG24,7,1)+3+64)&amp;":"&amp;CHAR(MID($AG24,7,1)+3+64)),MATCH(D$5,Corresp!$A:$A,0)),Cycles!$1:$1,0)+WEEKDAY(D$5)-1))=0,"",INDIRECT("CYCLES!"&amp;ADDRESS(MATCH($A24,Cycles!$B:$B,0),MATCH("semaine"&amp;INDEX(INDIRECT("Corresp!"&amp;CHAR(MID($AG24,7,1)+3+64)&amp;":"&amp;CHAR(MID($AG24,7,1)+3+64)),MATCH(D$5,Corresp!$A:$A,0)),Cycles!$1:$1,0)+WEEKDAY(D$5)-1))))</f>
        <v/>
      </c>
      <c r="E24" s="20" t="str">
        <f ca="1">IF(E$5="","",IF(INDIRECT("CYCLES!"&amp;ADDRESS(MATCH($A24,Cycles!$B:$B,0),MATCH("semaine"&amp;INDEX(INDIRECT("Corresp!"&amp;CHAR(MID($AG24,7,1)+3+64)&amp;":"&amp;CHAR(MID($AG24,7,1)+3+64)),MATCH(E$5,Corresp!$A:$A,0)),Cycles!$1:$1,0)+WEEKDAY(E$5)-1))=0,"",INDIRECT("CYCLES!"&amp;ADDRESS(MATCH($A24,Cycles!$B:$B,0),MATCH("semaine"&amp;INDEX(INDIRECT("Corresp!"&amp;CHAR(MID($AG24,7,1)+3+64)&amp;":"&amp;CHAR(MID($AG24,7,1)+3+64)),MATCH(E$5,Corresp!$A:$A,0)),Cycles!$1:$1,0)+WEEKDAY(E$5)-1))))</f>
        <v/>
      </c>
      <c r="F24" s="20" t="str">
        <f ca="1">IF(F$5="","",IF(INDIRECT("CYCLES!"&amp;ADDRESS(MATCH($A24,Cycles!$B:$B,0),MATCH("semaine"&amp;INDEX(INDIRECT("Corresp!"&amp;CHAR(MID($AG24,7,1)+3+64)&amp;":"&amp;CHAR(MID($AG24,7,1)+3+64)),MATCH(F$5,Corresp!$A:$A,0)),Cycles!$1:$1,0)+WEEKDAY(F$5)-1))=0,"",INDIRECT("CYCLES!"&amp;ADDRESS(MATCH($A24,Cycles!$B:$B,0),MATCH("semaine"&amp;INDEX(INDIRECT("Corresp!"&amp;CHAR(MID($AG24,7,1)+3+64)&amp;":"&amp;CHAR(MID($AG24,7,1)+3+64)),MATCH(F$5,Corresp!$A:$A,0)),Cycles!$1:$1,0)+WEEKDAY(F$5)-1))))</f>
        <v/>
      </c>
      <c r="G24" s="20" t="str">
        <f ca="1">IF(G$5="","",IF(INDIRECT("CYCLES!"&amp;ADDRESS(MATCH($A24,Cycles!$B:$B,0),MATCH("semaine"&amp;INDEX(INDIRECT("Corresp!"&amp;CHAR(MID($AG24,7,1)+3+64)&amp;":"&amp;CHAR(MID($AG24,7,1)+3+64)),MATCH(G$5,Corresp!$A:$A,0)),Cycles!$1:$1,0)+WEEKDAY(G$5)-1))=0,"",INDIRECT("CYCLES!"&amp;ADDRESS(MATCH($A24,Cycles!$B:$B,0),MATCH("semaine"&amp;INDEX(INDIRECT("Corresp!"&amp;CHAR(MID($AG24,7,1)+3+64)&amp;":"&amp;CHAR(MID($AG24,7,1)+3+64)),MATCH(G$5,Corresp!$A:$A,0)),Cycles!$1:$1,0)+WEEKDAY(G$5)-1))))</f>
        <v/>
      </c>
      <c r="H24" s="20" t="str">
        <f ca="1">IF(H$5="","",IF(INDIRECT("CYCLES!"&amp;ADDRESS(MATCH($A24,Cycles!$B:$B,0),MATCH("semaine"&amp;INDEX(INDIRECT("Corresp!"&amp;CHAR(MID($AG24,7,1)+3+64)&amp;":"&amp;CHAR(MID($AG24,7,1)+3+64)),MATCH(H$5,Corresp!$A:$A,0)),Cycles!$1:$1,0)+WEEKDAY(H$5)-1))=0,"",INDIRECT("CYCLES!"&amp;ADDRESS(MATCH($A24,Cycles!$B:$B,0),MATCH("semaine"&amp;INDEX(INDIRECT("Corresp!"&amp;CHAR(MID($AG24,7,1)+3+64)&amp;":"&amp;CHAR(MID($AG24,7,1)+3+64)),MATCH(H$5,Corresp!$A:$A,0)),Cycles!$1:$1,0)+WEEKDAY(H$5)-1))))</f>
        <v>sem1</v>
      </c>
      <c r="I24" s="20" t="str">
        <f ca="1">IF(I$5="","",IF(INDIRECT("CYCLES!"&amp;ADDRESS(MATCH($A24,Cycles!$B:$B,0),MATCH("semaine"&amp;INDEX(INDIRECT("Corresp!"&amp;CHAR(MID($AG24,7,1)+3+64)&amp;":"&amp;CHAR(MID($AG24,7,1)+3+64)),MATCH(I$5,Corresp!$A:$A,0)),Cycles!$1:$1,0)+WEEKDAY(I$5)-1))=0,"",INDIRECT("CYCLES!"&amp;ADDRESS(MATCH($A24,Cycles!$B:$B,0),MATCH("semaine"&amp;INDEX(INDIRECT("Corresp!"&amp;CHAR(MID($AG24,7,1)+3+64)&amp;":"&amp;CHAR(MID($AG24,7,1)+3+64)),MATCH(I$5,Corresp!$A:$A,0)),Cycles!$1:$1,0)+WEEKDAY(I$5)-1))))</f>
        <v>7H-19H15</v>
      </c>
      <c r="J24" s="20" t="str">
        <f ca="1">IF(J$5="","",IF(INDIRECT("CYCLES!"&amp;ADDRESS(MATCH($A24,Cycles!$B:$B,0),MATCH("semaine"&amp;INDEX(INDIRECT("Corresp!"&amp;CHAR(MID($AG24,7,1)+3+64)&amp;":"&amp;CHAR(MID($AG24,7,1)+3+64)),MATCH(J$5,Corresp!$A:$A,0)),Cycles!$1:$1,0)+WEEKDAY(J$5)-1))=0,"",INDIRECT("CYCLES!"&amp;ADDRESS(MATCH($A24,Cycles!$B:$B,0),MATCH("semaine"&amp;INDEX(INDIRECT("Corresp!"&amp;CHAR(MID($AG24,7,1)+3+64)&amp;":"&amp;CHAR(MID($AG24,7,1)+3+64)),MATCH(J$5,Corresp!$A:$A,0)),Cycles!$1:$1,0)+WEEKDAY(J$5)-1))))</f>
        <v>7H-19H15</v>
      </c>
      <c r="K24" s="20" t="str">
        <f ca="1">IF(K$5="","",IF(INDIRECT("CYCLES!"&amp;ADDRESS(MATCH($A24,Cycles!$B:$B,0),MATCH("semaine"&amp;INDEX(INDIRECT("Corresp!"&amp;CHAR(MID($AG24,7,1)+3+64)&amp;":"&amp;CHAR(MID($AG24,7,1)+3+64)),MATCH(K$5,Corresp!$A:$A,0)),Cycles!$1:$1,0)+WEEKDAY(K$5)-1))=0,"",INDIRECT("CYCLES!"&amp;ADDRESS(MATCH($A24,Cycles!$B:$B,0),MATCH("semaine"&amp;INDEX(INDIRECT("Corresp!"&amp;CHAR(MID($AG24,7,1)+3+64)&amp;":"&amp;CHAR(MID($AG24,7,1)+3+64)),MATCH(K$5,Corresp!$A:$A,0)),Cycles!$1:$1,0)+WEEKDAY(K$5)-1))))</f>
        <v/>
      </c>
      <c r="L24" s="20" t="str">
        <f ca="1">IF(L$5="","",IF(INDIRECT("CYCLES!"&amp;ADDRESS(MATCH($A24,Cycles!$B:$B,0),MATCH("semaine"&amp;INDEX(INDIRECT("Corresp!"&amp;CHAR(MID($AG24,7,1)+3+64)&amp;":"&amp;CHAR(MID($AG24,7,1)+3+64)),MATCH(L$5,Corresp!$A:$A,0)),Cycles!$1:$1,0)+WEEKDAY(L$5)-1))=0,"",INDIRECT("CYCLES!"&amp;ADDRESS(MATCH($A24,Cycles!$B:$B,0),MATCH("semaine"&amp;INDEX(INDIRECT("Corresp!"&amp;CHAR(MID($AG24,7,1)+3+64)&amp;":"&amp;CHAR(MID($AG24,7,1)+3+64)),MATCH(L$5,Corresp!$A:$A,0)),Cycles!$1:$1,0)+WEEKDAY(L$5)-1))))</f>
        <v/>
      </c>
      <c r="M24" s="20" t="str">
        <f ca="1">IF(M$5="","",IF(INDIRECT("CYCLES!"&amp;ADDRESS(MATCH($A24,Cycles!$B:$B,0),MATCH("semaine"&amp;INDEX(INDIRECT("Corresp!"&amp;CHAR(MID($AG24,7,1)+3+64)&amp;":"&amp;CHAR(MID($AG24,7,1)+3+64)),MATCH(M$5,Corresp!$A:$A,0)),Cycles!$1:$1,0)+WEEKDAY(M$5)-1))=0,"",INDIRECT("CYCLES!"&amp;ADDRESS(MATCH($A24,Cycles!$B:$B,0),MATCH("semaine"&amp;INDEX(INDIRECT("Corresp!"&amp;CHAR(MID($AG24,7,1)+3+64)&amp;":"&amp;CHAR(MID($AG24,7,1)+3+64)),MATCH(M$5,Corresp!$A:$A,0)),Cycles!$1:$1,0)+WEEKDAY(M$5)-1))))</f>
        <v>7H-19H15</v>
      </c>
      <c r="N24" s="20" t="str">
        <f ca="1">IF(N$5="","",IF(INDIRECT("CYCLES!"&amp;ADDRESS(MATCH($A24,Cycles!$B:$B,0),MATCH("semaine"&amp;INDEX(INDIRECT("Corresp!"&amp;CHAR(MID($AG24,7,1)+3+64)&amp;":"&amp;CHAR(MID($AG24,7,1)+3+64)),MATCH(N$5,Corresp!$A:$A,0)),Cycles!$1:$1,0)+WEEKDAY(N$5)-1))=0,"",INDIRECT("CYCLES!"&amp;ADDRESS(MATCH($A24,Cycles!$B:$B,0),MATCH("semaine"&amp;INDEX(INDIRECT("Corresp!"&amp;CHAR(MID($AG24,7,1)+3+64)&amp;":"&amp;CHAR(MID($AG24,7,1)+3+64)),MATCH(N$5,Corresp!$A:$A,0)),Cycles!$1:$1,0)+WEEKDAY(N$5)-1))))</f>
        <v>7H-19H15</v>
      </c>
      <c r="O24" s="20" t="str">
        <f ca="1">IF(O$5="","",IF(INDIRECT("CYCLES!"&amp;ADDRESS(MATCH($A24,Cycles!$B:$B,0),MATCH("semaine"&amp;INDEX(INDIRECT("Corresp!"&amp;CHAR(MID($AG24,7,1)+3+64)&amp;":"&amp;CHAR(MID($AG24,7,1)+3+64)),MATCH(O$5,Corresp!$A:$A,0)),Cycles!$1:$1,0)+WEEKDAY(O$5)-1))=0,"",INDIRECT("CYCLES!"&amp;ADDRESS(MATCH($A24,Cycles!$B:$B,0),MATCH("semaine"&amp;INDEX(INDIRECT("Corresp!"&amp;CHAR(MID($AG24,7,1)+3+64)&amp;":"&amp;CHAR(MID($AG24,7,1)+3+64)),MATCH(O$5,Corresp!$A:$A,0)),Cycles!$1:$1,0)+WEEKDAY(O$5)-1))))</f>
        <v>7H-19H15</v>
      </c>
      <c r="P24" s="20" t="str">
        <f ca="1">IF(P$5="","",IF(INDIRECT("CYCLES!"&amp;ADDRESS(MATCH($A24,Cycles!$B:$B,0),MATCH("semaine"&amp;INDEX(INDIRECT("Corresp!"&amp;CHAR(MID($AG24,7,1)+3+64)&amp;":"&amp;CHAR(MID($AG24,7,1)+3+64)),MATCH(P$5,Corresp!$A:$A,0)),Cycles!$1:$1,0)+WEEKDAY(P$5)-1))=0,"",INDIRECT("CYCLES!"&amp;ADDRESS(MATCH($A24,Cycles!$B:$B,0),MATCH("semaine"&amp;INDEX(INDIRECT("Corresp!"&amp;CHAR(MID($AG24,7,1)+3+64)&amp;":"&amp;CHAR(MID($AG24,7,1)+3+64)),MATCH(P$5,Corresp!$A:$A,0)),Cycles!$1:$1,0)+WEEKDAY(P$5)-1))))</f>
        <v>sem2</v>
      </c>
      <c r="Q24" s="20" t="str">
        <f ca="1">IF(Q$5="","",IF(INDIRECT("CYCLES!"&amp;ADDRESS(MATCH($A24,Cycles!$B:$B,0),MATCH("semaine"&amp;INDEX(INDIRECT("Corresp!"&amp;CHAR(MID($AG24,7,1)+3+64)&amp;":"&amp;CHAR(MID($AG24,7,1)+3+64)),MATCH(Q$5,Corresp!$A:$A,0)),Cycles!$1:$1,0)+WEEKDAY(Q$5)-1))=0,"",INDIRECT("CYCLES!"&amp;ADDRESS(MATCH($A24,Cycles!$B:$B,0),MATCH("semaine"&amp;INDEX(INDIRECT("Corresp!"&amp;CHAR(MID($AG24,7,1)+3+64)&amp;":"&amp;CHAR(MID($AG24,7,1)+3+64)),MATCH(Q$5,Corresp!$A:$A,0)),Cycles!$1:$1,0)+WEEKDAY(Q$5)-1))))</f>
        <v/>
      </c>
      <c r="R24" s="20" t="str">
        <f ca="1">IF(R$5="","",IF(INDIRECT("CYCLES!"&amp;ADDRESS(MATCH($A24,Cycles!$B:$B,0),MATCH("semaine"&amp;INDEX(INDIRECT("Corresp!"&amp;CHAR(MID($AG24,7,1)+3+64)&amp;":"&amp;CHAR(MID($AG24,7,1)+3+64)),MATCH(R$5,Corresp!$A:$A,0)),Cycles!$1:$1,0)+WEEKDAY(R$5)-1))=0,"",INDIRECT("CYCLES!"&amp;ADDRESS(MATCH($A24,Cycles!$B:$B,0),MATCH("semaine"&amp;INDEX(INDIRECT("Corresp!"&amp;CHAR(MID($AG24,7,1)+3+64)&amp;":"&amp;CHAR(MID($AG24,7,1)+3+64)),MATCH(R$5,Corresp!$A:$A,0)),Cycles!$1:$1,0)+WEEKDAY(R$5)-1))))</f>
        <v>7H-19H15</v>
      </c>
      <c r="S24" s="20" t="str">
        <f ca="1">IF(S$5="","",IF(INDIRECT("CYCLES!"&amp;ADDRESS(MATCH($A24,Cycles!$B:$B,0),MATCH("semaine"&amp;INDEX(INDIRECT("Corresp!"&amp;CHAR(MID($AG24,7,1)+3+64)&amp;":"&amp;CHAR(MID($AG24,7,1)+3+64)),MATCH(S$5,Corresp!$A:$A,0)),Cycles!$1:$1,0)+WEEKDAY(S$5)-1))=0,"",INDIRECT("CYCLES!"&amp;ADDRESS(MATCH($A24,Cycles!$B:$B,0),MATCH("semaine"&amp;INDEX(INDIRECT("Corresp!"&amp;CHAR(MID($AG24,7,1)+3+64)&amp;":"&amp;CHAR(MID($AG24,7,1)+3+64)),MATCH(S$5,Corresp!$A:$A,0)),Cycles!$1:$1,0)+WEEKDAY(S$5)-1))))</f>
        <v>7H-19H15</v>
      </c>
      <c r="T24" s="20" t="str">
        <f ca="1">IF(T$5="","",IF(INDIRECT("CYCLES!"&amp;ADDRESS(MATCH($A24,Cycles!$B:$B,0),MATCH("semaine"&amp;INDEX(INDIRECT("Corresp!"&amp;CHAR(MID($AG24,7,1)+3+64)&amp;":"&amp;CHAR(MID($AG24,7,1)+3+64)),MATCH(T$5,Corresp!$A:$A,0)),Cycles!$1:$1,0)+WEEKDAY(T$5)-1))=0,"",INDIRECT("CYCLES!"&amp;ADDRESS(MATCH($A24,Cycles!$B:$B,0),MATCH("semaine"&amp;INDEX(INDIRECT("Corresp!"&amp;CHAR(MID($AG24,7,1)+3+64)&amp;":"&amp;CHAR(MID($AG24,7,1)+3+64)),MATCH(T$5,Corresp!$A:$A,0)),Cycles!$1:$1,0)+WEEKDAY(T$5)-1))))</f>
        <v/>
      </c>
      <c r="U24" s="20" t="str">
        <f ca="1">IF(U$5="","",IF(INDIRECT("CYCLES!"&amp;ADDRESS(MATCH($A24,Cycles!$B:$B,0),MATCH("semaine"&amp;INDEX(INDIRECT("Corresp!"&amp;CHAR(MID($AG24,7,1)+3+64)&amp;":"&amp;CHAR(MID($AG24,7,1)+3+64)),MATCH(U$5,Corresp!$A:$A,0)),Cycles!$1:$1,0)+WEEKDAY(U$5)-1))=0,"",INDIRECT("CYCLES!"&amp;ADDRESS(MATCH($A24,Cycles!$B:$B,0),MATCH("semaine"&amp;INDEX(INDIRECT("Corresp!"&amp;CHAR(MID($AG24,7,1)+3+64)&amp;":"&amp;CHAR(MID($AG24,7,1)+3+64)),MATCH(U$5,Corresp!$A:$A,0)),Cycles!$1:$1,0)+WEEKDAY(U$5)-1))))</f>
        <v/>
      </c>
      <c r="V24" s="20" t="str">
        <f ca="1">IF(V$5="","",IF(INDIRECT("CYCLES!"&amp;ADDRESS(MATCH($A24,Cycles!$B:$B,0),MATCH("semaine"&amp;INDEX(INDIRECT("Corresp!"&amp;CHAR(MID($AG24,7,1)+3+64)&amp;":"&amp;CHAR(MID($AG24,7,1)+3+64)),MATCH(V$5,Corresp!$A:$A,0)),Cycles!$1:$1,0)+WEEKDAY(V$5)-1))=0,"",INDIRECT("CYCLES!"&amp;ADDRESS(MATCH($A24,Cycles!$B:$B,0),MATCH("semaine"&amp;INDEX(INDIRECT("Corresp!"&amp;CHAR(MID($AG24,7,1)+3+64)&amp;":"&amp;CHAR(MID($AG24,7,1)+3+64)),MATCH(V$5,Corresp!$A:$A,0)),Cycles!$1:$1,0)+WEEKDAY(V$5)-1))))</f>
        <v>sem3</v>
      </c>
      <c r="W24" s="20" t="str">
        <f ca="1">IF(W$5="","",IF(INDIRECT("CYCLES!"&amp;ADDRESS(MATCH($A24,Cycles!$B:$B,0),MATCH("semaine"&amp;INDEX(INDIRECT("Corresp!"&amp;CHAR(MID($AG24,7,1)+3+64)&amp;":"&amp;CHAR(MID($AG24,7,1)+3+64)),MATCH(W$5,Corresp!$A:$A,0)),Cycles!$1:$1,0)+WEEKDAY(W$5)-1))=0,"",INDIRECT("CYCLES!"&amp;ADDRESS(MATCH($A24,Cycles!$B:$B,0),MATCH("semaine"&amp;INDEX(INDIRECT("Corresp!"&amp;CHAR(MID($AG24,7,1)+3+64)&amp;":"&amp;CHAR(MID($AG24,7,1)+3+64)),MATCH(W$5,Corresp!$A:$A,0)),Cycles!$1:$1,0)+WEEKDAY(W$5)-1))))</f>
        <v>7H-19H15</v>
      </c>
      <c r="X24" s="20" t="str">
        <f ca="1">IF(X$5="","",IF(INDIRECT("CYCLES!"&amp;ADDRESS(MATCH($A24,Cycles!$B:$B,0),MATCH("semaine"&amp;INDEX(INDIRECT("Corresp!"&amp;CHAR(MID($AG24,7,1)+3+64)&amp;":"&amp;CHAR(MID($AG24,7,1)+3+64)),MATCH(X$5,Corresp!$A:$A,0)),Cycles!$1:$1,0)+WEEKDAY(X$5)-1))=0,"",INDIRECT("CYCLES!"&amp;ADDRESS(MATCH($A24,Cycles!$B:$B,0),MATCH("semaine"&amp;INDEX(INDIRECT("Corresp!"&amp;CHAR(MID($AG24,7,1)+3+64)&amp;":"&amp;CHAR(MID($AG24,7,1)+3+64)),MATCH(X$5,Corresp!$A:$A,0)),Cycles!$1:$1,0)+WEEKDAY(X$5)-1))))</f>
        <v>7H-19H15</v>
      </c>
      <c r="Y24" s="20" t="str">
        <f ca="1">IF(Y$5="","",IF(INDIRECT("CYCLES!"&amp;ADDRESS(MATCH($A24,Cycles!$B:$B,0),MATCH("semaine"&amp;INDEX(INDIRECT("Corresp!"&amp;CHAR(MID($AG24,7,1)+3+64)&amp;":"&amp;CHAR(MID($AG24,7,1)+3+64)),MATCH(Y$5,Corresp!$A:$A,0)),Cycles!$1:$1,0)+WEEKDAY(Y$5)-1))=0,"",INDIRECT("CYCLES!"&amp;ADDRESS(MATCH($A24,Cycles!$B:$B,0),MATCH("semaine"&amp;INDEX(INDIRECT("Corresp!"&amp;CHAR(MID($AG24,7,1)+3+64)&amp;":"&amp;CHAR(MID($AG24,7,1)+3+64)),MATCH(Y$5,Corresp!$A:$A,0)),Cycles!$1:$1,0)+WEEKDAY(Y$5)-1))))</f>
        <v/>
      </c>
      <c r="Z24" s="20" t="str">
        <f ca="1">IF(Z$5="","",IF(INDIRECT("CYCLES!"&amp;ADDRESS(MATCH($A24,Cycles!$B:$B,0),MATCH("semaine"&amp;INDEX(INDIRECT("Corresp!"&amp;CHAR(MID($AG24,7,1)+3+64)&amp;":"&amp;CHAR(MID($AG24,7,1)+3+64)),MATCH(Z$5,Corresp!$A:$A,0)),Cycles!$1:$1,0)+WEEKDAY(Z$5)-1))=0,"",INDIRECT("CYCLES!"&amp;ADDRESS(MATCH($A24,Cycles!$B:$B,0),MATCH("semaine"&amp;INDEX(INDIRECT("Corresp!"&amp;CHAR(MID($AG24,7,1)+3+64)&amp;":"&amp;CHAR(MID($AG24,7,1)+3+64)),MATCH(Z$5,Corresp!$A:$A,0)),Cycles!$1:$1,0)+WEEKDAY(Z$5)-1))))</f>
        <v/>
      </c>
      <c r="AA24" s="20" t="str">
        <f ca="1">IF(AA$5="","",IF(INDIRECT("CYCLES!"&amp;ADDRESS(MATCH($A24,Cycles!$B:$B,0),MATCH("semaine"&amp;INDEX(INDIRECT("Corresp!"&amp;CHAR(MID($AG24,7,1)+3+64)&amp;":"&amp;CHAR(MID($AG24,7,1)+3+64)),MATCH(AA$5,Corresp!$A:$A,0)),Cycles!$1:$1,0)+WEEKDAY(AA$5)-1))=0,"",INDIRECT("CYCLES!"&amp;ADDRESS(MATCH($A24,Cycles!$B:$B,0),MATCH("semaine"&amp;INDEX(INDIRECT("Corresp!"&amp;CHAR(MID($AG24,7,1)+3+64)&amp;":"&amp;CHAR(MID($AG24,7,1)+3+64)),MATCH(AA$5,Corresp!$A:$A,0)),Cycles!$1:$1,0)+WEEKDAY(AA$5)-1))))</f>
        <v>7H-19H15</v>
      </c>
      <c r="AB24" s="20" t="str">
        <f ca="1">IF(AB$5="","",IF(INDIRECT("CYCLES!"&amp;ADDRESS(MATCH($A24,Cycles!$B:$B,0),MATCH("semaine"&amp;INDEX(INDIRECT("Corresp!"&amp;CHAR(MID($AG24,7,1)+3+64)&amp;":"&amp;CHAR(MID($AG24,7,1)+3+64)),MATCH(AB$5,Corresp!$A:$A,0)),Cycles!$1:$1,0)+WEEKDAY(AB$5)-1))=0,"",INDIRECT("CYCLES!"&amp;ADDRESS(MATCH($A24,Cycles!$B:$B,0),MATCH("semaine"&amp;INDEX(INDIRECT("Corresp!"&amp;CHAR(MID($AG24,7,1)+3+64)&amp;":"&amp;CHAR(MID($AG24,7,1)+3+64)),MATCH(AB$5,Corresp!$A:$A,0)),Cycles!$1:$1,0)+WEEKDAY(AB$5)-1))))</f>
        <v>7H-19H15</v>
      </c>
      <c r="AC24" s="20" t="str">
        <f ca="1">IF(AC$5="","",IF(INDIRECT("CYCLES!"&amp;ADDRESS(MATCH($A24,Cycles!$B:$B,0),MATCH("semaine"&amp;INDEX(INDIRECT("Corresp!"&amp;CHAR(MID($AG24,7,1)+3+64)&amp;":"&amp;CHAR(MID($AG24,7,1)+3+64)),MATCH(AC$5,Corresp!$A:$A,0)),Cycles!$1:$1,0)+WEEKDAY(AC$5)-1))=0,"",INDIRECT("CYCLES!"&amp;ADDRESS(MATCH($A24,Cycles!$B:$B,0),MATCH("semaine"&amp;INDEX(INDIRECT("Corresp!"&amp;CHAR(MID($AG24,7,1)+3+64)&amp;":"&amp;CHAR(MID($AG24,7,1)+3+64)),MATCH(AC$5,Corresp!$A:$A,0)),Cycles!$1:$1,0)+WEEKDAY(AC$5)-1))))</f>
        <v>7H-19H15</v>
      </c>
      <c r="AD24" s="20" t="str">
        <f ca="1">IF(AD$5="","",IF(INDIRECT("CYCLES!"&amp;ADDRESS(MATCH($A24,Cycles!$B:$B,0),MATCH("semaine"&amp;INDEX(INDIRECT("Corresp!"&amp;CHAR(MID($AG24,7,1)+3+64)&amp;":"&amp;CHAR(MID($AG24,7,1)+3+64)),MATCH(AD$5,Corresp!$A:$A,0)),Cycles!$1:$1,0)+WEEKDAY(AD$5)-1))=0,"",INDIRECT("CYCLES!"&amp;ADDRESS(MATCH($A24,Cycles!$B:$B,0),MATCH("semaine"&amp;INDEX(INDIRECT("Corresp!"&amp;CHAR(MID($AG24,7,1)+3+64)&amp;":"&amp;CHAR(MID($AG24,7,1)+3+64)),MATCH(AD$5,Corresp!$A:$A,0)),Cycles!$1:$1,0)+WEEKDAY(AD$5)-1))))</f>
        <v>sem4</v>
      </c>
      <c r="AE24" s="20" t="str">
        <f ca="1">IF(AE$5="","",IF(INDIRECT("CYCLES!"&amp;ADDRESS(MATCH($A24,Cycles!$B:$B,0),MATCH("semaine"&amp;INDEX(INDIRECT("Corresp!"&amp;CHAR(MID($AG24,7,1)+3+64)&amp;":"&amp;CHAR(MID($AG24,7,1)+3+64)),MATCH(AE$5,Corresp!$A:$A,0)),Cycles!$1:$1,0)+WEEKDAY(AE$5)-1))=0,"",INDIRECT("CYCLES!"&amp;ADDRESS(MATCH($A24,Cycles!$B:$B,0),MATCH("semaine"&amp;INDEX(INDIRECT("Corresp!"&amp;CHAR(MID($AG24,7,1)+3+64)&amp;":"&amp;CHAR(MID($AG24,7,1)+3+64)),MATCH(AE$5,Corresp!$A:$A,0)),Cycles!$1:$1,0)+WEEKDAY(AE$5)-1))))</f>
        <v/>
      </c>
      <c r="AF24" s="20" t="str">
        <f ca="1">IF(AF$5="","",IF(INDIRECT("CYCLES!"&amp;ADDRESS(MATCH($A24,Cycles!$B:$B,0),MATCH("semaine"&amp;INDEX(INDIRECT("Corresp!"&amp;CHAR(MID($AG24,7,1)+3+64)&amp;":"&amp;CHAR(MID($AG24,7,1)+3+64)),MATCH(AF$5,Corresp!$A:$A,0)),Cycles!$1:$1,0)+WEEKDAY(AF$5)-1))=0,"",INDIRECT("CYCLES!"&amp;ADDRESS(MATCH($A24,Cycles!$B:$B,0),MATCH("semaine"&amp;INDEX(INDIRECT("Corresp!"&amp;CHAR(MID($AG24,7,1)+3+64)&amp;":"&amp;CHAR(MID($AG24,7,1)+3+64)),MATCH(AF$5,Corresp!$A:$A,0)),Cycles!$1:$1,0)+WEEKDAY(AF$5)-1))))</f>
        <v/>
      </c>
      <c r="AG24" s="41" t="s">
        <v>37</v>
      </c>
    </row>
    <row r="25" spans="1:33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3" s="23" customFormat="1" ht="16.5" customHeight="1">
      <c r="A26" s="12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27"/>
    </row>
    <row r="27" spans="1:33">
      <c r="A27" s="8" t="str">
        <f ca="1">INDIRECT("Affectations!"&amp;CHAR(64+MATCH($B$2,Affectations!$1:$1,0))&amp;MATCH($A$20,Affectations!$A:$A,0)+INT(ROW()-21)/3)</f>
        <v>PASCAL</v>
      </c>
      <c r="B27" s="20" t="str">
        <f ca="1">IF(B$5="","",IF(INDIRECT("CYCLES!"&amp;ADDRESS(MATCH($A27,Cycles!$B:$B,0),MATCH("semaine"&amp;INDEX(INDIRECT("Corresp!"&amp;CHAR(MID($AG27,7,1)+3+64)&amp;":"&amp;CHAR(MID($AG27,7,1)+3+64)),MATCH(B$5,Corresp!$A:$A,0)),Cycles!$1:$1,0)+WEEKDAY(B$5)-1))=0,"",INDIRECT("CYCLES!"&amp;ADDRESS(MATCH($A27,Cycles!$B:$B,0),MATCH("semaine"&amp;INDEX(INDIRECT("Corresp!"&amp;CHAR(MID($AG27,7,1)+3+64)&amp;":"&amp;CHAR(MID($AG27,7,1)+3+64)),MATCH(B$5,Corresp!$A:$A,0)),Cycles!$1:$1,0)+WEEKDAY(B$5)-1))))</f>
        <v>ORTHO</v>
      </c>
      <c r="C27" s="20" t="str">
        <f ca="1">IF(C$5="","",IF(INDIRECT("CYCLES!"&amp;ADDRESS(MATCH($A27,Cycles!$B:$B,0),MATCH("semaine"&amp;INDEX(INDIRECT("Corresp!"&amp;CHAR(MID($AG27,7,1)+3+64)&amp;":"&amp;CHAR(MID($AG27,7,1)+3+64)),MATCH(C$5,Corresp!$A:$A,0)),Cycles!$1:$1,0)+WEEKDAY(C$5)-1))=0,"",INDIRECT("CYCLES!"&amp;ADDRESS(MATCH($A27,Cycles!$B:$B,0),MATCH("semaine"&amp;INDEX(INDIRECT("Corresp!"&amp;CHAR(MID($AG27,7,1)+3+64)&amp;":"&amp;CHAR(MID($AG27,7,1)+3+64)),MATCH(C$5,Corresp!$A:$A,0)),Cycles!$1:$1,0)+WEEKDAY(C$5)-1))))</f>
        <v/>
      </c>
      <c r="D27" s="20" t="str">
        <f ca="1">IF(D$5="","",IF(INDIRECT("CYCLES!"&amp;ADDRESS(MATCH($A27,Cycles!$B:$B,0),MATCH("semaine"&amp;INDEX(INDIRECT("Corresp!"&amp;CHAR(MID($AG27,7,1)+3+64)&amp;":"&amp;CHAR(MID($AG27,7,1)+3+64)),MATCH(D$5,Corresp!$A:$A,0)),Cycles!$1:$1,0)+WEEKDAY(D$5)-1))=0,"",INDIRECT("CYCLES!"&amp;ADDRESS(MATCH($A27,Cycles!$B:$B,0),MATCH("semaine"&amp;INDEX(INDIRECT("Corresp!"&amp;CHAR(MID($AG27,7,1)+3+64)&amp;":"&amp;CHAR(MID($AG27,7,1)+3+64)),MATCH(D$5,Corresp!$A:$A,0)),Cycles!$1:$1,0)+WEEKDAY(D$5)-1))))</f>
        <v>sem4</v>
      </c>
      <c r="E27" s="20" t="str">
        <f ca="1">IF(E$5="","",IF(INDIRECT("CYCLES!"&amp;ADDRESS(MATCH($A27,Cycles!$B:$B,0),MATCH("semaine"&amp;INDEX(INDIRECT("Corresp!"&amp;CHAR(MID($AG27,7,1)+3+64)&amp;":"&amp;CHAR(MID($AG27,7,1)+3+64)),MATCH(E$5,Corresp!$A:$A,0)),Cycles!$1:$1,0)+WEEKDAY(E$5)-1))=0,"",INDIRECT("CYCLES!"&amp;ADDRESS(MATCH($A27,Cycles!$B:$B,0),MATCH("semaine"&amp;INDEX(INDIRECT("Corresp!"&amp;CHAR(MID($AG27,7,1)+3+64)&amp;":"&amp;CHAR(MID($AG27,7,1)+3+64)),MATCH(E$5,Corresp!$A:$A,0)),Cycles!$1:$1,0)+WEEKDAY(E$5)-1))))</f>
        <v>ORTHO</v>
      </c>
      <c r="F27" s="20" t="str">
        <f ca="1">IF(F$5="","",IF(INDIRECT("CYCLES!"&amp;ADDRESS(MATCH($A27,Cycles!$B:$B,0),MATCH("semaine"&amp;INDEX(INDIRECT("Corresp!"&amp;CHAR(MID($AG27,7,1)+3+64)&amp;":"&amp;CHAR(MID($AG27,7,1)+3+64)),MATCH(F$5,Corresp!$A:$A,0)),Cycles!$1:$1,0)+WEEKDAY(F$5)-1))=0,"",INDIRECT("CYCLES!"&amp;ADDRESS(MATCH($A27,Cycles!$B:$B,0),MATCH("semaine"&amp;INDEX(INDIRECT("Corresp!"&amp;CHAR(MID($AG27,7,1)+3+64)&amp;":"&amp;CHAR(MID($AG27,7,1)+3+64)),MATCH(F$5,Corresp!$A:$A,0)),Cycles!$1:$1,0)+WEEKDAY(F$5)-1))))</f>
        <v>ORTHO</v>
      </c>
      <c r="G27" s="20" t="str">
        <f ca="1">IF(G$5="","",IF(INDIRECT("CYCLES!"&amp;ADDRESS(MATCH($A27,Cycles!$B:$B,0),MATCH("semaine"&amp;INDEX(INDIRECT("Corresp!"&amp;CHAR(MID($AG27,7,1)+3+64)&amp;":"&amp;CHAR(MID($AG27,7,1)+3+64)),MATCH(G$5,Corresp!$A:$A,0)),Cycles!$1:$1,0)+WEEKDAY(G$5)-1))=0,"",INDIRECT("CYCLES!"&amp;ADDRESS(MATCH($A27,Cycles!$B:$B,0),MATCH("semaine"&amp;INDEX(INDIRECT("Corresp!"&amp;CHAR(MID($AG27,7,1)+3+64)&amp;":"&amp;CHAR(MID($AG27,7,1)+3+64)),MATCH(G$5,Corresp!$A:$A,0)),Cycles!$1:$1,0)+WEEKDAY(G$5)-1))))</f>
        <v/>
      </c>
      <c r="H27" s="20" t="str">
        <f ca="1">IF(H$5="","",IF(INDIRECT("CYCLES!"&amp;ADDRESS(MATCH($A27,Cycles!$B:$B,0),MATCH("semaine"&amp;INDEX(INDIRECT("Corresp!"&amp;CHAR(MID($AG27,7,1)+3+64)&amp;":"&amp;CHAR(MID($AG27,7,1)+3+64)),MATCH(H$5,Corresp!$A:$A,0)),Cycles!$1:$1,0)+WEEKDAY(H$5)-1))=0,"",INDIRECT("CYCLES!"&amp;ADDRESS(MATCH($A27,Cycles!$B:$B,0),MATCH("semaine"&amp;INDEX(INDIRECT("Corresp!"&amp;CHAR(MID($AG27,7,1)+3+64)&amp;":"&amp;CHAR(MID($AG27,7,1)+3+64)),MATCH(H$5,Corresp!$A:$A,0)),Cycles!$1:$1,0)+WEEKDAY(H$5)-1))))</f>
        <v>ORTHO</v>
      </c>
      <c r="I27" s="20" t="str">
        <f ca="1">IF(I$5="","",IF(INDIRECT("CYCLES!"&amp;ADDRESS(MATCH($A27,Cycles!$B:$B,0),MATCH("semaine"&amp;INDEX(INDIRECT("Corresp!"&amp;CHAR(MID($AG27,7,1)+3+64)&amp;":"&amp;CHAR(MID($AG27,7,1)+3+64)),MATCH(I$5,Corresp!$A:$A,0)),Cycles!$1:$1,0)+WEEKDAY(I$5)-1))=0,"",INDIRECT("CYCLES!"&amp;ADDRESS(MATCH($A27,Cycles!$B:$B,0),MATCH("semaine"&amp;INDEX(INDIRECT("Corresp!"&amp;CHAR(MID($AG27,7,1)+3+64)&amp;":"&amp;CHAR(MID($AG27,7,1)+3+64)),MATCH(I$5,Corresp!$A:$A,0)),Cycles!$1:$1,0)+WEEKDAY(I$5)-1))))</f>
        <v>ORTHO</v>
      </c>
      <c r="J27" s="20" t="str">
        <f ca="1">IF(J$5="","",IF(INDIRECT("CYCLES!"&amp;ADDRESS(MATCH($A27,Cycles!$B:$B,0),MATCH("semaine"&amp;INDEX(INDIRECT("Corresp!"&amp;CHAR(MID($AG27,7,1)+3+64)&amp;":"&amp;CHAR(MID($AG27,7,1)+3+64)),MATCH(J$5,Corresp!$A:$A,0)),Cycles!$1:$1,0)+WEEKDAY(J$5)-1))=0,"",INDIRECT("CYCLES!"&amp;ADDRESS(MATCH($A27,Cycles!$B:$B,0),MATCH("semaine"&amp;INDEX(INDIRECT("Corresp!"&amp;CHAR(MID($AG27,7,1)+3+64)&amp;":"&amp;CHAR(MID($AG27,7,1)+3+64)),MATCH(J$5,Corresp!$A:$A,0)),Cycles!$1:$1,0)+WEEKDAY(J$5)-1))))</f>
        <v/>
      </c>
      <c r="K27" s="20" t="str">
        <f ca="1">IF(K$5="","",IF(INDIRECT("CYCLES!"&amp;ADDRESS(MATCH($A27,Cycles!$B:$B,0),MATCH("semaine"&amp;INDEX(INDIRECT("Corresp!"&amp;CHAR(MID($AG27,7,1)+3+64)&amp;":"&amp;CHAR(MID($AG27,7,1)+3+64)),MATCH(K$5,Corresp!$A:$A,0)),Cycles!$1:$1,0)+WEEKDAY(K$5)-1))=0,"",INDIRECT("CYCLES!"&amp;ADDRESS(MATCH($A27,Cycles!$B:$B,0),MATCH("semaine"&amp;INDEX(INDIRECT("Corresp!"&amp;CHAR(MID($AG27,7,1)+3+64)&amp;":"&amp;CHAR(MID($AG27,7,1)+3+64)),MATCH(K$5,Corresp!$A:$A,0)),Cycles!$1:$1,0)+WEEKDAY(K$5)-1))))</f>
        <v>sem4</v>
      </c>
      <c r="L27" s="20" t="str">
        <f ca="1">IF(L$5="","",IF(INDIRECT("CYCLES!"&amp;ADDRESS(MATCH($A27,Cycles!$B:$B,0),MATCH("semaine"&amp;INDEX(INDIRECT("Corresp!"&amp;CHAR(MID($AG27,7,1)+3+64)&amp;":"&amp;CHAR(MID($AG27,7,1)+3+64)),MATCH(L$5,Corresp!$A:$A,0)),Cycles!$1:$1,0)+WEEKDAY(L$5)-1))=0,"",INDIRECT("CYCLES!"&amp;ADDRESS(MATCH($A27,Cycles!$B:$B,0),MATCH("semaine"&amp;INDEX(INDIRECT("Corresp!"&amp;CHAR(MID($AG27,7,1)+3+64)&amp;":"&amp;CHAR(MID($AG27,7,1)+3+64)),MATCH(L$5,Corresp!$A:$A,0)),Cycles!$1:$1,0)+WEEKDAY(L$5)-1))))</f>
        <v>ORTHO</v>
      </c>
      <c r="M27" s="20" t="str">
        <f ca="1">IF(M$5="","",IF(INDIRECT("CYCLES!"&amp;ADDRESS(MATCH($A27,Cycles!$B:$B,0),MATCH("semaine"&amp;INDEX(INDIRECT("Corresp!"&amp;CHAR(MID($AG27,7,1)+3+64)&amp;":"&amp;CHAR(MID($AG27,7,1)+3+64)),MATCH(M$5,Corresp!$A:$A,0)),Cycles!$1:$1,0)+WEEKDAY(M$5)-1))=0,"",INDIRECT("CYCLES!"&amp;ADDRESS(MATCH($A27,Cycles!$B:$B,0),MATCH("semaine"&amp;INDEX(INDIRECT("Corresp!"&amp;CHAR(MID($AG27,7,1)+3+64)&amp;":"&amp;CHAR(MID($AG27,7,1)+3+64)),MATCH(M$5,Corresp!$A:$A,0)),Cycles!$1:$1,0)+WEEKDAY(M$5)-1))))</f>
        <v>ORTHO</v>
      </c>
      <c r="N27" s="20" t="str">
        <f ca="1">IF(N$5="","",IF(INDIRECT("CYCLES!"&amp;ADDRESS(MATCH($A27,Cycles!$B:$B,0),MATCH("semaine"&amp;INDEX(INDIRECT("Corresp!"&amp;CHAR(MID($AG27,7,1)+3+64)&amp;":"&amp;CHAR(MID($AG27,7,1)+3+64)),MATCH(N$5,Corresp!$A:$A,0)),Cycles!$1:$1,0)+WEEKDAY(N$5)-1))=0,"",INDIRECT("CYCLES!"&amp;ADDRESS(MATCH($A27,Cycles!$B:$B,0),MATCH("semaine"&amp;INDEX(INDIRECT("Corresp!"&amp;CHAR(MID($AG27,7,1)+3+64)&amp;":"&amp;CHAR(MID($AG27,7,1)+3+64)),MATCH(N$5,Corresp!$A:$A,0)),Cycles!$1:$1,0)+WEEKDAY(N$5)-1))))</f>
        <v/>
      </c>
      <c r="O27" s="20" t="str">
        <f ca="1">IF(O$5="","",IF(INDIRECT("CYCLES!"&amp;ADDRESS(MATCH($A27,Cycles!$B:$B,0),MATCH("semaine"&amp;INDEX(INDIRECT("Corresp!"&amp;CHAR(MID($AG27,7,1)+3+64)&amp;":"&amp;CHAR(MID($AG27,7,1)+3+64)),MATCH(O$5,Corresp!$A:$A,0)),Cycles!$1:$1,0)+WEEKDAY(O$5)-1))=0,"",INDIRECT("CYCLES!"&amp;ADDRESS(MATCH($A27,Cycles!$B:$B,0),MATCH("semaine"&amp;INDEX(INDIRECT("Corresp!"&amp;CHAR(MID($AG27,7,1)+3+64)&amp;":"&amp;CHAR(MID($AG27,7,1)+3+64)),MATCH(O$5,Corresp!$A:$A,0)),Cycles!$1:$1,0)+WEEKDAY(O$5)-1))))</f>
        <v>ORTHO</v>
      </c>
      <c r="P27" s="20" t="str">
        <f ca="1">IF(P$5="","",IF(INDIRECT("CYCLES!"&amp;ADDRESS(MATCH($A27,Cycles!$B:$B,0),MATCH("semaine"&amp;INDEX(INDIRECT("Corresp!"&amp;CHAR(MID($AG27,7,1)+3+64)&amp;":"&amp;CHAR(MID($AG27,7,1)+3+64)),MATCH(P$5,Corresp!$A:$A,0)),Cycles!$1:$1,0)+WEEKDAY(P$5)-1))=0,"",INDIRECT("CYCLES!"&amp;ADDRESS(MATCH($A27,Cycles!$B:$B,0),MATCH("semaine"&amp;INDEX(INDIRECT("Corresp!"&amp;CHAR(MID($AG27,7,1)+3+64)&amp;":"&amp;CHAR(MID($AG27,7,1)+3+64)),MATCH(P$5,Corresp!$A:$A,0)),Cycles!$1:$1,0)+WEEKDAY(P$5)-1))))</f>
        <v>ORTHO</v>
      </c>
      <c r="Q27" s="20" t="str">
        <f ca="1">IF(Q$5="","",IF(INDIRECT("CYCLES!"&amp;ADDRESS(MATCH($A27,Cycles!$B:$B,0),MATCH("semaine"&amp;INDEX(INDIRECT("Corresp!"&amp;CHAR(MID($AG27,7,1)+3+64)&amp;":"&amp;CHAR(MID($AG27,7,1)+3+64)),MATCH(Q$5,Corresp!$A:$A,0)),Cycles!$1:$1,0)+WEEKDAY(Q$5)-1))=0,"",INDIRECT("CYCLES!"&amp;ADDRESS(MATCH($A27,Cycles!$B:$B,0),MATCH("semaine"&amp;INDEX(INDIRECT("Corresp!"&amp;CHAR(MID($AG27,7,1)+3+64)&amp;":"&amp;CHAR(MID($AG27,7,1)+3+64)),MATCH(Q$5,Corresp!$A:$A,0)),Cycles!$1:$1,0)+WEEKDAY(Q$5)-1))))</f>
        <v/>
      </c>
      <c r="R27" s="20" t="str">
        <f ca="1">IF(R$5="","",IF(INDIRECT("CYCLES!"&amp;ADDRESS(MATCH($A27,Cycles!$B:$B,0),MATCH("semaine"&amp;INDEX(INDIRECT("Corresp!"&amp;CHAR(MID($AG27,7,1)+3+64)&amp;":"&amp;CHAR(MID($AG27,7,1)+3+64)),MATCH(R$5,Corresp!$A:$A,0)),Cycles!$1:$1,0)+WEEKDAY(R$5)-1))=0,"",INDIRECT("CYCLES!"&amp;ADDRESS(MATCH($A27,Cycles!$B:$B,0),MATCH("semaine"&amp;INDEX(INDIRECT("Corresp!"&amp;CHAR(MID($AG27,7,1)+3+64)&amp;":"&amp;CHAR(MID($AG27,7,1)+3+64)),MATCH(R$5,Corresp!$A:$A,0)),Cycles!$1:$1,0)+WEEKDAY(R$5)-1))))</f>
        <v>sem4</v>
      </c>
      <c r="S27" s="20" t="str">
        <f ca="1">IF(S$5="","",IF(INDIRECT("CYCLES!"&amp;ADDRESS(MATCH($A27,Cycles!$B:$B,0),MATCH("semaine"&amp;INDEX(INDIRECT("Corresp!"&amp;CHAR(MID($AG27,7,1)+3+64)&amp;":"&amp;CHAR(MID($AG27,7,1)+3+64)),MATCH(S$5,Corresp!$A:$A,0)),Cycles!$1:$1,0)+WEEKDAY(S$5)-1))=0,"",INDIRECT("CYCLES!"&amp;ADDRESS(MATCH($A27,Cycles!$B:$B,0),MATCH("semaine"&amp;INDEX(INDIRECT("Corresp!"&amp;CHAR(MID($AG27,7,1)+3+64)&amp;":"&amp;CHAR(MID($AG27,7,1)+3+64)),MATCH(S$5,Corresp!$A:$A,0)),Cycles!$1:$1,0)+WEEKDAY(S$5)-1))))</f>
        <v>ORTHO</v>
      </c>
      <c r="T27" s="20" t="str">
        <f ca="1">IF(T$5="","",IF(INDIRECT("CYCLES!"&amp;ADDRESS(MATCH($A27,Cycles!$B:$B,0),MATCH("semaine"&amp;INDEX(INDIRECT("Corresp!"&amp;CHAR(MID($AG27,7,1)+3+64)&amp;":"&amp;CHAR(MID($AG27,7,1)+3+64)),MATCH(T$5,Corresp!$A:$A,0)),Cycles!$1:$1,0)+WEEKDAY(T$5)-1))=0,"",INDIRECT("CYCLES!"&amp;ADDRESS(MATCH($A27,Cycles!$B:$B,0),MATCH("semaine"&amp;INDEX(INDIRECT("Corresp!"&amp;CHAR(MID($AG27,7,1)+3+64)&amp;":"&amp;CHAR(MID($AG27,7,1)+3+64)),MATCH(T$5,Corresp!$A:$A,0)),Cycles!$1:$1,0)+WEEKDAY(T$5)-1))))</f>
        <v>ORTHO</v>
      </c>
      <c r="U27" s="20" t="str">
        <f ca="1">IF(U$5="","",IF(INDIRECT("CYCLES!"&amp;ADDRESS(MATCH($A27,Cycles!$B:$B,0),MATCH("semaine"&amp;INDEX(INDIRECT("Corresp!"&amp;CHAR(MID($AG27,7,1)+3+64)&amp;":"&amp;CHAR(MID($AG27,7,1)+3+64)),MATCH(U$5,Corresp!$A:$A,0)),Cycles!$1:$1,0)+WEEKDAY(U$5)-1))=0,"",INDIRECT("CYCLES!"&amp;ADDRESS(MATCH($A27,Cycles!$B:$B,0),MATCH("semaine"&amp;INDEX(INDIRECT("Corresp!"&amp;CHAR(MID($AG27,7,1)+3+64)&amp;":"&amp;CHAR(MID($AG27,7,1)+3+64)),MATCH(U$5,Corresp!$A:$A,0)),Cycles!$1:$1,0)+WEEKDAY(U$5)-1))))</f>
        <v/>
      </c>
      <c r="V27" s="20" t="str">
        <f ca="1">IF(V$5="","",IF(INDIRECT("CYCLES!"&amp;ADDRESS(MATCH($A27,Cycles!$B:$B,0),MATCH("semaine"&amp;INDEX(INDIRECT("Corresp!"&amp;CHAR(MID($AG27,7,1)+3+64)&amp;":"&amp;CHAR(MID($AG27,7,1)+3+64)),MATCH(V$5,Corresp!$A:$A,0)),Cycles!$1:$1,0)+WEEKDAY(V$5)-1))=0,"",INDIRECT("CYCLES!"&amp;ADDRESS(MATCH($A27,Cycles!$B:$B,0),MATCH("semaine"&amp;INDEX(INDIRECT("Corresp!"&amp;CHAR(MID($AG27,7,1)+3+64)&amp;":"&amp;CHAR(MID($AG27,7,1)+3+64)),MATCH(V$5,Corresp!$A:$A,0)),Cycles!$1:$1,0)+WEEKDAY(V$5)-1))))</f>
        <v>ORTHO</v>
      </c>
      <c r="W27" s="20" t="str">
        <f ca="1">IF(W$5="","",IF(INDIRECT("CYCLES!"&amp;ADDRESS(MATCH($A27,Cycles!$B:$B,0),MATCH("semaine"&amp;INDEX(INDIRECT("Corresp!"&amp;CHAR(MID($AG27,7,1)+3+64)&amp;":"&amp;CHAR(MID($AG27,7,1)+3+64)),MATCH(W$5,Corresp!$A:$A,0)),Cycles!$1:$1,0)+WEEKDAY(W$5)-1))=0,"",INDIRECT("CYCLES!"&amp;ADDRESS(MATCH($A27,Cycles!$B:$B,0),MATCH("semaine"&amp;INDEX(INDIRECT("Corresp!"&amp;CHAR(MID($AG27,7,1)+3+64)&amp;":"&amp;CHAR(MID($AG27,7,1)+3+64)),MATCH(W$5,Corresp!$A:$A,0)),Cycles!$1:$1,0)+WEEKDAY(W$5)-1))))</f>
        <v>ORTHO</v>
      </c>
      <c r="X27" s="20" t="str">
        <f ca="1">IF(X$5="","",IF(INDIRECT("CYCLES!"&amp;ADDRESS(MATCH($A27,Cycles!$B:$B,0),MATCH("semaine"&amp;INDEX(INDIRECT("Corresp!"&amp;CHAR(MID($AG27,7,1)+3+64)&amp;":"&amp;CHAR(MID($AG27,7,1)+3+64)),MATCH(X$5,Corresp!$A:$A,0)),Cycles!$1:$1,0)+WEEKDAY(X$5)-1))=0,"",INDIRECT("CYCLES!"&amp;ADDRESS(MATCH($A27,Cycles!$B:$B,0),MATCH("semaine"&amp;INDEX(INDIRECT("Corresp!"&amp;CHAR(MID($AG27,7,1)+3+64)&amp;":"&amp;CHAR(MID($AG27,7,1)+3+64)),MATCH(X$5,Corresp!$A:$A,0)),Cycles!$1:$1,0)+WEEKDAY(X$5)-1))))</f>
        <v/>
      </c>
      <c r="Y27" s="20" t="str">
        <f ca="1">IF(Y$5="","",IF(INDIRECT("CYCLES!"&amp;ADDRESS(MATCH($A27,Cycles!$B:$B,0),MATCH("semaine"&amp;INDEX(INDIRECT("Corresp!"&amp;CHAR(MID($AG27,7,1)+3+64)&amp;":"&amp;CHAR(MID($AG27,7,1)+3+64)),MATCH(Y$5,Corresp!$A:$A,0)),Cycles!$1:$1,0)+WEEKDAY(Y$5)-1))=0,"",INDIRECT("CYCLES!"&amp;ADDRESS(MATCH($A27,Cycles!$B:$B,0),MATCH("semaine"&amp;INDEX(INDIRECT("Corresp!"&amp;CHAR(MID($AG27,7,1)+3+64)&amp;":"&amp;CHAR(MID($AG27,7,1)+3+64)),MATCH(Y$5,Corresp!$A:$A,0)),Cycles!$1:$1,0)+WEEKDAY(Y$5)-1))))</f>
        <v>sem4</v>
      </c>
      <c r="Z27" s="20" t="str">
        <f ca="1">IF(Z$5="","",IF(INDIRECT("CYCLES!"&amp;ADDRESS(MATCH($A27,Cycles!$B:$B,0),MATCH("semaine"&amp;INDEX(INDIRECT("Corresp!"&amp;CHAR(MID($AG27,7,1)+3+64)&amp;":"&amp;CHAR(MID($AG27,7,1)+3+64)),MATCH(Z$5,Corresp!$A:$A,0)),Cycles!$1:$1,0)+WEEKDAY(Z$5)-1))=0,"",INDIRECT("CYCLES!"&amp;ADDRESS(MATCH($A27,Cycles!$B:$B,0),MATCH("semaine"&amp;INDEX(INDIRECT("Corresp!"&amp;CHAR(MID($AG27,7,1)+3+64)&amp;":"&amp;CHAR(MID($AG27,7,1)+3+64)),MATCH(Z$5,Corresp!$A:$A,0)),Cycles!$1:$1,0)+WEEKDAY(Z$5)-1))))</f>
        <v>ORTHO</v>
      </c>
      <c r="AA27" s="20" t="str">
        <f ca="1">IF(AA$5="","",IF(INDIRECT("CYCLES!"&amp;ADDRESS(MATCH($A27,Cycles!$B:$B,0),MATCH("semaine"&amp;INDEX(INDIRECT("Corresp!"&amp;CHAR(MID($AG27,7,1)+3+64)&amp;":"&amp;CHAR(MID($AG27,7,1)+3+64)),MATCH(AA$5,Corresp!$A:$A,0)),Cycles!$1:$1,0)+WEEKDAY(AA$5)-1))=0,"",INDIRECT("CYCLES!"&amp;ADDRESS(MATCH($A27,Cycles!$B:$B,0),MATCH("semaine"&amp;INDEX(INDIRECT("Corresp!"&amp;CHAR(MID($AG27,7,1)+3+64)&amp;":"&amp;CHAR(MID($AG27,7,1)+3+64)),MATCH(AA$5,Corresp!$A:$A,0)),Cycles!$1:$1,0)+WEEKDAY(AA$5)-1))))</f>
        <v>ORTHO</v>
      </c>
      <c r="AB27" s="20" t="str">
        <f ca="1">IF(AB$5="","",IF(INDIRECT("CYCLES!"&amp;ADDRESS(MATCH($A27,Cycles!$B:$B,0),MATCH("semaine"&amp;INDEX(INDIRECT("Corresp!"&amp;CHAR(MID($AG27,7,1)+3+64)&amp;":"&amp;CHAR(MID($AG27,7,1)+3+64)),MATCH(AB$5,Corresp!$A:$A,0)),Cycles!$1:$1,0)+WEEKDAY(AB$5)-1))=0,"",INDIRECT("CYCLES!"&amp;ADDRESS(MATCH($A27,Cycles!$B:$B,0),MATCH("semaine"&amp;INDEX(INDIRECT("Corresp!"&amp;CHAR(MID($AG27,7,1)+3+64)&amp;":"&amp;CHAR(MID($AG27,7,1)+3+64)),MATCH(AB$5,Corresp!$A:$A,0)),Cycles!$1:$1,0)+WEEKDAY(AB$5)-1))))</f>
        <v/>
      </c>
      <c r="AC27" s="20" t="str">
        <f ca="1">IF(AC$5="","",IF(INDIRECT("CYCLES!"&amp;ADDRESS(MATCH($A27,Cycles!$B:$B,0),MATCH("semaine"&amp;INDEX(INDIRECT("Corresp!"&amp;CHAR(MID($AG27,7,1)+3+64)&amp;":"&amp;CHAR(MID($AG27,7,1)+3+64)),MATCH(AC$5,Corresp!$A:$A,0)),Cycles!$1:$1,0)+WEEKDAY(AC$5)-1))=0,"",INDIRECT("CYCLES!"&amp;ADDRESS(MATCH($A27,Cycles!$B:$B,0),MATCH("semaine"&amp;INDEX(INDIRECT("Corresp!"&amp;CHAR(MID($AG27,7,1)+3+64)&amp;":"&amp;CHAR(MID($AG27,7,1)+3+64)),MATCH(AC$5,Corresp!$A:$A,0)),Cycles!$1:$1,0)+WEEKDAY(AC$5)-1))))</f>
        <v>ORTHO</v>
      </c>
      <c r="AD27" s="20" t="str">
        <f ca="1">IF(AD$5="","",IF(INDIRECT("CYCLES!"&amp;ADDRESS(MATCH($A27,Cycles!$B:$B,0),MATCH("semaine"&amp;INDEX(INDIRECT("Corresp!"&amp;CHAR(MID($AG27,7,1)+3+64)&amp;":"&amp;CHAR(MID($AG27,7,1)+3+64)),MATCH(AD$5,Corresp!$A:$A,0)),Cycles!$1:$1,0)+WEEKDAY(AD$5)-1))=0,"",INDIRECT("CYCLES!"&amp;ADDRESS(MATCH($A27,Cycles!$B:$B,0),MATCH("semaine"&amp;INDEX(INDIRECT("Corresp!"&amp;CHAR(MID($AG27,7,1)+3+64)&amp;":"&amp;CHAR(MID($AG27,7,1)+3+64)),MATCH(AD$5,Corresp!$A:$A,0)),Cycles!$1:$1,0)+WEEKDAY(AD$5)-1))))</f>
        <v>ORTHO</v>
      </c>
      <c r="AE27" s="20" t="str">
        <f ca="1">IF(AE$5="","",IF(INDIRECT("CYCLES!"&amp;ADDRESS(MATCH($A27,Cycles!$B:$B,0),MATCH("semaine"&amp;INDEX(INDIRECT("Corresp!"&amp;CHAR(MID($AG27,7,1)+3+64)&amp;":"&amp;CHAR(MID($AG27,7,1)+3+64)),MATCH(AE$5,Corresp!$A:$A,0)),Cycles!$1:$1,0)+WEEKDAY(AE$5)-1))=0,"",INDIRECT("CYCLES!"&amp;ADDRESS(MATCH($A27,Cycles!$B:$B,0),MATCH("semaine"&amp;INDEX(INDIRECT("Corresp!"&amp;CHAR(MID($AG27,7,1)+3+64)&amp;":"&amp;CHAR(MID($AG27,7,1)+3+64)),MATCH(AE$5,Corresp!$A:$A,0)),Cycles!$1:$1,0)+WEEKDAY(AE$5)-1))))</f>
        <v/>
      </c>
      <c r="AF27" s="20" t="str">
        <f ca="1">IF(AF$5="","",IF(INDIRECT("CYCLES!"&amp;ADDRESS(MATCH($A27,Cycles!$B:$B,0),MATCH("semaine"&amp;INDEX(INDIRECT("Corresp!"&amp;CHAR(MID($AG27,7,1)+3+64)&amp;":"&amp;CHAR(MID($AG27,7,1)+3+64)),MATCH(AF$5,Corresp!$A:$A,0)),Cycles!$1:$1,0)+WEEKDAY(AF$5)-1))=0,"",INDIRECT("CYCLES!"&amp;ADDRESS(MATCH($A27,Cycles!$B:$B,0),MATCH("semaine"&amp;INDEX(INDIRECT("Corresp!"&amp;CHAR(MID($AG27,7,1)+3+64)&amp;":"&amp;CHAR(MID($AG27,7,1)+3+64)),MATCH(AF$5,Corresp!$A:$A,0)),Cycles!$1:$1,0)+WEEKDAY(AF$5)-1))))</f>
        <v/>
      </c>
      <c r="AG27" s="41" t="s">
        <v>41</v>
      </c>
    </row>
    <row r="28" spans="1:33">
      <c r="A28" s="9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3" s="23" customFormat="1">
      <c r="A29" s="12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27"/>
    </row>
    <row r="30" spans="1:33">
      <c r="A30" s="8" t="str">
        <f ca="1">INDIRECT("Affectations!"&amp;CHAR(64+MATCH($B$2,Affectations!$1:$1,0))&amp;MATCH($A$20,Affectations!$A:$A,0)+INT(ROW()-21)/3)</f>
        <v>REMPLACANT</v>
      </c>
      <c r="B30" s="20" t="e">
        <f ca="1">IF(B$5="","",IF(INDIRECT("CYCLES!"&amp;ADDRESS(MATCH($A30,Cycles!$B:$B,0),MATCH("semaine"&amp;INDEX(INDIRECT("Corresp!"&amp;CHAR(MID($AG30,7,1)+3+64)&amp;":"&amp;CHAR(MID($AG30,7,1)+3+64)),MATCH(B$5,Corresp!$A:$A,0)),Cycles!$1:$1,0)+WEEKDAY(B$5)-1))=0,"",INDIRECT("CYCLES!"&amp;ADDRESS(MATCH($A30,Cycles!$B:$B,0),MATCH("semaine"&amp;INDEX(INDIRECT("Corresp!"&amp;CHAR(MID($AG30,7,1)+3+64)&amp;":"&amp;CHAR(MID($AG30,7,1)+3+64)),MATCH(B$5,Corresp!$A:$A,0)),Cycles!$1:$1,0)+WEEKDAY(B$5)-1))))</f>
        <v>#N/A</v>
      </c>
      <c r="C30" s="20" t="e">
        <f ca="1">IF(C$5="","",IF(INDIRECT("CYCLES!"&amp;ADDRESS(MATCH($A30,Cycles!$B:$B,0),MATCH("semaine"&amp;INDEX(INDIRECT("Corresp!"&amp;CHAR(MID($AG30,7,1)+3+64)&amp;":"&amp;CHAR(MID($AG30,7,1)+3+64)),MATCH(C$5,Corresp!$A:$A,0)),Cycles!$1:$1,0)+WEEKDAY(C$5)-1))=0,"",INDIRECT("CYCLES!"&amp;ADDRESS(MATCH($A30,Cycles!$B:$B,0),MATCH("semaine"&amp;INDEX(INDIRECT("Corresp!"&amp;CHAR(MID($AG30,7,1)+3+64)&amp;":"&amp;CHAR(MID($AG30,7,1)+3+64)),MATCH(C$5,Corresp!$A:$A,0)),Cycles!$1:$1,0)+WEEKDAY(C$5)-1))))</f>
        <v>#N/A</v>
      </c>
      <c r="D30" s="20" t="e">
        <f ca="1">IF(D$5="","",IF(INDIRECT("CYCLES!"&amp;ADDRESS(MATCH($A30,Cycles!$B:$B,0),MATCH("semaine"&amp;INDEX(INDIRECT("Corresp!"&amp;CHAR(MID($AG30,7,1)+3+64)&amp;":"&amp;CHAR(MID($AG30,7,1)+3+64)),MATCH(D$5,Corresp!$A:$A,0)),Cycles!$1:$1,0)+WEEKDAY(D$5)-1))=0,"",INDIRECT("CYCLES!"&amp;ADDRESS(MATCH($A30,Cycles!$B:$B,0),MATCH("semaine"&amp;INDEX(INDIRECT("Corresp!"&amp;CHAR(MID($AG30,7,1)+3+64)&amp;":"&amp;CHAR(MID($AG30,7,1)+3+64)),MATCH(D$5,Corresp!$A:$A,0)),Cycles!$1:$1,0)+WEEKDAY(D$5)-1))))</f>
        <v>#N/A</v>
      </c>
      <c r="E30" s="20" t="e">
        <f ca="1">IF(E$5="","",IF(INDIRECT("CYCLES!"&amp;ADDRESS(MATCH($A30,Cycles!$B:$B,0),MATCH("semaine"&amp;INDEX(INDIRECT("Corresp!"&amp;CHAR(MID($AG30,7,1)+3+64)&amp;":"&amp;CHAR(MID($AG30,7,1)+3+64)),MATCH(E$5,Corresp!$A:$A,0)),Cycles!$1:$1,0)+WEEKDAY(E$5)-1))=0,"",INDIRECT("CYCLES!"&amp;ADDRESS(MATCH($A30,Cycles!$B:$B,0),MATCH("semaine"&amp;INDEX(INDIRECT("Corresp!"&amp;CHAR(MID($AG30,7,1)+3+64)&amp;":"&amp;CHAR(MID($AG30,7,1)+3+64)),MATCH(E$5,Corresp!$A:$A,0)),Cycles!$1:$1,0)+WEEKDAY(E$5)-1))))</f>
        <v>#N/A</v>
      </c>
      <c r="F30" s="20" t="e">
        <f ca="1">IF(F$5="","",IF(INDIRECT("CYCLES!"&amp;ADDRESS(MATCH($A30,Cycles!$B:$B,0),MATCH("semaine"&amp;INDEX(INDIRECT("Corresp!"&amp;CHAR(MID($AG30,7,1)+3+64)&amp;":"&amp;CHAR(MID($AG30,7,1)+3+64)),MATCH(F$5,Corresp!$A:$A,0)),Cycles!$1:$1,0)+WEEKDAY(F$5)-1))=0,"",INDIRECT("CYCLES!"&amp;ADDRESS(MATCH($A30,Cycles!$B:$B,0),MATCH("semaine"&amp;INDEX(INDIRECT("Corresp!"&amp;CHAR(MID($AG30,7,1)+3+64)&amp;":"&amp;CHAR(MID($AG30,7,1)+3+64)),MATCH(F$5,Corresp!$A:$A,0)),Cycles!$1:$1,0)+WEEKDAY(F$5)-1))))</f>
        <v>#N/A</v>
      </c>
      <c r="G30" s="20" t="e">
        <f ca="1">IF(G$5="","",IF(INDIRECT("CYCLES!"&amp;ADDRESS(MATCH($A30,Cycles!$B:$B,0),MATCH("semaine"&amp;INDEX(INDIRECT("Corresp!"&amp;CHAR(MID($AG30,7,1)+3+64)&amp;":"&amp;CHAR(MID($AG30,7,1)+3+64)),MATCH(G$5,Corresp!$A:$A,0)),Cycles!$1:$1,0)+WEEKDAY(G$5)-1))=0,"",INDIRECT("CYCLES!"&amp;ADDRESS(MATCH($A30,Cycles!$B:$B,0),MATCH("semaine"&amp;INDEX(INDIRECT("Corresp!"&amp;CHAR(MID($AG30,7,1)+3+64)&amp;":"&amp;CHAR(MID($AG30,7,1)+3+64)),MATCH(G$5,Corresp!$A:$A,0)),Cycles!$1:$1,0)+WEEKDAY(G$5)-1))))</f>
        <v>#N/A</v>
      </c>
      <c r="H30" s="20" t="e">
        <f ca="1">IF(H$5="","",IF(INDIRECT("CYCLES!"&amp;ADDRESS(MATCH($A30,Cycles!$B:$B,0),MATCH("semaine"&amp;INDEX(INDIRECT("Corresp!"&amp;CHAR(MID($AG30,7,1)+3+64)&amp;":"&amp;CHAR(MID($AG30,7,1)+3+64)),MATCH(H$5,Corresp!$A:$A,0)),Cycles!$1:$1,0)+WEEKDAY(H$5)-1))=0,"",INDIRECT("CYCLES!"&amp;ADDRESS(MATCH($A30,Cycles!$B:$B,0),MATCH("semaine"&amp;INDEX(INDIRECT("Corresp!"&amp;CHAR(MID($AG30,7,1)+3+64)&amp;":"&amp;CHAR(MID($AG30,7,1)+3+64)),MATCH(H$5,Corresp!$A:$A,0)),Cycles!$1:$1,0)+WEEKDAY(H$5)-1))))</f>
        <v>#N/A</v>
      </c>
      <c r="I30" s="20" t="e">
        <f ca="1">IF(I$5="","",IF(INDIRECT("CYCLES!"&amp;ADDRESS(MATCH($A30,Cycles!$B:$B,0),MATCH("semaine"&amp;INDEX(INDIRECT("Corresp!"&amp;CHAR(MID($AG30,7,1)+3+64)&amp;":"&amp;CHAR(MID($AG30,7,1)+3+64)),MATCH(I$5,Corresp!$A:$A,0)),Cycles!$1:$1,0)+WEEKDAY(I$5)-1))=0,"",INDIRECT("CYCLES!"&amp;ADDRESS(MATCH($A30,Cycles!$B:$B,0),MATCH("semaine"&amp;INDEX(INDIRECT("Corresp!"&amp;CHAR(MID($AG30,7,1)+3+64)&amp;":"&amp;CHAR(MID($AG30,7,1)+3+64)),MATCH(I$5,Corresp!$A:$A,0)),Cycles!$1:$1,0)+WEEKDAY(I$5)-1))))</f>
        <v>#N/A</v>
      </c>
      <c r="J30" s="20" t="e">
        <f ca="1">IF(J$5="","",IF(INDIRECT("CYCLES!"&amp;ADDRESS(MATCH($A30,Cycles!$B:$B,0),MATCH("semaine"&amp;INDEX(INDIRECT("Corresp!"&amp;CHAR(MID($AG30,7,1)+3+64)&amp;":"&amp;CHAR(MID($AG30,7,1)+3+64)),MATCH(J$5,Corresp!$A:$A,0)),Cycles!$1:$1,0)+WEEKDAY(J$5)-1))=0,"",INDIRECT("CYCLES!"&amp;ADDRESS(MATCH($A30,Cycles!$B:$B,0),MATCH("semaine"&amp;INDEX(INDIRECT("Corresp!"&amp;CHAR(MID($AG30,7,1)+3+64)&amp;":"&amp;CHAR(MID($AG30,7,1)+3+64)),MATCH(J$5,Corresp!$A:$A,0)),Cycles!$1:$1,0)+WEEKDAY(J$5)-1))))</f>
        <v>#N/A</v>
      </c>
      <c r="K30" s="20" t="e">
        <f ca="1">IF(K$5="","",IF(INDIRECT("CYCLES!"&amp;ADDRESS(MATCH($A30,Cycles!$B:$B,0),MATCH("semaine"&amp;INDEX(INDIRECT("Corresp!"&amp;CHAR(MID($AG30,7,1)+3+64)&amp;":"&amp;CHAR(MID($AG30,7,1)+3+64)),MATCH(K$5,Corresp!$A:$A,0)),Cycles!$1:$1,0)+WEEKDAY(K$5)-1))=0,"",INDIRECT("CYCLES!"&amp;ADDRESS(MATCH($A30,Cycles!$B:$B,0),MATCH("semaine"&amp;INDEX(INDIRECT("Corresp!"&amp;CHAR(MID($AG30,7,1)+3+64)&amp;":"&amp;CHAR(MID($AG30,7,1)+3+64)),MATCH(K$5,Corresp!$A:$A,0)),Cycles!$1:$1,0)+WEEKDAY(K$5)-1))))</f>
        <v>#N/A</v>
      </c>
      <c r="L30" s="20" t="e">
        <f ca="1">IF(L$5="","",IF(INDIRECT("CYCLES!"&amp;ADDRESS(MATCH($A30,Cycles!$B:$B,0),MATCH("semaine"&amp;INDEX(INDIRECT("Corresp!"&amp;CHAR(MID($AG30,7,1)+3+64)&amp;":"&amp;CHAR(MID($AG30,7,1)+3+64)),MATCH(L$5,Corresp!$A:$A,0)),Cycles!$1:$1,0)+WEEKDAY(L$5)-1))=0,"",INDIRECT("CYCLES!"&amp;ADDRESS(MATCH($A30,Cycles!$B:$B,0),MATCH("semaine"&amp;INDEX(INDIRECT("Corresp!"&amp;CHAR(MID($AG30,7,1)+3+64)&amp;":"&amp;CHAR(MID($AG30,7,1)+3+64)),MATCH(L$5,Corresp!$A:$A,0)),Cycles!$1:$1,0)+WEEKDAY(L$5)-1))))</f>
        <v>#N/A</v>
      </c>
      <c r="M30" s="20" t="e">
        <f ca="1">IF(M$5="","",IF(INDIRECT("CYCLES!"&amp;ADDRESS(MATCH($A30,Cycles!$B:$B,0),MATCH("semaine"&amp;INDEX(INDIRECT("Corresp!"&amp;CHAR(MID($AG30,7,1)+3+64)&amp;":"&amp;CHAR(MID($AG30,7,1)+3+64)),MATCH(M$5,Corresp!$A:$A,0)),Cycles!$1:$1,0)+WEEKDAY(M$5)-1))=0,"",INDIRECT("CYCLES!"&amp;ADDRESS(MATCH($A30,Cycles!$B:$B,0),MATCH("semaine"&amp;INDEX(INDIRECT("Corresp!"&amp;CHAR(MID($AG30,7,1)+3+64)&amp;":"&amp;CHAR(MID($AG30,7,1)+3+64)),MATCH(M$5,Corresp!$A:$A,0)),Cycles!$1:$1,0)+WEEKDAY(M$5)-1))))</f>
        <v>#N/A</v>
      </c>
      <c r="N30" s="20" t="e">
        <f ca="1">IF(N$5="","",IF(INDIRECT("CYCLES!"&amp;ADDRESS(MATCH($A30,Cycles!$B:$B,0),MATCH("semaine"&amp;INDEX(INDIRECT("Corresp!"&amp;CHAR(MID($AG30,7,1)+3+64)&amp;":"&amp;CHAR(MID($AG30,7,1)+3+64)),MATCH(N$5,Corresp!$A:$A,0)),Cycles!$1:$1,0)+WEEKDAY(N$5)-1))=0,"",INDIRECT("CYCLES!"&amp;ADDRESS(MATCH($A30,Cycles!$B:$B,0),MATCH("semaine"&amp;INDEX(INDIRECT("Corresp!"&amp;CHAR(MID($AG30,7,1)+3+64)&amp;":"&amp;CHAR(MID($AG30,7,1)+3+64)),MATCH(N$5,Corresp!$A:$A,0)),Cycles!$1:$1,0)+WEEKDAY(N$5)-1))))</f>
        <v>#N/A</v>
      </c>
      <c r="O30" s="20" t="e">
        <f ca="1">IF(O$5="","",IF(INDIRECT("CYCLES!"&amp;ADDRESS(MATCH($A30,Cycles!$B:$B,0),MATCH("semaine"&amp;INDEX(INDIRECT("Corresp!"&amp;CHAR(MID($AG30,7,1)+3+64)&amp;":"&amp;CHAR(MID($AG30,7,1)+3+64)),MATCH(O$5,Corresp!$A:$A,0)),Cycles!$1:$1,0)+WEEKDAY(O$5)-1))=0,"",INDIRECT("CYCLES!"&amp;ADDRESS(MATCH($A30,Cycles!$B:$B,0),MATCH("semaine"&amp;INDEX(INDIRECT("Corresp!"&amp;CHAR(MID($AG30,7,1)+3+64)&amp;":"&amp;CHAR(MID($AG30,7,1)+3+64)),MATCH(O$5,Corresp!$A:$A,0)),Cycles!$1:$1,0)+WEEKDAY(O$5)-1))))</f>
        <v>#N/A</v>
      </c>
      <c r="P30" s="20" t="e">
        <f ca="1">IF(P$5="","",IF(INDIRECT("CYCLES!"&amp;ADDRESS(MATCH($A30,Cycles!$B:$B,0),MATCH("semaine"&amp;INDEX(INDIRECT("Corresp!"&amp;CHAR(MID($AG30,7,1)+3+64)&amp;":"&amp;CHAR(MID($AG30,7,1)+3+64)),MATCH(P$5,Corresp!$A:$A,0)),Cycles!$1:$1,0)+WEEKDAY(P$5)-1))=0,"",INDIRECT("CYCLES!"&amp;ADDRESS(MATCH($A30,Cycles!$B:$B,0),MATCH("semaine"&amp;INDEX(INDIRECT("Corresp!"&amp;CHAR(MID($AG30,7,1)+3+64)&amp;":"&amp;CHAR(MID($AG30,7,1)+3+64)),MATCH(P$5,Corresp!$A:$A,0)),Cycles!$1:$1,0)+WEEKDAY(P$5)-1))))</f>
        <v>#N/A</v>
      </c>
      <c r="Q30" s="20" t="e">
        <f ca="1">IF(Q$5="","",IF(INDIRECT("CYCLES!"&amp;ADDRESS(MATCH($A30,Cycles!$B:$B,0),MATCH("semaine"&amp;INDEX(INDIRECT("Corresp!"&amp;CHAR(MID($AG30,7,1)+3+64)&amp;":"&amp;CHAR(MID($AG30,7,1)+3+64)),MATCH(Q$5,Corresp!$A:$A,0)),Cycles!$1:$1,0)+WEEKDAY(Q$5)-1))=0,"",INDIRECT("CYCLES!"&amp;ADDRESS(MATCH($A30,Cycles!$B:$B,0),MATCH("semaine"&amp;INDEX(INDIRECT("Corresp!"&amp;CHAR(MID($AG30,7,1)+3+64)&amp;":"&amp;CHAR(MID($AG30,7,1)+3+64)),MATCH(Q$5,Corresp!$A:$A,0)),Cycles!$1:$1,0)+WEEKDAY(Q$5)-1))))</f>
        <v>#N/A</v>
      </c>
      <c r="R30" s="20" t="e">
        <f ca="1">IF(R$5="","",IF(INDIRECT("CYCLES!"&amp;ADDRESS(MATCH($A30,Cycles!$B:$B,0),MATCH("semaine"&amp;INDEX(INDIRECT("Corresp!"&amp;CHAR(MID($AG30,7,1)+3+64)&amp;":"&amp;CHAR(MID($AG30,7,1)+3+64)),MATCH(R$5,Corresp!$A:$A,0)),Cycles!$1:$1,0)+WEEKDAY(R$5)-1))=0,"",INDIRECT("CYCLES!"&amp;ADDRESS(MATCH($A30,Cycles!$B:$B,0),MATCH("semaine"&amp;INDEX(INDIRECT("Corresp!"&amp;CHAR(MID($AG30,7,1)+3+64)&amp;":"&amp;CHAR(MID($AG30,7,1)+3+64)),MATCH(R$5,Corresp!$A:$A,0)),Cycles!$1:$1,0)+WEEKDAY(R$5)-1))))</f>
        <v>#N/A</v>
      </c>
      <c r="S30" s="20" t="e">
        <f ca="1">IF(S$5="","",IF(INDIRECT("CYCLES!"&amp;ADDRESS(MATCH($A30,Cycles!$B:$B,0),MATCH("semaine"&amp;INDEX(INDIRECT("Corresp!"&amp;CHAR(MID($AG30,7,1)+3+64)&amp;":"&amp;CHAR(MID($AG30,7,1)+3+64)),MATCH(S$5,Corresp!$A:$A,0)),Cycles!$1:$1,0)+WEEKDAY(S$5)-1))=0,"",INDIRECT("CYCLES!"&amp;ADDRESS(MATCH($A30,Cycles!$B:$B,0),MATCH("semaine"&amp;INDEX(INDIRECT("Corresp!"&amp;CHAR(MID($AG30,7,1)+3+64)&amp;":"&amp;CHAR(MID($AG30,7,1)+3+64)),MATCH(S$5,Corresp!$A:$A,0)),Cycles!$1:$1,0)+WEEKDAY(S$5)-1))))</f>
        <v>#N/A</v>
      </c>
      <c r="T30" s="20" t="e">
        <f ca="1">IF(T$5="","",IF(INDIRECT("CYCLES!"&amp;ADDRESS(MATCH($A30,Cycles!$B:$B,0),MATCH("semaine"&amp;INDEX(INDIRECT("Corresp!"&amp;CHAR(MID($AG30,7,1)+3+64)&amp;":"&amp;CHAR(MID($AG30,7,1)+3+64)),MATCH(T$5,Corresp!$A:$A,0)),Cycles!$1:$1,0)+WEEKDAY(T$5)-1))=0,"",INDIRECT("CYCLES!"&amp;ADDRESS(MATCH($A30,Cycles!$B:$B,0),MATCH("semaine"&amp;INDEX(INDIRECT("Corresp!"&amp;CHAR(MID($AG30,7,1)+3+64)&amp;":"&amp;CHAR(MID($AG30,7,1)+3+64)),MATCH(T$5,Corresp!$A:$A,0)),Cycles!$1:$1,0)+WEEKDAY(T$5)-1))))</f>
        <v>#N/A</v>
      </c>
      <c r="U30" s="20" t="e">
        <f ca="1">IF(U$5="","",IF(INDIRECT("CYCLES!"&amp;ADDRESS(MATCH($A30,Cycles!$B:$B,0),MATCH("semaine"&amp;INDEX(INDIRECT("Corresp!"&amp;CHAR(MID($AG30,7,1)+3+64)&amp;":"&amp;CHAR(MID($AG30,7,1)+3+64)),MATCH(U$5,Corresp!$A:$A,0)),Cycles!$1:$1,0)+WEEKDAY(U$5)-1))=0,"",INDIRECT("CYCLES!"&amp;ADDRESS(MATCH($A30,Cycles!$B:$B,0),MATCH("semaine"&amp;INDEX(INDIRECT("Corresp!"&amp;CHAR(MID($AG30,7,1)+3+64)&amp;":"&amp;CHAR(MID($AG30,7,1)+3+64)),MATCH(U$5,Corresp!$A:$A,0)),Cycles!$1:$1,0)+WEEKDAY(U$5)-1))))</f>
        <v>#N/A</v>
      </c>
      <c r="V30" s="20" t="e">
        <f ca="1">IF(V$5="","",IF(INDIRECT("CYCLES!"&amp;ADDRESS(MATCH($A30,Cycles!$B:$B,0),MATCH("semaine"&amp;INDEX(INDIRECT("Corresp!"&amp;CHAR(MID($AG30,7,1)+3+64)&amp;":"&amp;CHAR(MID($AG30,7,1)+3+64)),MATCH(V$5,Corresp!$A:$A,0)),Cycles!$1:$1,0)+WEEKDAY(V$5)-1))=0,"",INDIRECT("CYCLES!"&amp;ADDRESS(MATCH($A30,Cycles!$B:$B,0),MATCH("semaine"&amp;INDEX(INDIRECT("Corresp!"&amp;CHAR(MID($AG30,7,1)+3+64)&amp;":"&amp;CHAR(MID($AG30,7,1)+3+64)),MATCH(V$5,Corresp!$A:$A,0)),Cycles!$1:$1,0)+WEEKDAY(V$5)-1))))</f>
        <v>#N/A</v>
      </c>
      <c r="W30" s="20" t="e">
        <f ca="1">IF(W$5="","",IF(INDIRECT("CYCLES!"&amp;ADDRESS(MATCH($A30,Cycles!$B:$B,0),MATCH("semaine"&amp;INDEX(INDIRECT("Corresp!"&amp;CHAR(MID($AG30,7,1)+3+64)&amp;":"&amp;CHAR(MID($AG30,7,1)+3+64)),MATCH(W$5,Corresp!$A:$A,0)),Cycles!$1:$1,0)+WEEKDAY(W$5)-1))=0,"",INDIRECT("CYCLES!"&amp;ADDRESS(MATCH($A30,Cycles!$B:$B,0),MATCH("semaine"&amp;INDEX(INDIRECT("Corresp!"&amp;CHAR(MID($AG30,7,1)+3+64)&amp;":"&amp;CHAR(MID($AG30,7,1)+3+64)),MATCH(W$5,Corresp!$A:$A,0)),Cycles!$1:$1,0)+WEEKDAY(W$5)-1))))</f>
        <v>#N/A</v>
      </c>
      <c r="X30" s="20" t="e">
        <f ca="1">IF(X$5="","",IF(INDIRECT("CYCLES!"&amp;ADDRESS(MATCH($A30,Cycles!$B:$B,0),MATCH("semaine"&amp;INDEX(INDIRECT("Corresp!"&amp;CHAR(MID($AG30,7,1)+3+64)&amp;":"&amp;CHAR(MID($AG30,7,1)+3+64)),MATCH(X$5,Corresp!$A:$A,0)),Cycles!$1:$1,0)+WEEKDAY(X$5)-1))=0,"",INDIRECT("CYCLES!"&amp;ADDRESS(MATCH($A30,Cycles!$B:$B,0),MATCH("semaine"&amp;INDEX(INDIRECT("Corresp!"&amp;CHAR(MID($AG30,7,1)+3+64)&amp;":"&amp;CHAR(MID($AG30,7,1)+3+64)),MATCH(X$5,Corresp!$A:$A,0)),Cycles!$1:$1,0)+WEEKDAY(X$5)-1))))</f>
        <v>#N/A</v>
      </c>
      <c r="Y30" s="20" t="e">
        <f ca="1">IF(Y$5="","",IF(INDIRECT("CYCLES!"&amp;ADDRESS(MATCH($A30,Cycles!$B:$B,0),MATCH("semaine"&amp;INDEX(INDIRECT("Corresp!"&amp;CHAR(MID($AG30,7,1)+3+64)&amp;":"&amp;CHAR(MID($AG30,7,1)+3+64)),MATCH(Y$5,Corresp!$A:$A,0)),Cycles!$1:$1,0)+WEEKDAY(Y$5)-1))=0,"",INDIRECT("CYCLES!"&amp;ADDRESS(MATCH($A30,Cycles!$B:$B,0),MATCH("semaine"&amp;INDEX(INDIRECT("Corresp!"&amp;CHAR(MID($AG30,7,1)+3+64)&amp;":"&amp;CHAR(MID($AG30,7,1)+3+64)),MATCH(Y$5,Corresp!$A:$A,0)),Cycles!$1:$1,0)+WEEKDAY(Y$5)-1))))</f>
        <v>#N/A</v>
      </c>
      <c r="Z30" s="20" t="e">
        <f ca="1">IF(Z$5="","",IF(INDIRECT("CYCLES!"&amp;ADDRESS(MATCH($A30,Cycles!$B:$B,0),MATCH("semaine"&amp;INDEX(INDIRECT("Corresp!"&amp;CHAR(MID($AG30,7,1)+3+64)&amp;":"&amp;CHAR(MID($AG30,7,1)+3+64)),MATCH(Z$5,Corresp!$A:$A,0)),Cycles!$1:$1,0)+WEEKDAY(Z$5)-1))=0,"",INDIRECT("CYCLES!"&amp;ADDRESS(MATCH($A30,Cycles!$B:$B,0),MATCH("semaine"&amp;INDEX(INDIRECT("Corresp!"&amp;CHAR(MID($AG30,7,1)+3+64)&amp;":"&amp;CHAR(MID($AG30,7,1)+3+64)),MATCH(Z$5,Corresp!$A:$A,0)),Cycles!$1:$1,0)+WEEKDAY(Z$5)-1))))</f>
        <v>#N/A</v>
      </c>
      <c r="AA30" s="20" t="e">
        <f ca="1">IF(AA$5="","",IF(INDIRECT("CYCLES!"&amp;ADDRESS(MATCH($A30,Cycles!$B:$B,0),MATCH("semaine"&amp;INDEX(INDIRECT("Corresp!"&amp;CHAR(MID($AG30,7,1)+3+64)&amp;":"&amp;CHAR(MID($AG30,7,1)+3+64)),MATCH(AA$5,Corresp!$A:$A,0)),Cycles!$1:$1,0)+WEEKDAY(AA$5)-1))=0,"",INDIRECT("CYCLES!"&amp;ADDRESS(MATCH($A30,Cycles!$B:$B,0),MATCH("semaine"&amp;INDEX(INDIRECT("Corresp!"&amp;CHAR(MID($AG30,7,1)+3+64)&amp;":"&amp;CHAR(MID($AG30,7,1)+3+64)),MATCH(AA$5,Corresp!$A:$A,0)),Cycles!$1:$1,0)+WEEKDAY(AA$5)-1))))</f>
        <v>#N/A</v>
      </c>
      <c r="AB30" s="20" t="e">
        <f ca="1">IF(AB$5="","",IF(INDIRECT("CYCLES!"&amp;ADDRESS(MATCH($A30,Cycles!$B:$B,0),MATCH("semaine"&amp;INDEX(INDIRECT("Corresp!"&amp;CHAR(MID($AG30,7,1)+3+64)&amp;":"&amp;CHAR(MID($AG30,7,1)+3+64)),MATCH(AB$5,Corresp!$A:$A,0)),Cycles!$1:$1,0)+WEEKDAY(AB$5)-1))=0,"",INDIRECT("CYCLES!"&amp;ADDRESS(MATCH($A30,Cycles!$B:$B,0),MATCH("semaine"&amp;INDEX(INDIRECT("Corresp!"&amp;CHAR(MID($AG30,7,1)+3+64)&amp;":"&amp;CHAR(MID($AG30,7,1)+3+64)),MATCH(AB$5,Corresp!$A:$A,0)),Cycles!$1:$1,0)+WEEKDAY(AB$5)-1))))</f>
        <v>#N/A</v>
      </c>
      <c r="AC30" s="20" t="e">
        <f ca="1">IF(AC$5="","",IF(INDIRECT("CYCLES!"&amp;ADDRESS(MATCH($A30,Cycles!$B:$B,0),MATCH("semaine"&amp;INDEX(INDIRECT("Corresp!"&amp;CHAR(MID($AG30,7,1)+3+64)&amp;":"&amp;CHAR(MID($AG30,7,1)+3+64)),MATCH(AC$5,Corresp!$A:$A,0)),Cycles!$1:$1,0)+WEEKDAY(AC$5)-1))=0,"",INDIRECT("CYCLES!"&amp;ADDRESS(MATCH($A30,Cycles!$B:$B,0),MATCH("semaine"&amp;INDEX(INDIRECT("Corresp!"&amp;CHAR(MID($AG30,7,1)+3+64)&amp;":"&amp;CHAR(MID($AG30,7,1)+3+64)),MATCH(AC$5,Corresp!$A:$A,0)),Cycles!$1:$1,0)+WEEKDAY(AC$5)-1))))</f>
        <v>#N/A</v>
      </c>
      <c r="AD30" s="20" t="e">
        <f ca="1">IF(AD$5="","",IF(INDIRECT("CYCLES!"&amp;ADDRESS(MATCH($A30,Cycles!$B:$B,0),MATCH("semaine"&amp;INDEX(INDIRECT("Corresp!"&amp;CHAR(MID($AG30,7,1)+3+64)&amp;":"&amp;CHAR(MID($AG30,7,1)+3+64)),MATCH(AD$5,Corresp!$A:$A,0)),Cycles!$1:$1,0)+WEEKDAY(AD$5)-1))=0,"",INDIRECT("CYCLES!"&amp;ADDRESS(MATCH($A30,Cycles!$B:$B,0),MATCH("semaine"&amp;INDEX(INDIRECT("Corresp!"&amp;CHAR(MID($AG30,7,1)+3+64)&amp;":"&amp;CHAR(MID($AG30,7,1)+3+64)),MATCH(AD$5,Corresp!$A:$A,0)),Cycles!$1:$1,0)+WEEKDAY(AD$5)-1))))</f>
        <v>#N/A</v>
      </c>
      <c r="AE30" s="20" t="e">
        <f ca="1">IF(AE$5="","",IF(INDIRECT("CYCLES!"&amp;ADDRESS(MATCH($A30,Cycles!$B:$B,0),MATCH("semaine"&amp;INDEX(INDIRECT("Corresp!"&amp;CHAR(MID($AG30,7,1)+3+64)&amp;":"&amp;CHAR(MID($AG30,7,1)+3+64)),MATCH(AE$5,Corresp!$A:$A,0)),Cycles!$1:$1,0)+WEEKDAY(AE$5)-1))=0,"",INDIRECT("CYCLES!"&amp;ADDRESS(MATCH($A30,Cycles!$B:$B,0),MATCH("semaine"&amp;INDEX(INDIRECT("Corresp!"&amp;CHAR(MID($AG30,7,1)+3+64)&amp;":"&amp;CHAR(MID($AG30,7,1)+3+64)),MATCH(AE$5,Corresp!$A:$A,0)),Cycles!$1:$1,0)+WEEKDAY(AE$5)-1))))</f>
        <v>#N/A</v>
      </c>
      <c r="AF30" s="20" t="str">
        <f ca="1">IF(AF$5="","",IF(INDIRECT("CYCLES!"&amp;ADDRESS(MATCH($A30,Cycles!$B:$B,0),MATCH("semaine"&amp;INDEX(INDIRECT("Corresp!"&amp;CHAR(MID($AG30,7,1)+3+64)&amp;":"&amp;CHAR(MID($AG30,7,1)+3+64)),MATCH(AF$5,Corresp!$A:$A,0)),Cycles!$1:$1,0)+WEEKDAY(AF$5)-1))=0,"",INDIRECT("CYCLES!"&amp;ADDRESS(MATCH($A30,Cycles!$B:$B,0),MATCH("semaine"&amp;INDEX(INDIRECT("Corresp!"&amp;CHAR(MID($AG30,7,1)+3+64)&amp;":"&amp;CHAR(MID($AG30,7,1)+3+64)),MATCH(AF$5,Corresp!$A:$A,0)),Cycles!$1:$1,0)+WEEKDAY(AF$5)-1))))</f>
        <v/>
      </c>
      <c r="AG30" s="41" t="s">
        <v>37</v>
      </c>
    </row>
    <row r="31" spans="1:33">
      <c r="A31" s="9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3" s="23" customFormat="1">
      <c r="A32" s="1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27"/>
    </row>
    <row r="33" spans="1:33" s="23" customFormat="1">
      <c r="A33" s="8" t="str">
        <f ca="1">INDIRECT("Affectations!"&amp;CHAR(64+MATCH($B$2,Affectations!$1:$1,0))&amp;MATCH($A$20,Affectations!$A:$A,0)+INT(ROW()-21)/3)</f>
        <v>RENFORT</v>
      </c>
      <c r="B33" s="20" t="e">
        <f ca="1">IF(B$5="","",IF(INDIRECT("CYCLES!"&amp;ADDRESS(MATCH($A33,Cycles!$B:$B,0),MATCH("semaine"&amp;INDEX(INDIRECT("Corresp!"&amp;CHAR(MID($AG33,7,1)+3+64)&amp;":"&amp;CHAR(MID($AG33,7,1)+3+64)),MATCH(B$5,Corresp!$A:$A,0)),Cycles!$1:$1,0)+WEEKDAY(B$5)-1))=0,"",INDIRECT("CYCLES!"&amp;ADDRESS(MATCH($A33,Cycles!$B:$B,0),MATCH("semaine"&amp;INDEX(INDIRECT("Corresp!"&amp;CHAR(MID($AG33,7,1)+3+64)&amp;":"&amp;CHAR(MID($AG33,7,1)+3+64)),MATCH(B$5,Corresp!$A:$A,0)),Cycles!$1:$1,0)+WEEKDAY(B$5)-1))))</f>
        <v>#N/A</v>
      </c>
      <c r="C33" s="20" t="e">
        <f ca="1">IF(C$5="","",IF(INDIRECT("CYCLES!"&amp;ADDRESS(MATCH($A33,Cycles!$B:$B,0),MATCH("semaine"&amp;INDEX(INDIRECT("Corresp!"&amp;CHAR(MID($AG33,7,1)+3+64)&amp;":"&amp;CHAR(MID($AG33,7,1)+3+64)),MATCH(C$5,Corresp!$A:$A,0)),Cycles!$1:$1,0)+WEEKDAY(C$5)-1))=0,"",INDIRECT("CYCLES!"&amp;ADDRESS(MATCH($A33,Cycles!$B:$B,0),MATCH("semaine"&amp;INDEX(INDIRECT("Corresp!"&amp;CHAR(MID($AG33,7,1)+3+64)&amp;":"&amp;CHAR(MID($AG33,7,1)+3+64)),MATCH(C$5,Corresp!$A:$A,0)),Cycles!$1:$1,0)+WEEKDAY(C$5)-1))))</f>
        <v>#N/A</v>
      </c>
      <c r="D33" s="20" t="e">
        <f ca="1">IF(D$5="","",IF(INDIRECT("CYCLES!"&amp;ADDRESS(MATCH($A33,Cycles!$B:$B,0),MATCH("semaine"&amp;INDEX(INDIRECT("Corresp!"&amp;CHAR(MID($AG33,7,1)+3+64)&amp;":"&amp;CHAR(MID($AG33,7,1)+3+64)),MATCH(D$5,Corresp!$A:$A,0)),Cycles!$1:$1,0)+WEEKDAY(D$5)-1))=0,"",INDIRECT("CYCLES!"&amp;ADDRESS(MATCH($A33,Cycles!$B:$B,0),MATCH("semaine"&amp;INDEX(INDIRECT("Corresp!"&amp;CHAR(MID($AG33,7,1)+3+64)&amp;":"&amp;CHAR(MID($AG33,7,1)+3+64)),MATCH(D$5,Corresp!$A:$A,0)),Cycles!$1:$1,0)+WEEKDAY(D$5)-1))))</f>
        <v>#N/A</v>
      </c>
      <c r="E33" s="20" t="e">
        <f ca="1">IF(E$5="","",IF(INDIRECT("CYCLES!"&amp;ADDRESS(MATCH($A33,Cycles!$B:$B,0),MATCH("semaine"&amp;INDEX(INDIRECT("Corresp!"&amp;CHAR(MID($AG33,7,1)+3+64)&amp;":"&amp;CHAR(MID($AG33,7,1)+3+64)),MATCH(E$5,Corresp!$A:$A,0)),Cycles!$1:$1,0)+WEEKDAY(E$5)-1))=0,"",INDIRECT("CYCLES!"&amp;ADDRESS(MATCH($A33,Cycles!$B:$B,0),MATCH("semaine"&amp;INDEX(INDIRECT("Corresp!"&amp;CHAR(MID($AG33,7,1)+3+64)&amp;":"&amp;CHAR(MID($AG33,7,1)+3+64)),MATCH(E$5,Corresp!$A:$A,0)),Cycles!$1:$1,0)+WEEKDAY(E$5)-1))))</f>
        <v>#N/A</v>
      </c>
      <c r="F33" s="20" t="e">
        <f ca="1">IF(F$5="","",IF(INDIRECT("CYCLES!"&amp;ADDRESS(MATCH($A33,Cycles!$B:$B,0),MATCH("semaine"&amp;INDEX(INDIRECT("Corresp!"&amp;CHAR(MID($AG33,7,1)+3+64)&amp;":"&amp;CHAR(MID($AG33,7,1)+3+64)),MATCH(F$5,Corresp!$A:$A,0)),Cycles!$1:$1,0)+WEEKDAY(F$5)-1))=0,"",INDIRECT("CYCLES!"&amp;ADDRESS(MATCH($A33,Cycles!$B:$B,0),MATCH("semaine"&amp;INDEX(INDIRECT("Corresp!"&amp;CHAR(MID($AG33,7,1)+3+64)&amp;":"&amp;CHAR(MID($AG33,7,1)+3+64)),MATCH(F$5,Corresp!$A:$A,0)),Cycles!$1:$1,0)+WEEKDAY(F$5)-1))))</f>
        <v>#N/A</v>
      </c>
      <c r="G33" s="20" t="e">
        <f ca="1">IF(G$5="","",IF(INDIRECT("CYCLES!"&amp;ADDRESS(MATCH($A33,Cycles!$B:$B,0),MATCH("semaine"&amp;INDEX(INDIRECT("Corresp!"&amp;CHAR(MID($AG33,7,1)+3+64)&amp;":"&amp;CHAR(MID($AG33,7,1)+3+64)),MATCH(G$5,Corresp!$A:$A,0)),Cycles!$1:$1,0)+WEEKDAY(G$5)-1))=0,"",INDIRECT("CYCLES!"&amp;ADDRESS(MATCH($A33,Cycles!$B:$B,0),MATCH("semaine"&amp;INDEX(INDIRECT("Corresp!"&amp;CHAR(MID($AG33,7,1)+3+64)&amp;":"&amp;CHAR(MID($AG33,7,1)+3+64)),MATCH(G$5,Corresp!$A:$A,0)),Cycles!$1:$1,0)+WEEKDAY(G$5)-1))))</f>
        <v>#N/A</v>
      </c>
      <c r="H33" s="20" t="e">
        <f ca="1">IF(H$5="","",IF(INDIRECT("CYCLES!"&amp;ADDRESS(MATCH($A33,Cycles!$B:$B,0),MATCH("semaine"&amp;INDEX(INDIRECT("Corresp!"&amp;CHAR(MID($AG33,7,1)+3+64)&amp;":"&amp;CHAR(MID($AG33,7,1)+3+64)),MATCH(H$5,Corresp!$A:$A,0)),Cycles!$1:$1,0)+WEEKDAY(H$5)-1))=0,"",INDIRECT("CYCLES!"&amp;ADDRESS(MATCH($A33,Cycles!$B:$B,0),MATCH("semaine"&amp;INDEX(INDIRECT("Corresp!"&amp;CHAR(MID($AG33,7,1)+3+64)&amp;":"&amp;CHAR(MID($AG33,7,1)+3+64)),MATCH(H$5,Corresp!$A:$A,0)),Cycles!$1:$1,0)+WEEKDAY(H$5)-1))))</f>
        <v>#N/A</v>
      </c>
      <c r="I33" s="20" t="e">
        <f ca="1">IF(I$5="","",IF(INDIRECT("CYCLES!"&amp;ADDRESS(MATCH($A33,Cycles!$B:$B,0),MATCH("semaine"&amp;INDEX(INDIRECT("Corresp!"&amp;CHAR(MID($AG33,7,1)+3+64)&amp;":"&amp;CHAR(MID($AG33,7,1)+3+64)),MATCH(I$5,Corresp!$A:$A,0)),Cycles!$1:$1,0)+WEEKDAY(I$5)-1))=0,"",INDIRECT("CYCLES!"&amp;ADDRESS(MATCH($A33,Cycles!$B:$B,0),MATCH("semaine"&amp;INDEX(INDIRECT("Corresp!"&amp;CHAR(MID($AG33,7,1)+3+64)&amp;":"&amp;CHAR(MID($AG33,7,1)+3+64)),MATCH(I$5,Corresp!$A:$A,0)),Cycles!$1:$1,0)+WEEKDAY(I$5)-1))))</f>
        <v>#N/A</v>
      </c>
      <c r="J33" s="20" t="e">
        <f ca="1">IF(J$5="","",IF(INDIRECT("CYCLES!"&amp;ADDRESS(MATCH($A33,Cycles!$B:$B,0),MATCH("semaine"&amp;INDEX(INDIRECT("Corresp!"&amp;CHAR(MID($AG33,7,1)+3+64)&amp;":"&amp;CHAR(MID($AG33,7,1)+3+64)),MATCH(J$5,Corresp!$A:$A,0)),Cycles!$1:$1,0)+WEEKDAY(J$5)-1))=0,"",INDIRECT("CYCLES!"&amp;ADDRESS(MATCH($A33,Cycles!$B:$B,0),MATCH("semaine"&amp;INDEX(INDIRECT("Corresp!"&amp;CHAR(MID($AG33,7,1)+3+64)&amp;":"&amp;CHAR(MID($AG33,7,1)+3+64)),MATCH(J$5,Corresp!$A:$A,0)),Cycles!$1:$1,0)+WEEKDAY(J$5)-1))))</f>
        <v>#N/A</v>
      </c>
      <c r="K33" s="20" t="e">
        <f ca="1">IF(K$5="","",IF(INDIRECT("CYCLES!"&amp;ADDRESS(MATCH($A33,Cycles!$B:$B,0),MATCH("semaine"&amp;INDEX(INDIRECT("Corresp!"&amp;CHAR(MID($AG33,7,1)+3+64)&amp;":"&amp;CHAR(MID($AG33,7,1)+3+64)),MATCH(K$5,Corresp!$A:$A,0)),Cycles!$1:$1,0)+WEEKDAY(K$5)-1))=0,"",INDIRECT("CYCLES!"&amp;ADDRESS(MATCH($A33,Cycles!$B:$B,0),MATCH("semaine"&amp;INDEX(INDIRECT("Corresp!"&amp;CHAR(MID($AG33,7,1)+3+64)&amp;":"&amp;CHAR(MID($AG33,7,1)+3+64)),MATCH(K$5,Corresp!$A:$A,0)),Cycles!$1:$1,0)+WEEKDAY(K$5)-1))))</f>
        <v>#N/A</v>
      </c>
      <c r="L33" s="20" t="e">
        <f ca="1">IF(L$5="","",IF(INDIRECT("CYCLES!"&amp;ADDRESS(MATCH($A33,Cycles!$B:$B,0),MATCH("semaine"&amp;INDEX(INDIRECT("Corresp!"&amp;CHAR(MID($AG33,7,1)+3+64)&amp;":"&amp;CHAR(MID($AG33,7,1)+3+64)),MATCH(L$5,Corresp!$A:$A,0)),Cycles!$1:$1,0)+WEEKDAY(L$5)-1))=0,"",INDIRECT("CYCLES!"&amp;ADDRESS(MATCH($A33,Cycles!$B:$B,0),MATCH("semaine"&amp;INDEX(INDIRECT("Corresp!"&amp;CHAR(MID($AG33,7,1)+3+64)&amp;":"&amp;CHAR(MID($AG33,7,1)+3+64)),MATCH(L$5,Corresp!$A:$A,0)),Cycles!$1:$1,0)+WEEKDAY(L$5)-1))))</f>
        <v>#N/A</v>
      </c>
      <c r="M33" s="20" t="e">
        <f ca="1">IF(M$5="","",IF(INDIRECT("CYCLES!"&amp;ADDRESS(MATCH($A33,Cycles!$B:$B,0),MATCH("semaine"&amp;INDEX(INDIRECT("Corresp!"&amp;CHAR(MID($AG33,7,1)+3+64)&amp;":"&amp;CHAR(MID($AG33,7,1)+3+64)),MATCH(M$5,Corresp!$A:$A,0)),Cycles!$1:$1,0)+WEEKDAY(M$5)-1))=0,"",INDIRECT("CYCLES!"&amp;ADDRESS(MATCH($A33,Cycles!$B:$B,0),MATCH("semaine"&amp;INDEX(INDIRECT("Corresp!"&amp;CHAR(MID($AG33,7,1)+3+64)&amp;":"&amp;CHAR(MID($AG33,7,1)+3+64)),MATCH(M$5,Corresp!$A:$A,0)),Cycles!$1:$1,0)+WEEKDAY(M$5)-1))))</f>
        <v>#N/A</v>
      </c>
      <c r="N33" s="20" t="e">
        <f ca="1">IF(N$5="","",IF(INDIRECT("CYCLES!"&amp;ADDRESS(MATCH($A33,Cycles!$B:$B,0),MATCH("semaine"&amp;INDEX(INDIRECT("Corresp!"&amp;CHAR(MID($AG33,7,1)+3+64)&amp;":"&amp;CHAR(MID($AG33,7,1)+3+64)),MATCH(N$5,Corresp!$A:$A,0)),Cycles!$1:$1,0)+WEEKDAY(N$5)-1))=0,"",INDIRECT("CYCLES!"&amp;ADDRESS(MATCH($A33,Cycles!$B:$B,0),MATCH("semaine"&amp;INDEX(INDIRECT("Corresp!"&amp;CHAR(MID($AG33,7,1)+3+64)&amp;":"&amp;CHAR(MID($AG33,7,1)+3+64)),MATCH(N$5,Corresp!$A:$A,0)),Cycles!$1:$1,0)+WEEKDAY(N$5)-1))))</f>
        <v>#N/A</v>
      </c>
      <c r="O33" s="20" t="e">
        <f ca="1">IF(O$5="","",IF(INDIRECT("CYCLES!"&amp;ADDRESS(MATCH($A33,Cycles!$B:$B,0),MATCH("semaine"&amp;INDEX(INDIRECT("Corresp!"&amp;CHAR(MID($AG33,7,1)+3+64)&amp;":"&amp;CHAR(MID($AG33,7,1)+3+64)),MATCH(O$5,Corresp!$A:$A,0)),Cycles!$1:$1,0)+WEEKDAY(O$5)-1))=0,"",INDIRECT("CYCLES!"&amp;ADDRESS(MATCH($A33,Cycles!$B:$B,0),MATCH("semaine"&amp;INDEX(INDIRECT("Corresp!"&amp;CHAR(MID($AG33,7,1)+3+64)&amp;":"&amp;CHAR(MID($AG33,7,1)+3+64)),MATCH(O$5,Corresp!$A:$A,0)),Cycles!$1:$1,0)+WEEKDAY(O$5)-1))))</f>
        <v>#N/A</v>
      </c>
      <c r="P33" s="20" t="e">
        <f ca="1">IF(P$5="","",IF(INDIRECT("CYCLES!"&amp;ADDRESS(MATCH($A33,Cycles!$B:$B,0),MATCH("semaine"&amp;INDEX(INDIRECT("Corresp!"&amp;CHAR(MID($AG33,7,1)+3+64)&amp;":"&amp;CHAR(MID($AG33,7,1)+3+64)),MATCH(P$5,Corresp!$A:$A,0)),Cycles!$1:$1,0)+WEEKDAY(P$5)-1))=0,"",INDIRECT("CYCLES!"&amp;ADDRESS(MATCH($A33,Cycles!$B:$B,0),MATCH("semaine"&amp;INDEX(INDIRECT("Corresp!"&amp;CHAR(MID($AG33,7,1)+3+64)&amp;":"&amp;CHAR(MID($AG33,7,1)+3+64)),MATCH(P$5,Corresp!$A:$A,0)),Cycles!$1:$1,0)+WEEKDAY(P$5)-1))))</f>
        <v>#N/A</v>
      </c>
      <c r="Q33" s="20" t="e">
        <f ca="1">IF(Q$5="","",IF(INDIRECT("CYCLES!"&amp;ADDRESS(MATCH($A33,Cycles!$B:$B,0),MATCH("semaine"&amp;INDEX(INDIRECT("Corresp!"&amp;CHAR(MID($AG33,7,1)+3+64)&amp;":"&amp;CHAR(MID($AG33,7,1)+3+64)),MATCH(Q$5,Corresp!$A:$A,0)),Cycles!$1:$1,0)+WEEKDAY(Q$5)-1))=0,"",INDIRECT("CYCLES!"&amp;ADDRESS(MATCH($A33,Cycles!$B:$B,0),MATCH("semaine"&amp;INDEX(INDIRECT("Corresp!"&amp;CHAR(MID($AG33,7,1)+3+64)&amp;":"&amp;CHAR(MID($AG33,7,1)+3+64)),MATCH(Q$5,Corresp!$A:$A,0)),Cycles!$1:$1,0)+WEEKDAY(Q$5)-1))))</f>
        <v>#N/A</v>
      </c>
      <c r="R33" s="20" t="e">
        <f ca="1">IF(R$5="","",IF(INDIRECT("CYCLES!"&amp;ADDRESS(MATCH($A33,Cycles!$B:$B,0),MATCH("semaine"&amp;INDEX(INDIRECT("Corresp!"&amp;CHAR(MID($AG33,7,1)+3+64)&amp;":"&amp;CHAR(MID($AG33,7,1)+3+64)),MATCH(R$5,Corresp!$A:$A,0)),Cycles!$1:$1,0)+WEEKDAY(R$5)-1))=0,"",INDIRECT("CYCLES!"&amp;ADDRESS(MATCH($A33,Cycles!$B:$B,0),MATCH("semaine"&amp;INDEX(INDIRECT("Corresp!"&amp;CHAR(MID($AG33,7,1)+3+64)&amp;":"&amp;CHAR(MID($AG33,7,1)+3+64)),MATCH(R$5,Corresp!$A:$A,0)),Cycles!$1:$1,0)+WEEKDAY(R$5)-1))))</f>
        <v>#N/A</v>
      </c>
      <c r="S33" s="20" t="e">
        <f ca="1">IF(S$5="","",IF(INDIRECT("CYCLES!"&amp;ADDRESS(MATCH($A33,Cycles!$B:$B,0),MATCH("semaine"&amp;INDEX(INDIRECT("Corresp!"&amp;CHAR(MID($AG33,7,1)+3+64)&amp;":"&amp;CHAR(MID($AG33,7,1)+3+64)),MATCH(S$5,Corresp!$A:$A,0)),Cycles!$1:$1,0)+WEEKDAY(S$5)-1))=0,"",INDIRECT("CYCLES!"&amp;ADDRESS(MATCH($A33,Cycles!$B:$B,0),MATCH("semaine"&amp;INDEX(INDIRECT("Corresp!"&amp;CHAR(MID($AG33,7,1)+3+64)&amp;":"&amp;CHAR(MID($AG33,7,1)+3+64)),MATCH(S$5,Corresp!$A:$A,0)),Cycles!$1:$1,0)+WEEKDAY(S$5)-1))))</f>
        <v>#N/A</v>
      </c>
      <c r="T33" s="20" t="e">
        <f ca="1">IF(T$5="","",IF(INDIRECT("CYCLES!"&amp;ADDRESS(MATCH($A33,Cycles!$B:$B,0),MATCH("semaine"&amp;INDEX(INDIRECT("Corresp!"&amp;CHAR(MID($AG33,7,1)+3+64)&amp;":"&amp;CHAR(MID($AG33,7,1)+3+64)),MATCH(T$5,Corresp!$A:$A,0)),Cycles!$1:$1,0)+WEEKDAY(T$5)-1))=0,"",INDIRECT("CYCLES!"&amp;ADDRESS(MATCH($A33,Cycles!$B:$B,0),MATCH("semaine"&amp;INDEX(INDIRECT("Corresp!"&amp;CHAR(MID($AG33,7,1)+3+64)&amp;":"&amp;CHAR(MID($AG33,7,1)+3+64)),MATCH(T$5,Corresp!$A:$A,0)),Cycles!$1:$1,0)+WEEKDAY(T$5)-1))))</f>
        <v>#N/A</v>
      </c>
      <c r="U33" s="20" t="e">
        <f ca="1">IF(U$5="","",IF(INDIRECT("CYCLES!"&amp;ADDRESS(MATCH($A33,Cycles!$B:$B,0),MATCH("semaine"&amp;INDEX(INDIRECT("Corresp!"&amp;CHAR(MID($AG33,7,1)+3+64)&amp;":"&amp;CHAR(MID($AG33,7,1)+3+64)),MATCH(U$5,Corresp!$A:$A,0)),Cycles!$1:$1,0)+WEEKDAY(U$5)-1))=0,"",INDIRECT("CYCLES!"&amp;ADDRESS(MATCH($A33,Cycles!$B:$B,0),MATCH("semaine"&amp;INDEX(INDIRECT("Corresp!"&amp;CHAR(MID($AG33,7,1)+3+64)&amp;":"&amp;CHAR(MID($AG33,7,1)+3+64)),MATCH(U$5,Corresp!$A:$A,0)),Cycles!$1:$1,0)+WEEKDAY(U$5)-1))))</f>
        <v>#N/A</v>
      </c>
      <c r="V33" s="20" t="e">
        <f ca="1">IF(V$5="","",IF(INDIRECT("CYCLES!"&amp;ADDRESS(MATCH($A33,Cycles!$B:$B,0),MATCH("semaine"&amp;INDEX(INDIRECT("Corresp!"&amp;CHAR(MID($AG33,7,1)+3+64)&amp;":"&amp;CHAR(MID($AG33,7,1)+3+64)),MATCH(V$5,Corresp!$A:$A,0)),Cycles!$1:$1,0)+WEEKDAY(V$5)-1))=0,"",INDIRECT("CYCLES!"&amp;ADDRESS(MATCH($A33,Cycles!$B:$B,0),MATCH("semaine"&amp;INDEX(INDIRECT("Corresp!"&amp;CHAR(MID($AG33,7,1)+3+64)&amp;":"&amp;CHAR(MID($AG33,7,1)+3+64)),MATCH(V$5,Corresp!$A:$A,0)),Cycles!$1:$1,0)+WEEKDAY(V$5)-1))))</f>
        <v>#N/A</v>
      </c>
      <c r="W33" s="20" t="e">
        <f ca="1">IF(W$5="","",IF(INDIRECT("CYCLES!"&amp;ADDRESS(MATCH($A33,Cycles!$B:$B,0),MATCH("semaine"&amp;INDEX(INDIRECT("Corresp!"&amp;CHAR(MID($AG33,7,1)+3+64)&amp;":"&amp;CHAR(MID($AG33,7,1)+3+64)),MATCH(W$5,Corresp!$A:$A,0)),Cycles!$1:$1,0)+WEEKDAY(W$5)-1))=0,"",INDIRECT("CYCLES!"&amp;ADDRESS(MATCH($A33,Cycles!$B:$B,0),MATCH("semaine"&amp;INDEX(INDIRECT("Corresp!"&amp;CHAR(MID($AG33,7,1)+3+64)&amp;":"&amp;CHAR(MID($AG33,7,1)+3+64)),MATCH(W$5,Corresp!$A:$A,0)),Cycles!$1:$1,0)+WEEKDAY(W$5)-1))))</f>
        <v>#N/A</v>
      </c>
      <c r="X33" s="20" t="e">
        <f ca="1">IF(X$5="","",IF(INDIRECT("CYCLES!"&amp;ADDRESS(MATCH($A33,Cycles!$B:$B,0),MATCH("semaine"&amp;INDEX(INDIRECT("Corresp!"&amp;CHAR(MID($AG33,7,1)+3+64)&amp;":"&amp;CHAR(MID($AG33,7,1)+3+64)),MATCH(X$5,Corresp!$A:$A,0)),Cycles!$1:$1,0)+WEEKDAY(X$5)-1))=0,"",INDIRECT("CYCLES!"&amp;ADDRESS(MATCH($A33,Cycles!$B:$B,0),MATCH("semaine"&amp;INDEX(INDIRECT("Corresp!"&amp;CHAR(MID($AG33,7,1)+3+64)&amp;":"&amp;CHAR(MID($AG33,7,1)+3+64)),MATCH(X$5,Corresp!$A:$A,0)),Cycles!$1:$1,0)+WEEKDAY(X$5)-1))))</f>
        <v>#N/A</v>
      </c>
      <c r="Y33" s="20" t="e">
        <f ca="1">IF(Y$5="","",IF(INDIRECT("CYCLES!"&amp;ADDRESS(MATCH($A33,Cycles!$B:$B,0),MATCH("semaine"&amp;INDEX(INDIRECT("Corresp!"&amp;CHAR(MID($AG33,7,1)+3+64)&amp;":"&amp;CHAR(MID($AG33,7,1)+3+64)),MATCH(Y$5,Corresp!$A:$A,0)),Cycles!$1:$1,0)+WEEKDAY(Y$5)-1))=0,"",INDIRECT("CYCLES!"&amp;ADDRESS(MATCH($A33,Cycles!$B:$B,0),MATCH("semaine"&amp;INDEX(INDIRECT("Corresp!"&amp;CHAR(MID($AG33,7,1)+3+64)&amp;":"&amp;CHAR(MID($AG33,7,1)+3+64)),MATCH(Y$5,Corresp!$A:$A,0)),Cycles!$1:$1,0)+WEEKDAY(Y$5)-1))))</f>
        <v>#N/A</v>
      </c>
      <c r="Z33" s="20" t="e">
        <f ca="1">IF(Z$5="","",IF(INDIRECT("CYCLES!"&amp;ADDRESS(MATCH($A33,Cycles!$B:$B,0),MATCH("semaine"&amp;INDEX(INDIRECT("Corresp!"&amp;CHAR(MID($AG33,7,1)+3+64)&amp;":"&amp;CHAR(MID($AG33,7,1)+3+64)),MATCH(Z$5,Corresp!$A:$A,0)),Cycles!$1:$1,0)+WEEKDAY(Z$5)-1))=0,"",INDIRECT("CYCLES!"&amp;ADDRESS(MATCH($A33,Cycles!$B:$B,0),MATCH("semaine"&amp;INDEX(INDIRECT("Corresp!"&amp;CHAR(MID($AG33,7,1)+3+64)&amp;":"&amp;CHAR(MID($AG33,7,1)+3+64)),MATCH(Z$5,Corresp!$A:$A,0)),Cycles!$1:$1,0)+WEEKDAY(Z$5)-1))))</f>
        <v>#N/A</v>
      </c>
      <c r="AA33" s="20" t="e">
        <f ca="1">IF(AA$5="","",IF(INDIRECT("CYCLES!"&amp;ADDRESS(MATCH($A33,Cycles!$B:$B,0),MATCH("semaine"&amp;INDEX(INDIRECT("Corresp!"&amp;CHAR(MID($AG33,7,1)+3+64)&amp;":"&amp;CHAR(MID($AG33,7,1)+3+64)),MATCH(AA$5,Corresp!$A:$A,0)),Cycles!$1:$1,0)+WEEKDAY(AA$5)-1))=0,"",INDIRECT("CYCLES!"&amp;ADDRESS(MATCH($A33,Cycles!$B:$B,0),MATCH("semaine"&amp;INDEX(INDIRECT("Corresp!"&amp;CHAR(MID($AG33,7,1)+3+64)&amp;":"&amp;CHAR(MID($AG33,7,1)+3+64)),MATCH(AA$5,Corresp!$A:$A,0)),Cycles!$1:$1,0)+WEEKDAY(AA$5)-1))))</f>
        <v>#N/A</v>
      </c>
      <c r="AB33" s="20" t="e">
        <f ca="1">IF(AB$5="","",IF(INDIRECT("CYCLES!"&amp;ADDRESS(MATCH($A33,Cycles!$B:$B,0),MATCH("semaine"&amp;INDEX(INDIRECT("Corresp!"&amp;CHAR(MID($AG33,7,1)+3+64)&amp;":"&amp;CHAR(MID($AG33,7,1)+3+64)),MATCH(AB$5,Corresp!$A:$A,0)),Cycles!$1:$1,0)+WEEKDAY(AB$5)-1))=0,"",INDIRECT("CYCLES!"&amp;ADDRESS(MATCH($A33,Cycles!$B:$B,0),MATCH("semaine"&amp;INDEX(INDIRECT("Corresp!"&amp;CHAR(MID($AG33,7,1)+3+64)&amp;":"&amp;CHAR(MID($AG33,7,1)+3+64)),MATCH(AB$5,Corresp!$A:$A,0)),Cycles!$1:$1,0)+WEEKDAY(AB$5)-1))))</f>
        <v>#N/A</v>
      </c>
      <c r="AC33" s="20" t="e">
        <f ca="1">IF(AC$5="","",IF(INDIRECT("CYCLES!"&amp;ADDRESS(MATCH($A33,Cycles!$B:$B,0),MATCH("semaine"&amp;INDEX(INDIRECT("Corresp!"&amp;CHAR(MID($AG33,7,1)+3+64)&amp;":"&amp;CHAR(MID($AG33,7,1)+3+64)),MATCH(AC$5,Corresp!$A:$A,0)),Cycles!$1:$1,0)+WEEKDAY(AC$5)-1))=0,"",INDIRECT("CYCLES!"&amp;ADDRESS(MATCH($A33,Cycles!$B:$B,0),MATCH("semaine"&amp;INDEX(INDIRECT("Corresp!"&amp;CHAR(MID($AG33,7,1)+3+64)&amp;":"&amp;CHAR(MID($AG33,7,1)+3+64)),MATCH(AC$5,Corresp!$A:$A,0)),Cycles!$1:$1,0)+WEEKDAY(AC$5)-1))))</f>
        <v>#N/A</v>
      </c>
      <c r="AD33" s="20" t="e">
        <f ca="1">IF(AD$5="","",IF(INDIRECT("CYCLES!"&amp;ADDRESS(MATCH($A33,Cycles!$B:$B,0),MATCH("semaine"&amp;INDEX(INDIRECT("Corresp!"&amp;CHAR(MID($AG33,7,1)+3+64)&amp;":"&amp;CHAR(MID($AG33,7,1)+3+64)),MATCH(AD$5,Corresp!$A:$A,0)),Cycles!$1:$1,0)+WEEKDAY(AD$5)-1))=0,"",INDIRECT("CYCLES!"&amp;ADDRESS(MATCH($A33,Cycles!$B:$B,0),MATCH("semaine"&amp;INDEX(INDIRECT("Corresp!"&amp;CHAR(MID($AG33,7,1)+3+64)&amp;":"&amp;CHAR(MID($AG33,7,1)+3+64)),MATCH(AD$5,Corresp!$A:$A,0)),Cycles!$1:$1,0)+WEEKDAY(AD$5)-1))))</f>
        <v>#N/A</v>
      </c>
      <c r="AE33" s="20" t="e">
        <f ca="1">IF(AE$5="","",IF(INDIRECT("CYCLES!"&amp;ADDRESS(MATCH($A33,Cycles!$B:$B,0),MATCH("semaine"&amp;INDEX(INDIRECT("Corresp!"&amp;CHAR(MID($AG33,7,1)+3+64)&amp;":"&amp;CHAR(MID($AG33,7,1)+3+64)),MATCH(AE$5,Corresp!$A:$A,0)),Cycles!$1:$1,0)+WEEKDAY(AE$5)-1))=0,"",INDIRECT("CYCLES!"&amp;ADDRESS(MATCH($A33,Cycles!$B:$B,0),MATCH("semaine"&amp;INDEX(INDIRECT("Corresp!"&amp;CHAR(MID($AG33,7,1)+3+64)&amp;":"&amp;CHAR(MID($AG33,7,1)+3+64)),MATCH(AE$5,Corresp!$A:$A,0)),Cycles!$1:$1,0)+WEEKDAY(AE$5)-1))))</f>
        <v>#N/A</v>
      </c>
      <c r="AF33" s="20" t="str">
        <f ca="1">IF(AF$5="","",IF(INDIRECT("CYCLES!"&amp;ADDRESS(MATCH($A33,Cycles!$B:$B,0),MATCH("semaine"&amp;INDEX(INDIRECT("Corresp!"&amp;CHAR(MID($AG33,7,1)+3+64)&amp;":"&amp;CHAR(MID($AG33,7,1)+3+64)),MATCH(AF$5,Corresp!$A:$A,0)),Cycles!$1:$1,0)+WEEKDAY(AF$5)-1))=0,"",INDIRECT("CYCLES!"&amp;ADDRESS(MATCH($A33,Cycles!$B:$B,0),MATCH("semaine"&amp;INDEX(INDIRECT("Corresp!"&amp;CHAR(MID($AG33,7,1)+3+64)&amp;":"&amp;CHAR(MID($AG33,7,1)+3+64)),MATCH(AF$5,Corresp!$A:$A,0)),Cycles!$1:$1,0)+WEEKDAY(AF$5)-1))))</f>
        <v/>
      </c>
      <c r="AG33" s="41" t="s">
        <v>37</v>
      </c>
    </row>
    <row r="34" spans="1:33" s="23" customFormat="1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41"/>
    </row>
    <row r="35" spans="1:33" s="23" customFormat="1">
      <c r="A35" s="68"/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27"/>
    </row>
    <row r="36" spans="1:33" ht="21">
      <c r="A36" s="29" t="s">
        <v>74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</row>
    <row r="37" spans="1:33">
      <c r="A37" s="8" t="str">
        <f ca="1">INDIRECT("Affectations!"&amp;CHAR(64+MATCH($B$2,Affectations!$1:$1,0))&amp;MATCH($A$36,Affectations!$A:$A,0)+INT(ROW()-37)/3)</f>
        <v>RENAUDET</v>
      </c>
      <c r="B37" s="20" t="str">
        <f ca="1">IF(B$5="","",IF(INDIRECT("CYCLES!"&amp;ADDRESS(MATCH($A37,Cycles!$B:$B,0),MATCH("semaine"&amp;INDEX(INDIRECT("Corresp!"&amp;CHAR(MID($AG37,7,1)+3+64)&amp;":"&amp;CHAR(MID($AG37,7,1)+3+64)),MATCH(B$5,Corresp!$A:$A,0)),Cycles!$1:$1,0)+WEEKDAY(B$5)-1))=0,"",INDIRECT("CYCLES!"&amp;ADDRESS(MATCH($A37,Cycles!$B:$B,0),MATCH("semaine"&amp;INDEX(INDIRECT("Corresp!"&amp;CHAR(MID($AG37,7,1)+3+64)&amp;":"&amp;CHAR(MID($AG37,7,1)+3+64)),MATCH(B$5,Corresp!$A:$A,0)),Cycles!$1:$1,0)+WEEKDAY(B$5)-1))))</f>
        <v>19H-7H15</v>
      </c>
      <c r="C37" s="20" t="str">
        <f ca="1">IF(C$5="","",IF(INDIRECT("CYCLES!"&amp;ADDRESS(MATCH($A37,Cycles!$B:$B,0),MATCH("semaine"&amp;INDEX(INDIRECT("Corresp!"&amp;CHAR(MID($AG37,7,1)+3+64)&amp;":"&amp;CHAR(MID($AG37,7,1)+3+64)),MATCH(C$5,Corresp!$A:$A,0)),Cycles!$1:$1,0)+WEEKDAY(C$5)-1))=0,"",INDIRECT("CYCLES!"&amp;ADDRESS(MATCH($A37,Cycles!$B:$B,0),MATCH("semaine"&amp;INDEX(INDIRECT("Corresp!"&amp;CHAR(MID($AG37,7,1)+3+64)&amp;":"&amp;CHAR(MID($AG37,7,1)+3+64)),MATCH(C$5,Corresp!$A:$A,0)),Cycles!$1:$1,0)+WEEKDAY(C$5)-1))))</f>
        <v>19H-7H15</v>
      </c>
      <c r="D37" s="20" t="str">
        <f ca="1">IF(D$5="","",IF(INDIRECT("CYCLES!"&amp;ADDRESS(MATCH($A37,Cycles!$B:$B,0),MATCH("semaine"&amp;INDEX(INDIRECT("Corresp!"&amp;CHAR(MID($AG37,7,1)+3+64)&amp;":"&amp;CHAR(MID($AG37,7,1)+3+64)),MATCH(D$5,Corresp!$A:$A,0)),Cycles!$1:$1,0)+WEEKDAY(D$5)-1))=0,"",INDIRECT("CYCLES!"&amp;ADDRESS(MATCH($A37,Cycles!$B:$B,0),MATCH("semaine"&amp;INDEX(INDIRECT("Corresp!"&amp;CHAR(MID($AG37,7,1)+3+64)&amp;":"&amp;CHAR(MID($AG37,7,1)+3+64)),MATCH(D$5,Corresp!$A:$A,0)),Cycles!$1:$1,0)+WEEKDAY(D$5)-1))))</f>
        <v>sem1</v>
      </c>
      <c r="E37" s="20" t="str">
        <f ca="1">IF(E$5="","",IF(INDIRECT("CYCLES!"&amp;ADDRESS(MATCH($A37,Cycles!$B:$B,0),MATCH("semaine"&amp;INDEX(INDIRECT("Corresp!"&amp;CHAR(MID($AG37,7,1)+3+64)&amp;":"&amp;CHAR(MID($AG37,7,1)+3+64)),MATCH(E$5,Corresp!$A:$A,0)),Cycles!$1:$1,0)+WEEKDAY(E$5)-1))=0,"",INDIRECT("CYCLES!"&amp;ADDRESS(MATCH($A37,Cycles!$B:$B,0),MATCH("semaine"&amp;INDEX(INDIRECT("Corresp!"&amp;CHAR(MID($AG37,7,1)+3+64)&amp;":"&amp;CHAR(MID($AG37,7,1)+3+64)),MATCH(E$5,Corresp!$A:$A,0)),Cycles!$1:$1,0)+WEEKDAY(E$5)-1))))</f>
        <v/>
      </c>
      <c r="F37" s="20" t="str">
        <f ca="1">IF(F$5="","",IF(INDIRECT("CYCLES!"&amp;ADDRESS(MATCH($A37,Cycles!$B:$B,0),MATCH("semaine"&amp;INDEX(INDIRECT("Corresp!"&amp;CHAR(MID($AG37,7,1)+3+64)&amp;":"&amp;CHAR(MID($AG37,7,1)+3+64)),MATCH(F$5,Corresp!$A:$A,0)),Cycles!$1:$1,0)+WEEKDAY(F$5)-1))=0,"",INDIRECT("CYCLES!"&amp;ADDRESS(MATCH($A37,Cycles!$B:$B,0),MATCH("semaine"&amp;INDEX(INDIRECT("Corresp!"&amp;CHAR(MID($AG37,7,1)+3+64)&amp;":"&amp;CHAR(MID($AG37,7,1)+3+64)),MATCH(F$5,Corresp!$A:$A,0)),Cycles!$1:$1,0)+WEEKDAY(F$5)-1))))</f>
        <v>19H-7H15</v>
      </c>
      <c r="G37" s="20" t="str">
        <f ca="1">IF(G$5="","",IF(INDIRECT("CYCLES!"&amp;ADDRESS(MATCH($A37,Cycles!$B:$B,0),MATCH("semaine"&amp;INDEX(INDIRECT("Corresp!"&amp;CHAR(MID($AG37,7,1)+3+64)&amp;":"&amp;CHAR(MID($AG37,7,1)+3+64)),MATCH(G$5,Corresp!$A:$A,0)),Cycles!$1:$1,0)+WEEKDAY(G$5)-1))=0,"",INDIRECT("CYCLES!"&amp;ADDRESS(MATCH($A37,Cycles!$B:$B,0),MATCH("semaine"&amp;INDEX(INDIRECT("Corresp!"&amp;CHAR(MID($AG37,7,1)+3+64)&amp;":"&amp;CHAR(MID($AG37,7,1)+3+64)),MATCH(G$5,Corresp!$A:$A,0)),Cycles!$1:$1,0)+WEEKDAY(G$5)-1))))</f>
        <v>19H-7H15</v>
      </c>
      <c r="H37" s="20" t="str">
        <f ca="1">IF(H$5="","",IF(INDIRECT("CYCLES!"&amp;ADDRESS(MATCH($A37,Cycles!$B:$B,0),MATCH("semaine"&amp;INDEX(INDIRECT("Corresp!"&amp;CHAR(MID($AG37,7,1)+3+64)&amp;":"&amp;CHAR(MID($AG37,7,1)+3+64)),MATCH(H$5,Corresp!$A:$A,0)),Cycles!$1:$1,0)+WEEKDAY(H$5)-1))=0,"",INDIRECT("CYCLES!"&amp;ADDRESS(MATCH($A37,Cycles!$B:$B,0),MATCH("semaine"&amp;INDEX(INDIRECT("Corresp!"&amp;CHAR(MID($AG37,7,1)+3+64)&amp;":"&amp;CHAR(MID($AG37,7,1)+3+64)),MATCH(H$5,Corresp!$A:$A,0)),Cycles!$1:$1,0)+WEEKDAY(H$5)-1))))</f>
        <v>19H-7H15</v>
      </c>
      <c r="I37" s="20" t="str">
        <f ca="1">IF(I$5="","",IF(INDIRECT("CYCLES!"&amp;ADDRESS(MATCH($A37,Cycles!$B:$B,0),MATCH("semaine"&amp;INDEX(INDIRECT("Corresp!"&amp;CHAR(MID($AG37,7,1)+3+64)&amp;":"&amp;CHAR(MID($AG37,7,1)+3+64)),MATCH(I$5,Corresp!$A:$A,0)),Cycles!$1:$1,0)+WEEKDAY(I$5)-1))=0,"",INDIRECT("CYCLES!"&amp;ADDRESS(MATCH($A37,Cycles!$B:$B,0),MATCH("semaine"&amp;INDEX(INDIRECT("Corresp!"&amp;CHAR(MID($AG37,7,1)+3+64)&amp;":"&amp;CHAR(MID($AG37,7,1)+3+64)),MATCH(I$5,Corresp!$A:$A,0)),Cycles!$1:$1,0)+WEEKDAY(I$5)-1))))</f>
        <v/>
      </c>
      <c r="J37" s="20" t="str">
        <f ca="1">IF(J$5="","",IF(INDIRECT("CYCLES!"&amp;ADDRESS(MATCH($A37,Cycles!$B:$B,0),MATCH("semaine"&amp;INDEX(INDIRECT("Corresp!"&amp;CHAR(MID($AG37,7,1)+3+64)&amp;":"&amp;CHAR(MID($AG37,7,1)+3+64)),MATCH(J$5,Corresp!$A:$A,0)),Cycles!$1:$1,0)+WEEKDAY(J$5)-1))=0,"",INDIRECT("CYCLES!"&amp;ADDRESS(MATCH($A37,Cycles!$B:$B,0),MATCH("semaine"&amp;INDEX(INDIRECT("Corresp!"&amp;CHAR(MID($AG37,7,1)+3+64)&amp;":"&amp;CHAR(MID($AG37,7,1)+3+64)),MATCH(J$5,Corresp!$A:$A,0)),Cycles!$1:$1,0)+WEEKDAY(J$5)-1))))</f>
        <v>sem2</v>
      </c>
      <c r="K37" s="20" t="str">
        <f ca="1">IF(K$5="","",IF(INDIRECT("CYCLES!"&amp;ADDRESS(MATCH($A37,Cycles!$B:$B,0),MATCH("semaine"&amp;INDEX(INDIRECT("Corresp!"&amp;CHAR(MID($AG37,7,1)+3+64)&amp;":"&amp;CHAR(MID($AG37,7,1)+3+64)),MATCH(K$5,Corresp!$A:$A,0)),Cycles!$1:$1,0)+WEEKDAY(K$5)-1))=0,"",INDIRECT("CYCLES!"&amp;ADDRESS(MATCH($A37,Cycles!$B:$B,0),MATCH("semaine"&amp;INDEX(INDIRECT("Corresp!"&amp;CHAR(MID($AG37,7,1)+3+64)&amp;":"&amp;CHAR(MID($AG37,7,1)+3+64)),MATCH(K$5,Corresp!$A:$A,0)),Cycles!$1:$1,0)+WEEKDAY(K$5)-1))))</f>
        <v>19H-7H15</v>
      </c>
      <c r="L37" s="20" t="str">
        <f ca="1">IF(L$5="","",IF(INDIRECT("CYCLES!"&amp;ADDRESS(MATCH($A37,Cycles!$B:$B,0),MATCH("semaine"&amp;INDEX(INDIRECT("Corresp!"&amp;CHAR(MID($AG37,7,1)+3+64)&amp;":"&amp;CHAR(MID($AG37,7,1)+3+64)),MATCH(L$5,Corresp!$A:$A,0)),Cycles!$1:$1,0)+WEEKDAY(L$5)-1))=0,"",INDIRECT("CYCLES!"&amp;ADDRESS(MATCH($A37,Cycles!$B:$B,0),MATCH("semaine"&amp;INDEX(INDIRECT("Corresp!"&amp;CHAR(MID($AG37,7,1)+3+64)&amp;":"&amp;CHAR(MID($AG37,7,1)+3+64)),MATCH(L$5,Corresp!$A:$A,0)),Cycles!$1:$1,0)+WEEKDAY(L$5)-1))))</f>
        <v>19H-7H15</v>
      </c>
      <c r="M37" s="20" t="str">
        <f ca="1">IF(M$5="","",IF(INDIRECT("CYCLES!"&amp;ADDRESS(MATCH($A37,Cycles!$B:$B,0),MATCH("semaine"&amp;INDEX(INDIRECT("Corresp!"&amp;CHAR(MID($AG37,7,1)+3+64)&amp;":"&amp;CHAR(MID($AG37,7,1)+3+64)),MATCH(M$5,Corresp!$A:$A,0)),Cycles!$1:$1,0)+WEEKDAY(M$5)-1))=0,"",INDIRECT("CYCLES!"&amp;ADDRESS(MATCH($A37,Cycles!$B:$B,0),MATCH("semaine"&amp;INDEX(INDIRECT("Corresp!"&amp;CHAR(MID($AG37,7,1)+3+64)&amp;":"&amp;CHAR(MID($AG37,7,1)+3+64)),MATCH(M$5,Corresp!$A:$A,0)),Cycles!$1:$1,0)+WEEKDAY(M$5)-1))))</f>
        <v/>
      </c>
      <c r="N37" s="20" t="str">
        <f ca="1">IF(N$5="","",IF(INDIRECT("CYCLES!"&amp;ADDRESS(MATCH($A37,Cycles!$B:$B,0),MATCH("semaine"&amp;INDEX(INDIRECT("Corresp!"&amp;CHAR(MID($AG37,7,1)+3+64)&amp;":"&amp;CHAR(MID($AG37,7,1)+3+64)),MATCH(N$5,Corresp!$A:$A,0)),Cycles!$1:$1,0)+WEEKDAY(N$5)-1))=0,"",INDIRECT("CYCLES!"&amp;ADDRESS(MATCH($A37,Cycles!$B:$B,0),MATCH("semaine"&amp;INDEX(INDIRECT("Corresp!"&amp;CHAR(MID($AG37,7,1)+3+64)&amp;":"&amp;CHAR(MID($AG37,7,1)+3+64)),MATCH(N$5,Corresp!$A:$A,0)),Cycles!$1:$1,0)+WEEKDAY(N$5)-1))))</f>
        <v/>
      </c>
      <c r="O37" s="20" t="str">
        <f ca="1">IF(O$5="","",IF(INDIRECT("CYCLES!"&amp;ADDRESS(MATCH($A37,Cycles!$B:$B,0),MATCH("semaine"&amp;INDEX(INDIRECT("Corresp!"&amp;CHAR(MID($AG37,7,1)+3+64)&amp;":"&amp;CHAR(MID($AG37,7,1)+3+64)),MATCH(O$5,Corresp!$A:$A,0)),Cycles!$1:$1,0)+WEEKDAY(O$5)-1))=0,"",INDIRECT("CYCLES!"&amp;ADDRESS(MATCH($A37,Cycles!$B:$B,0),MATCH("semaine"&amp;INDEX(INDIRECT("Corresp!"&amp;CHAR(MID($AG37,7,1)+3+64)&amp;":"&amp;CHAR(MID($AG37,7,1)+3+64)),MATCH(O$5,Corresp!$A:$A,0)),Cycles!$1:$1,0)+WEEKDAY(O$5)-1))))</f>
        <v/>
      </c>
      <c r="P37" s="20" t="str">
        <f ca="1">IF(P$5="","",IF(INDIRECT("CYCLES!"&amp;ADDRESS(MATCH($A37,Cycles!$B:$B,0),MATCH("semaine"&amp;INDEX(INDIRECT("Corresp!"&amp;CHAR(MID($AG37,7,1)+3+64)&amp;":"&amp;CHAR(MID($AG37,7,1)+3+64)),MATCH(P$5,Corresp!$A:$A,0)),Cycles!$1:$1,0)+WEEKDAY(P$5)-1))=0,"",INDIRECT("CYCLES!"&amp;ADDRESS(MATCH($A37,Cycles!$B:$B,0),MATCH("semaine"&amp;INDEX(INDIRECT("Corresp!"&amp;CHAR(MID($AG37,7,1)+3+64)&amp;":"&amp;CHAR(MID($AG37,7,1)+3+64)),MATCH(P$5,Corresp!$A:$A,0)),Cycles!$1:$1,0)+WEEKDAY(P$5)-1))))</f>
        <v>19H-7H15</v>
      </c>
      <c r="Q37" s="20" t="str">
        <f ca="1">IF(Q$5="","",IF(INDIRECT("CYCLES!"&amp;ADDRESS(MATCH($A37,Cycles!$B:$B,0),MATCH("semaine"&amp;INDEX(INDIRECT("Corresp!"&amp;CHAR(MID($AG37,7,1)+3+64)&amp;":"&amp;CHAR(MID($AG37,7,1)+3+64)),MATCH(Q$5,Corresp!$A:$A,0)),Cycles!$1:$1,0)+WEEKDAY(Q$5)-1))=0,"",INDIRECT("CYCLES!"&amp;ADDRESS(MATCH($A37,Cycles!$B:$B,0),MATCH("semaine"&amp;INDEX(INDIRECT("Corresp!"&amp;CHAR(MID($AG37,7,1)+3+64)&amp;":"&amp;CHAR(MID($AG37,7,1)+3+64)),MATCH(Q$5,Corresp!$A:$A,0)),Cycles!$1:$1,0)+WEEKDAY(Q$5)-1))))</f>
        <v>19H-7H15</v>
      </c>
      <c r="R37" s="20" t="str">
        <f ca="1">IF(R$5="","",IF(INDIRECT("CYCLES!"&amp;ADDRESS(MATCH($A37,Cycles!$B:$B,0),MATCH("semaine"&amp;INDEX(INDIRECT("Corresp!"&amp;CHAR(MID($AG37,7,1)+3+64)&amp;":"&amp;CHAR(MID($AG37,7,1)+3+64)),MATCH(R$5,Corresp!$A:$A,0)),Cycles!$1:$1,0)+WEEKDAY(R$5)-1))=0,"",INDIRECT("CYCLES!"&amp;ADDRESS(MATCH($A37,Cycles!$B:$B,0),MATCH("semaine"&amp;INDEX(INDIRECT("Corresp!"&amp;CHAR(MID($AG37,7,1)+3+64)&amp;":"&amp;CHAR(MID($AG37,7,1)+3+64)),MATCH(R$5,Corresp!$A:$A,0)),Cycles!$1:$1,0)+WEEKDAY(R$5)-1))))</f>
        <v>sem3</v>
      </c>
      <c r="S37" s="20" t="str">
        <f ca="1">IF(S$5="","",IF(INDIRECT("CYCLES!"&amp;ADDRESS(MATCH($A37,Cycles!$B:$B,0),MATCH("semaine"&amp;INDEX(INDIRECT("Corresp!"&amp;CHAR(MID($AG37,7,1)+3+64)&amp;":"&amp;CHAR(MID($AG37,7,1)+3+64)),MATCH(S$5,Corresp!$A:$A,0)),Cycles!$1:$1,0)+WEEKDAY(S$5)-1))=0,"",INDIRECT("CYCLES!"&amp;ADDRESS(MATCH($A37,Cycles!$B:$B,0),MATCH("semaine"&amp;INDEX(INDIRECT("Corresp!"&amp;CHAR(MID($AG37,7,1)+3+64)&amp;":"&amp;CHAR(MID($AG37,7,1)+3+64)),MATCH(S$5,Corresp!$A:$A,0)),Cycles!$1:$1,0)+WEEKDAY(S$5)-1))))</f>
        <v/>
      </c>
      <c r="T37" s="20" t="str">
        <f ca="1">IF(T$5="","",IF(INDIRECT("CYCLES!"&amp;ADDRESS(MATCH($A37,Cycles!$B:$B,0),MATCH("semaine"&amp;INDEX(INDIRECT("Corresp!"&amp;CHAR(MID($AG37,7,1)+3+64)&amp;":"&amp;CHAR(MID($AG37,7,1)+3+64)),MATCH(T$5,Corresp!$A:$A,0)),Cycles!$1:$1,0)+WEEKDAY(T$5)-1))=0,"",INDIRECT("CYCLES!"&amp;ADDRESS(MATCH($A37,Cycles!$B:$B,0),MATCH("semaine"&amp;INDEX(INDIRECT("Corresp!"&amp;CHAR(MID($AG37,7,1)+3+64)&amp;":"&amp;CHAR(MID($AG37,7,1)+3+64)),MATCH(T$5,Corresp!$A:$A,0)),Cycles!$1:$1,0)+WEEKDAY(T$5)-1))))</f>
        <v>19H-7H15</v>
      </c>
      <c r="U37" s="20" t="str">
        <f ca="1">IF(U$5="","",IF(INDIRECT("CYCLES!"&amp;ADDRESS(MATCH($A37,Cycles!$B:$B,0),MATCH("semaine"&amp;INDEX(INDIRECT("Corresp!"&amp;CHAR(MID($AG37,7,1)+3+64)&amp;":"&amp;CHAR(MID($AG37,7,1)+3+64)),MATCH(U$5,Corresp!$A:$A,0)),Cycles!$1:$1,0)+WEEKDAY(U$5)-1))=0,"",INDIRECT("CYCLES!"&amp;ADDRESS(MATCH($A37,Cycles!$B:$B,0),MATCH("semaine"&amp;INDEX(INDIRECT("Corresp!"&amp;CHAR(MID($AG37,7,1)+3+64)&amp;":"&amp;CHAR(MID($AG37,7,1)+3+64)),MATCH(U$5,Corresp!$A:$A,0)),Cycles!$1:$1,0)+WEEKDAY(U$5)-1))))</f>
        <v>19H-7H15</v>
      </c>
      <c r="V37" s="20" t="str">
        <f ca="1">IF(V$5="","",IF(INDIRECT("CYCLES!"&amp;ADDRESS(MATCH($A37,Cycles!$B:$B,0),MATCH("semaine"&amp;INDEX(INDIRECT("Corresp!"&amp;CHAR(MID($AG37,7,1)+3+64)&amp;":"&amp;CHAR(MID($AG37,7,1)+3+64)),MATCH(V$5,Corresp!$A:$A,0)),Cycles!$1:$1,0)+WEEKDAY(V$5)-1))=0,"",INDIRECT("CYCLES!"&amp;ADDRESS(MATCH($A37,Cycles!$B:$B,0),MATCH("semaine"&amp;INDEX(INDIRECT("Corresp!"&amp;CHAR(MID($AG37,7,1)+3+64)&amp;":"&amp;CHAR(MID($AG37,7,1)+3+64)),MATCH(V$5,Corresp!$A:$A,0)),Cycles!$1:$1,0)+WEEKDAY(V$5)-1))))</f>
        <v>19H-7H15</v>
      </c>
      <c r="W37" s="20" t="str">
        <f ca="1">IF(W$5="","",IF(INDIRECT("CYCLES!"&amp;ADDRESS(MATCH($A37,Cycles!$B:$B,0),MATCH("semaine"&amp;INDEX(INDIRECT("Corresp!"&amp;CHAR(MID($AG37,7,1)+3+64)&amp;":"&amp;CHAR(MID($AG37,7,1)+3+64)),MATCH(W$5,Corresp!$A:$A,0)),Cycles!$1:$1,0)+WEEKDAY(W$5)-1))=0,"",INDIRECT("CYCLES!"&amp;ADDRESS(MATCH($A37,Cycles!$B:$B,0),MATCH("semaine"&amp;INDEX(INDIRECT("Corresp!"&amp;CHAR(MID($AG37,7,1)+3+64)&amp;":"&amp;CHAR(MID($AG37,7,1)+3+64)),MATCH(W$5,Corresp!$A:$A,0)),Cycles!$1:$1,0)+WEEKDAY(W$5)-1))))</f>
        <v/>
      </c>
      <c r="X37" s="20" t="str">
        <f ca="1">IF(X$5="","",IF(INDIRECT("CYCLES!"&amp;ADDRESS(MATCH($A37,Cycles!$B:$B,0),MATCH("semaine"&amp;INDEX(INDIRECT("Corresp!"&amp;CHAR(MID($AG37,7,1)+3+64)&amp;":"&amp;CHAR(MID($AG37,7,1)+3+64)),MATCH(X$5,Corresp!$A:$A,0)),Cycles!$1:$1,0)+WEEKDAY(X$5)-1))=0,"",INDIRECT("CYCLES!"&amp;ADDRESS(MATCH($A37,Cycles!$B:$B,0),MATCH("semaine"&amp;INDEX(INDIRECT("Corresp!"&amp;CHAR(MID($AG37,7,1)+3+64)&amp;":"&amp;CHAR(MID($AG37,7,1)+3+64)),MATCH(X$5,Corresp!$A:$A,0)),Cycles!$1:$1,0)+WEEKDAY(X$5)-1))))</f>
        <v>sem4</v>
      </c>
      <c r="Y37" s="20" t="str">
        <f ca="1">IF(Y$5="","",IF(INDIRECT("CYCLES!"&amp;ADDRESS(MATCH($A37,Cycles!$B:$B,0),MATCH("semaine"&amp;INDEX(INDIRECT("Corresp!"&amp;CHAR(MID($AG37,7,1)+3+64)&amp;":"&amp;CHAR(MID($AG37,7,1)+3+64)),MATCH(Y$5,Corresp!$A:$A,0)),Cycles!$1:$1,0)+WEEKDAY(Y$5)-1))=0,"",INDIRECT("CYCLES!"&amp;ADDRESS(MATCH($A37,Cycles!$B:$B,0),MATCH("semaine"&amp;INDEX(INDIRECT("Corresp!"&amp;CHAR(MID($AG37,7,1)+3+64)&amp;":"&amp;CHAR(MID($AG37,7,1)+3+64)),MATCH(Y$5,Corresp!$A:$A,0)),Cycles!$1:$1,0)+WEEKDAY(Y$5)-1))))</f>
        <v>19H-7H15</v>
      </c>
      <c r="Z37" s="20" t="str">
        <f ca="1">IF(Z$5="","",IF(INDIRECT("CYCLES!"&amp;ADDRESS(MATCH($A37,Cycles!$B:$B,0),MATCH("semaine"&amp;INDEX(INDIRECT("Corresp!"&amp;CHAR(MID($AG37,7,1)+3+64)&amp;":"&amp;CHAR(MID($AG37,7,1)+3+64)),MATCH(Z$5,Corresp!$A:$A,0)),Cycles!$1:$1,0)+WEEKDAY(Z$5)-1))=0,"",INDIRECT("CYCLES!"&amp;ADDRESS(MATCH($A37,Cycles!$B:$B,0),MATCH("semaine"&amp;INDEX(INDIRECT("Corresp!"&amp;CHAR(MID($AG37,7,1)+3+64)&amp;":"&amp;CHAR(MID($AG37,7,1)+3+64)),MATCH(Z$5,Corresp!$A:$A,0)),Cycles!$1:$1,0)+WEEKDAY(Z$5)-1))))</f>
        <v>19H-7H15</v>
      </c>
      <c r="AA37" s="20" t="str">
        <f ca="1">IF(AA$5="","",IF(INDIRECT("CYCLES!"&amp;ADDRESS(MATCH($A37,Cycles!$B:$B,0),MATCH("semaine"&amp;INDEX(INDIRECT("Corresp!"&amp;CHAR(MID($AG37,7,1)+3+64)&amp;":"&amp;CHAR(MID($AG37,7,1)+3+64)),MATCH(AA$5,Corresp!$A:$A,0)),Cycles!$1:$1,0)+WEEKDAY(AA$5)-1))=0,"",INDIRECT("CYCLES!"&amp;ADDRESS(MATCH($A37,Cycles!$B:$B,0),MATCH("semaine"&amp;INDEX(INDIRECT("Corresp!"&amp;CHAR(MID($AG37,7,1)+3+64)&amp;":"&amp;CHAR(MID($AG37,7,1)+3+64)),MATCH(AA$5,Corresp!$A:$A,0)),Cycles!$1:$1,0)+WEEKDAY(AA$5)-1))))</f>
        <v/>
      </c>
      <c r="AB37" s="20" t="str">
        <f ca="1">IF(AB$5="","",IF(INDIRECT("CYCLES!"&amp;ADDRESS(MATCH($A37,Cycles!$B:$B,0),MATCH("semaine"&amp;INDEX(INDIRECT("Corresp!"&amp;CHAR(MID($AG37,7,1)+3+64)&amp;":"&amp;CHAR(MID($AG37,7,1)+3+64)),MATCH(AB$5,Corresp!$A:$A,0)),Cycles!$1:$1,0)+WEEKDAY(AB$5)-1))=0,"",INDIRECT("CYCLES!"&amp;ADDRESS(MATCH($A37,Cycles!$B:$B,0),MATCH("semaine"&amp;INDEX(INDIRECT("Corresp!"&amp;CHAR(MID($AG37,7,1)+3+64)&amp;":"&amp;CHAR(MID($AG37,7,1)+3+64)),MATCH(AB$5,Corresp!$A:$A,0)),Cycles!$1:$1,0)+WEEKDAY(AB$5)-1))))</f>
        <v/>
      </c>
      <c r="AC37" s="20" t="str">
        <f ca="1">IF(AC$5="","",IF(INDIRECT("CYCLES!"&amp;ADDRESS(MATCH($A37,Cycles!$B:$B,0),MATCH("semaine"&amp;INDEX(INDIRECT("Corresp!"&amp;CHAR(MID($AG37,7,1)+3+64)&amp;":"&amp;CHAR(MID($AG37,7,1)+3+64)),MATCH(AC$5,Corresp!$A:$A,0)),Cycles!$1:$1,0)+WEEKDAY(AC$5)-1))=0,"",INDIRECT("CYCLES!"&amp;ADDRESS(MATCH($A37,Cycles!$B:$B,0),MATCH("semaine"&amp;INDEX(INDIRECT("Corresp!"&amp;CHAR(MID($AG37,7,1)+3+64)&amp;":"&amp;CHAR(MID($AG37,7,1)+3+64)),MATCH(AC$5,Corresp!$A:$A,0)),Cycles!$1:$1,0)+WEEKDAY(AC$5)-1))))</f>
        <v/>
      </c>
      <c r="AD37" s="20" t="str">
        <f ca="1">IF(AD$5="","",IF(INDIRECT("CYCLES!"&amp;ADDRESS(MATCH($A37,Cycles!$B:$B,0),MATCH("semaine"&amp;INDEX(INDIRECT("Corresp!"&amp;CHAR(MID($AG37,7,1)+3+64)&amp;":"&amp;CHAR(MID($AG37,7,1)+3+64)),MATCH(AD$5,Corresp!$A:$A,0)),Cycles!$1:$1,0)+WEEKDAY(AD$5)-1))=0,"",INDIRECT("CYCLES!"&amp;ADDRESS(MATCH($A37,Cycles!$B:$B,0),MATCH("semaine"&amp;INDEX(INDIRECT("Corresp!"&amp;CHAR(MID($AG37,7,1)+3+64)&amp;":"&amp;CHAR(MID($AG37,7,1)+3+64)),MATCH(AD$5,Corresp!$A:$A,0)),Cycles!$1:$1,0)+WEEKDAY(AD$5)-1))))</f>
        <v>19H-7H15</v>
      </c>
      <c r="AE37" s="20" t="str">
        <f ca="1">IF(AE$5="","",IF(INDIRECT("CYCLES!"&amp;ADDRESS(MATCH($A37,Cycles!$B:$B,0),MATCH("semaine"&amp;INDEX(INDIRECT("Corresp!"&amp;CHAR(MID($AG37,7,1)+3+64)&amp;":"&amp;CHAR(MID($AG37,7,1)+3+64)),MATCH(AE$5,Corresp!$A:$A,0)),Cycles!$1:$1,0)+WEEKDAY(AE$5)-1))=0,"",INDIRECT("CYCLES!"&amp;ADDRESS(MATCH($A37,Cycles!$B:$B,0),MATCH("semaine"&amp;INDEX(INDIRECT("Corresp!"&amp;CHAR(MID($AG37,7,1)+3+64)&amp;":"&amp;CHAR(MID($AG37,7,1)+3+64)),MATCH(AE$5,Corresp!$A:$A,0)),Cycles!$1:$1,0)+WEEKDAY(AE$5)-1))))</f>
        <v>19H-7H15</v>
      </c>
      <c r="AF37" s="20" t="str">
        <f ca="1">IF(AF$5="","",IF(INDIRECT("CYCLES!"&amp;ADDRESS(MATCH($A37,Cycles!$B:$B,0),MATCH("semaine"&amp;INDEX(INDIRECT("Corresp!"&amp;CHAR(MID($AG37,7,1)+3+64)&amp;":"&amp;CHAR(MID($AG37,7,1)+3+64)),MATCH(AF$5,Corresp!$A:$A,0)),Cycles!$1:$1,0)+WEEKDAY(AF$5)-1))=0,"",INDIRECT("CYCLES!"&amp;ADDRESS(MATCH($A37,Cycles!$B:$B,0),MATCH("semaine"&amp;INDEX(INDIRECT("Corresp!"&amp;CHAR(MID($AG37,7,1)+3+64)&amp;":"&amp;CHAR(MID($AG37,7,1)+3+64)),MATCH(AF$5,Corresp!$A:$A,0)),Cycles!$1:$1,0)+WEEKDAY(AF$5)-1))))</f>
        <v/>
      </c>
      <c r="AG37" s="41" t="s">
        <v>28</v>
      </c>
    </row>
    <row r="38" spans="1:33">
      <c r="A38" s="14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</row>
    <row r="39" spans="1:33" s="23" customFormat="1">
      <c r="A39" s="15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27"/>
    </row>
    <row r="40" spans="1:33">
      <c r="A40" s="8" t="str">
        <f ca="1">INDIRECT("Affectations!"&amp;CHAR(64+MATCH($B$2,Affectations!$1:$1,0))&amp;MATCH($A$36,Affectations!$A:$A,0)+INT(ROW()-37)/3)</f>
        <v>IMBERT</v>
      </c>
      <c r="B40" s="20" t="str">
        <f ca="1">IF(B$5="","",IF(INDIRECT("CYCLES!"&amp;ADDRESS(MATCH($A40,Cycles!$B:$B,0),MATCH("semaine"&amp;INDEX(INDIRECT("Corresp!"&amp;CHAR(MID($AG40,7,1)+3+64)&amp;":"&amp;CHAR(MID($AG40,7,1)+3+64)),MATCH(B$5,Corresp!$A:$A,0)),Cycles!$1:$1,0)+WEEKDAY(B$5)-1))=0,"",INDIRECT("CYCLES!"&amp;ADDRESS(MATCH($A40,Cycles!$B:$B,0),MATCH("semaine"&amp;INDEX(INDIRECT("Corresp!"&amp;CHAR(MID($AG40,7,1)+3+64)&amp;":"&amp;CHAR(MID($AG40,7,1)+3+64)),MATCH(B$5,Corresp!$A:$A,0)),Cycles!$1:$1,0)+WEEKDAY(B$5)-1))))</f>
        <v/>
      </c>
      <c r="C40" s="20" t="str">
        <f ca="1">IF(C$5="","",IF(INDIRECT("CYCLES!"&amp;ADDRESS(MATCH($A40,Cycles!$B:$B,0),MATCH("semaine"&amp;INDEX(INDIRECT("Corresp!"&amp;CHAR(MID($AG40,7,1)+3+64)&amp;":"&amp;CHAR(MID($AG40,7,1)+3+64)),MATCH(C$5,Corresp!$A:$A,0)),Cycles!$1:$1,0)+WEEKDAY(C$5)-1))=0,"",INDIRECT("CYCLES!"&amp;ADDRESS(MATCH($A40,Cycles!$B:$B,0),MATCH("semaine"&amp;INDEX(INDIRECT("Corresp!"&amp;CHAR(MID($AG40,7,1)+3+64)&amp;":"&amp;CHAR(MID($AG40,7,1)+3+64)),MATCH(C$5,Corresp!$A:$A,0)),Cycles!$1:$1,0)+WEEKDAY(C$5)-1))))</f>
        <v>sem2</v>
      </c>
      <c r="D40" s="20" t="str">
        <f ca="1">IF(D$5="","",IF(INDIRECT("CYCLES!"&amp;ADDRESS(MATCH($A40,Cycles!$B:$B,0),MATCH("semaine"&amp;INDEX(INDIRECT("Corresp!"&amp;CHAR(MID($AG40,7,1)+3+64)&amp;":"&amp;CHAR(MID($AG40,7,1)+3+64)),MATCH(D$5,Corresp!$A:$A,0)),Cycles!$1:$1,0)+WEEKDAY(D$5)-1))=0,"",INDIRECT("CYCLES!"&amp;ADDRESS(MATCH($A40,Cycles!$B:$B,0),MATCH("semaine"&amp;INDEX(INDIRECT("Corresp!"&amp;CHAR(MID($AG40,7,1)+3+64)&amp;":"&amp;CHAR(MID($AG40,7,1)+3+64)),MATCH(D$5,Corresp!$A:$A,0)),Cycles!$1:$1,0)+WEEKDAY(D$5)-1))))</f>
        <v>19H-7H15</v>
      </c>
      <c r="E40" s="20" t="str">
        <f ca="1">IF(E$5="","",IF(INDIRECT("CYCLES!"&amp;ADDRESS(MATCH($A40,Cycles!$B:$B,0),MATCH("semaine"&amp;INDEX(INDIRECT("Corresp!"&amp;CHAR(MID($AG40,7,1)+3+64)&amp;":"&amp;CHAR(MID($AG40,7,1)+3+64)),MATCH(E$5,Corresp!$A:$A,0)),Cycles!$1:$1,0)+WEEKDAY(E$5)-1))=0,"",INDIRECT("CYCLES!"&amp;ADDRESS(MATCH($A40,Cycles!$B:$B,0),MATCH("semaine"&amp;INDEX(INDIRECT("Corresp!"&amp;CHAR(MID($AG40,7,1)+3+64)&amp;":"&amp;CHAR(MID($AG40,7,1)+3+64)),MATCH(E$5,Corresp!$A:$A,0)),Cycles!$1:$1,0)+WEEKDAY(E$5)-1))))</f>
        <v>19H-7H15</v>
      </c>
      <c r="F40" s="20" t="str">
        <f ca="1">IF(F$5="","",IF(INDIRECT("CYCLES!"&amp;ADDRESS(MATCH($A40,Cycles!$B:$B,0),MATCH("semaine"&amp;INDEX(INDIRECT("Corresp!"&amp;CHAR(MID($AG40,7,1)+3+64)&amp;":"&amp;CHAR(MID($AG40,7,1)+3+64)),MATCH(F$5,Corresp!$A:$A,0)),Cycles!$1:$1,0)+WEEKDAY(F$5)-1))=0,"",INDIRECT("CYCLES!"&amp;ADDRESS(MATCH($A40,Cycles!$B:$B,0),MATCH("semaine"&amp;INDEX(INDIRECT("Corresp!"&amp;CHAR(MID($AG40,7,1)+3+64)&amp;":"&amp;CHAR(MID($AG40,7,1)+3+64)),MATCH(F$5,Corresp!$A:$A,0)),Cycles!$1:$1,0)+WEEKDAY(F$5)-1))))</f>
        <v/>
      </c>
      <c r="G40" s="20" t="str">
        <f ca="1">IF(G$5="","",IF(INDIRECT("CYCLES!"&amp;ADDRESS(MATCH($A40,Cycles!$B:$B,0),MATCH("semaine"&amp;INDEX(INDIRECT("Corresp!"&amp;CHAR(MID($AG40,7,1)+3+64)&amp;":"&amp;CHAR(MID($AG40,7,1)+3+64)),MATCH(G$5,Corresp!$A:$A,0)),Cycles!$1:$1,0)+WEEKDAY(G$5)-1))=0,"",INDIRECT("CYCLES!"&amp;ADDRESS(MATCH($A40,Cycles!$B:$B,0),MATCH("semaine"&amp;INDEX(INDIRECT("Corresp!"&amp;CHAR(MID($AG40,7,1)+3+64)&amp;":"&amp;CHAR(MID($AG40,7,1)+3+64)),MATCH(G$5,Corresp!$A:$A,0)),Cycles!$1:$1,0)+WEEKDAY(G$5)-1))))</f>
        <v/>
      </c>
      <c r="H40" s="20" t="str">
        <f ca="1">IF(H$5="","",IF(INDIRECT("CYCLES!"&amp;ADDRESS(MATCH($A40,Cycles!$B:$B,0),MATCH("semaine"&amp;INDEX(INDIRECT("Corresp!"&amp;CHAR(MID($AG40,7,1)+3+64)&amp;":"&amp;CHAR(MID($AG40,7,1)+3+64)),MATCH(H$5,Corresp!$A:$A,0)),Cycles!$1:$1,0)+WEEKDAY(H$5)-1))=0,"",INDIRECT("CYCLES!"&amp;ADDRESS(MATCH($A40,Cycles!$B:$B,0),MATCH("semaine"&amp;INDEX(INDIRECT("Corresp!"&amp;CHAR(MID($AG40,7,1)+3+64)&amp;":"&amp;CHAR(MID($AG40,7,1)+3+64)),MATCH(H$5,Corresp!$A:$A,0)),Cycles!$1:$1,0)+WEEKDAY(H$5)-1))))</f>
        <v/>
      </c>
      <c r="I40" s="20" t="str">
        <f ca="1">IF(I$5="","",IF(INDIRECT("CYCLES!"&amp;ADDRESS(MATCH($A40,Cycles!$B:$B,0),MATCH("semaine"&amp;INDEX(INDIRECT("Corresp!"&amp;CHAR(MID($AG40,7,1)+3+64)&amp;":"&amp;CHAR(MID($AG40,7,1)+3+64)),MATCH(I$5,Corresp!$A:$A,0)),Cycles!$1:$1,0)+WEEKDAY(I$5)-1))=0,"",INDIRECT("CYCLES!"&amp;ADDRESS(MATCH($A40,Cycles!$B:$B,0),MATCH("semaine"&amp;INDEX(INDIRECT("Corresp!"&amp;CHAR(MID($AG40,7,1)+3+64)&amp;":"&amp;CHAR(MID($AG40,7,1)+3+64)),MATCH(I$5,Corresp!$A:$A,0)),Cycles!$1:$1,0)+WEEKDAY(I$5)-1))))</f>
        <v>19H-7H15</v>
      </c>
      <c r="J40" s="20" t="str">
        <f ca="1">IF(J$5="","",IF(INDIRECT("CYCLES!"&amp;ADDRESS(MATCH($A40,Cycles!$B:$B,0),MATCH("semaine"&amp;INDEX(INDIRECT("Corresp!"&amp;CHAR(MID($AG40,7,1)+3+64)&amp;":"&amp;CHAR(MID($AG40,7,1)+3+64)),MATCH(J$5,Corresp!$A:$A,0)),Cycles!$1:$1,0)+WEEKDAY(J$5)-1))=0,"",INDIRECT("CYCLES!"&amp;ADDRESS(MATCH($A40,Cycles!$B:$B,0),MATCH("semaine"&amp;INDEX(INDIRECT("Corresp!"&amp;CHAR(MID($AG40,7,1)+3+64)&amp;":"&amp;CHAR(MID($AG40,7,1)+3+64)),MATCH(J$5,Corresp!$A:$A,0)),Cycles!$1:$1,0)+WEEKDAY(J$5)-1))))</f>
        <v>19H-7H15</v>
      </c>
      <c r="K40" s="20" t="str">
        <f ca="1">IF(K$5="","",IF(INDIRECT("CYCLES!"&amp;ADDRESS(MATCH($A40,Cycles!$B:$B,0),MATCH("semaine"&amp;INDEX(INDIRECT("Corresp!"&amp;CHAR(MID($AG40,7,1)+3+64)&amp;":"&amp;CHAR(MID($AG40,7,1)+3+64)),MATCH(K$5,Corresp!$A:$A,0)),Cycles!$1:$1,0)+WEEKDAY(K$5)-1))=0,"",INDIRECT("CYCLES!"&amp;ADDRESS(MATCH($A40,Cycles!$B:$B,0),MATCH("semaine"&amp;INDEX(INDIRECT("Corresp!"&amp;CHAR(MID($AG40,7,1)+3+64)&amp;":"&amp;CHAR(MID($AG40,7,1)+3+64)),MATCH(K$5,Corresp!$A:$A,0)),Cycles!$1:$1,0)+WEEKDAY(K$5)-1))))</f>
        <v>sem3</v>
      </c>
      <c r="L40" s="20" t="str">
        <f ca="1">IF(L$5="","",IF(INDIRECT("CYCLES!"&amp;ADDRESS(MATCH($A40,Cycles!$B:$B,0),MATCH("semaine"&amp;INDEX(INDIRECT("Corresp!"&amp;CHAR(MID($AG40,7,1)+3+64)&amp;":"&amp;CHAR(MID($AG40,7,1)+3+64)),MATCH(L$5,Corresp!$A:$A,0)),Cycles!$1:$1,0)+WEEKDAY(L$5)-1))=0,"",INDIRECT("CYCLES!"&amp;ADDRESS(MATCH($A40,Cycles!$B:$B,0),MATCH("semaine"&amp;INDEX(INDIRECT("Corresp!"&amp;CHAR(MID($AG40,7,1)+3+64)&amp;":"&amp;CHAR(MID($AG40,7,1)+3+64)),MATCH(L$5,Corresp!$A:$A,0)),Cycles!$1:$1,0)+WEEKDAY(L$5)-1))))</f>
        <v/>
      </c>
      <c r="M40" s="20" t="str">
        <f ca="1">IF(M$5="","",IF(INDIRECT("CYCLES!"&amp;ADDRESS(MATCH($A40,Cycles!$B:$B,0),MATCH("semaine"&amp;INDEX(INDIRECT("Corresp!"&amp;CHAR(MID($AG40,7,1)+3+64)&amp;":"&amp;CHAR(MID($AG40,7,1)+3+64)),MATCH(M$5,Corresp!$A:$A,0)),Cycles!$1:$1,0)+WEEKDAY(M$5)-1))=0,"",INDIRECT("CYCLES!"&amp;ADDRESS(MATCH($A40,Cycles!$B:$B,0),MATCH("semaine"&amp;INDEX(INDIRECT("Corresp!"&amp;CHAR(MID($AG40,7,1)+3+64)&amp;":"&amp;CHAR(MID($AG40,7,1)+3+64)),MATCH(M$5,Corresp!$A:$A,0)),Cycles!$1:$1,0)+WEEKDAY(M$5)-1))))</f>
        <v>19H-7H15</v>
      </c>
      <c r="N40" s="20" t="str">
        <f ca="1">IF(N$5="","",IF(INDIRECT("CYCLES!"&amp;ADDRESS(MATCH($A40,Cycles!$B:$B,0),MATCH("semaine"&amp;INDEX(INDIRECT("Corresp!"&amp;CHAR(MID($AG40,7,1)+3+64)&amp;":"&amp;CHAR(MID($AG40,7,1)+3+64)),MATCH(N$5,Corresp!$A:$A,0)),Cycles!$1:$1,0)+WEEKDAY(N$5)-1))=0,"",INDIRECT("CYCLES!"&amp;ADDRESS(MATCH($A40,Cycles!$B:$B,0),MATCH("semaine"&amp;INDEX(INDIRECT("Corresp!"&amp;CHAR(MID($AG40,7,1)+3+64)&amp;":"&amp;CHAR(MID($AG40,7,1)+3+64)),MATCH(N$5,Corresp!$A:$A,0)),Cycles!$1:$1,0)+WEEKDAY(N$5)-1))))</f>
        <v>19H-7H15</v>
      </c>
      <c r="O40" s="20" t="str">
        <f ca="1">IF(O$5="","",IF(INDIRECT("CYCLES!"&amp;ADDRESS(MATCH($A40,Cycles!$B:$B,0),MATCH("semaine"&amp;INDEX(INDIRECT("Corresp!"&amp;CHAR(MID($AG40,7,1)+3+64)&amp;":"&amp;CHAR(MID($AG40,7,1)+3+64)),MATCH(O$5,Corresp!$A:$A,0)),Cycles!$1:$1,0)+WEEKDAY(O$5)-1))=0,"",INDIRECT("CYCLES!"&amp;ADDRESS(MATCH($A40,Cycles!$B:$B,0),MATCH("semaine"&amp;INDEX(INDIRECT("Corresp!"&amp;CHAR(MID($AG40,7,1)+3+64)&amp;":"&amp;CHAR(MID($AG40,7,1)+3+64)),MATCH(O$5,Corresp!$A:$A,0)),Cycles!$1:$1,0)+WEEKDAY(O$5)-1))))</f>
        <v>19H-7H15</v>
      </c>
      <c r="P40" s="20" t="str">
        <f ca="1">IF(P$5="","",IF(INDIRECT("CYCLES!"&amp;ADDRESS(MATCH($A40,Cycles!$B:$B,0),MATCH("semaine"&amp;INDEX(INDIRECT("Corresp!"&amp;CHAR(MID($AG40,7,1)+3+64)&amp;":"&amp;CHAR(MID($AG40,7,1)+3+64)),MATCH(P$5,Corresp!$A:$A,0)),Cycles!$1:$1,0)+WEEKDAY(P$5)-1))=0,"",INDIRECT("CYCLES!"&amp;ADDRESS(MATCH($A40,Cycles!$B:$B,0),MATCH("semaine"&amp;INDEX(INDIRECT("Corresp!"&amp;CHAR(MID($AG40,7,1)+3+64)&amp;":"&amp;CHAR(MID($AG40,7,1)+3+64)),MATCH(P$5,Corresp!$A:$A,0)),Cycles!$1:$1,0)+WEEKDAY(P$5)-1))))</f>
        <v/>
      </c>
      <c r="Q40" s="20" t="str">
        <f ca="1">IF(Q$5="","",IF(INDIRECT("CYCLES!"&amp;ADDRESS(MATCH($A40,Cycles!$B:$B,0),MATCH("semaine"&amp;INDEX(INDIRECT("Corresp!"&amp;CHAR(MID($AG40,7,1)+3+64)&amp;":"&amp;CHAR(MID($AG40,7,1)+3+64)),MATCH(Q$5,Corresp!$A:$A,0)),Cycles!$1:$1,0)+WEEKDAY(Q$5)-1))=0,"",INDIRECT("CYCLES!"&amp;ADDRESS(MATCH($A40,Cycles!$B:$B,0),MATCH("semaine"&amp;INDEX(INDIRECT("Corresp!"&amp;CHAR(MID($AG40,7,1)+3+64)&amp;":"&amp;CHAR(MID($AG40,7,1)+3+64)),MATCH(Q$5,Corresp!$A:$A,0)),Cycles!$1:$1,0)+WEEKDAY(Q$5)-1))))</f>
        <v>sem4</v>
      </c>
      <c r="R40" s="20" t="str">
        <f ca="1">IF(R$5="","",IF(INDIRECT("CYCLES!"&amp;ADDRESS(MATCH($A40,Cycles!$B:$B,0),MATCH("semaine"&amp;INDEX(INDIRECT("Corresp!"&amp;CHAR(MID($AG40,7,1)+3+64)&amp;":"&amp;CHAR(MID($AG40,7,1)+3+64)),MATCH(R$5,Corresp!$A:$A,0)),Cycles!$1:$1,0)+WEEKDAY(R$5)-1))=0,"",INDIRECT("CYCLES!"&amp;ADDRESS(MATCH($A40,Cycles!$B:$B,0),MATCH("semaine"&amp;INDEX(INDIRECT("Corresp!"&amp;CHAR(MID($AG40,7,1)+3+64)&amp;":"&amp;CHAR(MID($AG40,7,1)+3+64)),MATCH(R$5,Corresp!$A:$A,0)),Cycles!$1:$1,0)+WEEKDAY(R$5)-1))))</f>
        <v>19H-7H15</v>
      </c>
      <c r="S40" s="20" t="str">
        <f ca="1">IF(S$5="","",IF(INDIRECT("CYCLES!"&amp;ADDRESS(MATCH($A40,Cycles!$B:$B,0),MATCH("semaine"&amp;INDEX(INDIRECT("Corresp!"&amp;CHAR(MID($AG40,7,1)+3+64)&amp;":"&amp;CHAR(MID($AG40,7,1)+3+64)),MATCH(S$5,Corresp!$A:$A,0)),Cycles!$1:$1,0)+WEEKDAY(S$5)-1))=0,"",INDIRECT("CYCLES!"&amp;ADDRESS(MATCH($A40,Cycles!$B:$B,0),MATCH("semaine"&amp;INDEX(INDIRECT("Corresp!"&amp;CHAR(MID($AG40,7,1)+3+64)&amp;":"&amp;CHAR(MID($AG40,7,1)+3+64)),MATCH(S$5,Corresp!$A:$A,0)),Cycles!$1:$1,0)+WEEKDAY(S$5)-1))))</f>
        <v>19H-7H15</v>
      </c>
      <c r="T40" s="20" t="str">
        <f ca="1">IF(T$5="","",IF(INDIRECT("CYCLES!"&amp;ADDRESS(MATCH($A40,Cycles!$B:$B,0),MATCH("semaine"&amp;INDEX(INDIRECT("Corresp!"&amp;CHAR(MID($AG40,7,1)+3+64)&amp;":"&amp;CHAR(MID($AG40,7,1)+3+64)),MATCH(T$5,Corresp!$A:$A,0)),Cycles!$1:$1,0)+WEEKDAY(T$5)-1))=0,"",INDIRECT("CYCLES!"&amp;ADDRESS(MATCH($A40,Cycles!$B:$B,0),MATCH("semaine"&amp;INDEX(INDIRECT("Corresp!"&amp;CHAR(MID($AG40,7,1)+3+64)&amp;":"&amp;CHAR(MID($AG40,7,1)+3+64)),MATCH(T$5,Corresp!$A:$A,0)),Cycles!$1:$1,0)+WEEKDAY(T$5)-1))))</f>
        <v/>
      </c>
      <c r="U40" s="20" t="str">
        <f ca="1">IF(U$5="","",IF(INDIRECT("CYCLES!"&amp;ADDRESS(MATCH($A40,Cycles!$B:$B,0),MATCH("semaine"&amp;INDEX(INDIRECT("Corresp!"&amp;CHAR(MID($AG40,7,1)+3+64)&amp;":"&amp;CHAR(MID($AG40,7,1)+3+64)),MATCH(U$5,Corresp!$A:$A,0)),Cycles!$1:$1,0)+WEEKDAY(U$5)-1))=0,"",INDIRECT("CYCLES!"&amp;ADDRESS(MATCH($A40,Cycles!$B:$B,0),MATCH("semaine"&amp;INDEX(INDIRECT("Corresp!"&amp;CHAR(MID($AG40,7,1)+3+64)&amp;":"&amp;CHAR(MID($AG40,7,1)+3+64)),MATCH(U$5,Corresp!$A:$A,0)),Cycles!$1:$1,0)+WEEKDAY(U$5)-1))))</f>
        <v/>
      </c>
      <c r="V40" s="20" t="str">
        <f ca="1">IF(V$5="","",IF(INDIRECT("CYCLES!"&amp;ADDRESS(MATCH($A40,Cycles!$B:$B,0),MATCH("semaine"&amp;INDEX(INDIRECT("Corresp!"&amp;CHAR(MID($AG40,7,1)+3+64)&amp;":"&amp;CHAR(MID($AG40,7,1)+3+64)),MATCH(V$5,Corresp!$A:$A,0)),Cycles!$1:$1,0)+WEEKDAY(V$5)-1))=0,"",INDIRECT("CYCLES!"&amp;ADDRESS(MATCH($A40,Cycles!$B:$B,0),MATCH("semaine"&amp;INDEX(INDIRECT("Corresp!"&amp;CHAR(MID($AG40,7,1)+3+64)&amp;":"&amp;CHAR(MID($AG40,7,1)+3+64)),MATCH(V$5,Corresp!$A:$A,0)),Cycles!$1:$1,0)+WEEKDAY(V$5)-1))))</f>
        <v/>
      </c>
      <c r="W40" s="20" t="str">
        <f ca="1">IF(W$5="","",IF(INDIRECT("CYCLES!"&amp;ADDRESS(MATCH($A40,Cycles!$B:$B,0),MATCH("semaine"&amp;INDEX(INDIRECT("Corresp!"&amp;CHAR(MID($AG40,7,1)+3+64)&amp;":"&amp;CHAR(MID($AG40,7,1)+3+64)),MATCH(W$5,Corresp!$A:$A,0)),Cycles!$1:$1,0)+WEEKDAY(W$5)-1))=0,"",INDIRECT("CYCLES!"&amp;ADDRESS(MATCH($A40,Cycles!$B:$B,0),MATCH("semaine"&amp;INDEX(INDIRECT("Corresp!"&amp;CHAR(MID($AG40,7,1)+3+64)&amp;":"&amp;CHAR(MID($AG40,7,1)+3+64)),MATCH(W$5,Corresp!$A:$A,0)),Cycles!$1:$1,0)+WEEKDAY(W$5)-1))))</f>
        <v>19H-7H15</v>
      </c>
      <c r="X40" s="20" t="str">
        <f ca="1">IF(X$5="","",IF(INDIRECT("CYCLES!"&amp;ADDRESS(MATCH($A40,Cycles!$B:$B,0),MATCH("semaine"&amp;INDEX(INDIRECT("Corresp!"&amp;CHAR(MID($AG40,7,1)+3+64)&amp;":"&amp;CHAR(MID($AG40,7,1)+3+64)),MATCH(X$5,Corresp!$A:$A,0)),Cycles!$1:$1,0)+WEEKDAY(X$5)-1))=0,"",INDIRECT("CYCLES!"&amp;ADDRESS(MATCH($A40,Cycles!$B:$B,0),MATCH("semaine"&amp;INDEX(INDIRECT("Corresp!"&amp;CHAR(MID($AG40,7,1)+3+64)&amp;":"&amp;CHAR(MID($AG40,7,1)+3+64)),MATCH(X$5,Corresp!$A:$A,0)),Cycles!$1:$1,0)+WEEKDAY(X$5)-1))))</f>
        <v>19H-7H15</v>
      </c>
      <c r="Y40" s="20" t="str">
        <f ca="1">IF(Y$5="","",IF(INDIRECT("CYCLES!"&amp;ADDRESS(MATCH($A40,Cycles!$B:$B,0),MATCH("semaine"&amp;INDEX(INDIRECT("Corresp!"&amp;CHAR(MID($AG40,7,1)+3+64)&amp;":"&amp;CHAR(MID($AG40,7,1)+3+64)),MATCH(Y$5,Corresp!$A:$A,0)),Cycles!$1:$1,0)+WEEKDAY(Y$5)-1))=0,"",INDIRECT("CYCLES!"&amp;ADDRESS(MATCH($A40,Cycles!$B:$B,0),MATCH("semaine"&amp;INDEX(INDIRECT("Corresp!"&amp;CHAR(MID($AG40,7,1)+3+64)&amp;":"&amp;CHAR(MID($AG40,7,1)+3+64)),MATCH(Y$5,Corresp!$A:$A,0)),Cycles!$1:$1,0)+WEEKDAY(Y$5)-1))))</f>
        <v>sem5</v>
      </c>
      <c r="Z40" s="20" t="str">
        <f ca="1">IF(Z$5="","",IF(INDIRECT("CYCLES!"&amp;ADDRESS(MATCH($A40,Cycles!$B:$B,0),MATCH("semaine"&amp;INDEX(INDIRECT("Corresp!"&amp;CHAR(MID($AG40,7,1)+3+64)&amp;":"&amp;CHAR(MID($AG40,7,1)+3+64)),MATCH(Z$5,Corresp!$A:$A,0)),Cycles!$1:$1,0)+WEEKDAY(Z$5)-1))=0,"",INDIRECT("CYCLES!"&amp;ADDRESS(MATCH($A40,Cycles!$B:$B,0),MATCH("semaine"&amp;INDEX(INDIRECT("Corresp!"&amp;CHAR(MID($AG40,7,1)+3+64)&amp;":"&amp;CHAR(MID($AG40,7,1)+3+64)),MATCH(Z$5,Corresp!$A:$A,0)),Cycles!$1:$1,0)+WEEKDAY(Z$5)-1))))</f>
        <v/>
      </c>
      <c r="AA40" s="20" t="str">
        <f ca="1">IF(AA$5="","",IF(INDIRECT("CYCLES!"&amp;ADDRESS(MATCH($A40,Cycles!$B:$B,0),MATCH("semaine"&amp;INDEX(INDIRECT("Corresp!"&amp;CHAR(MID($AG40,7,1)+3+64)&amp;":"&amp;CHAR(MID($AG40,7,1)+3+64)),MATCH(AA$5,Corresp!$A:$A,0)),Cycles!$1:$1,0)+WEEKDAY(AA$5)-1))=0,"",INDIRECT("CYCLES!"&amp;ADDRESS(MATCH($A40,Cycles!$B:$B,0),MATCH("semaine"&amp;INDEX(INDIRECT("Corresp!"&amp;CHAR(MID($AG40,7,1)+3+64)&amp;":"&amp;CHAR(MID($AG40,7,1)+3+64)),MATCH(AA$5,Corresp!$A:$A,0)),Cycles!$1:$1,0)+WEEKDAY(AA$5)-1))))</f>
        <v>19H-7H15</v>
      </c>
      <c r="AB40" s="20" t="str">
        <f ca="1">IF(AB$5="","",IF(INDIRECT("CYCLES!"&amp;ADDRESS(MATCH($A40,Cycles!$B:$B,0),MATCH("semaine"&amp;INDEX(INDIRECT("Corresp!"&amp;CHAR(MID($AG40,7,1)+3+64)&amp;":"&amp;CHAR(MID($AG40,7,1)+3+64)),MATCH(AB$5,Corresp!$A:$A,0)),Cycles!$1:$1,0)+WEEKDAY(AB$5)-1))=0,"",INDIRECT("CYCLES!"&amp;ADDRESS(MATCH($A40,Cycles!$B:$B,0),MATCH("semaine"&amp;INDEX(INDIRECT("Corresp!"&amp;CHAR(MID($AG40,7,1)+3+64)&amp;":"&amp;CHAR(MID($AG40,7,1)+3+64)),MATCH(AB$5,Corresp!$A:$A,0)),Cycles!$1:$1,0)+WEEKDAY(AB$5)-1))))</f>
        <v>19H-7H15</v>
      </c>
      <c r="AC40" s="20" t="str">
        <f ca="1">IF(AC$5="","",IF(INDIRECT("CYCLES!"&amp;ADDRESS(MATCH($A40,Cycles!$B:$B,0),MATCH("semaine"&amp;INDEX(INDIRECT("Corresp!"&amp;CHAR(MID($AG40,7,1)+3+64)&amp;":"&amp;CHAR(MID($AG40,7,1)+3+64)),MATCH(AC$5,Corresp!$A:$A,0)),Cycles!$1:$1,0)+WEEKDAY(AC$5)-1))=0,"",INDIRECT("CYCLES!"&amp;ADDRESS(MATCH($A40,Cycles!$B:$B,0),MATCH("semaine"&amp;INDEX(INDIRECT("Corresp!"&amp;CHAR(MID($AG40,7,1)+3+64)&amp;":"&amp;CHAR(MID($AG40,7,1)+3+64)),MATCH(AC$5,Corresp!$A:$A,0)),Cycles!$1:$1,0)+WEEKDAY(AC$5)-1))))</f>
        <v>19H-7H15</v>
      </c>
      <c r="AD40" s="20" t="str">
        <f ca="1">IF(AD$5="","",IF(INDIRECT("CYCLES!"&amp;ADDRESS(MATCH($A40,Cycles!$B:$B,0),MATCH("semaine"&amp;INDEX(INDIRECT("Corresp!"&amp;CHAR(MID($AG40,7,1)+3+64)&amp;":"&amp;CHAR(MID($AG40,7,1)+3+64)),MATCH(AD$5,Corresp!$A:$A,0)),Cycles!$1:$1,0)+WEEKDAY(AD$5)-1))=0,"",INDIRECT("CYCLES!"&amp;ADDRESS(MATCH($A40,Cycles!$B:$B,0),MATCH("semaine"&amp;INDEX(INDIRECT("Corresp!"&amp;CHAR(MID($AG40,7,1)+3+64)&amp;":"&amp;CHAR(MID($AG40,7,1)+3+64)),MATCH(AD$5,Corresp!$A:$A,0)),Cycles!$1:$1,0)+WEEKDAY(AD$5)-1))))</f>
        <v/>
      </c>
      <c r="AE40" s="20" t="str">
        <f ca="1">IF(AE$5="","",IF(INDIRECT("CYCLES!"&amp;ADDRESS(MATCH($A40,Cycles!$B:$B,0),MATCH("semaine"&amp;INDEX(INDIRECT("Corresp!"&amp;CHAR(MID($AG40,7,1)+3+64)&amp;":"&amp;CHAR(MID($AG40,7,1)+3+64)),MATCH(AE$5,Corresp!$A:$A,0)),Cycles!$1:$1,0)+WEEKDAY(AE$5)-1))=0,"",INDIRECT("CYCLES!"&amp;ADDRESS(MATCH($A40,Cycles!$B:$B,0),MATCH("semaine"&amp;INDEX(INDIRECT("Corresp!"&amp;CHAR(MID($AG40,7,1)+3+64)&amp;":"&amp;CHAR(MID($AG40,7,1)+3+64)),MATCH(AE$5,Corresp!$A:$A,0)),Cycles!$1:$1,0)+WEEKDAY(AE$5)-1))))</f>
        <v>sem6</v>
      </c>
      <c r="AF40" s="20" t="str">
        <f ca="1">IF(AF$5="","",IF(INDIRECT("CYCLES!"&amp;ADDRESS(MATCH($A40,Cycles!$B:$B,0),MATCH("semaine"&amp;INDEX(INDIRECT("Corresp!"&amp;CHAR(MID($AG40,7,1)+3+64)&amp;":"&amp;CHAR(MID($AG40,7,1)+3+64)),MATCH(AF$5,Corresp!$A:$A,0)),Cycles!$1:$1,0)+WEEKDAY(AF$5)-1))=0,"",INDIRECT("CYCLES!"&amp;ADDRESS(MATCH($A40,Cycles!$B:$B,0),MATCH("semaine"&amp;INDEX(INDIRECT("Corresp!"&amp;CHAR(MID($AG40,7,1)+3+64)&amp;":"&amp;CHAR(MID($AG40,7,1)+3+64)),MATCH(AF$5,Corresp!$A:$A,0)),Cycles!$1:$1,0)+WEEKDAY(AF$5)-1))))</f>
        <v/>
      </c>
      <c r="AG40" s="41" t="s">
        <v>28</v>
      </c>
    </row>
    <row r="41" spans="1:33">
      <c r="A41" s="14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</row>
    <row r="42" spans="1:33" s="23" customFormat="1">
      <c r="A42" s="1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27"/>
    </row>
    <row r="43" spans="1:33">
      <c r="A43" s="8" t="str">
        <f ca="1">INDIRECT("Affectations!"&amp;CHAR(64+MATCH($B$2,Affectations!$1:$1,0))&amp;MATCH($A$36,Affectations!$A:$A,0)+INT(ROW()-37)/3)</f>
        <v>FREYCHET</v>
      </c>
      <c r="B43" s="20" t="str">
        <f ca="1">IF(B$5="","",IF(INDIRECT("CYCLES!"&amp;ADDRESS(MATCH($A43,Cycles!$B:$B,0),MATCH("semaine"&amp;INDEX(INDIRECT("Corresp!"&amp;CHAR(MID($AG43,7,1)+3+64)&amp;":"&amp;CHAR(MID($AG43,7,1)+3+64)),MATCH(B$5,Corresp!$A:$A,0)),Cycles!$1:$1,0)+WEEKDAY(B$5)-1))=0,"",INDIRECT("CYCLES!"&amp;ADDRESS(MATCH($A43,Cycles!$B:$B,0),MATCH("semaine"&amp;INDEX(INDIRECT("Corresp!"&amp;CHAR(MID($AG43,7,1)+3+64)&amp;":"&amp;CHAR(MID($AG43,7,1)+3+64)),MATCH(B$5,Corresp!$A:$A,0)),Cycles!$1:$1,0)+WEEKDAY(B$5)-1))))</f>
        <v>SSR</v>
      </c>
      <c r="C43" s="20" t="str">
        <f ca="1">IF(C$5="","",IF(INDIRECT("CYCLES!"&amp;ADDRESS(MATCH($A43,Cycles!$B:$B,0),MATCH("semaine"&amp;INDEX(INDIRECT("Corresp!"&amp;CHAR(MID($AG43,7,1)+3+64)&amp;":"&amp;CHAR(MID($AG43,7,1)+3+64)),MATCH(C$5,Corresp!$A:$A,0)),Cycles!$1:$1,0)+WEEKDAY(C$5)-1))=0,"",INDIRECT("CYCLES!"&amp;ADDRESS(MATCH($A43,Cycles!$B:$B,0),MATCH("semaine"&amp;INDEX(INDIRECT("Corresp!"&amp;CHAR(MID($AG43,7,1)+3+64)&amp;":"&amp;CHAR(MID($AG43,7,1)+3+64)),MATCH(C$5,Corresp!$A:$A,0)),Cycles!$1:$1,0)+WEEKDAY(C$5)-1))))</f>
        <v>SSR</v>
      </c>
      <c r="D43" s="20" t="str">
        <f ca="1">IF(D$5="","",IF(INDIRECT("CYCLES!"&amp;ADDRESS(MATCH($A43,Cycles!$B:$B,0),MATCH("semaine"&amp;INDEX(INDIRECT("Corresp!"&amp;CHAR(MID($AG43,7,1)+3+64)&amp;":"&amp;CHAR(MID($AG43,7,1)+3+64)),MATCH(D$5,Corresp!$A:$A,0)),Cycles!$1:$1,0)+WEEKDAY(D$5)-1))=0,"",INDIRECT("CYCLES!"&amp;ADDRESS(MATCH($A43,Cycles!$B:$B,0),MATCH("semaine"&amp;INDEX(INDIRECT("Corresp!"&amp;CHAR(MID($AG43,7,1)+3+64)&amp;":"&amp;CHAR(MID($AG43,7,1)+3+64)),MATCH(D$5,Corresp!$A:$A,0)),Cycles!$1:$1,0)+WEEKDAY(D$5)-1))))</f>
        <v>sem5</v>
      </c>
      <c r="E43" s="20" t="str">
        <f ca="1">IF(E$5="","",IF(INDIRECT("CYCLES!"&amp;ADDRESS(MATCH($A43,Cycles!$B:$B,0),MATCH("semaine"&amp;INDEX(INDIRECT("Corresp!"&amp;CHAR(MID($AG43,7,1)+3+64)&amp;":"&amp;CHAR(MID($AG43,7,1)+3+64)),MATCH(E$5,Corresp!$A:$A,0)),Cycles!$1:$1,0)+WEEKDAY(E$5)-1))=0,"",INDIRECT("CYCLES!"&amp;ADDRESS(MATCH($A43,Cycles!$B:$B,0),MATCH("semaine"&amp;INDEX(INDIRECT("Corresp!"&amp;CHAR(MID($AG43,7,1)+3+64)&amp;":"&amp;CHAR(MID($AG43,7,1)+3+64)),MATCH(E$5,Corresp!$A:$A,0)),Cycles!$1:$1,0)+WEEKDAY(E$5)-1))))</f>
        <v/>
      </c>
      <c r="F43" s="20" t="str">
        <f ca="1">IF(F$5="","",IF(INDIRECT("CYCLES!"&amp;ADDRESS(MATCH($A43,Cycles!$B:$B,0),MATCH("semaine"&amp;INDEX(INDIRECT("Corresp!"&amp;CHAR(MID($AG43,7,1)+3+64)&amp;":"&amp;CHAR(MID($AG43,7,1)+3+64)),MATCH(F$5,Corresp!$A:$A,0)),Cycles!$1:$1,0)+WEEKDAY(F$5)-1))=0,"",INDIRECT("CYCLES!"&amp;ADDRESS(MATCH($A43,Cycles!$B:$B,0),MATCH("semaine"&amp;INDEX(INDIRECT("Corresp!"&amp;CHAR(MID($AG43,7,1)+3+64)&amp;":"&amp;CHAR(MID($AG43,7,1)+3+64)),MATCH(F$5,Corresp!$A:$A,0)),Cycles!$1:$1,0)+WEEKDAY(F$5)-1))))</f>
        <v>SSR</v>
      </c>
      <c r="G43" s="20" t="str">
        <f ca="1">IF(G$5="","",IF(INDIRECT("CYCLES!"&amp;ADDRESS(MATCH($A43,Cycles!$B:$B,0),MATCH("semaine"&amp;INDEX(INDIRECT("Corresp!"&amp;CHAR(MID($AG43,7,1)+3+64)&amp;":"&amp;CHAR(MID($AG43,7,1)+3+64)),MATCH(G$5,Corresp!$A:$A,0)),Cycles!$1:$1,0)+WEEKDAY(G$5)-1))=0,"",INDIRECT("CYCLES!"&amp;ADDRESS(MATCH($A43,Cycles!$B:$B,0),MATCH("semaine"&amp;INDEX(INDIRECT("Corresp!"&amp;CHAR(MID($AG43,7,1)+3+64)&amp;":"&amp;CHAR(MID($AG43,7,1)+3+64)),MATCH(G$5,Corresp!$A:$A,0)),Cycles!$1:$1,0)+WEEKDAY(G$5)-1))))</f>
        <v>SSR</v>
      </c>
      <c r="H43" s="20" t="str">
        <f ca="1">IF(H$5="","",IF(INDIRECT("CYCLES!"&amp;ADDRESS(MATCH($A43,Cycles!$B:$B,0),MATCH("semaine"&amp;INDEX(INDIRECT("Corresp!"&amp;CHAR(MID($AG43,7,1)+3+64)&amp;":"&amp;CHAR(MID($AG43,7,1)+3+64)),MATCH(H$5,Corresp!$A:$A,0)),Cycles!$1:$1,0)+WEEKDAY(H$5)-1))=0,"",INDIRECT("CYCLES!"&amp;ADDRESS(MATCH($A43,Cycles!$B:$B,0),MATCH("semaine"&amp;INDEX(INDIRECT("Corresp!"&amp;CHAR(MID($AG43,7,1)+3+64)&amp;":"&amp;CHAR(MID($AG43,7,1)+3+64)),MATCH(H$5,Corresp!$A:$A,0)),Cycles!$1:$1,0)+WEEKDAY(H$5)-1))))</f>
        <v>SSR</v>
      </c>
      <c r="I43" s="20" t="str">
        <f ca="1">IF(I$5="","",IF(INDIRECT("CYCLES!"&amp;ADDRESS(MATCH($A43,Cycles!$B:$B,0),MATCH("semaine"&amp;INDEX(INDIRECT("Corresp!"&amp;CHAR(MID($AG43,7,1)+3+64)&amp;":"&amp;CHAR(MID($AG43,7,1)+3+64)),MATCH(I$5,Corresp!$A:$A,0)),Cycles!$1:$1,0)+WEEKDAY(I$5)-1))=0,"",INDIRECT("CYCLES!"&amp;ADDRESS(MATCH($A43,Cycles!$B:$B,0),MATCH("semaine"&amp;INDEX(INDIRECT("Corresp!"&amp;CHAR(MID($AG43,7,1)+3+64)&amp;":"&amp;CHAR(MID($AG43,7,1)+3+64)),MATCH(I$5,Corresp!$A:$A,0)),Cycles!$1:$1,0)+WEEKDAY(I$5)-1))))</f>
        <v/>
      </c>
      <c r="J43" s="20" t="str">
        <f ca="1">IF(J$5="","",IF(INDIRECT("CYCLES!"&amp;ADDRESS(MATCH($A43,Cycles!$B:$B,0),MATCH("semaine"&amp;INDEX(INDIRECT("Corresp!"&amp;CHAR(MID($AG43,7,1)+3+64)&amp;":"&amp;CHAR(MID($AG43,7,1)+3+64)),MATCH(J$5,Corresp!$A:$A,0)),Cycles!$1:$1,0)+WEEKDAY(J$5)-1))=0,"",INDIRECT("CYCLES!"&amp;ADDRESS(MATCH($A43,Cycles!$B:$B,0),MATCH("semaine"&amp;INDEX(INDIRECT("Corresp!"&amp;CHAR(MID($AG43,7,1)+3+64)&amp;":"&amp;CHAR(MID($AG43,7,1)+3+64)),MATCH(J$5,Corresp!$A:$A,0)),Cycles!$1:$1,0)+WEEKDAY(J$5)-1))))</f>
        <v>sem6</v>
      </c>
      <c r="K43" s="20" t="str">
        <f ca="1">IF(K$5="","",IF(INDIRECT("CYCLES!"&amp;ADDRESS(MATCH($A43,Cycles!$B:$B,0),MATCH("semaine"&amp;INDEX(INDIRECT("Corresp!"&amp;CHAR(MID($AG43,7,1)+3+64)&amp;":"&amp;CHAR(MID($AG43,7,1)+3+64)),MATCH(K$5,Corresp!$A:$A,0)),Cycles!$1:$1,0)+WEEKDAY(K$5)-1))=0,"",INDIRECT("CYCLES!"&amp;ADDRESS(MATCH($A43,Cycles!$B:$B,0),MATCH("semaine"&amp;INDEX(INDIRECT("Corresp!"&amp;CHAR(MID($AG43,7,1)+3+64)&amp;":"&amp;CHAR(MID($AG43,7,1)+3+64)),MATCH(K$5,Corresp!$A:$A,0)),Cycles!$1:$1,0)+WEEKDAY(K$5)-1))))</f>
        <v>SSR</v>
      </c>
      <c r="L43" s="20" t="str">
        <f ca="1">IF(L$5="","",IF(INDIRECT("CYCLES!"&amp;ADDRESS(MATCH($A43,Cycles!$B:$B,0),MATCH("semaine"&amp;INDEX(INDIRECT("Corresp!"&amp;CHAR(MID($AG43,7,1)+3+64)&amp;":"&amp;CHAR(MID($AG43,7,1)+3+64)),MATCH(L$5,Corresp!$A:$A,0)),Cycles!$1:$1,0)+WEEKDAY(L$5)-1))=0,"",INDIRECT("CYCLES!"&amp;ADDRESS(MATCH($A43,Cycles!$B:$B,0),MATCH("semaine"&amp;INDEX(INDIRECT("Corresp!"&amp;CHAR(MID($AG43,7,1)+3+64)&amp;":"&amp;CHAR(MID($AG43,7,1)+3+64)),MATCH(L$5,Corresp!$A:$A,0)),Cycles!$1:$1,0)+WEEKDAY(L$5)-1))))</f>
        <v>SSR</v>
      </c>
      <c r="M43" s="20" t="str">
        <f ca="1">IF(M$5="","",IF(INDIRECT("CYCLES!"&amp;ADDRESS(MATCH($A43,Cycles!$B:$B,0),MATCH("semaine"&amp;INDEX(INDIRECT("Corresp!"&amp;CHAR(MID($AG43,7,1)+3+64)&amp;":"&amp;CHAR(MID($AG43,7,1)+3+64)),MATCH(M$5,Corresp!$A:$A,0)),Cycles!$1:$1,0)+WEEKDAY(M$5)-1))=0,"",INDIRECT("CYCLES!"&amp;ADDRESS(MATCH($A43,Cycles!$B:$B,0),MATCH("semaine"&amp;INDEX(INDIRECT("Corresp!"&amp;CHAR(MID($AG43,7,1)+3+64)&amp;":"&amp;CHAR(MID($AG43,7,1)+3+64)),MATCH(M$5,Corresp!$A:$A,0)),Cycles!$1:$1,0)+WEEKDAY(M$5)-1))))</f>
        <v/>
      </c>
      <c r="N43" s="20" t="str">
        <f ca="1">IF(N$5="","",IF(INDIRECT("CYCLES!"&amp;ADDRESS(MATCH($A43,Cycles!$B:$B,0),MATCH("semaine"&amp;INDEX(INDIRECT("Corresp!"&amp;CHAR(MID($AG43,7,1)+3+64)&amp;":"&amp;CHAR(MID($AG43,7,1)+3+64)),MATCH(N$5,Corresp!$A:$A,0)),Cycles!$1:$1,0)+WEEKDAY(N$5)-1))=0,"",INDIRECT("CYCLES!"&amp;ADDRESS(MATCH($A43,Cycles!$B:$B,0),MATCH("semaine"&amp;INDEX(INDIRECT("Corresp!"&amp;CHAR(MID($AG43,7,1)+3+64)&amp;":"&amp;CHAR(MID($AG43,7,1)+3+64)),MATCH(N$5,Corresp!$A:$A,0)),Cycles!$1:$1,0)+WEEKDAY(N$5)-1))))</f>
        <v/>
      </c>
      <c r="O43" s="20" t="str">
        <f ca="1">IF(O$5="","",IF(INDIRECT("CYCLES!"&amp;ADDRESS(MATCH($A43,Cycles!$B:$B,0),MATCH("semaine"&amp;INDEX(INDIRECT("Corresp!"&amp;CHAR(MID($AG43,7,1)+3+64)&amp;":"&amp;CHAR(MID($AG43,7,1)+3+64)),MATCH(O$5,Corresp!$A:$A,0)),Cycles!$1:$1,0)+WEEKDAY(O$5)-1))=0,"",INDIRECT("CYCLES!"&amp;ADDRESS(MATCH($A43,Cycles!$B:$B,0),MATCH("semaine"&amp;INDEX(INDIRECT("Corresp!"&amp;CHAR(MID($AG43,7,1)+3+64)&amp;":"&amp;CHAR(MID($AG43,7,1)+3+64)),MATCH(O$5,Corresp!$A:$A,0)),Cycles!$1:$1,0)+WEEKDAY(O$5)-1))))</f>
        <v/>
      </c>
      <c r="P43" s="20" t="str">
        <f ca="1">IF(P$5="","",IF(INDIRECT("CYCLES!"&amp;ADDRESS(MATCH($A43,Cycles!$B:$B,0),MATCH("semaine"&amp;INDEX(INDIRECT("Corresp!"&amp;CHAR(MID($AG43,7,1)+3+64)&amp;":"&amp;CHAR(MID($AG43,7,1)+3+64)),MATCH(P$5,Corresp!$A:$A,0)),Cycles!$1:$1,0)+WEEKDAY(P$5)-1))=0,"",INDIRECT("CYCLES!"&amp;ADDRESS(MATCH($A43,Cycles!$B:$B,0),MATCH("semaine"&amp;INDEX(INDIRECT("Corresp!"&amp;CHAR(MID($AG43,7,1)+3+64)&amp;":"&amp;CHAR(MID($AG43,7,1)+3+64)),MATCH(P$5,Corresp!$A:$A,0)),Cycles!$1:$1,0)+WEEKDAY(P$5)-1))))</f>
        <v/>
      </c>
      <c r="Q43" s="20" t="str">
        <f ca="1">IF(Q$5="","",IF(INDIRECT("CYCLES!"&amp;ADDRESS(MATCH($A43,Cycles!$B:$B,0),MATCH("semaine"&amp;INDEX(INDIRECT("Corresp!"&amp;CHAR(MID($AG43,7,1)+3+64)&amp;":"&amp;CHAR(MID($AG43,7,1)+3+64)),MATCH(Q$5,Corresp!$A:$A,0)),Cycles!$1:$1,0)+WEEKDAY(Q$5)-1))=0,"",INDIRECT("CYCLES!"&amp;ADDRESS(MATCH($A43,Cycles!$B:$B,0),MATCH("semaine"&amp;INDEX(INDIRECT("Corresp!"&amp;CHAR(MID($AG43,7,1)+3+64)&amp;":"&amp;CHAR(MID($AG43,7,1)+3+64)),MATCH(Q$5,Corresp!$A:$A,0)),Cycles!$1:$1,0)+WEEKDAY(Q$5)-1))))</f>
        <v/>
      </c>
      <c r="R43" s="20" t="str">
        <f ca="1">IF(R$5="","",IF(INDIRECT("CYCLES!"&amp;ADDRESS(MATCH($A43,Cycles!$B:$B,0),MATCH("semaine"&amp;INDEX(INDIRECT("Corresp!"&amp;CHAR(MID($AG43,7,1)+3+64)&amp;":"&amp;CHAR(MID($AG43,7,1)+3+64)),MATCH(R$5,Corresp!$A:$A,0)),Cycles!$1:$1,0)+WEEKDAY(R$5)-1))=0,"",INDIRECT("CYCLES!"&amp;ADDRESS(MATCH($A43,Cycles!$B:$B,0),MATCH("semaine"&amp;INDEX(INDIRECT("Corresp!"&amp;CHAR(MID($AG43,7,1)+3+64)&amp;":"&amp;CHAR(MID($AG43,7,1)+3+64)),MATCH(R$5,Corresp!$A:$A,0)),Cycles!$1:$1,0)+WEEKDAY(R$5)-1))))</f>
        <v>sem7</v>
      </c>
      <c r="S43" s="20" t="str">
        <f ca="1">IF(S$5="","",IF(INDIRECT("CYCLES!"&amp;ADDRESS(MATCH($A43,Cycles!$B:$B,0),MATCH("semaine"&amp;INDEX(INDIRECT("Corresp!"&amp;CHAR(MID($AG43,7,1)+3+64)&amp;":"&amp;CHAR(MID($AG43,7,1)+3+64)),MATCH(S$5,Corresp!$A:$A,0)),Cycles!$1:$1,0)+WEEKDAY(S$5)-1))=0,"",INDIRECT("CYCLES!"&amp;ADDRESS(MATCH($A43,Cycles!$B:$B,0),MATCH("semaine"&amp;INDEX(INDIRECT("Corresp!"&amp;CHAR(MID($AG43,7,1)+3+64)&amp;":"&amp;CHAR(MID($AG43,7,1)+3+64)),MATCH(S$5,Corresp!$A:$A,0)),Cycles!$1:$1,0)+WEEKDAY(S$5)-1))))</f>
        <v/>
      </c>
      <c r="T43" s="20" t="str">
        <f ca="1">IF(T$5="","",IF(INDIRECT("CYCLES!"&amp;ADDRESS(MATCH($A43,Cycles!$B:$B,0),MATCH("semaine"&amp;INDEX(INDIRECT("Corresp!"&amp;CHAR(MID($AG43,7,1)+3+64)&amp;":"&amp;CHAR(MID($AG43,7,1)+3+64)),MATCH(T$5,Corresp!$A:$A,0)),Cycles!$1:$1,0)+WEEKDAY(T$5)-1))=0,"",INDIRECT("CYCLES!"&amp;ADDRESS(MATCH($A43,Cycles!$B:$B,0),MATCH("semaine"&amp;INDEX(INDIRECT("Corresp!"&amp;CHAR(MID($AG43,7,1)+3+64)&amp;":"&amp;CHAR(MID($AG43,7,1)+3+64)),MATCH(T$5,Corresp!$A:$A,0)),Cycles!$1:$1,0)+WEEKDAY(T$5)-1))))</f>
        <v/>
      </c>
      <c r="U43" s="20" t="str">
        <f ca="1">IF(U$5="","",IF(INDIRECT("CYCLES!"&amp;ADDRESS(MATCH($A43,Cycles!$B:$B,0),MATCH("semaine"&amp;INDEX(INDIRECT("Corresp!"&amp;CHAR(MID($AG43,7,1)+3+64)&amp;":"&amp;CHAR(MID($AG43,7,1)+3+64)),MATCH(U$5,Corresp!$A:$A,0)),Cycles!$1:$1,0)+WEEKDAY(U$5)-1))=0,"",INDIRECT("CYCLES!"&amp;ADDRESS(MATCH($A43,Cycles!$B:$B,0),MATCH("semaine"&amp;INDEX(INDIRECT("Corresp!"&amp;CHAR(MID($AG43,7,1)+3+64)&amp;":"&amp;CHAR(MID($AG43,7,1)+3+64)),MATCH(U$5,Corresp!$A:$A,0)),Cycles!$1:$1,0)+WEEKDAY(U$5)-1))))</f>
        <v/>
      </c>
      <c r="V43" s="20" t="str">
        <f ca="1">IF(V$5="","",IF(INDIRECT("CYCLES!"&amp;ADDRESS(MATCH($A43,Cycles!$B:$B,0),MATCH("semaine"&amp;INDEX(INDIRECT("Corresp!"&amp;CHAR(MID($AG43,7,1)+3+64)&amp;":"&amp;CHAR(MID($AG43,7,1)+3+64)),MATCH(V$5,Corresp!$A:$A,0)),Cycles!$1:$1,0)+WEEKDAY(V$5)-1))=0,"",INDIRECT("CYCLES!"&amp;ADDRESS(MATCH($A43,Cycles!$B:$B,0),MATCH("semaine"&amp;INDEX(INDIRECT("Corresp!"&amp;CHAR(MID($AG43,7,1)+3+64)&amp;":"&amp;CHAR(MID($AG43,7,1)+3+64)),MATCH(V$5,Corresp!$A:$A,0)),Cycles!$1:$1,0)+WEEKDAY(V$5)-1))))</f>
        <v/>
      </c>
      <c r="W43" s="20" t="str">
        <f ca="1">IF(W$5="","",IF(INDIRECT("CYCLES!"&amp;ADDRESS(MATCH($A43,Cycles!$B:$B,0),MATCH("semaine"&amp;INDEX(INDIRECT("Corresp!"&amp;CHAR(MID($AG43,7,1)+3+64)&amp;":"&amp;CHAR(MID($AG43,7,1)+3+64)),MATCH(W$5,Corresp!$A:$A,0)),Cycles!$1:$1,0)+WEEKDAY(W$5)-1))=0,"",INDIRECT("CYCLES!"&amp;ADDRESS(MATCH($A43,Cycles!$B:$B,0),MATCH("semaine"&amp;INDEX(INDIRECT("Corresp!"&amp;CHAR(MID($AG43,7,1)+3+64)&amp;":"&amp;CHAR(MID($AG43,7,1)+3+64)),MATCH(W$5,Corresp!$A:$A,0)),Cycles!$1:$1,0)+WEEKDAY(W$5)-1))))</f>
        <v>ORTHO</v>
      </c>
      <c r="X43" s="20" t="str">
        <f ca="1">IF(X$5="","",IF(INDIRECT("CYCLES!"&amp;ADDRESS(MATCH($A43,Cycles!$B:$B,0),MATCH("semaine"&amp;INDEX(INDIRECT("Corresp!"&amp;CHAR(MID($AG43,7,1)+3+64)&amp;":"&amp;CHAR(MID($AG43,7,1)+3+64)),MATCH(X$5,Corresp!$A:$A,0)),Cycles!$1:$1,0)+WEEKDAY(X$5)-1))=0,"",INDIRECT("CYCLES!"&amp;ADDRESS(MATCH($A43,Cycles!$B:$B,0),MATCH("semaine"&amp;INDEX(INDIRECT("Corresp!"&amp;CHAR(MID($AG43,7,1)+3+64)&amp;":"&amp;CHAR(MID($AG43,7,1)+3+64)),MATCH(X$5,Corresp!$A:$A,0)),Cycles!$1:$1,0)+WEEKDAY(X$5)-1))))</f>
        <v>ORTHO</v>
      </c>
      <c r="Y43" s="20" t="str">
        <f ca="1">IF(Y$5="","",IF(INDIRECT("CYCLES!"&amp;ADDRESS(MATCH($A43,Cycles!$B:$B,0),MATCH("semaine"&amp;INDEX(INDIRECT("Corresp!"&amp;CHAR(MID($AG43,7,1)+3+64)&amp;":"&amp;CHAR(MID($AG43,7,1)+3+64)),MATCH(Y$5,Corresp!$A:$A,0)),Cycles!$1:$1,0)+WEEKDAY(Y$5)-1))=0,"",INDIRECT("CYCLES!"&amp;ADDRESS(MATCH($A43,Cycles!$B:$B,0),MATCH("semaine"&amp;INDEX(INDIRECT("Corresp!"&amp;CHAR(MID($AG43,7,1)+3+64)&amp;":"&amp;CHAR(MID($AG43,7,1)+3+64)),MATCH(Y$5,Corresp!$A:$A,0)),Cycles!$1:$1,0)+WEEKDAY(Y$5)-1))))</f>
        <v>sem1</v>
      </c>
      <c r="Z43" s="20" t="str">
        <f ca="1">IF(Z$5="","",IF(INDIRECT("CYCLES!"&amp;ADDRESS(MATCH($A43,Cycles!$B:$B,0),MATCH("semaine"&amp;INDEX(INDIRECT("Corresp!"&amp;CHAR(MID($AG43,7,1)+3+64)&amp;":"&amp;CHAR(MID($AG43,7,1)+3+64)),MATCH(Z$5,Corresp!$A:$A,0)),Cycles!$1:$1,0)+WEEKDAY(Z$5)-1))=0,"",INDIRECT("CYCLES!"&amp;ADDRESS(MATCH($A43,Cycles!$B:$B,0),MATCH("semaine"&amp;INDEX(INDIRECT("Corresp!"&amp;CHAR(MID($AG43,7,1)+3+64)&amp;":"&amp;CHAR(MID($AG43,7,1)+3+64)),MATCH(Z$5,Corresp!$A:$A,0)),Cycles!$1:$1,0)+WEEKDAY(Z$5)-1))))</f>
        <v/>
      </c>
      <c r="AA43" s="20" t="str">
        <f ca="1">IF(AA$5="","",IF(INDIRECT("CYCLES!"&amp;ADDRESS(MATCH($A43,Cycles!$B:$B,0),MATCH("semaine"&amp;INDEX(INDIRECT("Corresp!"&amp;CHAR(MID($AG43,7,1)+3+64)&amp;":"&amp;CHAR(MID($AG43,7,1)+3+64)),MATCH(AA$5,Corresp!$A:$A,0)),Cycles!$1:$1,0)+WEEKDAY(AA$5)-1))=0,"",INDIRECT("CYCLES!"&amp;ADDRESS(MATCH($A43,Cycles!$B:$B,0),MATCH("semaine"&amp;INDEX(INDIRECT("Corresp!"&amp;CHAR(MID($AG43,7,1)+3+64)&amp;":"&amp;CHAR(MID($AG43,7,1)+3+64)),MATCH(AA$5,Corresp!$A:$A,0)),Cycles!$1:$1,0)+WEEKDAY(AA$5)-1))))</f>
        <v>ORTHO</v>
      </c>
      <c r="AB43" s="20" t="str">
        <f ca="1">IF(AB$5="","",IF(INDIRECT("CYCLES!"&amp;ADDRESS(MATCH($A43,Cycles!$B:$B,0),MATCH("semaine"&amp;INDEX(INDIRECT("Corresp!"&amp;CHAR(MID($AG43,7,1)+3+64)&amp;":"&amp;CHAR(MID($AG43,7,1)+3+64)),MATCH(AB$5,Corresp!$A:$A,0)),Cycles!$1:$1,0)+WEEKDAY(AB$5)-1))=0,"",INDIRECT("CYCLES!"&amp;ADDRESS(MATCH($A43,Cycles!$B:$B,0),MATCH("semaine"&amp;INDEX(INDIRECT("Corresp!"&amp;CHAR(MID($AG43,7,1)+3+64)&amp;":"&amp;CHAR(MID($AG43,7,1)+3+64)),MATCH(AB$5,Corresp!$A:$A,0)),Cycles!$1:$1,0)+WEEKDAY(AB$5)-1))))</f>
        <v>ORTHO</v>
      </c>
      <c r="AC43" s="20" t="str">
        <f ca="1">IF(AC$5="","",IF(INDIRECT("CYCLES!"&amp;ADDRESS(MATCH($A43,Cycles!$B:$B,0),MATCH("semaine"&amp;INDEX(INDIRECT("Corresp!"&amp;CHAR(MID($AG43,7,1)+3+64)&amp;":"&amp;CHAR(MID($AG43,7,1)+3+64)),MATCH(AC$5,Corresp!$A:$A,0)),Cycles!$1:$1,0)+WEEKDAY(AC$5)-1))=0,"",INDIRECT("CYCLES!"&amp;ADDRESS(MATCH($A43,Cycles!$B:$B,0),MATCH("semaine"&amp;INDEX(INDIRECT("Corresp!"&amp;CHAR(MID($AG43,7,1)+3+64)&amp;":"&amp;CHAR(MID($AG43,7,1)+3+64)),MATCH(AC$5,Corresp!$A:$A,0)),Cycles!$1:$1,0)+WEEKDAY(AC$5)-1))))</f>
        <v/>
      </c>
      <c r="AD43" s="20" t="str">
        <f ca="1">IF(AD$5="","",IF(INDIRECT("CYCLES!"&amp;ADDRESS(MATCH($A43,Cycles!$B:$B,0),MATCH("semaine"&amp;INDEX(INDIRECT("Corresp!"&amp;CHAR(MID($AG43,7,1)+3+64)&amp;":"&amp;CHAR(MID($AG43,7,1)+3+64)),MATCH(AD$5,Corresp!$A:$A,0)),Cycles!$1:$1,0)+WEEKDAY(AD$5)-1))=0,"",INDIRECT("CYCLES!"&amp;ADDRESS(MATCH($A43,Cycles!$B:$B,0),MATCH("semaine"&amp;INDEX(INDIRECT("Corresp!"&amp;CHAR(MID($AG43,7,1)+3+64)&amp;":"&amp;CHAR(MID($AG43,7,1)+3+64)),MATCH(AD$5,Corresp!$A:$A,0)),Cycles!$1:$1,0)+WEEKDAY(AD$5)-1))))</f>
        <v/>
      </c>
      <c r="AE43" s="20" t="str">
        <f ca="1">IF(AE$5="","",IF(INDIRECT("CYCLES!"&amp;ADDRESS(MATCH($A43,Cycles!$B:$B,0),MATCH("semaine"&amp;INDEX(INDIRECT("Corresp!"&amp;CHAR(MID($AG43,7,1)+3+64)&amp;":"&amp;CHAR(MID($AG43,7,1)+3+64)),MATCH(AE$5,Corresp!$A:$A,0)),Cycles!$1:$1,0)+WEEKDAY(AE$5)-1))=0,"",INDIRECT("CYCLES!"&amp;ADDRESS(MATCH($A43,Cycles!$B:$B,0),MATCH("semaine"&amp;INDEX(INDIRECT("Corresp!"&amp;CHAR(MID($AG43,7,1)+3+64)&amp;":"&amp;CHAR(MID($AG43,7,1)+3+64)),MATCH(AE$5,Corresp!$A:$A,0)),Cycles!$1:$1,0)+WEEKDAY(AE$5)-1))))</f>
        <v>sem2</v>
      </c>
      <c r="AF43" s="20" t="str">
        <f ca="1">IF(AF$5="","",IF(INDIRECT("CYCLES!"&amp;ADDRESS(MATCH($A43,Cycles!$B:$B,0),MATCH("semaine"&amp;INDEX(INDIRECT("Corresp!"&amp;CHAR(MID($AG43,7,1)+3+64)&amp;":"&amp;CHAR(MID($AG43,7,1)+3+64)),MATCH(AF$5,Corresp!$A:$A,0)),Cycles!$1:$1,0)+WEEKDAY(AF$5)-1))=0,"",INDIRECT("CYCLES!"&amp;ADDRESS(MATCH($A43,Cycles!$B:$B,0),MATCH("semaine"&amp;INDEX(INDIRECT("Corresp!"&amp;CHAR(MID($AG43,7,1)+3+64)&amp;":"&amp;CHAR(MID($AG43,7,1)+3+64)),MATCH(AF$5,Corresp!$A:$A,0)),Cycles!$1:$1,0)+WEEKDAY(AF$5)-1))))</f>
        <v/>
      </c>
      <c r="AG43" s="41" t="s">
        <v>28</v>
      </c>
    </row>
    <row r="44" spans="1:33">
      <c r="A44" s="14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1:33">
      <c r="A45" s="15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27"/>
    </row>
    <row r="46" spans="1:33">
      <c r="A46" s="8" t="str">
        <f ca="1">INDIRECT("Affectations!"&amp;CHAR(64+MATCH($B$2,Affectations!$1:$1,0))&amp;MATCH($A$36,Affectations!$A:$A,0)+INT(ROW()-37)/3)</f>
        <v>REMPLACANT</v>
      </c>
      <c r="B46" s="20" t="e">
        <f ca="1">IF(B$5="","",IF(INDIRECT("CYCLES!"&amp;ADDRESS(MATCH($A46,Cycles!$B:$B,0),MATCH("semaine"&amp;INDEX(INDIRECT("Corresp!"&amp;CHAR(MID($AG46,7,1)+3+64)&amp;":"&amp;CHAR(MID($AG46,7,1)+3+64)),MATCH(B$5,Corresp!$A:$A,0)),Cycles!$1:$1,0)+WEEKDAY(B$5)-1))=0,"",INDIRECT("CYCLES!"&amp;ADDRESS(MATCH($A46,Cycles!$B:$B,0),MATCH("semaine"&amp;INDEX(INDIRECT("Corresp!"&amp;CHAR(MID($AG46,7,1)+3+64)&amp;":"&amp;CHAR(MID($AG46,7,1)+3+64)),MATCH(B$5,Corresp!$A:$A,0)),Cycles!$1:$1,0)+WEEKDAY(B$5)-1))))</f>
        <v>#N/A</v>
      </c>
      <c r="C46" s="20" t="e">
        <f ca="1">IF(C$5="","",IF(INDIRECT("CYCLES!"&amp;ADDRESS(MATCH($A46,Cycles!$B:$B,0),MATCH("semaine"&amp;INDEX(INDIRECT("Corresp!"&amp;CHAR(MID($AG46,7,1)+3+64)&amp;":"&amp;CHAR(MID($AG46,7,1)+3+64)),MATCH(C$5,Corresp!$A:$A,0)),Cycles!$1:$1,0)+WEEKDAY(C$5)-1))=0,"",INDIRECT("CYCLES!"&amp;ADDRESS(MATCH($A46,Cycles!$B:$B,0),MATCH("semaine"&amp;INDEX(INDIRECT("Corresp!"&amp;CHAR(MID($AG46,7,1)+3+64)&amp;":"&amp;CHAR(MID($AG46,7,1)+3+64)),MATCH(C$5,Corresp!$A:$A,0)),Cycles!$1:$1,0)+WEEKDAY(C$5)-1))))</f>
        <v>#N/A</v>
      </c>
      <c r="D46" s="20" t="e">
        <f ca="1">IF(D$5="","",IF(INDIRECT("CYCLES!"&amp;ADDRESS(MATCH($A46,Cycles!$B:$B,0),MATCH("semaine"&amp;INDEX(INDIRECT("Corresp!"&amp;CHAR(MID($AG46,7,1)+3+64)&amp;":"&amp;CHAR(MID($AG46,7,1)+3+64)),MATCH(D$5,Corresp!$A:$A,0)),Cycles!$1:$1,0)+WEEKDAY(D$5)-1))=0,"",INDIRECT("CYCLES!"&amp;ADDRESS(MATCH($A46,Cycles!$B:$B,0),MATCH("semaine"&amp;INDEX(INDIRECT("Corresp!"&amp;CHAR(MID($AG46,7,1)+3+64)&amp;":"&amp;CHAR(MID($AG46,7,1)+3+64)),MATCH(D$5,Corresp!$A:$A,0)),Cycles!$1:$1,0)+WEEKDAY(D$5)-1))))</f>
        <v>#N/A</v>
      </c>
      <c r="E46" s="20" t="e">
        <f ca="1">IF(E$5="","",IF(INDIRECT("CYCLES!"&amp;ADDRESS(MATCH($A46,Cycles!$B:$B,0),MATCH("semaine"&amp;INDEX(INDIRECT("Corresp!"&amp;CHAR(MID($AG46,7,1)+3+64)&amp;":"&amp;CHAR(MID($AG46,7,1)+3+64)),MATCH(E$5,Corresp!$A:$A,0)),Cycles!$1:$1,0)+WEEKDAY(E$5)-1))=0,"",INDIRECT("CYCLES!"&amp;ADDRESS(MATCH($A46,Cycles!$B:$B,0),MATCH("semaine"&amp;INDEX(INDIRECT("Corresp!"&amp;CHAR(MID($AG46,7,1)+3+64)&amp;":"&amp;CHAR(MID($AG46,7,1)+3+64)),MATCH(E$5,Corresp!$A:$A,0)),Cycles!$1:$1,0)+WEEKDAY(E$5)-1))))</f>
        <v>#N/A</v>
      </c>
      <c r="F46" s="20" t="e">
        <f ca="1">IF(F$5="","",IF(INDIRECT("CYCLES!"&amp;ADDRESS(MATCH($A46,Cycles!$B:$B,0),MATCH("semaine"&amp;INDEX(INDIRECT("Corresp!"&amp;CHAR(MID($AG46,7,1)+3+64)&amp;":"&amp;CHAR(MID($AG46,7,1)+3+64)),MATCH(F$5,Corresp!$A:$A,0)),Cycles!$1:$1,0)+WEEKDAY(F$5)-1))=0,"",INDIRECT("CYCLES!"&amp;ADDRESS(MATCH($A46,Cycles!$B:$B,0),MATCH("semaine"&amp;INDEX(INDIRECT("Corresp!"&amp;CHAR(MID($AG46,7,1)+3+64)&amp;":"&amp;CHAR(MID($AG46,7,1)+3+64)),MATCH(F$5,Corresp!$A:$A,0)),Cycles!$1:$1,0)+WEEKDAY(F$5)-1))))</f>
        <v>#N/A</v>
      </c>
      <c r="G46" s="20" t="e">
        <f ca="1">IF(G$5="","",IF(INDIRECT("CYCLES!"&amp;ADDRESS(MATCH($A46,Cycles!$B:$B,0),MATCH("semaine"&amp;INDEX(INDIRECT("Corresp!"&amp;CHAR(MID($AG46,7,1)+3+64)&amp;":"&amp;CHAR(MID($AG46,7,1)+3+64)),MATCH(G$5,Corresp!$A:$A,0)),Cycles!$1:$1,0)+WEEKDAY(G$5)-1))=0,"",INDIRECT("CYCLES!"&amp;ADDRESS(MATCH($A46,Cycles!$B:$B,0),MATCH("semaine"&amp;INDEX(INDIRECT("Corresp!"&amp;CHAR(MID($AG46,7,1)+3+64)&amp;":"&amp;CHAR(MID($AG46,7,1)+3+64)),MATCH(G$5,Corresp!$A:$A,0)),Cycles!$1:$1,0)+WEEKDAY(G$5)-1))))</f>
        <v>#N/A</v>
      </c>
      <c r="H46" s="20" t="e">
        <f ca="1">IF(H$5="","",IF(INDIRECT("CYCLES!"&amp;ADDRESS(MATCH($A46,Cycles!$B:$B,0),MATCH("semaine"&amp;INDEX(INDIRECT("Corresp!"&amp;CHAR(MID($AG46,7,1)+3+64)&amp;":"&amp;CHAR(MID($AG46,7,1)+3+64)),MATCH(H$5,Corresp!$A:$A,0)),Cycles!$1:$1,0)+WEEKDAY(H$5)-1))=0,"",INDIRECT("CYCLES!"&amp;ADDRESS(MATCH($A46,Cycles!$B:$B,0),MATCH("semaine"&amp;INDEX(INDIRECT("Corresp!"&amp;CHAR(MID($AG46,7,1)+3+64)&amp;":"&amp;CHAR(MID($AG46,7,1)+3+64)),MATCH(H$5,Corresp!$A:$A,0)),Cycles!$1:$1,0)+WEEKDAY(H$5)-1))))</f>
        <v>#N/A</v>
      </c>
      <c r="I46" s="20" t="e">
        <f ca="1">IF(I$5="","",IF(INDIRECT("CYCLES!"&amp;ADDRESS(MATCH($A46,Cycles!$B:$B,0),MATCH("semaine"&amp;INDEX(INDIRECT("Corresp!"&amp;CHAR(MID($AG46,7,1)+3+64)&amp;":"&amp;CHAR(MID($AG46,7,1)+3+64)),MATCH(I$5,Corresp!$A:$A,0)),Cycles!$1:$1,0)+WEEKDAY(I$5)-1))=0,"",INDIRECT("CYCLES!"&amp;ADDRESS(MATCH($A46,Cycles!$B:$B,0),MATCH("semaine"&amp;INDEX(INDIRECT("Corresp!"&amp;CHAR(MID($AG46,7,1)+3+64)&amp;":"&amp;CHAR(MID($AG46,7,1)+3+64)),MATCH(I$5,Corresp!$A:$A,0)),Cycles!$1:$1,0)+WEEKDAY(I$5)-1))))</f>
        <v>#N/A</v>
      </c>
      <c r="J46" s="20" t="e">
        <f ca="1">IF(J$5="","",IF(INDIRECT("CYCLES!"&amp;ADDRESS(MATCH($A46,Cycles!$B:$B,0),MATCH("semaine"&amp;INDEX(INDIRECT("Corresp!"&amp;CHAR(MID($AG46,7,1)+3+64)&amp;":"&amp;CHAR(MID($AG46,7,1)+3+64)),MATCH(J$5,Corresp!$A:$A,0)),Cycles!$1:$1,0)+WEEKDAY(J$5)-1))=0,"",INDIRECT("CYCLES!"&amp;ADDRESS(MATCH($A46,Cycles!$B:$B,0),MATCH("semaine"&amp;INDEX(INDIRECT("Corresp!"&amp;CHAR(MID($AG46,7,1)+3+64)&amp;":"&amp;CHAR(MID($AG46,7,1)+3+64)),MATCH(J$5,Corresp!$A:$A,0)),Cycles!$1:$1,0)+WEEKDAY(J$5)-1))))</f>
        <v>#N/A</v>
      </c>
      <c r="K46" s="20" t="e">
        <f ca="1">IF(K$5="","",IF(INDIRECT("CYCLES!"&amp;ADDRESS(MATCH($A46,Cycles!$B:$B,0),MATCH("semaine"&amp;INDEX(INDIRECT("Corresp!"&amp;CHAR(MID($AG46,7,1)+3+64)&amp;":"&amp;CHAR(MID($AG46,7,1)+3+64)),MATCH(K$5,Corresp!$A:$A,0)),Cycles!$1:$1,0)+WEEKDAY(K$5)-1))=0,"",INDIRECT("CYCLES!"&amp;ADDRESS(MATCH($A46,Cycles!$B:$B,0),MATCH("semaine"&amp;INDEX(INDIRECT("Corresp!"&amp;CHAR(MID($AG46,7,1)+3+64)&amp;":"&amp;CHAR(MID($AG46,7,1)+3+64)),MATCH(K$5,Corresp!$A:$A,0)),Cycles!$1:$1,0)+WEEKDAY(K$5)-1))))</f>
        <v>#N/A</v>
      </c>
      <c r="L46" s="20" t="e">
        <f ca="1">IF(L$5="","",IF(INDIRECT("CYCLES!"&amp;ADDRESS(MATCH($A46,Cycles!$B:$B,0),MATCH("semaine"&amp;INDEX(INDIRECT("Corresp!"&amp;CHAR(MID($AG46,7,1)+3+64)&amp;":"&amp;CHAR(MID($AG46,7,1)+3+64)),MATCH(L$5,Corresp!$A:$A,0)),Cycles!$1:$1,0)+WEEKDAY(L$5)-1))=0,"",INDIRECT("CYCLES!"&amp;ADDRESS(MATCH($A46,Cycles!$B:$B,0),MATCH("semaine"&amp;INDEX(INDIRECT("Corresp!"&amp;CHAR(MID($AG46,7,1)+3+64)&amp;":"&amp;CHAR(MID($AG46,7,1)+3+64)),MATCH(L$5,Corresp!$A:$A,0)),Cycles!$1:$1,0)+WEEKDAY(L$5)-1))))</f>
        <v>#N/A</v>
      </c>
      <c r="M46" s="20" t="e">
        <f ca="1">IF(M$5="","",IF(INDIRECT("CYCLES!"&amp;ADDRESS(MATCH($A46,Cycles!$B:$B,0),MATCH("semaine"&amp;INDEX(INDIRECT("Corresp!"&amp;CHAR(MID($AG46,7,1)+3+64)&amp;":"&amp;CHAR(MID($AG46,7,1)+3+64)),MATCH(M$5,Corresp!$A:$A,0)),Cycles!$1:$1,0)+WEEKDAY(M$5)-1))=0,"",INDIRECT("CYCLES!"&amp;ADDRESS(MATCH($A46,Cycles!$B:$B,0),MATCH("semaine"&amp;INDEX(INDIRECT("Corresp!"&amp;CHAR(MID($AG46,7,1)+3+64)&amp;":"&amp;CHAR(MID($AG46,7,1)+3+64)),MATCH(M$5,Corresp!$A:$A,0)),Cycles!$1:$1,0)+WEEKDAY(M$5)-1))))</f>
        <v>#N/A</v>
      </c>
      <c r="N46" s="20" t="e">
        <f ca="1">IF(N$5="","",IF(INDIRECT("CYCLES!"&amp;ADDRESS(MATCH($A46,Cycles!$B:$B,0),MATCH("semaine"&amp;INDEX(INDIRECT("Corresp!"&amp;CHAR(MID($AG46,7,1)+3+64)&amp;":"&amp;CHAR(MID($AG46,7,1)+3+64)),MATCH(N$5,Corresp!$A:$A,0)),Cycles!$1:$1,0)+WEEKDAY(N$5)-1))=0,"",INDIRECT("CYCLES!"&amp;ADDRESS(MATCH($A46,Cycles!$B:$B,0),MATCH("semaine"&amp;INDEX(INDIRECT("Corresp!"&amp;CHAR(MID($AG46,7,1)+3+64)&amp;":"&amp;CHAR(MID($AG46,7,1)+3+64)),MATCH(N$5,Corresp!$A:$A,0)),Cycles!$1:$1,0)+WEEKDAY(N$5)-1))))</f>
        <v>#N/A</v>
      </c>
      <c r="O46" s="20" t="e">
        <f ca="1">IF(O$5="","",IF(INDIRECT("CYCLES!"&amp;ADDRESS(MATCH($A46,Cycles!$B:$B,0),MATCH("semaine"&amp;INDEX(INDIRECT("Corresp!"&amp;CHAR(MID($AG46,7,1)+3+64)&amp;":"&amp;CHAR(MID($AG46,7,1)+3+64)),MATCH(O$5,Corresp!$A:$A,0)),Cycles!$1:$1,0)+WEEKDAY(O$5)-1))=0,"",INDIRECT("CYCLES!"&amp;ADDRESS(MATCH($A46,Cycles!$B:$B,0),MATCH("semaine"&amp;INDEX(INDIRECT("Corresp!"&amp;CHAR(MID($AG46,7,1)+3+64)&amp;":"&amp;CHAR(MID($AG46,7,1)+3+64)),MATCH(O$5,Corresp!$A:$A,0)),Cycles!$1:$1,0)+WEEKDAY(O$5)-1))))</f>
        <v>#N/A</v>
      </c>
      <c r="P46" s="20" t="e">
        <f ca="1">IF(P$5="","",IF(INDIRECT("CYCLES!"&amp;ADDRESS(MATCH($A46,Cycles!$B:$B,0),MATCH("semaine"&amp;INDEX(INDIRECT("Corresp!"&amp;CHAR(MID($AG46,7,1)+3+64)&amp;":"&amp;CHAR(MID($AG46,7,1)+3+64)),MATCH(P$5,Corresp!$A:$A,0)),Cycles!$1:$1,0)+WEEKDAY(P$5)-1))=0,"",INDIRECT("CYCLES!"&amp;ADDRESS(MATCH($A46,Cycles!$B:$B,0),MATCH("semaine"&amp;INDEX(INDIRECT("Corresp!"&amp;CHAR(MID($AG46,7,1)+3+64)&amp;":"&amp;CHAR(MID($AG46,7,1)+3+64)),MATCH(P$5,Corresp!$A:$A,0)),Cycles!$1:$1,0)+WEEKDAY(P$5)-1))))</f>
        <v>#N/A</v>
      </c>
      <c r="Q46" s="20" t="e">
        <f ca="1">IF(Q$5="","",IF(INDIRECT("CYCLES!"&amp;ADDRESS(MATCH($A46,Cycles!$B:$B,0),MATCH("semaine"&amp;INDEX(INDIRECT("Corresp!"&amp;CHAR(MID($AG46,7,1)+3+64)&amp;":"&amp;CHAR(MID($AG46,7,1)+3+64)),MATCH(Q$5,Corresp!$A:$A,0)),Cycles!$1:$1,0)+WEEKDAY(Q$5)-1))=0,"",INDIRECT("CYCLES!"&amp;ADDRESS(MATCH($A46,Cycles!$B:$B,0),MATCH("semaine"&amp;INDEX(INDIRECT("Corresp!"&amp;CHAR(MID($AG46,7,1)+3+64)&amp;":"&amp;CHAR(MID($AG46,7,1)+3+64)),MATCH(Q$5,Corresp!$A:$A,0)),Cycles!$1:$1,0)+WEEKDAY(Q$5)-1))))</f>
        <v>#N/A</v>
      </c>
      <c r="R46" s="20" t="e">
        <f ca="1">IF(R$5="","",IF(INDIRECT("CYCLES!"&amp;ADDRESS(MATCH($A46,Cycles!$B:$B,0),MATCH("semaine"&amp;INDEX(INDIRECT("Corresp!"&amp;CHAR(MID($AG46,7,1)+3+64)&amp;":"&amp;CHAR(MID($AG46,7,1)+3+64)),MATCH(R$5,Corresp!$A:$A,0)),Cycles!$1:$1,0)+WEEKDAY(R$5)-1))=0,"",INDIRECT("CYCLES!"&amp;ADDRESS(MATCH($A46,Cycles!$B:$B,0),MATCH("semaine"&amp;INDEX(INDIRECT("Corresp!"&amp;CHAR(MID($AG46,7,1)+3+64)&amp;":"&amp;CHAR(MID($AG46,7,1)+3+64)),MATCH(R$5,Corresp!$A:$A,0)),Cycles!$1:$1,0)+WEEKDAY(R$5)-1))))</f>
        <v>#N/A</v>
      </c>
      <c r="S46" s="20" t="e">
        <f ca="1">IF(S$5="","",IF(INDIRECT("CYCLES!"&amp;ADDRESS(MATCH($A46,Cycles!$B:$B,0),MATCH("semaine"&amp;INDEX(INDIRECT("Corresp!"&amp;CHAR(MID($AG46,7,1)+3+64)&amp;":"&amp;CHAR(MID($AG46,7,1)+3+64)),MATCH(S$5,Corresp!$A:$A,0)),Cycles!$1:$1,0)+WEEKDAY(S$5)-1))=0,"",INDIRECT("CYCLES!"&amp;ADDRESS(MATCH($A46,Cycles!$B:$B,0),MATCH("semaine"&amp;INDEX(INDIRECT("Corresp!"&amp;CHAR(MID($AG46,7,1)+3+64)&amp;":"&amp;CHAR(MID($AG46,7,1)+3+64)),MATCH(S$5,Corresp!$A:$A,0)),Cycles!$1:$1,0)+WEEKDAY(S$5)-1))))</f>
        <v>#N/A</v>
      </c>
      <c r="T46" s="20" t="e">
        <f ca="1">IF(T$5="","",IF(INDIRECT("CYCLES!"&amp;ADDRESS(MATCH($A46,Cycles!$B:$B,0),MATCH("semaine"&amp;INDEX(INDIRECT("Corresp!"&amp;CHAR(MID($AG46,7,1)+3+64)&amp;":"&amp;CHAR(MID($AG46,7,1)+3+64)),MATCH(T$5,Corresp!$A:$A,0)),Cycles!$1:$1,0)+WEEKDAY(T$5)-1))=0,"",INDIRECT("CYCLES!"&amp;ADDRESS(MATCH($A46,Cycles!$B:$B,0),MATCH("semaine"&amp;INDEX(INDIRECT("Corresp!"&amp;CHAR(MID($AG46,7,1)+3+64)&amp;":"&amp;CHAR(MID($AG46,7,1)+3+64)),MATCH(T$5,Corresp!$A:$A,0)),Cycles!$1:$1,0)+WEEKDAY(T$5)-1))))</f>
        <v>#N/A</v>
      </c>
      <c r="U46" s="20" t="e">
        <f ca="1">IF(U$5="","",IF(INDIRECT("CYCLES!"&amp;ADDRESS(MATCH($A46,Cycles!$B:$B,0),MATCH("semaine"&amp;INDEX(INDIRECT("Corresp!"&amp;CHAR(MID($AG46,7,1)+3+64)&amp;":"&amp;CHAR(MID($AG46,7,1)+3+64)),MATCH(U$5,Corresp!$A:$A,0)),Cycles!$1:$1,0)+WEEKDAY(U$5)-1))=0,"",INDIRECT("CYCLES!"&amp;ADDRESS(MATCH($A46,Cycles!$B:$B,0),MATCH("semaine"&amp;INDEX(INDIRECT("Corresp!"&amp;CHAR(MID($AG46,7,1)+3+64)&amp;":"&amp;CHAR(MID($AG46,7,1)+3+64)),MATCH(U$5,Corresp!$A:$A,0)),Cycles!$1:$1,0)+WEEKDAY(U$5)-1))))</f>
        <v>#N/A</v>
      </c>
      <c r="V46" s="20" t="e">
        <f ca="1">IF(V$5="","",IF(INDIRECT("CYCLES!"&amp;ADDRESS(MATCH($A46,Cycles!$B:$B,0),MATCH("semaine"&amp;INDEX(INDIRECT("Corresp!"&amp;CHAR(MID($AG46,7,1)+3+64)&amp;":"&amp;CHAR(MID($AG46,7,1)+3+64)),MATCH(V$5,Corresp!$A:$A,0)),Cycles!$1:$1,0)+WEEKDAY(V$5)-1))=0,"",INDIRECT("CYCLES!"&amp;ADDRESS(MATCH($A46,Cycles!$B:$B,0),MATCH("semaine"&amp;INDEX(INDIRECT("Corresp!"&amp;CHAR(MID($AG46,7,1)+3+64)&amp;":"&amp;CHAR(MID($AG46,7,1)+3+64)),MATCH(V$5,Corresp!$A:$A,0)),Cycles!$1:$1,0)+WEEKDAY(V$5)-1))))</f>
        <v>#N/A</v>
      </c>
      <c r="W46" s="20" t="e">
        <f ca="1">IF(W$5="","",IF(INDIRECT("CYCLES!"&amp;ADDRESS(MATCH($A46,Cycles!$B:$B,0),MATCH("semaine"&amp;INDEX(INDIRECT("Corresp!"&amp;CHAR(MID($AG46,7,1)+3+64)&amp;":"&amp;CHAR(MID($AG46,7,1)+3+64)),MATCH(W$5,Corresp!$A:$A,0)),Cycles!$1:$1,0)+WEEKDAY(W$5)-1))=0,"",INDIRECT("CYCLES!"&amp;ADDRESS(MATCH($A46,Cycles!$B:$B,0),MATCH("semaine"&amp;INDEX(INDIRECT("Corresp!"&amp;CHAR(MID($AG46,7,1)+3+64)&amp;":"&amp;CHAR(MID($AG46,7,1)+3+64)),MATCH(W$5,Corresp!$A:$A,0)),Cycles!$1:$1,0)+WEEKDAY(W$5)-1))))</f>
        <v>#N/A</v>
      </c>
      <c r="X46" s="20" t="e">
        <f ca="1">IF(X$5="","",IF(INDIRECT("CYCLES!"&amp;ADDRESS(MATCH($A46,Cycles!$B:$B,0),MATCH("semaine"&amp;INDEX(INDIRECT("Corresp!"&amp;CHAR(MID($AG46,7,1)+3+64)&amp;":"&amp;CHAR(MID($AG46,7,1)+3+64)),MATCH(X$5,Corresp!$A:$A,0)),Cycles!$1:$1,0)+WEEKDAY(X$5)-1))=0,"",INDIRECT("CYCLES!"&amp;ADDRESS(MATCH($A46,Cycles!$B:$B,0),MATCH("semaine"&amp;INDEX(INDIRECT("Corresp!"&amp;CHAR(MID($AG46,7,1)+3+64)&amp;":"&amp;CHAR(MID($AG46,7,1)+3+64)),MATCH(X$5,Corresp!$A:$A,0)),Cycles!$1:$1,0)+WEEKDAY(X$5)-1))))</f>
        <v>#N/A</v>
      </c>
      <c r="Y46" s="20" t="e">
        <f ca="1">IF(Y$5="","",IF(INDIRECT("CYCLES!"&amp;ADDRESS(MATCH($A46,Cycles!$B:$B,0),MATCH("semaine"&amp;INDEX(INDIRECT("Corresp!"&amp;CHAR(MID($AG46,7,1)+3+64)&amp;":"&amp;CHAR(MID($AG46,7,1)+3+64)),MATCH(Y$5,Corresp!$A:$A,0)),Cycles!$1:$1,0)+WEEKDAY(Y$5)-1))=0,"",INDIRECT("CYCLES!"&amp;ADDRESS(MATCH($A46,Cycles!$B:$B,0),MATCH("semaine"&amp;INDEX(INDIRECT("Corresp!"&amp;CHAR(MID($AG46,7,1)+3+64)&amp;":"&amp;CHAR(MID($AG46,7,1)+3+64)),MATCH(Y$5,Corresp!$A:$A,0)),Cycles!$1:$1,0)+WEEKDAY(Y$5)-1))))</f>
        <v>#N/A</v>
      </c>
      <c r="Z46" s="20" t="e">
        <f ca="1">IF(Z$5="","",IF(INDIRECT("CYCLES!"&amp;ADDRESS(MATCH($A46,Cycles!$B:$B,0),MATCH("semaine"&amp;INDEX(INDIRECT("Corresp!"&amp;CHAR(MID($AG46,7,1)+3+64)&amp;":"&amp;CHAR(MID($AG46,7,1)+3+64)),MATCH(Z$5,Corresp!$A:$A,0)),Cycles!$1:$1,0)+WEEKDAY(Z$5)-1))=0,"",INDIRECT("CYCLES!"&amp;ADDRESS(MATCH($A46,Cycles!$B:$B,0),MATCH("semaine"&amp;INDEX(INDIRECT("Corresp!"&amp;CHAR(MID($AG46,7,1)+3+64)&amp;":"&amp;CHAR(MID($AG46,7,1)+3+64)),MATCH(Z$5,Corresp!$A:$A,0)),Cycles!$1:$1,0)+WEEKDAY(Z$5)-1))))</f>
        <v>#N/A</v>
      </c>
      <c r="AA46" s="20" t="e">
        <f ca="1">IF(AA$5="","",IF(INDIRECT("CYCLES!"&amp;ADDRESS(MATCH($A46,Cycles!$B:$B,0),MATCH("semaine"&amp;INDEX(INDIRECT("Corresp!"&amp;CHAR(MID($AG46,7,1)+3+64)&amp;":"&amp;CHAR(MID($AG46,7,1)+3+64)),MATCH(AA$5,Corresp!$A:$A,0)),Cycles!$1:$1,0)+WEEKDAY(AA$5)-1))=0,"",INDIRECT("CYCLES!"&amp;ADDRESS(MATCH($A46,Cycles!$B:$B,0),MATCH("semaine"&amp;INDEX(INDIRECT("Corresp!"&amp;CHAR(MID($AG46,7,1)+3+64)&amp;":"&amp;CHAR(MID($AG46,7,1)+3+64)),MATCH(AA$5,Corresp!$A:$A,0)),Cycles!$1:$1,0)+WEEKDAY(AA$5)-1))))</f>
        <v>#N/A</v>
      </c>
      <c r="AB46" s="20" t="e">
        <f ca="1">IF(AB$5="","",IF(INDIRECT("CYCLES!"&amp;ADDRESS(MATCH($A46,Cycles!$B:$B,0),MATCH("semaine"&amp;INDEX(INDIRECT("Corresp!"&amp;CHAR(MID($AG46,7,1)+3+64)&amp;":"&amp;CHAR(MID($AG46,7,1)+3+64)),MATCH(AB$5,Corresp!$A:$A,0)),Cycles!$1:$1,0)+WEEKDAY(AB$5)-1))=0,"",INDIRECT("CYCLES!"&amp;ADDRESS(MATCH($A46,Cycles!$B:$B,0),MATCH("semaine"&amp;INDEX(INDIRECT("Corresp!"&amp;CHAR(MID($AG46,7,1)+3+64)&amp;":"&amp;CHAR(MID($AG46,7,1)+3+64)),MATCH(AB$5,Corresp!$A:$A,0)),Cycles!$1:$1,0)+WEEKDAY(AB$5)-1))))</f>
        <v>#N/A</v>
      </c>
      <c r="AC46" s="20" t="e">
        <f ca="1">IF(AC$5="","",IF(INDIRECT("CYCLES!"&amp;ADDRESS(MATCH($A46,Cycles!$B:$B,0),MATCH("semaine"&amp;INDEX(INDIRECT("Corresp!"&amp;CHAR(MID($AG46,7,1)+3+64)&amp;":"&amp;CHAR(MID($AG46,7,1)+3+64)),MATCH(AC$5,Corresp!$A:$A,0)),Cycles!$1:$1,0)+WEEKDAY(AC$5)-1))=0,"",INDIRECT("CYCLES!"&amp;ADDRESS(MATCH($A46,Cycles!$B:$B,0),MATCH("semaine"&amp;INDEX(INDIRECT("Corresp!"&amp;CHAR(MID($AG46,7,1)+3+64)&amp;":"&amp;CHAR(MID($AG46,7,1)+3+64)),MATCH(AC$5,Corresp!$A:$A,0)),Cycles!$1:$1,0)+WEEKDAY(AC$5)-1))))</f>
        <v>#N/A</v>
      </c>
      <c r="AD46" s="20" t="e">
        <f ca="1">IF(AD$5="","",IF(INDIRECT("CYCLES!"&amp;ADDRESS(MATCH($A46,Cycles!$B:$B,0),MATCH("semaine"&amp;INDEX(INDIRECT("Corresp!"&amp;CHAR(MID($AG46,7,1)+3+64)&amp;":"&amp;CHAR(MID($AG46,7,1)+3+64)),MATCH(AD$5,Corresp!$A:$A,0)),Cycles!$1:$1,0)+WEEKDAY(AD$5)-1))=0,"",INDIRECT("CYCLES!"&amp;ADDRESS(MATCH($A46,Cycles!$B:$B,0),MATCH("semaine"&amp;INDEX(INDIRECT("Corresp!"&amp;CHAR(MID($AG46,7,1)+3+64)&amp;":"&amp;CHAR(MID($AG46,7,1)+3+64)),MATCH(AD$5,Corresp!$A:$A,0)),Cycles!$1:$1,0)+WEEKDAY(AD$5)-1))))</f>
        <v>#N/A</v>
      </c>
      <c r="AE46" s="20" t="e">
        <f ca="1">IF(AE$5="","",IF(INDIRECT("CYCLES!"&amp;ADDRESS(MATCH($A46,Cycles!$B:$B,0),MATCH("semaine"&amp;INDEX(INDIRECT("Corresp!"&amp;CHAR(MID($AG46,7,1)+3+64)&amp;":"&amp;CHAR(MID($AG46,7,1)+3+64)),MATCH(AE$5,Corresp!$A:$A,0)),Cycles!$1:$1,0)+WEEKDAY(AE$5)-1))=0,"",INDIRECT("CYCLES!"&amp;ADDRESS(MATCH($A46,Cycles!$B:$B,0),MATCH("semaine"&amp;INDEX(INDIRECT("Corresp!"&amp;CHAR(MID($AG46,7,1)+3+64)&amp;":"&amp;CHAR(MID($AG46,7,1)+3+64)),MATCH(AE$5,Corresp!$A:$A,0)),Cycles!$1:$1,0)+WEEKDAY(AE$5)-1))))</f>
        <v>#N/A</v>
      </c>
      <c r="AF46" s="20" t="str">
        <f ca="1">IF(AF$5="","",IF(INDIRECT("CYCLES!"&amp;ADDRESS(MATCH($A46,Cycles!$B:$B,0),MATCH("semaine"&amp;INDEX(INDIRECT("Corresp!"&amp;CHAR(MID($AG46,7,1)+3+64)&amp;":"&amp;CHAR(MID($AG46,7,1)+3+64)),MATCH(AF$5,Corresp!$A:$A,0)),Cycles!$1:$1,0)+WEEKDAY(AF$5)-1))=0,"",INDIRECT("CYCLES!"&amp;ADDRESS(MATCH($A46,Cycles!$B:$B,0),MATCH("semaine"&amp;INDEX(INDIRECT("Corresp!"&amp;CHAR(MID($AG46,7,1)+3+64)&amp;":"&amp;CHAR(MID($AG46,7,1)+3+64)),MATCH(AF$5,Corresp!$A:$A,0)),Cycles!$1:$1,0)+WEEKDAY(AF$5)-1))))</f>
        <v/>
      </c>
      <c r="AG46" s="41" t="s">
        <v>28</v>
      </c>
    </row>
    <row r="47" spans="1:33">
      <c r="A47" s="14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</row>
    <row r="48" spans="1:33">
      <c r="A48" s="1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27"/>
    </row>
    <row r="49" spans="1:33" ht="21">
      <c r="A49" s="72" t="s">
        <v>100</v>
      </c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</row>
    <row r="50" spans="1:33">
      <c r="A50" s="8" t="str">
        <f ca="1">INDIRECT("Affectations!"&amp;CHAR(64+MATCH($B$2,Affectations!$1:$1,0))&amp;MATCH($A$49,Affectations!$A:$A,0)+INT(ROW()-50)/3)</f>
        <v>CORDEIRO</v>
      </c>
      <c r="B50" s="20" t="str">
        <f ca="1">IF(B$5="","",IF(INDIRECT("CYCLES!"&amp;ADDRESS(MATCH($A50,Cycles!$B:$B,0),MATCH("semaine"&amp;INDEX(INDIRECT("Corresp!"&amp;CHAR(MID($AG50,7,1)+3+64)&amp;":"&amp;CHAR(MID($AG50,7,1)+3+64)),MATCH(B$5,Corresp!$A:$A,0)),Cycles!$1:$1,0)+WEEKDAY(B$5)-1))=0,"",INDIRECT("CYCLES!"&amp;ADDRESS(MATCH($A50,Cycles!$B:$B,0),MATCH("semaine"&amp;INDEX(INDIRECT("Corresp!"&amp;CHAR(MID($AG50,7,1)+3+64)&amp;":"&amp;CHAR(MID($AG50,7,1)+3+64)),MATCH(B$5,Corresp!$A:$A,0)),Cycles!$1:$1,0)+WEEKDAY(B$5)-1))))</f>
        <v/>
      </c>
      <c r="C50" s="20" t="str">
        <f ca="1">IF(C$5="","",IF(INDIRECT("CYCLES!"&amp;ADDRESS(MATCH($A50,Cycles!$B:$B,0),MATCH("semaine"&amp;INDEX(INDIRECT("Corresp!"&amp;CHAR(MID($AG50,7,1)+3+64)&amp;":"&amp;CHAR(MID($AG50,7,1)+3+64)),MATCH(C$5,Corresp!$A:$A,0)),Cycles!$1:$1,0)+WEEKDAY(C$5)-1))=0,"",INDIRECT("CYCLES!"&amp;ADDRESS(MATCH($A50,Cycles!$B:$B,0),MATCH("semaine"&amp;INDEX(INDIRECT("Corresp!"&amp;CHAR(MID($AG50,7,1)+3+64)&amp;":"&amp;CHAR(MID($AG50,7,1)+3+64)),MATCH(C$5,Corresp!$A:$A,0)),Cycles!$1:$1,0)+WEEKDAY(C$5)-1))))</f>
        <v/>
      </c>
      <c r="D50" s="20" t="str">
        <f ca="1">IF(D$5="","",IF(INDIRECT("CYCLES!"&amp;ADDRESS(MATCH($A50,Cycles!$B:$B,0),MATCH("semaine"&amp;INDEX(INDIRECT("Corresp!"&amp;CHAR(MID($AG50,7,1)+3+64)&amp;":"&amp;CHAR(MID($AG50,7,1)+3+64)),MATCH(D$5,Corresp!$A:$A,0)),Cycles!$1:$1,0)+WEEKDAY(D$5)-1))=0,"",INDIRECT("CYCLES!"&amp;ADDRESS(MATCH($A50,Cycles!$B:$B,0),MATCH("semaine"&amp;INDEX(INDIRECT("Corresp!"&amp;CHAR(MID($AG50,7,1)+3+64)&amp;":"&amp;CHAR(MID($AG50,7,1)+3+64)),MATCH(D$5,Corresp!$A:$A,0)),Cycles!$1:$1,0)+WEEKDAY(D$5)-1))))</f>
        <v>sem7</v>
      </c>
      <c r="E50" s="20" t="str">
        <f ca="1">IF(E$5="","",IF(INDIRECT("CYCLES!"&amp;ADDRESS(MATCH($A50,Cycles!$B:$B,0),MATCH("semaine"&amp;INDEX(INDIRECT("Corresp!"&amp;CHAR(MID($AG50,7,1)+3+64)&amp;":"&amp;CHAR(MID($AG50,7,1)+3+64)),MATCH(E$5,Corresp!$A:$A,0)),Cycles!$1:$1,0)+WEEKDAY(E$5)-1))=0,"",INDIRECT("CYCLES!"&amp;ADDRESS(MATCH($A50,Cycles!$B:$B,0),MATCH("semaine"&amp;INDEX(INDIRECT("Corresp!"&amp;CHAR(MID($AG50,7,1)+3+64)&amp;":"&amp;CHAR(MID($AG50,7,1)+3+64)),MATCH(E$5,Corresp!$A:$A,0)),Cycles!$1:$1,0)+WEEKDAY(E$5)-1))))</f>
        <v/>
      </c>
      <c r="F50" s="20" t="str">
        <f ca="1">IF(F$5="","",IF(INDIRECT("CYCLES!"&amp;ADDRESS(MATCH($A50,Cycles!$B:$B,0),MATCH("semaine"&amp;INDEX(INDIRECT("Corresp!"&amp;CHAR(MID($AG50,7,1)+3+64)&amp;":"&amp;CHAR(MID($AG50,7,1)+3+64)),MATCH(F$5,Corresp!$A:$A,0)),Cycles!$1:$1,0)+WEEKDAY(F$5)-1))=0,"",INDIRECT("CYCLES!"&amp;ADDRESS(MATCH($A50,Cycles!$B:$B,0),MATCH("semaine"&amp;INDEX(INDIRECT("Corresp!"&amp;CHAR(MID($AG50,7,1)+3+64)&amp;":"&amp;CHAR(MID($AG50,7,1)+3+64)),MATCH(F$5,Corresp!$A:$A,0)),Cycles!$1:$1,0)+WEEKDAY(F$5)-1))))</f>
        <v/>
      </c>
      <c r="G50" s="20" t="str">
        <f ca="1">IF(G$5="","",IF(INDIRECT("CYCLES!"&amp;ADDRESS(MATCH($A50,Cycles!$B:$B,0),MATCH("semaine"&amp;INDEX(INDIRECT("Corresp!"&amp;CHAR(MID($AG50,7,1)+3+64)&amp;":"&amp;CHAR(MID($AG50,7,1)+3+64)),MATCH(G$5,Corresp!$A:$A,0)),Cycles!$1:$1,0)+WEEKDAY(G$5)-1))=0,"",INDIRECT("CYCLES!"&amp;ADDRESS(MATCH($A50,Cycles!$B:$B,0),MATCH("semaine"&amp;INDEX(INDIRECT("Corresp!"&amp;CHAR(MID($AG50,7,1)+3+64)&amp;":"&amp;CHAR(MID($AG50,7,1)+3+64)),MATCH(G$5,Corresp!$A:$A,0)),Cycles!$1:$1,0)+WEEKDAY(G$5)-1))))</f>
        <v/>
      </c>
      <c r="H50" s="20" t="str">
        <f ca="1">IF(H$5="","",IF(INDIRECT("CYCLES!"&amp;ADDRESS(MATCH($A50,Cycles!$B:$B,0),MATCH("semaine"&amp;INDEX(INDIRECT("Corresp!"&amp;CHAR(MID($AG50,7,1)+3+64)&amp;":"&amp;CHAR(MID($AG50,7,1)+3+64)),MATCH(H$5,Corresp!$A:$A,0)),Cycles!$1:$1,0)+WEEKDAY(H$5)-1))=0,"",INDIRECT("CYCLES!"&amp;ADDRESS(MATCH($A50,Cycles!$B:$B,0),MATCH("semaine"&amp;INDEX(INDIRECT("Corresp!"&amp;CHAR(MID($AG50,7,1)+3+64)&amp;":"&amp;CHAR(MID($AG50,7,1)+3+64)),MATCH(H$5,Corresp!$A:$A,0)),Cycles!$1:$1,0)+WEEKDAY(H$5)-1))))</f>
        <v/>
      </c>
      <c r="I50" s="20" t="str">
        <f ca="1">IF(I$5="","",IF(INDIRECT("CYCLES!"&amp;ADDRESS(MATCH($A50,Cycles!$B:$B,0),MATCH("semaine"&amp;INDEX(INDIRECT("Corresp!"&amp;CHAR(MID($AG50,7,1)+3+64)&amp;":"&amp;CHAR(MID($AG50,7,1)+3+64)),MATCH(I$5,Corresp!$A:$A,0)),Cycles!$1:$1,0)+WEEKDAY(I$5)-1))=0,"",INDIRECT("CYCLES!"&amp;ADDRESS(MATCH($A50,Cycles!$B:$B,0),MATCH("semaine"&amp;INDEX(INDIRECT("Corresp!"&amp;CHAR(MID($AG50,7,1)+3+64)&amp;":"&amp;CHAR(MID($AG50,7,1)+3+64)),MATCH(I$5,Corresp!$A:$A,0)),Cycles!$1:$1,0)+WEEKDAY(I$5)-1))))</f>
        <v>19H-7H15</v>
      </c>
      <c r="J50" s="20" t="str">
        <f ca="1">IF(J$5="","",IF(INDIRECT("CYCLES!"&amp;ADDRESS(MATCH($A50,Cycles!$B:$B,0),MATCH("semaine"&amp;INDEX(INDIRECT("Corresp!"&amp;CHAR(MID($AG50,7,1)+3+64)&amp;":"&amp;CHAR(MID($AG50,7,1)+3+64)),MATCH(J$5,Corresp!$A:$A,0)),Cycles!$1:$1,0)+WEEKDAY(J$5)-1))=0,"",INDIRECT("CYCLES!"&amp;ADDRESS(MATCH($A50,Cycles!$B:$B,0),MATCH("semaine"&amp;INDEX(INDIRECT("Corresp!"&amp;CHAR(MID($AG50,7,1)+3+64)&amp;":"&amp;CHAR(MID($AG50,7,1)+3+64)),MATCH(J$5,Corresp!$A:$A,0)),Cycles!$1:$1,0)+WEEKDAY(J$5)-1))))</f>
        <v>19H-7H15</v>
      </c>
      <c r="K50" s="20" t="str">
        <f ca="1">IF(K$5="","",IF(INDIRECT("CYCLES!"&amp;ADDRESS(MATCH($A50,Cycles!$B:$B,0),MATCH("semaine"&amp;INDEX(INDIRECT("Corresp!"&amp;CHAR(MID($AG50,7,1)+3+64)&amp;":"&amp;CHAR(MID($AG50,7,1)+3+64)),MATCH(K$5,Corresp!$A:$A,0)),Cycles!$1:$1,0)+WEEKDAY(K$5)-1))=0,"",INDIRECT("CYCLES!"&amp;ADDRESS(MATCH($A50,Cycles!$B:$B,0),MATCH("semaine"&amp;INDEX(INDIRECT("Corresp!"&amp;CHAR(MID($AG50,7,1)+3+64)&amp;":"&amp;CHAR(MID($AG50,7,1)+3+64)),MATCH(K$5,Corresp!$A:$A,0)),Cycles!$1:$1,0)+WEEKDAY(K$5)-1))))</f>
        <v>sem1</v>
      </c>
      <c r="L50" s="20" t="str">
        <f ca="1">IF(L$5="","",IF(INDIRECT("CYCLES!"&amp;ADDRESS(MATCH($A50,Cycles!$B:$B,0),MATCH("semaine"&amp;INDEX(INDIRECT("Corresp!"&amp;CHAR(MID($AG50,7,1)+3+64)&amp;":"&amp;CHAR(MID($AG50,7,1)+3+64)),MATCH(L$5,Corresp!$A:$A,0)),Cycles!$1:$1,0)+WEEKDAY(L$5)-1))=0,"",INDIRECT("CYCLES!"&amp;ADDRESS(MATCH($A50,Cycles!$B:$B,0),MATCH("semaine"&amp;INDEX(INDIRECT("Corresp!"&amp;CHAR(MID($AG50,7,1)+3+64)&amp;":"&amp;CHAR(MID($AG50,7,1)+3+64)),MATCH(L$5,Corresp!$A:$A,0)),Cycles!$1:$1,0)+WEEKDAY(L$5)-1))))</f>
        <v/>
      </c>
      <c r="M50" s="20" t="str">
        <f ca="1">IF(M$5="","",IF(INDIRECT("CYCLES!"&amp;ADDRESS(MATCH($A50,Cycles!$B:$B,0),MATCH("semaine"&amp;INDEX(INDIRECT("Corresp!"&amp;CHAR(MID($AG50,7,1)+3+64)&amp;":"&amp;CHAR(MID($AG50,7,1)+3+64)),MATCH(M$5,Corresp!$A:$A,0)),Cycles!$1:$1,0)+WEEKDAY(M$5)-1))=0,"",INDIRECT("CYCLES!"&amp;ADDRESS(MATCH($A50,Cycles!$B:$B,0),MATCH("semaine"&amp;INDEX(INDIRECT("Corresp!"&amp;CHAR(MID($AG50,7,1)+3+64)&amp;":"&amp;CHAR(MID($AG50,7,1)+3+64)),MATCH(M$5,Corresp!$A:$A,0)),Cycles!$1:$1,0)+WEEKDAY(M$5)-1))))</f>
        <v>19H-7H15</v>
      </c>
      <c r="N50" s="20" t="str">
        <f ca="1">IF(N$5="","",IF(INDIRECT("CYCLES!"&amp;ADDRESS(MATCH($A50,Cycles!$B:$B,0),MATCH("semaine"&amp;INDEX(INDIRECT("Corresp!"&amp;CHAR(MID($AG50,7,1)+3+64)&amp;":"&amp;CHAR(MID($AG50,7,1)+3+64)),MATCH(N$5,Corresp!$A:$A,0)),Cycles!$1:$1,0)+WEEKDAY(N$5)-1))=0,"",INDIRECT("CYCLES!"&amp;ADDRESS(MATCH($A50,Cycles!$B:$B,0),MATCH("semaine"&amp;INDEX(INDIRECT("Corresp!"&amp;CHAR(MID($AG50,7,1)+3+64)&amp;":"&amp;CHAR(MID($AG50,7,1)+3+64)),MATCH(N$5,Corresp!$A:$A,0)),Cycles!$1:$1,0)+WEEKDAY(N$5)-1))))</f>
        <v>19H-7H15</v>
      </c>
      <c r="O50" s="20" t="str">
        <f ca="1">IF(O$5="","",IF(INDIRECT("CYCLES!"&amp;ADDRESS(MATCH($A50,Cycles!$B:$B,0),MATCH("semaine"&amp;INDEX(INDIRECT("Corresp!"&amp;CHAR(MID($AG50,7,1)+3+64)&amp;":"&amp;CHAR(MID($AG50,7,1)+3+64)),MATCH(O$5,Corresp!$A:$A,0)),Cycles!$1:$1,0)+WEEKDAY(O$5)-1))=0,"",INDIRECT("CYCLES!"&amp;ADDRESS(MATCH($A50,Cycles!$B:$B,0),MATCH("semaine"&amp;INDEX(INDIRECT("Corresp!"&amp;CHAR(MID($AG50,7,1)+3+64)&amp;":"&amp;CHAR(MID($AG50,7,1)+3+64)),MATCH(O$5,Corresp!$A:$A,0)),Cycles!$1:$1,0)+WEEKDAY(O$5)-1))))</f>
        <v>19H-7H15</v>
      </c>
      <c r="P50" s="20" t="str">
        <f ca="1">IF(P$5="","",IF(INDIRECT("CYCLES!"&amp;ADDRESS(MATCH($A50,Cycles!$B:$B,0),MATCH("semaine"&amp;INDEX(INDIRECT("Corresp!"&amp;CHAR(MID($AG50,7,1)+3+64)&amp;":"&amp;CHAR(MID($AG50,7,1)+3+64)),MATCH(P$5,Corresp!$A:$A,0)),Cycles!$1:$1,0)+WEEKDAY(P$5)-1))=0,"",INDIRECT("CYCLES!"&amp;ADDRESS(MATCH($A50,Cycles!$B:$B,0),MATCH("semaine"&amp;INDEX(INDIRECT("Corresp!"&amp;CHAR(MID($AG50,7,1)+3+64)&amp;":"&amp;CHAR(MID($AG50,7,1)+3+64)),MATCH(P$5,Corresp!$A:$A,0)),Cycles!$1:$1,0)+WEEKDAY(P$5)-1))))</f>
        <v/>
      </c>
      <c r="Q50" s="20" t="str">
        <f ca="1">IF(Q$5="","",IF(INDIRECT("CYCLES!"&amp;ADDRESS(MATCH($A50,Cycles!$B:$B,0),MATCH("semaine"&amp;INDEX(INDIRECT("Corresp!"&amp;CHAR(MID($AG50,7,1)+3+64)&amp;":"&amp;CHAR(MID($AG50,7,1)+3+64)),MATCH(Q$5,Corresp!$A:$A,0)),Cycles!$1:$1,0)+WEEKDAY(Q$5)-1))=0,"",INDIRECT("CYCLES!"&amp;ADDRESS(MATCH($A50,Cycles!$B:$B,0),MATCH("semaine"&amp;INDEX(INDIRECT("Corresp!"&amp;CHAR(MID($AG50,7,1)+3+64)&amp;":"&amp;CHAR(MID($AG50,7,1)+3+64)),MATCH(Q$5,Corresp!$A:$A,0)),Cycles!$1:$1,0)+WEEKDAY(Q$5)-1))))</f>
        <v>sem2</v>
      </c>
      <c r="R50" s="20" t="str">
        <f ca="1">IF(R$5="","",IF(INDIRECT("CYCLES!"&amp;ADDRESS(MATCH($A50,Cycles!$B:$B,0),MATCH("semaine"&amp;INDEX(INDIRECT("Corresp!"&amp;CHAR(MID($AG50,7,1)+3+64)&amp;":"&amp;CHAR(MID($AG50,7,1)+3+64)),MATCH(R$5,Corresp!$A:$A,0)),Cycles!$1:$1,0)+WEEKDAY(R$5)-1))=0,"",INDIRECT("CYCLES!"&amp;ADDRESS(MATCH($A50,Cycles!$B:$B,0),MATCH("semaine"&amp;INDEX(INDIRECT("Corresp!"&amp;CHAR(MID($AG50,7,1)+3+64)&amp;":"&amp;CHAR(MID($AG50,7,1)+3+64)),MATCH(R$5,Corresp!$A:$A,0)),Cycles!$1:$1,0)+WEEKDAY(R$5)-1))))</f>
        <v>19H-7H15</v>
      </c>
      <c r="S50" s="20" t="str">
        <f ca="1">IF(S$5="","",IF(INDIRECT("CYCLES!"&amp;ADDRESS(MATCH($A50,Cycles!$B:$B,0),MATCH("semaine"&amp;INDEX(INDIRECT("Corresp!"&amp;CHAR(MID($AG50,7,1)+3+64)&amp;":"&amp;CHAR(MID($AG50,7,1)+3+64)),MATCH(S$5,Corresp!$A:$A,0)),Cycles!$1:$1,0)+WEEKDAY(S$5)-1))=0,"",INDIRECT("CYCLES!"&amp;ADDRESS(MATCH($A50,Cycles!$B:$B,0),MATCH("semaine"&amp;INDEX(INDIRECT("Corresp!"&amp;CHAR(MID($AG50,7,1)+3+64)&amp;":"&amp;CHAR(MID($AG50,7,1)+3+64)),MATCH(S$5,Corresp!$A:$A,0)),Cycles!$1:$1,0)+WEEKDAY(S$5)-1))))</f>
        <v>19H-7H15</v>
      </c>
      <c r="T50" s="20" t="str">
        <f ca="1">IF(T$5="","",IF(INDIRECT("CYCLES!"&amp;ADDRESS(MATCH($A50,Cycles!$B:$B,0),MATCH("semaine"&amp;INDEX(INDIRECT("Corresp!"&amp;CHAR(MID($AG50,7,1)+3+64)&amp;":"&amp;CHAR(MID($AG50,7,1)+3+64)),MATCH(T$5,Corresp!$A:$A,0)),Cycles!$1:$1,0)+WEEKDAY(T$5)-1))=0,"",INDIRECT("CYCLES!"&amp;ADDRESS(MATCH($A50,Cycles!$B:$B,0),MATCH("semaine"&amp;INDEX(INDIRECT("Corresp!"&amp;CHAR(MID($AG50,7,1)+3+64)&amp;":"&amp;CHAR(MID($AG50,7,1)+3+64)),MATCH(T$5,Corresp!$A:$A,0)),Cycles!$1:$1,0)+WEEKDAY(T$5)-1))))</f>
        <v/>
      </c>
      <c r="U50" s="20" t="str">
        <f ca="1">IF(U$5="","",IF(INDIRECT("CYCLES!"&amp;ADDRESS(MATCH($A50,Cycles!$B:$B,0),MATCH("semaine"&amp;INDEX(INDIRECT("Corresp!"&amp;CHAR(MID($AG50,7,1)+3+64)&amp;":"&amp;CHAR(MID($AG50,7,1)+3+64)),MATCH(U$5,Corresp!$A:$A,0)),Cycles!$1:$1,0)+WEEKDAY(U$5)-1))=0,"",INDIRECT("CYCLES!"&amp;ADDRESS(MATCH($A50,Cycles!$B:$B,0),MATCH("semaine"&amp;INDEX(INDIRECT("Corresp!"&amp;CHAR(MID($AG50,7,1)+3+64)&amp;":"&amp;CHAR(MID($AG50,7,1)+3+64)),MATCH(U$5,Corresp!$A:$A,0)),Cycles!$1:$1,0)+WEEKDAY(U$5)-1))))</f>
        <v/>
      </c>
      <c r="V50" s="20" t="str">
        <f ca="1">IF(V$5="","",IF(INDIRECT("CYCLES!"&amp;ADDRESS(MATCH($A50,Cycles!$B:$B,0),MATCH("semaine"&amp;INDEX(INDIRECT("Corresp!"&amp;CHAR(MID($AG50,7,1)+3+64)&amp;":"&amp;CHAR(MID($AG50,7,1)+3+64)),MATCH(V$5,Corresp!$A:$A,0)),Cycles!$1:$1,0)+WEEKDAY(V$5)-1))=0,"",INDIRECT("CYCLES!"&amp;ADDRESS(MATCH($A50,Cycles!$B:$B,0),MATCH("semaine"&amp;INDEX(INDIRECT("Corresp!"&amp;CHAR(MID($AG50,7,1)+3+64)&amp;":"&amp;CHAR(MID($AG50,7,1)+3+64)),MATCH(V$5,Corresp!$A:$A,0)),Cycles!$1:$1,0)+WEEKDAY(V$5)-1))))</f>
        <v/>
      </c>
      <c r="W50" s="20" t="str">
        <f ca="1">IF(W$5="","",IF(INDIRECT("CYCLES!"&amp;ADDRESS(MATCH($A50,Cycles!$B:$B,0),MATCH("semaine"&amp;INDEX(INDIRECT("Corresp!"&amp;CHAR(MID($AG50,7,1)+3+64)&amp;":"&amp;CHAR(MID($AG50,7,1)+3+64)),MATCH(W$5,Corresp!$A:$A,0)),Cycles!$1:$1,0)+WEEKDAY(W$5)-1))=0,"",INDIRECT("CYCLES!"&amp;ADDRESS(MATCH($A50,Cycles!$B:$B,0),MATCH("semaine"&amp;INDEX(INDIRECT("Corresp!"&amp;CHAR(MID($AG50,7,1)+3+64)&amp;":"&amp;CHAR(MID($AG50,7,1)+3+64)),MATCH(W$5,Corresp!$A:$A,0)),Cycles!$1:$1,0)+WEEKDAY(W$5)-1))))</f>
        <v>19H-7H15</v>
      </c>
      <c r="X50" s="20" t="str">
        <f ca="1">IF(X$5="","",IF(INDIRECT("CYCLES!"&amp;ADDRESS(MATCH($A50,Cycles!$B:$B,0),MATCH("semaine"&amp;INDEX(INDIRECT("Corresp!"&amp;CHAR(MID($AG50,7,1)+3+64)&amp;":"&amp;CHAR(MID($AG50,7,1)+3+64)),MATCH(X$5,Corresp!$A:$A,0)),Cycles!$1:$1,0)+WEEKDAY(X$5)-1))=0,"",INDIRECT("CYCLES!"&amp;ADDRESS(MATCH($A50,Cycles!$B:$B,0),MATCH("semaine"&amp;INDEX(INDIRECT("Corresp!"&amp;CHAR(MID($AG50,7,1)+3+64)&amp;":"&amp;CHAR(MID($AG50,7,1)+3+64)),MATCH(X$5,Corresp!$A:$A,0)),Cycles!$1:$1,0)+WEEKDAY(X$5)-1))))</f>
        <v>19H-7H15</v>
      </c>
      <c r="Y50" s="20" t="str">
        <f ca="1">IF(Y$5="","",IF(INDIRECT("CYCLES!"&amp;ADDRESS(MATCH($A50,Cycles!$B:$B,0),MATCH("semaine"&amp;INDEX(INDIRECT("Corresp!"&amp;CHAR(MID($AG50,7,1)+3+64)&amp;":"&amp;CHAR(MID($AG50,7,1)+3+64)),MATCH(Y$5,Corresp!$A:$A,0)),Cycles!$1:$1,0)+WEEKDAY(Y$5)-1))=0,"",INDIRECT("CYCLES!"&amp;ADDRESS(MATCH($A50,Cycles!$B:$B,0),MATCH("semaine"&amp;INDEX(INDIRECT("Corresp!"&amp;CHAR(MID($AG50,7,1)+3+64)&amp;":"&amp;CHAR(MID($AG50,7,1)+3+64)),MATCH(Y$5,Corresp!$A:$A,0)),Cycles!$1:$1,0)+WEEKDAY(Y$5)-1))))</f>
        <v>sem3</v>
      </c>
      <c r="Z50" s="20" t="str">
        <f ca="1">IF(Z$5="","",IF(INDIRECT("CYCLES!"&amp;ADDRESS(MATCH($A50,Cycles!$B:$B,0),MATCH("semaine"&amp;INDEX(INDIRECT("Corresp!"&amp;CHAR(MID($AG50,7,1)+3+64)&amp;":"&amp;CHAR(MID($AG50,7,1)+3+64)),MATCH(Z$5,Corresp!$A:$A,0)),Cycles!$1:$1,0)+WEEKDAY(Z$5)-1))=0,"",INDIRECT("CYCLES!"&amp;ADDRESS(MATCH($A50,Cycles!$B:$B,0),MATCH("semaine"&amp;INDEX(INDIRECT("Corresp!"&amp;CHAR(MID($AG50,7,1)+3+64)&amp;":"&amp;CHAR(MID($AG50,7,1)+3+64)),MATCH(Z$5,Corresp!$A:$A,0)),Cycles!$1:$1,0)+WEEKDAY(Z$5)-1))))</f>
        <v/>
      </c>
      <c r="AA50" s="20" t="str">
        <f ca="1">IF(AA$5="","",IF(INDIRECT("CYCLES!"&amp;ADDRESS(MATCH($A50,Cycles!$B:$B,0),MATCH("semaine"&amp;INDEX(INDIRECT("Corresp!"&amp;CHAR(MID($AG50,7,1)+3+64)&amp;":"&amp;CHAR(MID($AG50,7,1)+3+64)),MATCH(AA$5,Corresp!$A:$A,0)),Cycles!$1:$1,0)+WEEKDAY(AA$5)-1))=0,"",INDIRECT("CYCLES!"&amp;ADDRESS(MATCH($A50,Cycles!$B:$B,0),MATCH("semaine"&amp;INDEX(INDIRECT("Corresp!"&amp;CHAR(MID($AG50,7,1)+3+64)&amp;":"&amp;CHAR(MID($AG50,7,1)+3+64)),MATCH(AA$5,Corresp!$A:$A,0)),Cycles!$1:$1,0)+WEEKDAY(AA$5)-1))))</f>
        <v>19H-7H15</v>
      </c>
      <c r="AB50" s="20" t="str">
        <f ca="1">IF(AB$5="","",IF(INDIRECT("CYCLES!"&amp;ADDRESS(MATCH($A50,Cycles!$B:$B,0),MATCH("semaine"&amp;INDEX(INDIRECT("Corresp!"&amp;CHAR(MID($AG50,7,1)+3+64)&amp;":"&amp;CHAR(MID($AG50,7,1)+3+64)),MATCH(AB$5,Corresp!$A:$A,0)),Cycles!$1:$1,0)+WEEKDAY(AB$5)-1))=0,"",INDIRECT("CYCLES!"&amp;ADDRESS(MATCH($A50,Cycles!$B:$B,0),MATCH("semaine"&amp;INDEX(INDIRECT("Corresp!"&amp;CHAR(MID($AG50,7,1)+3+64)&amp;":"&amp;CHAR(MID($AG50,7,1)+3+64)),MATCH(AB$5,Corresp!$A:$A,0)),Cycles!$1:$1,0)+WEEKDAY(AB$5)-1))))</f>
        <v>19H-7H15</v>
      </c>
      <c r="AC50" s="20" t="str">
        <f ca="1">IF(AC$5="","",IF(INDIRECT("CYCLES!"&amp;ADDRESS(MATCH($A50,Cycles!$B:$B,0),MATCH("semaine"&amp;INDEX(INDIRECT("Corresp!"&amp;CHAR(MID($AG50,7,1)+3+64)&amp;":"&amp;CHAR(MID($AG50,7,1)+3+64)),MATCH(AC$5,Corresp!$A:$A,0)),Cycles!$1:$1,0)+WEEKDAY(AC$5)-1))=0,"",INDIRECT("CYCLES!"&amp;ADDRESS(MATCH($A50,Cycles!$B:$B,0),MATCH("semaine"&amp;INDEX(INDIRECT("Corresp!"&amp;CHAR(MID($AG50,7,1)+3+64)&amp;":"&amp;CHAR(MID($AG50,7,1)+3+64)),MATCH(AC$5,Corresp!$A:$A,0)),Cycles!$1:$1,0)+WEEKDAY(AC$5)-1))))</f>
        <v>19H-7H15</v>
      </c>
      <c r="AD50" s="20" t="str">
        <f ca="1">IF(AD$5="","",IF(INDIRECT("CYCLES!"&amp;ADDRESS(MATCH($A50,Cycles!$B:$B,0),MATCH("semaine"&amp;INDEX(INDIRECT("Corresp!"&amp;CHAR(MID($AG50,7,1)+3+64)&amp;":"&amp;CHAR(MID($AG50,7,1)+3+64)),MATCH(AD$5,Corresp!$A:$A,0)),Cycles!$1:$1,0)+WEEKDAY(AD$5)-1))=0,"",INDIRECT("CYCLES!"&amp;ADDRESS(MATCH($A50,Cycles!$B:$B,0),MATCH("semaine"&amp;INDEX(INDIRECT("Corresp!"&amp;CHAR(MID($AG50,7,1)+3+64)&amp;":"&amp;CHAR(MID($AG50,7,1)+3+64)),MATCH(AD$5,Corresp!$A:$A,0)),Cycles!$1:$1,0)+WEEKDAY(AD$5)-1))))</f>
        <v/>
      </c>
      <c r="AE50" s="20" t="str">
        <f ca="1">IF(AE$5="","",IF(INDIRECT("CYCLES!"&amp;ADDRESS(MATCH($A50,Cycles!$B:$B,0),MATCH("semaine"&amp;INDEX(INDIRECT("Corresp!"&amp;CHAR(MID($AG50,7,1)+3+64)&amp;":"&amp;CHAR(MID($AG50,7,1)+3+64)),MATCH(AE$5,Corresp!$A:$A,0)),Cycles!$1:$1,0)+WEEKDAY(AE$5)-1))=0,"",INDIRECT("CYCLES!"&amp;ADDRESS(MATCH($A50,Cycles!$B:$B,0),MATCH("semaine"&amp;INDEX(INDIRECT("Corresp!"&amp;CHAR(MID($AG50,7,1)+3+64)&amp;":"&amp;CHAR(MID($AG50,7,1)+3+64)),MATCH(AE$5,Corresp!$A:$A,0)),Cycles!$1:$1,0)+WEEKDAY(AE$5)-1))))</f>
        <v>sem4</v>
      </c>
      <c r="AF50" s="20" t="str">
        <f ca="1">IF(AF$5="","",IF(INDIRECT("CYCLES!"&amp;ADDRESS(MATCH($A50,Cycles!$B:$B,0),MATCH("semaine"&amp;INDEX(INDIRECT("Corresp!"&amp;CHAR(MID($AG50,7,1)+3+64)&amp;":"&amp;CHAR(MID($AG50,7,1)+3+64)),MATCH(AF$5,Corresp!$A:$A,0)),Cycles!$1:$1,0)+WEEKDAY(AF$5)-1))=0,"",INDIRECT("CYCLES!"&amp;ADDRESS(MATCH($A50,Cycles!$B:$B,0),MATCH("semaine"&amp;INDEX(INDIRECT("Corresp!"&amp;CHAR(MID($AG50,7,1)+3+64)&amp;":"&amp;CHAR(MID($AG50,7,1)+3+64)),MATCH(AF$5,Corresp!$A:$A,0)),Cycles!$1:$1,0)+WEEKDAY(AF$5)-1))))</f>
        <v/>
      </c>
      <c r="AG50" s="41" t="s">
        <v>28</v>
      </c>
    </row>
    <row r="51" spans="1:33">
      <c r="A51" s="14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</row>
    <row r="52" spans="1:33">
      <c r="A52" s="15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27"/>
    </row>
    <row r="53" spans="1:33">
      <c r="A53" s="8" t="str">
        <f ca="1">INDIRECT("Affectations!"&amp;CHAR(64+MATCH($B$2,Affectations!$1:$1,0))&amp;MATCH($A$49,Affectations!$A:$A,0)+INT(ROW()-50)/3)</f>
        <v>SUPERVILLE</v>
      </c>
      <c r="B53" s="20" t="str">
        <f ca="1">IF(B$5="","",IF(INDIRECT("CYCLES!"&amp;ADDRESS(MATCH($A53,Cycles!$B:$B,0),MATCH("semaine"&amp;INDEX(INDIRECT("Corresp!"&amp;CHAR(MID($AG53,7,1)+3+64)&amp;":"&amp;CHAR(MID($AG53,7,1)+3+64)),MATCH(B$5,Corresp!$A:$A,0)),Cycles!$1:$1,0)+WEEKDAY(B$5)-1))=0,"",INDIRECT("CYCLES!"&amp;ADDRESS(MATCH($A53,Cycles!$B:$B,0),MATCH("semaine"&amp;INDEX(INDIRECT("Corresp!"&amp;CHAR(MID($AG53,7,1)+3+64)&amp;":"&amp;CHAR(MID($AG53,7,1)+3+64)),MATCH(B$5,Corresp!$A:$A,0)),Cycles!$1:$1,0)+WEEKDAY(B$5)-1))))</f>
        <v>19H-7H15</v>
      </c>
      <c r="C53" s="20" t="str">
        <f ca="1">IF(C$5="","",IF(INDIRECT("CYCLES!"&amp;ADDRESS(MATCH($A53,Cycles!$B:$B,0),MATCH("semaine"&amp;INDEX(INDIRECT("Corresp!"&amp;CHAR(MID($AG53,7,1)+3+64)&amp;":"&amp;CHAR(MID($AG53,7,1)+3+64)),MATCH(C$5,Corresp!$A:$A,0)),Cycles!$1:$1,0)+WEEKDAY(C$5)-1))=0,"",INDIRECT("CYCLES!"&amp;ADDRESS(MATCH($A53,Cycles!$B:$B,0),MATCH("semaine"&amp;INDEX(INDIRECT("Corresp!"&amp;CHAR(MID($AG53,7,1)+3+64)&amp;":"&amp;CHAR(MID($AG53,7,1)+3+64)),MATCH(C$5,Corresp!$A:$A,0)),Cycles!$1:$1,0)+WEEKDAY(C$5)-1))))</f>
        <v>19H-7H15</v>
      </c>
      <c r="D53" s="20" t="str">
        <f ca="1">IF(D$5="","",IF(INDIRECT("CYCLES!"&amp;ADDRESS(MATCH($A53,Cycles!$B:$B,0),MATCH("semaine"&amp;INDEX(INDIRECT("Corresp!"&amp;CHAR(MID($AG53,7,1)+3+64)&amp;":"&amp;CHAR(MID($AG53,7,1)+3+64)),MATCH(D$5,Corresp!$A:$A,0)),Cycles!$1:$1,0)+WEEKDAY(D$5)-1))=0,"",INDIRECT("CYCLES!"&amp;ADDRESS(MATCH($A53,Cycles!$B:$B,0),MATCH("semaine"&amp;INDEX(INDIRECT("Corresp!"&amp;CHAR(MID($AG53,7,1)+3+64)&amp;":"&amp;CHAR(MID($AG53,7,1)+3+64)),MATCH(D$5,Corresp!$A:$A,0)),Cycles!$1:$1,0)+WEEKDAY(D$5)-1))))</f>
        <v>sem1</v>
      </c>
      <c r="E53" s="20" t="str">
        <f ca="1">IF(E$5="","",IF(INDIRECT("CYCLES!"&amp;ADDRESS(MATCH($A53,Cycles!$B:$B,0),MATCH("semaine"&amp;INDEX(INDIRECT("Corresp!"&amp;CHAR(MID($AG53,7,1)+3+64)&amp;":"&amp;CHAR(MID($AG53,7,1)+3+64)),MATCH(E$5,Corresp!$A:$A,0)),Cycles!$1:$1,0)+WEEKDAY(E$5)-1))=0,"",INDIRECT("CYCLES!"&amp;ADDRESS(MATCH($A53,Cycles!$B:$B,0),MATCH("semaine"&amp;INDEX(INDIRECT("Corresp!"&amp;CHAR(MID($AG53,7,1)+3+64)&amp;":"&amp;CHAR(MID($AG53,7,1)+3+64)),MATCH(E$5,Corresp!$A:$A,0)),Cycles!$1:$1,0)+WEEKDAY(E$5)-1))))</f>
        <v/>
      </c>
      <c r="F53" s="20" t="str">
        <f ca="1">IF(F$5="","",IF(INDIRECT("CYCLES!"&amp;ADDRESS(MATCH($A53,Cycles!$B:$B,0),MATCH("semaine"&amp;INDEX(INDIRECT("Corresp!"&amp;CHAR(MID($AG53,7,1)+3+64)&amp;":"&amp;CHAR(MID($AG53,7,1)+3+64)),MATCH(F$5,Corresp!$A:$A,0)),Cycles!$1:$1,0)+WEEKDAY(F$5)-1))=0,"",INDIRECT("CYCLES!"&amp;ADDRESS(MATCH($A53,Cycles!$B:$B,0),MATCH("semaine"&amp;INDEX(INDIRECT("Corresp!"&amp;CHAR(MID($AG53,7,1)+3+64)&amp;":"&amp;CHAR(MID($AG53,7,1)+3+64)),MATCH(F$5,Corresp!$A:$A,0)),Cycles!$1:$1,0)+WEEKDAY(F$5)-1))))</f>
        <v>19H-7H15</v>
      </c>
      <c r="G53" s="20" t="str">
        <f ca="1">IF(G$5="","",IF(INDIRECT("CYCLES!"&amp;ADDRESS(MATCH($A53,Cycles!$B:$B,0),MATCH("semaine"&amp;INDEX(INDIRECT("Corresp!"&amp;CHAR(MID($AG53,7,1)+3+64)&amp;":"&amp;CHAR(MID($AG53,7,1)+3+64)),MATCH(G$5,Corresp!$A:$A,0)),Cycles!$1:$1,0)+WEEKDAY(G$5)-1))=0,"",INDIRECT("CYCLES!"&amp;ADDRESS(MATCH($A53,Cycles!$B:$B,0),MATCH("semaine"&amp;INDEX(INDIRECT("Corresp!"&amp;CHAR(MID($AG53,7,1)+3+64)&amp;":"&amp;CHAR(MID($AG53,7,1)+3+64)),MATCH(G$5,Corresp!$A:$A,0)),Cycles!$1:$1,0)+WEEKDAY(G$5)-1))))</f>
        <v>19H-7H15</v>
      </c>
      <c r="H53" s="20" t="str">
        <f ca="1">IF(H$5="","",IF(INDIRECT("CYCLES!"&amp;ADDRESS(MATCH($A53,Cycles!$B:$B,0),MATCH("semaine"&amp;INDEX(INDIRECT("Corresp!"&amp;CHAR(MID($AG53,7,1)+3+64)&amp;":"&amp;CHAR(MID($AG53,7,1)+3+64)),MATCH(H$5,Corresp!$A:$A,0)),Cycles!$1:$1,0)+WEEKDAY(H$5)-1))=0,"",INDIRECT("CYCLES!"&amp;ADDRESS(MATCH($A53,Cycles!$B:$B,0),MATCH("semaine"&amp;INDEX(INDIRECT("Corresp!"&amp;CHAR(MID($AG53,7,1)+3+64)&amp;":"&amp;CHAR(MID($AG53,7,1)+3+64)),MATCH(H$5,Corresp!$A:$A,0)),Cycles!$1:$1,0)+WEEKDAY(H$5)-1))))</f>
        <v>19H-7H15</v>
      </c>
      <c r="I53" s="20" t="str">
        <f ca="1">IF(I$5="","",IF(INDIRECT("CYCLES!"&amp;ADDRESS(MATCH($A53,Cycles!$B:$B,0),MATCH("semaine"&amp;INDEX(INDIRECT("Corresp!"&amp;CHAR(MID($AG53,7,1)+3+64)&amp;":"&amp;CHAR(MID($AG53,7,1)+3+64)),MATCH(I$5,Corresp!$A:$A,0)),Cycles!$1:$1,0)+WEEKDAY(I$5)-1))=0,"",INDIRECT("CYCLES!"&amp;ADDRESS(MATCH($A53,Cycles!$B:$B,0),MATCH("semaine"&amp;INDEX(INDIRECT("Corresp!"&amp;CHAR(MID($AG53,7,1)+3+64)&amp;":"&amp;CHAR(MID($AG53,7,1)+3+64)),MATCH(I$5,Corresp!$A:$A,0)),Cycles!$1:$1,0)+WEEKDAY(I$5)-1))))</f>
        <v/>
      </c>
      <c r="J53" s="20" t="str">
        <f ca="1">IF(J$5="","",IF(INDIRECT("CYCLES!"&amp;ADDRESS(MATCH($A53,Cycles!$B:$B,0),MATCH("semaine"&amp;INDEX(INDIRECT("Corresp!"&amp;CHAR(MID($AG53,7,1)+3+64)&amp;":"&amp;CHAR(MID($AG53,7,1)+3+64)),MATCH(J$5,Corresp!$A:$A,0)),Cycles!$1:$1,0)+WEEKDAY(J$5)-1))=0,"",INDIRECT("CYCLES!"&amp;ADDRESS(MATCH($A53,Cycles!$B:$B,0),MATCH("semaine"&amp;INDEX(INDIRECT("Corresp!"&amp;CHAR(MID($AG53,7,1)+3+64)&amp;":"&amp;CHAR(MID($AG53,7,1)+3+64)),MATCH(J$5,Corresp!$A:$A,0)),Cycles!$1:$1,0)+WEEKDAY(J$5)-1))))</f>
        <v>sem2</v>
      </c>
      <c r="K53" s="20" t="str">
        <f ca="1">IF(K$5="","",IF(INDIRECT("CYCLES!"&amp;ADDRESS(MATCH($A53,Cycles!$B:$B,0),MATCH("semaine"&amp;INDEX(INDIRECT("Corresp!"&amp;CHAR(MID($AG53,7,1)+3+64)&amp;":"&amp;CHAR(MID($AG53,7,1)+3+64)),MATCH(K$5,Corresp!$A:$A,0)),Cycles!$1:$1,0)+WEEKDAY(K$5)-1))=0,"",INDIRECT("CYCLES!"&amp;ADDRESS(MATCH($A53,Cycles!$B:$B,0),MATCH("semaine"&amp;INDEX(INDIRECT("Corresp!"&amp;CHAR(MID($AG53,7,1)+3+64)&amp;":"&amp;CHAR(MID($AG53,7,1)+3+64)),MATCH(K$5,Corresp!$A:$A,0)),Cycles!$1:$1,0)+WEEKDAY(K$5)-1))))</f>
        <v>19H-7H15</v>
      </c>
      <c r="L53" s="20" t="str">
        <f ca="1">IF(L$5="","",IF(INDIRECT("CYCLES!"&amp;ADDRESS(MATCH($A53,Cycles!$B:$B,0),MATCH("semaine"&amp;INDEX(INDIRECT("Corresp!"&amp;CHAR(MID($AG53,7,1)+3+64)&amp;":"&amp;CHAR(MID($AG53,7,1)+3+64)),MATCH(L$5,Corresp!$A:$A,0)),Cycles!$1:$1,0)+WEEKDAY(L$5)-1))=0,"",INDIRECT("CYCLES!"&amp;ADDRESS(MATCH($A53,Cycles!$B:$B,0),MATCH("semaine"&amp;INDEX(INDIRECT("Corresp!"&amp;CHAR(MID($AG53,7,1)+3+64)&amp;":"&amp;CHAR(MID($AG53,7,1)+3+64)),MATCH(L$5,Corresp!$A:$A,0)),Cycles!$1:$1,0)+WEEKDAY(L$5)-1))))</f>
        <v>19H-7H15</v>
      </c>
      <c r="M53" s="20" t="str">
        <f ca="1">IF(M$5="","",IF(INDIRECT("CYCLES!"&amp;ADDRESS(MATCH($A53,Cycles!$B:$B,0),MATCH("semaine"&amp;INDEX(INDIRECT("Corresp!"&amp;CHAR(MID($AG53,7,1)+3+64)&amp;":"&amp;CHAR(MID($AG53,7,1)+3+64)),MATCH(M$5,Corresp!$A:$A,0)),Cycles!$1:$1,0)+WEEKDAY(M$5)-1))=0,"",INDIRECT("CYCLES!"&amp;ADDRESS(MATCH($A53,Cycles!$B:$B,0),MATCH("semaine"&amp;INDEX(INDIRECT("Corresp!"&amp;CHAR(MID($AG53,7,1)+3+64)&amp;":"&amp;CHAR(MID($AG53,7,1)+3+64)),MATCH(M$5,Corresp!$A:$A,0)),Cycles!$1:$1,0)+WEEKDAY(M$5)-1))))</f>
        <v/>
      </c>
      <c r="N53" s="20" t="str">
        <f ca="1">IF(N$5="","",IF(INDIRECT("CYCLES!"&amp;ADDRESS(MATCH($A53,Cycles!$B:$B,0),MATCH("semaine"&amp;INDEX(INDIRECT("Corresp!"&amp;CHAR(MID($AG53,7,1)+3+64)&amp;":"&amp;CHAR(MID($AG53,7,1)+3+64)),MATCH(N$5,Corresp!$A:$A,0)),Cycles!$1:$1,0)+WEEKDAY(N$5)-1))=0,"",INDIRECT("CYCLES!"&amp;ADDRESS(MATCH($A53,Cycles!$B:$B,0),MATCH("semaine"&amp;INDEX(INDIRECT("Corresp!"&amp;CHAR(MID($AG53,7,1)+3+64)&amp;":"&amp;CHAR(MID($AG53,7,1)+3+64)),MATCH(N$5,Corresp!$A:$A,0)),Cycles!$1:$1,0)+WEEKDAY(N$5)-1))))</f>
        <v/>
      </c>
      <c r="O53" s="20" t="str">
        <f ca="1">IF(O$5="","",IF(INDIRECT("CYCLES!"&amp;ADDRESS(MATCH($A53,Cycles!$B:$B,0),MATCH("semaine"&amp;INDEX(INDIRECT("Corresp!"&amp;CHAR(MID($AG53,7,1)+3+64)&amp;":"&amp;CHAR(MID($AG53,7,1)+3+64)),MATCH(O$5,Corresp!$A:$A,0)),Cycles!$1:$1,0)+WEEKDAY(O$5)-1))=0,"",INDIRECT("CYCLES!"&amp;ADDRESS(MATCH($A53,Cycles!$B:$B,0),MATCH("semaine"&amp;INDEX(INDIRECT("Corresp!"&amp;CHAR(MID($AG53,7,1)+3+64)&amp;":"&amp;CHAR(MID($AG53,7,1)+3+64)),MATCH(O$5,Corresp!$A:$A,0)),Cycles!$1:$1,0)+WEEKDAY(O$5)-1))))</f>
        <v/>
      </c>
      <c r="P53" s="20" t="str">
        <f ca="1">IF(P$5="","",IF(INDIRECT("CYCLES!"&amp;ADDRESS(MATCH($A53,Cycles!$B:$B,0),MATCH("semaine"&amp;INDEX(INDIRECT("Corresp!"&amp;CHAR(MID($AG53,7,1)+3+64)&amp;":"&amp;CHAR(MID($AG53,7,1)+3+64)),MATCH(P$5,Corresp!$A:$A,0)),Cycles!$1:$1,0)+WEEKDAY(P$5)-1))=0,"",INDIRECT("CYCLES!"&amp;ADDRESS(MATCH($A53,Cycles!$B:$B,0),MATCH("semaine"&amp;INDEX(INDIRECT("Corresp!"&amp;CHAR(MID($AG53,7,1)+3+64)&amp;":"&amp;CHAR(MID($AG53,7,1)+3+64)),MATCH(P$5,Corresp!$A:$A,0)),Cycles!$1:$1,0)+WEEKDAY(P$5)-1))))</f>
        <v>19H-7H15</v>
      </c>
      <c r="Q53" s="20" t="str">
        <f ca="1">IF(Q$5="","",IF(INDIRECT("CYCLES!"&amp;ADDRESS(MATCH($A53,Cycles!$B:$B,0),MATCH("semaine"&amp;INDEX(INDIRECT("Corresp!"&amp;CHAR(MID($AG53,7,1)+3+64)&amp;":"&amp;CHAR(MID($AG53,7,1)+3+64)),MATCH(Q$5,Corresp!$A:$A,0)),Cycles!$1:$1,0)+WEEKDAY(Q$5)-1))=0,"",INDIRECT("CYCLES!"&amp;ADDRESS(MATCH($A53,Cycles!$B:$B,0),MATCH("semaine"&amp;INDEX(INDIRECT("Corresp!"&amp;CHAR(MID($AG53,7,1)+3+64)&amp;":"&amp;CHAR(MID($AG53,7,1)+3+64)),MATCH(Q$5,Corresp!$A:$A,0)),Cycles!$1:$1,0)+WEEKDAY(Q$5)-1))))</f>
        <v>19H-7H15</v>
      </c>
      <c r="R53" s="20" t="str">
        <f ca="1">IF(R$5="","",IF(INDIRECT("CYCLES!"&amp;ADDRESS(MATCH($A53,Cycles!$B:$B,0),MATCH("semaine"&amp;INDEX(INDIRECT("Corresp!"&amp;CHAR(MID($AG53,7,1)+3+64)&amp;":"&amp;CHAR(MID($AG53,7,1)+3+64)),MATCH(R$5,Corresp!$A:$A,0)),Cycles!$1:$1,0)+WEEKDAY(R$5)-1))=0,"",INDIRECT("CYCLES!"&amp;ADDRESS(MATCH($A53,Cycles!$B:$B,0),MATCH("semaine"&amp;INDEX(INDIRECT("Corresp!"&amp;CHAR(MID($AG53,7,1)+3+64)&amp;":"&amp;CHAR(MID($AG53,7,1)+3+64)),MATCH(R$5,Corresp!$A:$A,0)),Cycles!$1:$1,0)+WEEKDAY(R$5)-1))))</f>
        <v>sem3</v>
      </c>
      <c r="S53" s="20" t="str">
        <f ca="1">IF(S$5="","",IF(INDIRECT("CYCLES!"&amp;ADDRESS(MATCH($A53,Cycles!$B:$B,0),MATCH("semaine"&amp;INDEX(INDIRECT("Corresp!"&amp;CHAR(MID($AG53,7,1)+3+64)&amp;":"&amp;CHAR(MID($AG53,7,1)+3+64)),MATCH(S$5,Corresp!$A:$A,0)),Cycles!$1:$1,0)+WEEKDAY(S$5)-1))=0,"",INDIRECT("CYCLES!"&amp;ADDRESS(MATCH($A53,Cycles!$B:$B,0),MATCH("semaine"&amp;INDEX(INDIRECT("Corresp!"&amp;CHAR(MID($AG53,7,1)+3+64)&amp;":"&amp;CHAR(MID($AG53,7,1)+3+64)),MATCH(S$5,Corresp!$A:$A,0)),Cycles!$1:$1,0)+WEEKDAY(S$5)-1))))</f>
        <v/>
      </c>
      <c r="T53" s="20" t="str">
        <f ca="1">IF(T$5="","",IF(INDIRECT("CYCLES!"&amp;ADDRESS(MATCH($A53,Cycles!$B:$B,0),MATCH("semaine"&amp;INDEX(INDIRECT("Corresp!"&amp;CHAR(MID($AG53,7,1)+3+64)&amp;":"&amp;CHAR(MID($AG53,7,1)+3+64)),MATCH(T$5,Corresp!$A:$A,0)),Cycles!$1:$1,0)+WEEKDAY(T$5)-1))=0,"",INDIRECT("CYCLES!"&amp;ADDRESS(MATCH($A53,Cycles!$B:$B,0),MATCH("semaine"&amp;INDEX(INDIRECT("Corresp!"&amp;CHAR(MID($AG53,7,1)+3+64)&amp;":"&amp;CHAR(MID($AG53,7,1)+3+64)),MATCH(T$5,Corresp!$A:$A,0)),Cycles!$1:$1,0)+WEEKDAY(T$5)-1))))</f>
        <v>19H-7H15</v>
      </c>
      <c r="U53" s="20" t="str">
        <f ca="1">IF(U$5="","",IF(INDIRECT("CYCLES!"&amp;ADDRESS(MATCH($A53,Cycles!$B:$B,0),MATCH("semaine"&amp;INDEX(INDIRECT("Corresp!"&amp;CHAR(MID($AG53,7,1)+3+64)&amp;":"&amp;CHAR(MID($AG53,7,1)+3+64)),MATCH(U$5,Corresp!$A:$A,0)),Cycles!$1:$1,0)+WEEKDAY(U$5)-1))=0,"",INDIRECT("CYCLES!"&amp;ADDRESS(MATCH($A53,Cycles!$B:$B,0),MATCH("semaine"&amp;INDEX(INDIRECT("Corresp!"&amp;CHAR(MID($AG53,7,1)+3+64)&amp;":"&amp;CHAR(MID($AG53,7,1)+3+64)),MATCH(U$5,Corresp!$A:$A,0)),Cycles!$1:$1,0)+WEEKDAY(U$5)-1))))</f>
        <v>19H-7H15</v>
      </c>
      <c r="V53" s="20" t="str">
        <f ca="1">IF(V$5="","",IF(INDIRECT("CYCLES!"&amp;ADDRESS(MATCH($A53,Cycles!$B:$B,0),MATCH("semaine"&amp;INDEX(INDIRECT("Corresp!"&amp;CHAR(MID($AG53,7,1)+3+64)&amp;":"&amp;CHAR(MID($AG53,7,1)+3+64)),MATCH(V$5,Corresp!$A:$A,0)),Cycles!$1:$1,0)+WEEKDAY(V$5)-1))=0,"",INDIRECT("CYCLES!"&amp;ADDRESS(MATCH($A53,Cycles!$B:$B,0),MATCH("semaine"&amp;INDEX(INDIRECT("Corresp!"&amp;CHAR(MID($AG53,7,1)+3+64)&amp;":"&amp;CHAR(MID($AG53,7,1)+3+64)),MATCH(V$5,Corresp!$A:$A,0)),Cycles!$1:$1,0)+WEEKDAY(V$5)-1))))</f>
        <v>19H-7H15</v>
      </c>
      <c r="W53" s="20" t="str">
        <f ca="1">IF(W$5="","",IF(INDIRECT("CYCLES!"&amp;ADDRESS(MATCH($A53,Cycles!$B:$B,0),MATCH("semaine"&amp;INDEX(INDIRECT("Corresp!"&amp;CHAR(MID($AG53,7,1)+3+64)&amp;":"&amp;CHAR(MID($AG53,7,1)+3+64)),MATCH(W$5,Corresp!$A:$A,0)),Cycles!$1:$1,0)+WEEKDAY(W$5)-1))=0,"",INDIRECT("CYCLES!"&amp;ADDRESS(MATCH($A53,Cycles!$B:$B,0),MATCH("semaine"&amp;INDEX(INDIRECT("Corresp!"&amp;CHAR(MID($AG53,7,1)+3+64)&amp;":"&amp;CHAR(MID($AG53,7,1)+3+64)),MATCH(W$5,Corresp!$A:$A,0)),Cycles!$1:$1,0)+WEEKDAY(W$5)-1))))</f>
        <v/>
      </c>
      <c r="X53" s="20" t="str">
        <f ca="1">IF(X$5="","",IF(INDIRECT("CYCLES!"&amp;ADDRESS(MATCH($A53,Cycles!$B:$B,0),MATCH("semaine"&amp;INDEX(INDIRECT("Corresp!"&amp;CHAR(MID($AG53,7,1)+3+64)&amp;":"&amp;CHAR(MID($AG53,7,1)+3+64)),MATCH(X$5,Corresp!$A:$A,0)),Cycles!$1:$1,0)+WEEKDAY(X$5)-1))=0,"",INDIRECT("CYCLES!"&amp;ADDRESS(MATCH($A53,Cycles!$B:$B,0),MATCH("semaine"&amp;INDEX(INDIRECT("Corresp!"&amp;CHAR(MID($AG53,7,1)+3+64)&amp;":"&amp;CHAR(MID($AG53,7,1)+3+64)),MATCH(X$5,Corresp!$A:$A,0)),Cycles!$1:$1,0)+WEEKDAY(X$5)-1))))</f>
        <v>sem4</v>
      </c>
      <c r="Y53" s="20" t="str">
        <f ca="1">IF(Y$5="","",IF(INDIRECT("CYCLES!"&amp;ADDRESS(MATCH($A53,Cycles!$B:$B,0),MATCH("semaine"&amp;INDEX(INDIRECT("Corresp!"&amp;CHAR(MID($AG53,7,1)+3+64)&amp;":"&amp;CHAR(MID($AG53,7,1)+3+64)),MATCH(Y$5,Corresp!$A:$A,0)),Cycles!$1:$1,0)+WEEKDAY(Y$5)-1))=0,"",INDIRECT("CYCLES!"&amp;ADDRESS(MATCH($A53,Cycles!$B:$B,0),MATCH("semaine"&amp;INDEX(INDIRECT("Corresp!"&amp;CHAR(MID($AG53,7,1)+3+64)&amp;":"&amp;CHAR(MID($AG53,7,1)+3+64)),MATCH(Y$5,Corresp!$A:$A,0)),Cycles!$1:$1,0)+WEEKDAY(Y$5)-1))))</f>
        <v>19H-7H15</v>
      </c>
      <c r="Z53" s="20" t="str">
        <f ca="1">IF(Z$5="","",IF(INDIRECT("CYCLES!"&amp;ADDRESS(MATCH($A53,Cycles!$B:$B,0),MATCH("semaine"&amp;INDEX(INDIRECT("Corresp!"&amp;CHAR(MID($AG53,7,1)+3+64)&amp;":"&amp;CHAR(MID($AG53,7,1)+3+64)),MATCH(Z$5,Corresp!$A:$A,0)),Cycles!$1:$1,0)+WEEKDAY(Z$5)-1))=0,"",INDIRECT("CYCLES!"&amp;ADDRESS(MATCH($A53,Cycles!$B:$B,0),MATCH("semaine"&amp;INDEX(INDIRECT("Corresp!"&amp;CHAR(MID($AG53,7,1)+3+64)&amp;":"&amp;CHAR(MID($AG53,7,1)+3+64)),MATCH(Z$5,Corresp!$A:$A,0)),Cycles!$1:$1,0)+WEEKDAY(Z$5)-1))))</f>
        <v>19H-7H15</v>
      </c>
      <c r="AA53" s="20" t="str">
        <f ca="1">IF(AA$5="","",IF(INDIRECT("CYCLES!"&amp;ADDRESS(MATCH($A53,Cycles!$B:$B,0),MATCH("semaine"&amp;INDEX(INDIRECT("Corresp!"&amp;CHAR(MID($AG53,7,1)+3+64)&amp;":"&amp;CHAR(MID($AG53,7,1)+3+64)),MATCH(AA$5,Corresp!$A:$A,0)),Cycles!$1:$1,0)+WEEKDAY(AA$5)-1))=0,"",INDIRECT("CYCLES!"&amp;ADDRESS(MATCH($A53,Cycles!$B:$B,0),MATCH("semaine"&amp;INDEX(INDIRECT("Corresp!"&amp;CHAR(MID($AG53,7,1)+3+64)&amp;":"&amp;CHAR(MID($AG53,7,1)+3+64)),MATCH(AA$5,Corresp!$A:$A,0)),Cycles!$1:$1,0)+WEEKDAY(AA$5)-1))))</f>
        <v/>
      </c>
      <c r="AB53" s="20" t="str">
        <f ca="1">IF(AB$5="","",IF(INDIRECT("CYCLES!"&amp;ADDRESS(MATCH($A53,Cycles!$B:$B,0),MATCH("semaine"&amp;INDEX(INDIRECT("Corresp!"&amp;CHAR(MID($AG53,7,1)+3+64)&amp;":"&amp;CHAR(MID($AG53,7,1)+3+64)),MATCH(AB$5,Corresp!$A:$A,0)),Cycles!$1:$1,0)+WEEKDAY(AB$5)-1))=0,"",INDIRECT("CYCLES!"&amp;ADDRESS(MATCH($A53,Cycles!$B:$B,0),MATCH("semaine"&amp;INDEX(INDIRECT("Corresp!"&amp;CHAR(MID($AG53,7,1)+3+64)&amp;":"&amp;CHAR(MID($AG53,7,1)+3+64)),MATCH(AB$5,Corresp!$A:$A,0)),Cycles!$1:$1,0)+WEEKDAY(AB$5)-1))))</f>
        <v/>
      </c>
      <c r="AC53" s="20" t="str">
        <f ca="1">IF(AC$5="","",IF(INDIRECT("CYCLES!"&amp;ADDRESS(MATCH($A53,Cycles!$B:$B,0),MATCH("semaine"&amp;INDEX(INDIRECT("Corresp!"&amp;CHAR(MID($AG53,7,1)+3+64)&amp;":"&amp;CHAR(MID($AG53,7,1)+3+64)),MATCH(AC$5,Corresp!$A:$A,0)),Cycles!$1:$1,0)+WEEKDAY(AC$5)-1))=0,"",INDIRECT("CYCLES!"&amp;ADDRESS(MATCH($A53,Cycles!$B:$B,0),MATCH("semaine"&amp;INDEX(INDIRECT("Corresp!"&amp;CHAR(MID($AG53,7,1)+3+64)&amp;":"&amp;CHAR(MID($AG53,7,1)+3+64)),MATCH(AC$5,Corresp!$A:$A,0)),Cycles!$1:$1,0)+WEEKDAY(AC$5)-1))))</f>
        <v/>
      </c>
      <c r="AD53" s="20" t="str">
        <f ca="1">IF(AD$5="","",IF(INDIRECT("CYCLES!"&amp;ADDRESS(MATCH($A53,Cycles!$B:$B,0),MATCH("semaine"&amp;INDEX(INDIRECT("Corresp!"&amp;CHAR(MID($AG53,7,1)+3+64)&amp;":"&amp;CHAR(MID($AG53,7,1)+3+64)),MATCH(AD$5,Corresp!$A:$A,0)),Cycles!$1:$1,0)+WEEKDAY(AD$5)-1))=0,"",INDIRECT("CYCLES!"&amp;ADDRESS(MATCH($A53,Cycles!$B:$B,0),MATCH("semaine"&amp;INDEX(INDIRECT("Corresp!"&amp;CHAR(MID($AG53,7,1)+3+64)&amp;":"&amp;CHAR(MID($AG53,7,1)+3+64)),MATCH(AD$5,Corresp!$A:$A,0)),Cycles!$1:$1,0)+WEEKDAY(AD$5)-1))))</f>
        <v>19H-7H15</v>
      </c>
      <c r="AE53" s="20" t="str">
        <f ca="1">IF(AE$5="","",IF(INDIRECT("CYCLES!"&amp;ADDRESS(MATCH($A53,Cycles!$B:$B,0),MATCH("semaine"&amp;INDEX(INDIRECT("Corresp!"&amp;CHAR(MID($AG53,7,1)+3+64)&amp;":"&amp;CHAR(MID($AG53,7,1)+3+64)),MATCH(AE$5,Corresp!$A:$A,0)),Cycles!$1:$1,0)+WEEKDAY(AE$5)-1))=0,"",INDIRECT("CYCLES!"&amp;ADDRESS(MATCH($A53,Cycles!$B:$B,0),MATCH("semaine"&amp;INDEX(INDIRECT("Corresp!"&amp;CHAR(MID($AG53,7,1)+3+64)&amp;":"&amp;CHAR(MID($AG53,7,1)+3+64)),MATCH(AE$5,Corresp!$A:$A,0)),Cycles!$1:$1,0)+WEEKDAY(AE$5)-1))))</f>
        <v>19H-7H15</v>
      </c>
      <c r="AF53" s="20" t="str">
        <f ca="1">IF(AF$5="","",IF(INDIRECT("CYCLES!"&amp;ADDRESS(MATCH($A53,Cycles!$B:$B,0),MATCH("semaine"&amp;INDEX(INDIRECT("Corresp!"&amp;CHAR(MID($AG53,7,1)+3+64)&amp;":"&amp;CHAR(MID($AG53,7,1)+3+64)),MATCH(AF$5,Corresp!$A:$A,0)),Cycles!$1:$1,0)+WEEKDAY(AF$5)-1))=0,"",INDIRECT("CYCLES!"&amp;ADDRESS(MATCH($A53,Cycles!$B:$B,0),MATCH("semaine"&amp;INDEX(INDIRECT("Corresp!"&amp;CHAR(MID($AG53,7,1)+3+64)&amp;":"&amp;CHAR(MID($AG53,7,1)+3+64)),MATCH(AF$5,Corresp!$A:$A,0)),Cycles!$1:$1,0)+WEEKDAY(AF$5)-1))))</f>
        <v/>
      </c>
      <c r="AG53" s="41" t="s">
        <v>28</v>
      </c>
    </row>
    <row r="54" spans="1:33">
      <c r="A54" s="14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</row>
    <row r="55" spans="1:33">
      <c r="A55" s="1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27"/>
    </row>
    <row r="56" spans="1:33">
      <c r="A56" s="8" t="str">
        <f ca="1">INDIRECT("Affectations!"&amp;CHAR(64+MATCH($B$2,Affectations!$1:$1,0))&amp;MATCH($A$49,Affectations!$A:$A,0)+INT(ROW()-50)/3)</f>
        <v>ERTLE</v>
      </c>
      <c r="B56" s="20" t="str">
        <f ca="1">IF(B$5="","",IF(INDIRECT("CYCLES!"&amp;ADDRESS(MATCH($A56,Cycles!$B:$B,0),MATCH("semaine"&amp;INDEX(INDIRECT("Corresp!"&amp;CHAR(MID($AG56,7,1)+3+64)&amp;":"&amp;CHAR(MID($AG56,7,1)+3+64)),MATCH(B$5,Corresp!$A:$A,0)),Cycles!$1:$1,0)+WEEKDAY(B$5)-1))=0,"",INDIRECT("CYCLES!"&amp;ADDRESS(MATCH($A56,Cycles!$B:$B,0),MATCH("semaine"&amp;INDEX(INDIRECT("Corresp!"&amp;CHAR(MID($AG56,7,1)+3+64)&amp;":"&amp;CHAR(MID($AG56,7,1)+3+64)),MATCH(B$5,Corresp!$A:$A,0)),Cycles!$1:$1,0)+WEEKDAY(B$5)-1))))</f>
        <v/>
      </c>
      <c r="C56" s="20" t="str">
        <f ca="1">IF(C$5="","",IF(INDIRECT("CYCLES!"&amp;ADDRESS(MATCH($A56,Cycles!$B:$B,0),MATCH("semaine"&amp;INDEX(INDIRECT("Corresp!"&amp;CHAR(MID($AG56,7,1)+3+64)&amp;":"&amp;CHAR(MID($AG56,7,1)+3+64)),MATCH(C$5,Corresp!$A:$A,0)),Cycles!$1:$1,0)+WEEKDAY(C$5)-1))=0,"",INDIRECT("CYCLES!"&amp;ADDRESS(MATCH($A56,Cycles!$B:$B,0),MATCH("semaine"&amp;INDEX(INDIRECT("Corresp!"&amp;CHAR(MID($AG56,7,1)+3+64)&amp;":"&amp;CHAR(MID($AG56,7,1)+3+64)),MATCH(C$5,Corresp!$A:$A,0)),Cycles!$1:$1,0)+WEEKDAY(C$5)-1))))</f>
        <v/>
      </c>
      <c r="D56" s="20" t="str">
        <f ca="1">IF(D$5="","",IF(INDIRECT("CYCLES!"&amp;ADDRESS(MATCH($A56,Cycles!$B:$B,0),MATCH("semaine"&amp;INDEX(INDIRECT("Corresp!"&amp;CHAR(MID($AG56,7,1)+3+64)&amp;":"&amp;CHAR(MID($AG56,7,1)+3+64)),MATCH(D$5,Corresp!$A:$A,0)),Cycles!$1:$1,0)+WEEKDAY(D$5)-1))=0,"",INDIRECT("CYCLES!"&amp;ADDRESS(MATCH($A56,Cycles!$B:$B,0),MATCH("semaine"&amp;INDEX(INDIRECT("Corresp!"&amp;CHAR(MID($AG56,7,1)+3+64)&amp;":"&amp;CHAR(MID($AG56,7,1)+3+64)),MATCH(D$5,Corresp!$A:$A,0)),Cycles!$1:$1,0)+WEEKDAY(D$5)-1))))</f>
        <v/>
      </c>
      <c r="E56" s="20" t="str">
        <f ca="1">IF(E$5="","",IF(INDIRECT("CYCLES!"&amp;ADDRESS(MATCH($A56,Cycles!$B:$B,0),MATCH("semaine"&amp;INDEX(INDIRECT("Corresp!"&amp;CHAR(MID($AG56,7,1)+3+64)&amp;":"&amp;CHAR(MID($AG56,7,1)+3+64)),MATCH(E$5,Corresp!$A:$A,0)),Cycles!$1:$1,0)+WEEKDAY(E$5)-1))=0,"",INDIRECT("CYCLES!"&amp;ADDRESS(MATCH($A56,Cycles!$B:$B,0),MATCH("semaine"&amp;INDEX(INDIRECT("Corresp!"&amp;CHAR(MID($AG56,7,1)+3+64)&amp;":"&amp;CHAR(MID($AG56,7,1)+3+64)),MATCH(E$5,Corresp!$A:$A,0)),Cycles!$1:$1,0)+WEEKDAY(E$5)-1))))</f>
        <v/>
      </c>
      <c r="F56" s="20" t="str">
        <f ca="1">IF(F$5="","",IF(INDIRECT("CYCLES!"&amp;ADDRESS(MATCH($A56,Cycles!$B:$B,0),MATCH("semaine"&amp;INDEX(INDIRECT("Corresp!"&amp;CHAR(MID($AG56,7,1)+3+64)&amp;":"&amp;CHAR(MID($AG56,7,1)+3+64)),MATCH(F$5,Corresp!$A:$A,0)),Cycles!$1:$1,0)+WEEKDAY(F$5)-1))=0,"",INDIRECT("CYCLES!"&amp;ADDRESS(MATCH($A56,Cycles!$B:$B,0),MATCH("semaine"&amp;INDEX(INDIRECT("Corresp!"&amp;CHAR(MID($AG56,7,1)+3+64)&amp;":"&amp;CHAR(MID($AG56,7,1)+3+64)),MATCH(F$5,Corresp!$A:$A,0)),Cycles!$1:$1,0)+WEEKDAY(F$5)-1))))</f>
        <v/>
      </c>
      <c r="G56" s="20" t="str">
        <f ca="1">IF(G$5="","",IF(INDIRECT("CYCLES!"&amp;ADDRESS(MATCH($A56,Cycles!$B:$B,0),MATCH("semaine"&amp;INDEX(INDIRECT("Corresp!"&amp;CHAR(MID($AG56,7,1)+3+64)&amp;":"&amp;CHAR(MID($AG56,7,1)+3+64)),MATCH(G$5,Corresp!$A:$A,0)),Cycles!$1:$1,0)+WEEKDAY(G$5)-1))=0,"",INDIRECT("CYCLES!"&amp;ADDRESS(MATCH($A56,Cycles!$B:$B,0),MATCH("semaine"&amp;INDEX(INDIRECT("Corresp!"&amp;CHAR(MID($AG56,7,1)+3+64)&amp;":"&amp;CHAR(MID($AG56,7,1)+3+64)),MATCH(G$5,Corresp!$A:$A,0)),Cycles!$1:$1,0)+WEEKDAY(G$5)-1))))</f>
        <v/>
      </c>
      <c r="H56" s="20" t="str">
        <f ca="1">IF(H$5="","",IF(INDIRECT("CYCLES!"&amp;ADDRESS(MATCH($A56,Cycles!$B:$B,0),MATCH("semaine"&amp;INDEX(INDIRECT("Corresp!"&amp;CHAR(MID($AG56,7,1)+3+64)&amp;":"&amp;CHAR(MID($AG56,7,1)+3+64)),MATCH(H$5,Corresp!$A:$A,0)),Cycles!$1:$1,0)+WEEKDAY(H$5)-1))=0,"",INDIRECT("CYCLES!"&amp;ADDRESS(MATCH($A56,Cycles!$B:$B,0),MATCH("semaine"&amp;INDEX(INDIRECT("Corresp!"&amp;CHAR(MID($AG56,7,1)+3+64)&amp;":"&amp;CHAR(MID($AG56,7,1)+3+64)),MATCH(H$5,Corresp!$A:$A,0)),Cycles!$1:$1,0)+WEEKDAY(H$5)-1))))</f>
        <v/>
      </c>
      <c r="I56" s="20" t="str">
        <f ca="1">IF(I$5="","",IF(INDIRECT("CYCLES!"&amp;ADDRESS(MATCH($A56,Cycles!$B:$B,0),MATCH("semaine"&amp;INDEX(INDIRECT("Corresp!"&amp;CHAR(MID($AG56,7,1)+3+64)&amp;":"&amp;CHAR(MID($AG56,7,1)+3+64)),MATCH(I$5,Corresp!$A:$A,0)),Cycles!$1:$1,0)+WEEKDAY(I$5)-1))=0,"",INDIRECT("CYCLES!"&amp;ADDRESS(MATCH($A56,Cycles!$B:$B,0),MATCH("semaine"&amp;INDEX(INDIRECT("Corresp!"&amp;CHAR(MID($AG56,7,1)+3+64)&amp;":"&amp;CHAR(MID($AG56,7,1)+3+64)),MATCH(I$5,Corresp!$A:$A,0)),Cycles!$1:$1,0)+WEEKDAY(I$5)-1))))</f>
        <v/>
      </c>
      <c r="J56" s="20" t="str">
        <f ca="1">IF(J$5="","",IF(INDIRECT("CYCLES!"&amp;ADDRESS(MATCH($A56,Cycles!$B:$B,0),MATCH("semaine"&amp;INDEX(INDIRECT("Corresp!"&amp;CHAR(MID($AG56,7,1)+3+64)&amp;":"&amp;CHAR(MID($AG56,7,1)+3+64)),MATCH(J$5,Corresp!$A:$A,0)),Cycles!$1:$1,0)+WEEKDAY(J$5)-1))=0,"",INDIRECT("CYCLES!"&amp;ADDRESS(MATCH($A56,Cycles!$B:$B,0),MATCH("semaine"&amp;INDEX(INDIRECT("Corresp!"&amp;CHAR(MID($AG56,7,1)+3+64)&amp;":"&amp;CHAR(MID($AG56,7,1)+3+64)),MATCH(J$5,Corresp!$A:$A,0)),Cycles!$1:$1,0)+WEEKDAY(J$5)-1))))</f>
        <v/>
      </c>
      <c r="K56" s="20" t="str">
        <f ca="1">IF(K$5="","",IF(INDIRECT("CYCLES!"&amp;ADDRESS(MATCH($A56,Cycles!$B:$B,0),MATCH("semaine"&amp;INDEX(INDIRECT("Corresp!"&amp;CHAR(MID($AG56,7,1)+3+64)&amp;":"&amp;CHAR(MID($AG56,7,1)+3+64)),MATCH(K$5,Corresp!$A:$A,0)),Cycles!$1:$1,0)+WEEKDAY(K$5)-1))=0,"",INDIRECT("CYCLES!"&amp;ADDRESS(MATCH($A56,Cycles!$B:$B,0),MATCH("semaine"&amp;INDEX(INDIRECT("Corresp!"&amp;CHAR(MID($AG56,7,1)+3+64)&amp;":"&amp;CHAR(MID($AG56,7,1)+3+64)),MATCH(K$5,Corresp!$A:$A,0)),Cycles!$1:$1,0)+WEEKDAY(K$5)-1))))</f>
        <v/>
      </c>
      <c r="L56" s="20" t="str">
        <f ca="1">IF(L$5="","",IF(INDIRECT("CYCLES!"&amp;ADDRESS(MATCH($A56,Cycles!$B:$B,0),MATCH("semaine"&amp;INDEX(INDIRECT("Corresp!"&amp;CHAR(MID($AG56,7,1)+3+64)&amp;":"&amp;CHAR(MID($AG56,7,1)+3+64)),MATCH(L$5,Corresp!$A:$A,0)),Cycles!$1:$1,0)+WEEKDAY(L$5)-1))=0,"",INDIRECT("CYCLES!"&amp;ADDRESS(MATCH($A56,Cycles!$B:$B,0),MATCH("semaine"&amp;INDEX(INDIRECT("Corresp!"&amp;CHAR(MID($AG56,7,1)+3+64)&amp;":"&amp;CHAR(MID($AG56,7,1)+3+64)),MATCH(L$5,Corresp!$A:$A,0)),Cycles!$1:$1,0)+WEEKDAY(L$5)-1))))</f>
        <v/>
      </c>
      <c r="M56" s="20" t="str">
        <f ca="1">IF(M$5="","",IF(INDIRECT("CYCLES!"&amp;ADDRESS(MATCH($A56,Cycles!$B:$B,0),MATCH("semaine"&amp;INDEX(INDIRECT("Corresp!"&amp;CHAR(MID($AG56,7,1)+3+64)&amp;":"&amp;CHAR(MID($AG56,7,1)+3+64)),MATCH(M$5,Corresp!$A:$A,0)),Cycles!$1:$1,0)+WEEKDAY(M$5)-1))=0,"",INDIRECT("CYCLES!"&amp;ADDRESS(MATCH($A56,Cycles!$B:$B,0),MATCH("semaine"&amp;INDEX(INDIRECT("Corresp!"&amp;CHAR(MID($AG56,7,1)+3+64)&amp;":"&amp;CHAR(MID($AG56,7,1)+3+64)),MATCH(M$5,Corresp!$A:$A,0)),Cycles!$1:$1,0)+WEEKDAY(M$5)-1))))</f>
        <v/>
      </c>
      <c r="N56" s="20" t="str">
        <f ca="1">IF(N$5="","",IF(INDIRECT("CYCLES!"&amp;ADDRESS(MATCH($A56,Cycles!$B:$B,0),MATCH("semaine"&amp;INDEX(INDIRECT("Corresp!"&amp;CHAR(MID($AG56,7,1)+3+64)&amp;":"&amp;CHAR(MID($AG56,7,1)+3+64)),MATCH(N$5,Corresp!$A:$A,0)),Cycles!$1:$1,0)+WEEKDAY(N$5)-1))=0,"",INDIRECT("CYCLES!"&amp;ADDRESS(MATCH($A56,Cycles!$B:$B,0),MATCH("semaine"&amp;INDEX(INDIRECT("Corresp!"&amp;CHAR(MID($AG56,7,1)+3+64)&amp;":"&amp;CHAR(MID($AG56,7,1)+3+64)),MATCH(N$5,Corresp!$A:$A,0)),Cycles!$1:$1,0)+WEEKDAY(N$5)-1))))</f>
        <v/>
      </c>
      <c r="O56" s="20" t="str">
        <f ca="1">IF(O$5="","",IF(INDIRECT("CYCLES!"&amp;ADDRESS(MATCH($A56,Cycles!$B:$B,0),MATCH("semaine"&amp;INDEX(INDIRECT("Corresp!"&amp;CHAR(MID($AG56,7,1)+3+64)&amp;":"&amp;CHAR(MID($AG56,7,1)+3+64)),MATCH(O$5,Corresp!$A:$A,0)),Cycles!$1:$1,0)+WEEKDAY(O$5)-1))=0,"",INDIRECT("CYCLES!"&amp;ADDRESS(MATCH($A56,Cycles!$B:$B,0),MATCH("semaine"&amp;INDEX(INDIRECT("Corresp!"&amp;CHAR(MID($AG56,7,1)+3+64)&amp;":"&amp;CHAR(MID($AG56,7,1)+3+64)),MATCH(O$5,Corresp!$A:$A,0)),Cycles!$1:$1,0)+WEEKDAY(O$5)-1))))</f>
        <v/>
      </c>
      <c r="P56" s="20" t="str">
        <f ca="1">IF(P$5="","",IF(INDIRECT("CYCLES!"&amp;ADDRESS(MATCH($A56,Cycles!$B:$B,0),MATCH("semaine"&amp;INDEX(INDIRECT("Corresp!"&amp;CHAR(MID($AG56,7,1)+3+64)&amp;":"&amp;CHAR(MID($AG56,7,1)+3+64)),MATCH(P$5,Corresp!$A:$A,0)),Cycles!$1:$1,0)+WEEKDAY(P$5)-1))=0,"",INDIRECT("CYCLES!"&amp;ADDRESS(MATCH($A56,Cycles!$B:$B,0),MATCH("semaine"&amp;INDEX(INDIRECT("Corresp!"&amp;CHAR(MID($AG56,7,1)+3+64)&amp;":"&amp;CHAR(MID($AG56,7,1)+3+64)),MATCH(P$5,Corresp!$A:$A,0)),Cycles!$1:$1,0)+WEEKDAY(P$5)-1))))</f>
        <v/>
      </c>
      <c r="Q56" s="20" t="str">
        <f ca="1">IF(Q$5="","",IF(INDIRECT("CYCLES!"&amp;ADDRESS(MATCH($A56,Cycles!$B:$B,0),MATCH("semaine"&amp;INDEX(INDIRECT("Corresp!"&amp;CHAR(MID($AG56,7,1)+3+64)&amp;":"&amp;CHAR(MID($AG56,7,1)+3+64)),MATCH(Q$5,Corresp!$A:$A,0)),Cycles!$1:$1,0)+WEEKDAY(Q$5)-1))=0,"",INDIRECT("CYCLES!"&amp;ADDRESS(MATCH($A56,Cycles!$B:$B,0),MATCH("semaine"&amp;INDEX(INDIRECT("Corresp!"&amp;CHAR(MID($AG56,7,1)+3+64)&amp;":"&amp;CHAR(MID($AG56,7,1)+3+64)),MATCH(Q$5,Corresp!$A:$A,0)),Cycles!$1:$1,0)+WEEKDAY(Q$5)-1))))</f>
        <v/>
      </c>
      <c r="R56" s="20" t="str">
        <f ca="1">IF(R$5="","",IF(INDIRECT("CYCLES!"&amp;ADDRESS(MATCH($A56,Cycles!$B:$B,0),MATCH("semaine"&amp;INDEX(INDIRECT("Corresp!"&amp;CHAR(MID($AG56,7,1)+3+64)&amp;":"&amp;CHAR(MID($AG56,7,1)+3+64)),MATCH(R$5,Corresp!$A:$A,0)),Cycles!$1:$1,0)+WEEKDAY(R$5)-1))=0,"",INDIRECT("CYCLES!"&amp;ADDRESS(MATCH($A56,Cycles!$B:$B,0),MATCH("semaine"&amp;INDEX(INDIRECT("Corresp!"&amp;CHAR(MID($AG56,7,1)+3+64)&amp;":"&amp;CHAR(MID($AG56,7,1)+3+64)),MATCH(R$5,Corresp!$A:$A,0)),Cycles!$1:$1,0)+WEEKDAY(R$5)-1))))</f>
        <v/>
      </c>
      <c r="S56" s="20" t="str">
        <f ca="1">IF(S$5="","",IF(INDIRECT("CYCLES!"&amp;ADDRESS(MATCH($A56,Cycles!$B:$B,0),MATCH("semaine"&amp;INDEX(INDIRECT("Corresp!"&amp;CHAR(MID($AG56,7,1)+3+64)&amp;":"&amp;CHAR(MID($AG56,7,1)+3+64)),MATCH(S$5,Corresp!$A:$A,0)),Cycles!$1:$1,0)+WEEKDAY(S$5)-1))=0,"",INDIRECT("CYCLES!"&amp;ADDRESS(MATCH($A56,Cycles!$B:$B,0),MATCH("semaine"&amp;INDEX(INDIRECT("Corresp!"&amp;CHAR(MID($AG56,7,1)+3+64)&amp;":"&amp;CHAR(MID($AG56,7,1)+3+64)),MATCH(S$5,Corresp!$A:$A,0)),Cycles!$1:$1,0)+WEEKDAY(S$5)-1))))</f>
        <v/>
      </c>
      <c r="T56" s="20" t="str">
        <f ca="1">IF(T$5="","",IF(INDIRECT("CYCLES!"&amp;ADDRESS(MATCH($A56,Cycles!$B:$B,0),MATCH("semaine"&amp;INDEX(INDIRECT("Corresp!"&amp;CHAR(MID($AG56,7,1)+3+64)&amp;":"&amp;CHAR(MID($AG56,7,1)+3+64)),MATCH(T$5,Corresp!$A:$A,0)),Cycles!$1:$1,0)+WEEKDAY(T$5)-1))=0,"",INDIRECT("CYCLES!"&amp;ADDRESS(MATCH($A56,Cycles!$B:$B,0),MATCH("semaine"&amp;INDEX(INDIRECT("Corresp!"&amp;CHAR(MID($AG56,7,1)+3+64)&amp;":"&amp;CHAR(MID($AG56,7,1)+3+64)),MATCH(T$5,Corresp!$A:$A,0)),Cycles!$1:$1,0)+WEEKDAY(T$5)-1))))</f>
        <v/>
      </c>
      <c r="U56" s="20" t="str">
        <f ca="1">IF(U$5="","",IF(INDIRECT("CYCLES!"&amp;ADDRESS(MATCH($A56,Cycles!$B:$B,0),MATCH("semaine"&amp;INDEX(INDIRECT("Corresp!"&amp;CHAR(MID($AG56,7,1)+3+64)&amp;":"&amp;CHAR(MID($AG56,7,1)+3+64)),MATCH(U$5,Corresp!$A:$A,0)),Cycles!$1:$1,0)+WEEKDAY(U$5)-1))=0,"",INDIRECT("CYCLES!"&amp;ADDRESS(MATCH($A56,Cycles!$B:$B,0),MATCH("semaine"&amp;INDEX(INDIRECT("Corresp!"&amp;CHAR(MID($AG56,7,1)+3+64)&amp;":"&amp;CHAR(MID($AG56,7,1)+3+64)),MATCH(U$5,Corresp!$A:$A,0)),Cycles!$1:$1,0)+WEEKDAY(U$5)-1))))</f>
        <v/>
      </c>
      <c r="V56" s="20" t="str">
        <f ca="1">IF(V$5="","",IF(INDIRECT("CYCLES!"&amp;ADDRESS(MATCH($A56,Cycles!$B:$B,0),MATCH("semaine"&amp;INDEX(INDIRECT("Corresp!"&amp;CHAR(MID($AG56,7,1)+3+64)&amp;":"&amp;CHAR(MID($AG56,7,1)+3+64)),MATCH(V$5,Corresp!$A:$A,0)),Cycles!$1:$1,0)+WEEKDAY(V$5)-1))=0,"",INDIRECT("CYCLES!"&amp;ADDRESS(MATCH($A56,Cycles!$B:$B,0),MATCH("semaine"&amp;INDEX(INDIRECT("Corresp!"&amp;CHAR(MID($AG56,7,1)+3+64)&amp;":"&amp;CHAR(MID($AG56,7,1)+3+64)),MATCH(V$5,Corresp!$A:$A,0)),Cycles!$1:$1,0)+WEEKDAY(V$5)-1))))</f>
        <v/>
      </c>
      <c r="W56" s="20" t="str">
        <f ca="1">IF(W$5="","",IF(INDIRECT("CYCLES!"&amp;ADDRESS(MATCH($A56,Cycles!$B:$B,0),MATCH("semaine"&amp;INDEX(INDIRECT("Corresp!"&amp;CHAR(MID($AG56,7,1)+3+64)&amp;":"&amp;CHAR(MID($AG56,7,1)+3+64)),MATCH(W$5,Corresp!$A:$A,0)),Cycles!$1:$1,0)+WEEKDAY(W$5)-1))=0,"",INDIRECT("CYCLES!"&amp;ADDRESS(MATCH($A56,Cycles!$B:$B,0),MATCH("semaine"&amp;INDEX(INDIRECT("Corresp!"&amp;CHAR(MID($AG56,7,1)+3+64)&amp;":"&amp;CHAR(MID($AG56,7,1)+3+64)),MATCH(W$5,Corresp!$A:$A,0)),Cycles!$1:$1,0)+WEEKDAY(W$5)-1))))</f>
        <v/>
      </c>
      <c r="X56" s="20" t="str">
        <f ca="1">IF(X$5="","",IF(INDIRECT("CYCLES!"&amp;ADDRESS(MATCH($A56,Cycles!$B:$B,0),MATCH("semaine"&amp;INDEX(INDIRECT("Corresp!"&amp;CHAR(MID($AG56,7,1)+3+64)&amp;":"&amp;CHAR(MID($AG56,7,1)+3+64)),MATCH(X$5,Corresp!$A:$A,0)),Cycles!$1:$1,0)+WEEKDAY(X$5)-1))=0,"",INDIRECT("CYCLES!"&amp;ADDRESS(MATCH($A56,Cycles!$B:$B,0),MATCH("semaine"&amp;INDEX(INDIRECT("Corresp!"&amp;CHAR(MID($AG56,7,1)+3+64)&amp;":"&amp;CHAR(MID($AG56,7,1)+3+64)),MATCH(X$5,Corresp!$A:$A,0)),Cycles!$1:$1,0)+WEEKDAY(X$5)-1))))</f>
        <v/>
      </c>
      <c r="Y56" s="20" t="str">
        <f ca="1">IF(Y$5="","",IF(INDIRECT("CYCLES!"&amp;ADDRESS(MATCH($A56,Cycles!$B:$B,0),MATCH("semaine"&amp;INDEX(INDIRECT("Corresp!"&amp;CHAR(MID($AG56,7,1)+3+64)&amp;":"&amp;CHAR(MID($AG56,7,1)+3+64)),MATCH(Y$5,Corresp!$A:$A,0)),Cycles!$1:$1,0)+WEEKDAY(Y$5)-1))=0,"",INDIRECT("CYCLES!"&amp;ADDRESS(MATCH($A56,Cycles!$B:$B,0),MATCH("semaine"&amp;INDEX(INDIRECT("Corresp!"&amp;CHAR(MID($AG56,7,1)+3+64)&amp;":"&amp;CHAR(MID($AG56,7,1)+3+64)),MATCH(Y$5,Corresp!$A:$A,0)),Cycles!$1:$1,0)+WEEKDAY(Y$5)-1))))</f>
        <v/>
      </c>
      <c r="Z56" s="20" t="str">
        <f ca="1">IF(Z$5="","",IF(INDIRECT("CYCLES!"&amp;ADDRESS(MATCH($A56,Cycles!$B:$B,0),MATCH("semaine"&amp;INDEX(INDIRECT("Corresp!"&amp;CHAR(MID($AG56,7,1)+3+64)&amp;":"&amp;CHAR(MID($AG56,7,1)+3+64)),MATCH(Z$5,Corresp!$A:$A,0)),Cycles!$1:$1,0)+WEEKDAY(Z$5)-1))=0,"",INDIRECT("CYCLES!"&amp;ADDRESS(MATCH($A56,Cycles!$B:$B,0),MATCH("semaine"&amp;INDEX(INDIRECT("Corresp!"&amp;CHAR(MID($AG56,7,1)+3+64)&amp;":"&amp;CHAR(MID($AG56,7,1)+3+64)),MATCH(Z$5,Corresp!$A:$A,0)),Cycles!$1:$1,0)+WEEKDAY(Z$5)-1))))</f>
        <v/>
      </c>
      <c r="AA56" s="20" t="str">
        <f ca="1">IF(AA$5="","",IF(INDIRECT("CYCLES!"&amp;ADDRESS(MATCH($A56,Cycles!$B:$B,0),MATCH("semaine"&amp;INDEX(INDIRECT("Corresp!"&amp;CHAR(MID($AG56,7,1)+3+64)&amp;":"&amp;CHAR(MID($AG56,7,1)+3+64)),MATCH(AA$5,Corresp!$A:$A,0)),Cycles!$1:$1,0)+WEEKDAY(AA$5)-1))=0,"",INDIRECT("CYCLES!"&amp;ADDRESS(MATCH($A56,Cycles!$B:$B,0),MATCH("semaine"&amp;INDEX(INDIRECT("Corresp!"&amp;CHAR(MID($AG56,7,1)+3+64)&amp;":"&amp;CHAR(MID($AG56,7,1)+3+64)),MATCH(AA$5,Corresp!$A:$A,0)),Cycles!$1:$1,0)+WEEKDAY(AA$5)-1))))</f>
        <v/>
      </c>
      <c r="AB56" s="20" t="str">
        <f ca="1">IF(AB$5="","",IF(INDIRECT("CYCLES!"&amp;ADDRESS(MATCH($A56,Cycles!$B:$B,0),MATCH("semaine"&amp;INDEX(INDIRECT("Corresp!"&amp;CHAR(MID($AG56,7,1)+3+64)&amp;":"&amp;CHAR(MID($AG56,7,1)+3+64)),MATCH(AB$5,Corresp!$A:$A,0)),Cycles!$1:$1,0)+WEEKDAY(AB$5)-1))=0,"",INDIRECT("CYCLES!"&amp;ADDRESS(MATCH($A56,Cycles!$B:$B,0),MATCH("semaine"&amp;INDEX(INDIRECT("Corresp!"&amp;CHAR(MID($AG56,7,1)+3+64)&amp;":"&amp;CHAR(MID($AG56,7,1)+3+64)),MATCH(AB$5,Corresp!$A:$A,0)),Cycles!$1:$1,0)+WEEKDAY(AB$5)-1))))</f>
        <v/>
      </c>
      <c r="AC56" s="20" t="str">
        <f ca="1">IF(AC$5="","",IF(INDIRECT("CYCLES!"&amp;ADDRESS(MATCH($A56,Cycles!$B:$B,0),MATCH("semaine"&amp;INDEX(INDIRECT("Corresp!"&amp;CHAR(MID($AG56,7,1)+3+64)&amp;":"&amp;CHAR(MID($AG56,7,1)+3+64)),MATCH(AC$5,Corresp!$A:$A,0)),Cycles!$1:$1,0)+WEEKDAY(AC$5)-1))=0,"",INDIRECT("CYCLES!"&amp;ADDRESS(MATCH($A56,Cycles!$B:$B,0),MATCH("semaine"&amp;INDEX(INDIRECT("Corresp!"&amp;CHAR(MID($AG56,7,1)+3+64)&amp;":"&amp;CHAR(MID($AG56,7,1)+3+64)),MATCH(AC$5,Corresp!$A:$A,0)),Cycles!$1:$1,0)+WEEKDAY(AC$5)-1))))</f>
        <v/>
      </c>
      <c r="AD56" s="20" t="str">
        <f ca="1">IF(AD$5="","",IF(INDIRECT("CYCLES!"&amp;ADDRESS(MATCH($A56,Cycles!$B:$B,0),MATCH("semaine"&amp;INDEX(INDIRECT("Corresp!"&amp;CHAR(MID($AG56,7,1)+3+64)&amp;":"&amp;CHAR(MID($AG56,7,1)+3+64)),MATCH(AD$5,Corresp!$A:$A,0)),Cycles!$1:$1,0)+WEEKDAY(AD$5)-1))=0,"",INDIRECT("CYCLES!"&amp;ADDRESS(MATCH($A56,Cycles!$B:$B,0),MATCH("semaine"&amp;INDEX(INDIRECT("Corresp!"&amp;CHAR(MID($AG56,7,1)+3+64)&amp;":"&amp;CHAR(MID($AG56,7,1)+3+64)),MATCH(AD$5,Corresp!$A:$A,0)),Cycles!$1:$1,0)+WEEKDAY(AD$5)-1))))</f>
        <v/>
      </c>
      <c r="AE56" s="20" t="str">
        <f ca="1">IF(AE$5="","",IF(INDIRECT("CYCLES!"&amp;ADDRESS(MATCH($A56,Cycles!$B:$B,0),MATCH("semaine"&amp;INDEX(INDIRECT("Corresp!"&amp;CHAR(MID($AG56,7,1)+3+64)&amp;":"&amp;CHAR(MID($AG56,7,1)+3+64)),MATCH(AE$5,Corresp!$A:$A,0)),Cycles!$1:$1,0)+WEEKDAY(AE$5)-1))=0,"",INDIRECT("CYCLES!"&amp;ADDRESS(MATCH($A56,Cycles!$B:$B,0),MATCH("semaine"&amp;INDEX(INDIRECT("Corresp!"&amp;CHAR(MID($AG56,7,1)+3+64)&amp;":"&amp;CHAR(MID($AG56,7,1)+3+64)),MATCH(AE$5,Corresp!$A:$A,0)),Cycles!$1:$1,0)+WEEKDAY(AE$5)-1))))</f>
        <v/>
      </c>
      <c r="AF56" s="20" t="str">
        <f ca="1">IF(AF$5="","",IF(INDIRECT("CYCLES!"&amp;ADDRESS(MATCH($A56,Cycles!$B:$B,0),MATCH("semaine"&amp;INDEX(INDIRECT("Corresp!"&amp;CHAR(MID($AG56,7,1)+3+64)&amp;":"&amp;CHAR(MID($AG56,7,1)+3+64)),MATCH(AF$5,Corresp!$A:$A,0)),Cycles!$1:$1,0)+WEEKDAY(AF$5)-1))=0,"",INDIRECT("CYCLES!"&amp;ADDRESS(MATCH($A56,Cycles!$B:$B,0),MATCH("semaine"&amp;INDEX(INDIRECT("Corresp!"&amp;CHAR(MID($AG56,7,1)+3+64)&amp;":"&amp;CHAR(MID($AG56,7,1)+3+64)),MATCH(AF$5,Corresp!$A:$A,0)),Cycles!$1:$1,0)+WEEKDAY(AF$5)-1))))</f>
        <v/>
      </c>
      <c r="AG56" s="41" t="s">
        <v>28</v>
      </c>
    </row>
    <row r="57" spans="1:33">
      <c r="A57" s="14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</row>
    <row r="58" spans="1:33">
      <c r="A58" s="15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27"/>
    </row>
    <row r="59" spans="1:33">
      <c r="A59" s="8" t="str">
        <f ca="1">INDIRECT("Affectations!"&amp;CHAR(64+MATCH($B$2,Affectations!$1:$1,0))&amp;MATCH($A$49,Affectations!$A:$A,0)+INT(ROW()-50)/3)</f>
        <v>REMPLACANT</v>
      </c>
      <c r="B59" s="20" t="e">
        <f ca="1">IF(B$5="","",IF(INDIRECT("CYCLES!"&amp;ADDRESS(MATCH($A59,Cycles!$B:$B,0),MATCH("semaine"&amp;INDEX(INDIRECT("Corresp!"&amp;CHAR(MID($AG59,7,1)+3+64)&amp;":"&amp;CHAR(MID($AG59,7,1)+3+64)),MATCH(B$5,Corresp!$A:$A,0)),Cycles!$1:$1,0)+WEEKDAY(B$5)-1))=0,"",INDIRECT("CYCLES!"&amp;ADDRESS(MATCH($A59,Cycles!$B:$B,0),MATCH("semaine"&amp;INDEX(INDIRECT("Corresp!"&amp;CHAR(MID($AG59,7,1)+3+64)&amp;":"&amp;CHAR(MID($AG59,7,1)+3+64)),MATCH(B$5,Corresp!$A:$A,0)),Cycles!$1:$1,0)+WEEKDAY(B$5)-1))))</f>
        <v>#N/A</v>
      </c>
      <c r="C59" s="20" t="e">
        <f ca="1">IF(C$5="","",IF(INDIRECT("CYCLES!"&amp;ADDRESS(MATCH($A59,Cycles!$B:$B,0),MATCH("semaine"&amp;INDEX(INDIRECT("Corresp!"&amp;CHAR(MID($AG59,7,1)+3+64)&amp;":"&amp;CHAR(MID($AG59,7,1)+3+64)),MATCH(C$5,Corresp!$A:$A,0)),Cycles!$1:$1,0)+WEEKDAY(C$5)-1))=0,"",INDIRECT("CYCLES!"&amp;ADDRESS(MATCH($A59,Cycles!$B:$B,0),MATCH("semaine"&amp;INDEX(INDIRECT("Corresp!"&amp;CHAR(MID($AG59,7,1)+3+64)&amp;":"&amp;CHAR(MID($AG59,7,1)+3+64)),MATCH(C$5,Corresp!$A:$A,0)),Cycles!$1:$1,0)+WEEKDAY(C$5)-1))))</f>
        <v>#N/A</v>
      </c>
      <c r="D59" s="20" t="e">
        <f ca="1">IF(D$5="","",IF(INDIRECT("CYCLES!"&amp;ADDRESS(MATCH($A59,Cycles!$B:$B,0),MATCH("semaine"&amp;INDEX(INDIRECT("Corresp!"&amp;CHAR(MID($AG59,7,1)+3+64)&amp;":"&amp;CHAR(MID($AG59,7,1)+3+64)),MATCH(D$5,Corresp!$A:$A,0)),Cycles!$1:$1,0)+WEEKDAY(D$5)-1))=0,"",INDIRECT("CYCLES!"&amp;ADDRESS(MATCH($A59,Cycles!$B:$B,0),MATCH("semaine"&amp;INDEX(INDIRECT("Corresp!"&amp;CHAR(MID($AG59,7,1)+3+64)&amp;":"&amp;CHAR(MID($AG59,7,1)+3+64)),MATCH(D$5,Corresp!$A:$A,0)),Cycles!$1:$1,0)+WEEKDAY(D$5)-1))))</f>
        <v>#N/A</v>
      </c>
      <c r="E59" s="20" t="e">
        <f ca="1">IF(E$5="","",IF(INDIRECT("CYCLES!"&amp;ADDRESS(MATCH($A59,Cycles!$B:$B,0),MATCH("semaine"&amp;INDEX(INDIRECT("Corresp!"&amp;CHAR(MID($AG59,7,1)+3+64)&amp;":"&amp;CHAR(MID($AG59,7,1)+3+64)),MATCH(E$5,Corresp!$A:$A,0)),Cycles!$1:$1,0)+WEEKDAY(E$5)-1))=0,"",INDIRECT("CYCLES!"&amp;ADDRESS(MATCH($A59,Cycles!$B:$B,0),MATCH("semaine"&amp;INDEX(INDIRECT("Corresp!"&amp;CHAR(MID($AG59,7,1)+3+64)&amp;":"&amp;CHAR(MID($AG59,7,1)+3+64)),MATCH(E$5,Corresp!$A:$A,0)),Cycles!$1:$1,0)+WEEKDAY(E$5)-1))))</f>
        <v>#N/A</v>
      </c>
      <c r="F59" s="20" t="e">
        <f ca="1">IF(F$5="","",IF(INDIRECT("CYCLES!"&amp;ADDRESS(MATCH($A59,Cycles!$B:$B,0),MATCH("semaine"&amp;INDEX(INDIRECT("Corresp!"&amp;CHAR(MID($AG59,7,1)+3+64)&amp;":"&amp;CHAR(MID($AG59,7,1)+3+64)),MATCH(F$5,Corresp!$A:$A,0)),Cycles!$1:$1,0)+WEEKDAY(F$5)-1))=0,"",INDIRECT("CYCLES!"&amp;ADDRESS(MATCH($A59,Cycles!$B:$B,0),MATCH("semaine"&amp;INDEX(INDIRECT("Corresp!"&amp;CHAR(MID($AG59,7,1)+3+64)&amp;":"&amp;CHAR(MID($AG59,7,1)+3+64)),MATCH(F$5,Corresp!$A:$A,0)),Cycles!$1:$1,0)+WEEKDAY(F$5)-1))))</f>
        <v>#N/A</v>
      </c>
      <c r="G59" s="20" t="e">
        <f ca="1">IF(G$5="","",IF(INDIRECT("CYCLES!"&amp;ADDRESS(MATCH($A59,Cycles!$B:$B,0),MATCH("semaine"&amp;INDEX(INDIRECT("Corresp!"&amp;CHAR(MID($AG59,7,1)+3+64)&amp;":"&amp;CHAR(MID($AG59,7,1)+3+64)),MATCH(G$5,Corresp!$A:$A,0)),Cycles!$1:$1,0)+WEEKDAY(G$5)-1))=0,"",INDIRECT("CYCLES!"&amp;ADDRESS(MATCH($A59,Cycles!$B:$B,0),MATCH("semaine"&amp;INDEX(INDIRECT("Corresp!"&amp;CHAR(MID($AG59,7,1)+3+64)&amp;":"&amp;CHAR(MID($AG59,7,1)+3+64)),MATCH(G$5,Corresp!$A:$A,0)),Cycles!$1:$1,0)+WEEKDAY(G$5)-1))))</f>
        <v>#N/A</v>
      </c>
      <c r="H59" s="20" t="e">
        <f ca="1">IF(H$5="","",IF(INDIRECT("CYCLES!"&amp;ADDRESS(MATCH($A59,Cycles!$B:$B,0),MATCH("semaine"&amp;INDEX(INDIRECT("Corresp!"&amp;CHAR(MID($AG59,7,1)+3+64)&amp;":"&amp;CHAR(MID($AG59,7,1)+3+64)),MATCH(H$5,Corresp!$A:$A,0)),Cycles!$1:$1,0)+WEEKDAY(H$5)-1))=0,"",INDIRECT("CYCLES!"&amp;ADDRESS(MATCH($A59,Cycles!$B:$B,0),MATCH("semaine"&amp;INDEX(INDIRECT("Corresp!"&amp;CHAR(MID($AG59,7,1)+3+64)&amp;":"&amp;CHAR(MID($AG59,7,1)+3+64)),MATCH(H$5,Corresp!$A:$A,0)),Cycles!$1:$1,0)+WEEKDAY(H$5)-1))))</f>
        <v>#N/A</v>
      </c>
      <c r="I59" s="20" t="e">
        <f ca="1">IF(I$5="","",IF(INDIRECT("CYCLES!"&amp;ADDRESS(MATCH($A59,Cycles!$B:$B,0),MATCH("semaine"&amp;INDEX(INDIRECT("Corresp!"&amp;CHAR(MID($AG59,7,1)+3+64)&amp;":"&amp;CHAR(MID($AG59,7,1)+3+64)),MATCH(I$5,Corresp!$A:$A,0)),Cycles!$1:$1,0)+WEEKDAY(I$5)-1))=0,"",INDIRECT("CYCLES!"&amp;ADDRESS(MATCH($A59,Cycles!$B:$B,0),MATCH("semaine"&amp;INDEX(INDIRECT("Corresp!"&amp;CHAR(MID($AG59,7,1)+3+64)&amp;":"&amp;CHAR(MID($AG59,7,1)+3+64)),MATCH(I$5,Corresp!$A:$A,0)),Cycles!$1:$1,0)+WEEKDAY(I$5)-1))))</f>
        <v>#N/A</v>
      </c>
      <c r="J59" s="20" t="e">
        <f ca="1">IF(J$5="","",IF(INDIRECT("CYCLES!"&amp;ADDRESS(MATCH($A59,Cycles!$B:$B,0),MATCH("semaine"&amp;INDEX(INDIRECT("Corresp!"&amp;CHAR(MID($AG59,7,1)+3+64)&amp;":"&amp;CHAR(MID($AG59,7,1)+3+64)),MATCH(J$5,Corresp!$A:$A,0)),Cycles!$1:$1,0)+WEEKDAY(J$5)-1))=0,"",INDIRECT("CYCLES!"&amp;ADDRESS(MATCH($A59,Cycles!$B:$B,0),MATCH("semaine"&amp;INDEX(INDIRECT("Corresp!"&amp;CHAR(MID($AG59,7,1)+3+64)&amp;":"&amp;CHAR(MID($AG59,7,1)+3+64)),MATCH(J$5,Corresp!$A:$A,0)),Cycles!$1:$1,0)+WEEKDAY(J$5)-1))))</f>
        <v>#N/A</v>
      </c>
      <c r="K59" s="20" t="e">
        <f ca="1">IF(K$5="","",IF(INDIRECT("CYCLES!"&amp;ADDRESS(MATCH($A59,Cycles!$B:$B,0),MATCH("semaine"&amp;INDEX(INDIRECT("Corresp!"&amp;CHAR(MID($AG59,7,1)+3+64)&amp;":"&amp;CHAR(MID($AG59,7,1)+3+64)),MATCH(K$5,Corresp!$A:$A,0)),Cycles!$1:$1,0)+WEEKDAY(K$5)-1))=0,"",INDIRECT("CYCLES!"&amp;ADDRESS(MATCH($A59,Cycles!$B:$B,0),MATCH("semaine"&amp;INDEX(INDIRECT("Corresp!"&amp;CHAR(MID($AG59,7,1)+3+64)&amp;":"&amp;CHAR(MID($AG59,7,1)+3+64)),MATCH(K$5,Corresp!$A:$A,0)),Cycles!$1:$1,0)+WEEKDAY(K$5)-1))))</f>
        <v>#N/A</v>
      </c>
      <c r="L59" s="20" t="e">
        <f ca="1">IF(L$5="","",IF(INDIRECT("CYCLES!"&amp;ADDRESS(MATCH($A59,Cycles!$B:$B,0),MATCH("semaine"&amp;INDEX(INDIRECT("Corresp!"&amp;CHAR(MID($AG59,7,1)+3+64)&amp;":"&amp;CHAR(MID($AG59,7,1)+3+64)),MATCH(L$5,Corresp!$A:$A,0)),Cycles!$1:$1,0)+WEEKDAY(L$5)-1))=0,"",INDIRECT("CYCLES!"&amp;ADDRESS(MATCH($A59,Cycles!$B:$B,0),MATCH("semaine"&amp;INDEX(INDIRECT("Corresp!"&amp;CHAR(MID($AG59,7,1)+3+64)&amp;":"&amp;CHAR(MID($AG59,7,1)+3+64)),MATCH(L$5,Corresp!$A:$A,0)),Cycles!$1:$1,0)+WEEKDAY(L$5)-1))))</f>
        <v>#N/A</v>
      </c>
      <c r="M59" s="20" t="e">
        <f ca="1">IF(M$5="","",IF(INDIRECT("CYCLES!"&amp;ADDRESS(MATCH($A59,Cycles!$B:$B,0),MATCH("semaine"&amp;INDEX(INDIRECT("Corresp!"&amp;CHAR(MID($AG59,7,1)+3+64)&amp;":"&amp;CHAR(MID($AG59,7,1)+3+64)),MATCH(M$5,Corresp!$A:$A,0)),Cycles!$1:$1,0)+WEEKDAY(M$5)-1))=0,"",INDIRECT("CYCLES!"&amp;ADDRESS(MATCH($A59,Cycles!$B:$B,0),MATCH("semaine"&amp;INDEX(INDIRECT("Corresp!"&amp;CHAR(MID($AG59,7,1)+3+64)&amp;":"&amp;CHAR(MID($AG59,7,1)+3+64)),MATCH(M$5,Corresp!$A:$A,0)),Cycles!$1:$1,0)+WEEKDAY(M$5)-1))))</f>
        <v>#N/A</v>
      </c>
      <c r="N59" s="20" t="e">
        <f ca="1">IF(N$5="","",IF(INDIRECT("CYCLES!"&amp;ADDRESS(MATCH($A59,Cycles!$B:$B,0),MATCH("semaine"&amp;INDEX(INDIRECT("Corresp!"&amp;CHAR(MID($AG59,7,1)+3+64)&amp;":"&amp;CHAR(MID($AG59,7,1)+3+64)),MATCH(N$5,Corresp!$A:$A,0)),Cycles!$1:$1,0)+WEEKDAY(N$5)-1))=0,"",INDIRECT("CYCLES!"&amp;ADDRESS(MATCH($A59,Cycles!$B:$B,0),MATCH("semaine"&amp;INDEX(INDIRECT("Corresp!"&amp;CHAR(MID($AG59,7,1)+3+64)&amp;":"&amp;CHAR(MID($AG59,7,1)+3+64)),MATCH(N$5,Corresp!$A:$A,0)),Cycles!$1:$1,0)+WEEKDAY(N$5)-1))))</f>
        <v>#N/A</v>
      </c>
      <c r="O59" s="20" t="e">
        <f ca="1">IF(O$5="","",IF(INDIRECT("CYCLES!"&amp;ADDRESS(MATCH($A59,Cycles!$B:$B,0),MATCH("semaine"&amp;INDEX(INDIRECT("Corresp!"&amp;CHAR(MID($AG59,7,1)+3+64)&amp;":"&amp;CHAR(MID($AG59,7,1)+3+64)),MATCH(O$5,Corresp!$A:$A,0)),Cycles!$1:$1,0)+WEEKDAY(O$5)-1))=0,"",INDIRECT("CYCLES!"&amp;ADDRESS(MATCH($A59,Cycles!$B:$B,0),MATCH("semaine"&amp;INDEX(INDIRECT("Corresp!"&amp;CHAR(MID($AG59,7,1)+3+64)&amp;":"&amp;CHAR(MID($AG59,7,1)+3+64)),MATCH(O$5,Corresp!$A:$A,0)),Cycles!$1:$1,0)+WEEKDAY(O$5)-1))))</f>
        <v>#N/A</v>
      </c>
      <c r="P59" s="20" t="e">
        <f ca="1">IF(P$5="","",IF(INDIRECT("CYCLES!"&amp;ADDRESS(MATCH($A59,Cycles!$B:$B,0),MATCH("semaine"&amp;INDEX(INDIRECT("Corresp!"&amp;CHAR(MID($AG59,7,1)+3+64)&amp;":"&amp;CHAR(MID($AG59,7,1)+3+64)),MATCH(P$5,Corresp!$A:$A,0)),Cycles!$1:$1,0)+WEEKDAY(P$5)-1))=0,"",INDIRECT("CYCLES!"&amp;ADDRESS(MATCH($A59,Cycles!$B:$B,0),MATCH("semaine"&amp;INDEX(INDIRECT("Corresp!"&amp;CHAR(MID($AG59,7,1)+3+64)&amp;":"&amp;CHAR(MID($AG59,7,1)+3+64)),MATCH(P$5,Corresp!$A:$A,0)),Cycles!$1:$1,0)+WEEKDAY(P$5)-1))))</f>
        <v>#N/A</v>
      </c>
      <c r="Q59" s="20" t="e">
        <f ca="1">IF(Q$5="","",IF(INDIRECT("CYCLES!"&amp;ADDRESS(MATCH($A59,Cycles!$B:$B,0),MATCH("semaine"&amp;INDEX(INDIRECT("Corresp!"&amp;CHAR(MID($AG59,7,1)+3+64)&amp;":"&amp;CHAR(MID($AG59,7,1)+3+64)),MATCH(Q$5,Corresp!$A:$A,0)),Cycles!$1:$1,0)+WEEKDAY(Q$5)-1))=0,"",INDIRECT("CYCLES!"&amp;ADDRESS(MATCH($A59,Cycles!$B:$B,0),MATCH("semaine"&amp;INDEX(INDIRECT("Corresp!"&amp;CHAR(MID($AG59,7,1)+3+64)&amp;":"&amp;CHAR(MID($AG59,7,1)+3+64)),MATCH(Q$5,Corresp!$A:$A,0)),Cycles!$1:$1,0)+WEEKDAY(Q$5)-1))))</f>
        <v>#N/A</v>
      </c>
      <c r="R59" s="20" t="e">
        <f ca="1">IF(R$5="","",IF(INDIRECT("CYCLES!"&amp;ADDRESS(MATCH($A59,Cycles!$B:$B,0),MATCH("semaine"&amp;INDEX(INDIRECT("Corresp!"&amp;CHAR(MID($AG59,7,1)+3+64)&amp;":"&amp;CHAR(MID($AG59,7,1)+3+64)),MATCH(R$5,Corresp!$A:$A,0)),Cycles!$1:$1,0)+WEEKDAY(R$5)-1))=0,"",INDIRECT("CYCLES!"&amp;ADDRESS(MATCH($A59,Cycles!$B:$B,0),MATCH("semaine"&amp;INDEX(INDIRECT("Corresp!"&amp;CHAR(MID($AG59,7,1)+3+64)&amp;":"&amp;CHAR(MID($AG59,7,1)+3+64)),MATCH(R$5,Corresp!$A:$A,0)),Cycles!$1:$1,0)+WEEKDAY(R$5)-1))))</f>
        <v>#N/A</v>
      </c>
      <c r="S59" s="20" t="e">
        <f ca="1">IF(S$5="","",IF(INDIRECT("CYCLES!"&amp;ADDRESS(MATCH($A59,Cycles!$B:$B,0),MATCH("semaine"&amp;INDEX(INDIRECT("Corresp!"&amp;CHAR(MID($AG59,7,1)+3+64)&amp;":"&amp;CHAR(MID($AG59,7,1)+3+64)),MATCH(S$5,Corresp!$A:$A,0)),Cycles!$1:$1,0)+WEEKDAY(S$5)-1))=0,"",INDIRECT("CYCLES!"&amp;ADDRESS(MATCH($A59,Cycles!$B:$B,0),MATCH("semaine"&amp;INDEX(INDIRECT("Corresp!"&amp;CHAR(MID($AG59,7,1)+3+64)&amp;":"&amp;CHAR(MID($AG59,7,1)+3+64)),MATCH(S$5,Corresp!$A:$A,0)),Cycles!$1:$1,0)+WEEKDAY(S$5)-1))))</f>
        <v>#N/A</v>
      </c>
      <c r="T59" s="20" t="e">
        <f ca="1">IF(T$5="","",IF(INDIRECT("CYCLES!"&amp;ADDRESS(MATCH($A59,Cycles!$B:$B,0),MATCH("semaine"&amp;INDEX(INDIRECT("Corresp!"&amp;CHAR(MID($AG59,7,1)+3+64)&amp;":"&amp;CHAR(MID($AG59,7,1)+3+64)),MATCH(T$5,Corresp!$A:$A,0)),Cycles!$1:$1,0)+WEEKDAY(T$5)-1))=0,"",INDIRECT("CYCLES!"&amp;ADDRESS(MATCH($A59,Cycles!$B:$B,0),MATCH("semaine"&amp;INDEX(INDIRECT("Corresp!"&amp;CHAR(MID($AG59,7,1)+3+64)&amp;":"&amp;CHAR(MID($AG59,7,1)+3+64)),MATCH(T$5,Corresp!$A:$A,0)),Cycles!$1:$1,0)+WEEKDAY(T$5)-1))))</f>
        <v>#N/A</v>
      </c>
      <c r="U59" s="20" t="e">
        <f ca="1">IF(U$5="","",IF(INDIRECT("CYCLES!"&amp;ADDRESS(MATCH($A59,Cycles!$B:$B,0),MATCH("semaine"&amp;INDEX(INDIRECT("Corresp!"&amp;CHAR(MID($AG59,7,1)+3+64)&amp;":"&amp;CHAR(MID($AG59,7,1)+3+64)),MATCH(U$5,Corresp!$A:$A,0)),Cycles!$1:$1,0)+WEEKDAY(U$5)-1))=0,"",INDIRECT("CYCLES!"&amp;ADDRESS(MATCH($A59,Cycles!$B:$B,0),MATCH("semaine"&amp;INDEX(INDIRECT("Corresp!"&amp;CHAR(MID($AG59,7,1)+3+64)&amp;":"&amp;CHAR(MID($AG59,7,1)+3+64)),MATCH(U$5,Corresp!$A:$A,0)),Cycles!$1:$1,0)+WEEKDAY(U$5)-1))))</f>
        <v>#N/A</v>
      </c>
      <c r="V59" s="20" t="e">
        <f ca="1">IF(V$5="","",IF(INDIRECT("CYCLES!"&amp;ADDRESS(MATCH($A59,Cycles!$B:$B,0),MATCH("semaine"&amp;INDEX(INDIRECT("Corresp!"&amp;CHAR(MID($AG59,7,1)+3+64)&amp;":"&amp;CHAR(MID($AG59,7,1)+3+64)),MATCH(V$5,Corresp!$A:$A,0)),Cycles!$1:$1,0)+WEEKDAY(V$5)-1))=0,"",INDIRECT("CYCLES!"&amp;ADDRESS(MATCH($A59,Cycles!$B:$B,0),MATCH("semaine"&amp;INDEX(INDIRECT("Corresp!"&amp;CHAR(MID($AG59,7,1)+3+64)&amp;":"&amp;CHAR(MID($AG59,7,1)+3+64)),MATCH(V$5,Corresp!$A:$A,0)),Cycles!$1:$1,0)+WEEKDAY(V$5)-1))))</f>
        <v>#N/A</v>
      </c>
      <c r="W59" s="20" t="e">
        <f ca="1">IF(W$5="","",IF(INDIRECT("CYCLES!"&amp;ADDRESS(MATCH($A59,Cycles!$B:$B,0),MATCH("semaine"&amp;INDEX(INDIRECT("Corresp!"&amp;CHAR(MID($AG59,7,1)+3+64)&amp;":"&amp;CHAR(MID($AG59,7,1)+3+64)),MATCH(W$5,Corresp!$A:$A,0)),Cycles!$1:$1,0)+WEEKDAY(W$5)-1))=0,"",INDIRECT("CYCLES!"&amp;ADDRESS(MATCH($A59,Cycles!$B:$B,0),MATCH("semaine"&amp;INDEX(INDIRECT("Corresp!"&amp;CHAR(MID($AG59,7,1)+3+64)&amp;":"&amp;CHAR(MID($AG59,7,1)+3+64)),MATCH(W$5,Corresp!$A:$A,0)),Cycles!$1:$1,0)+WEEKDAY(W$5)-1))))</f>
        <v>#N/A</v>
      </c>
      <c r="X59" s="20" t="e">
        <f ca="1">IF(X$5="","",IF(INDIRECT("CYCLES!"&amp;ADDRESS(MATCH($A59,Cycles!$B:$B,0),MATCH("semaine"&amp;INDEX(INDIRECT("Corresp!"&amp;CHAR(MID($AG59,7,1)+3+64)&amp;":"&amp;CHAR(MID($AG59,7,1)+3+64)),MATCH(X$5,Corresp!$A:$A,0)),Cycles!$1:$1,0)+WEEKDAY(X$5)-1))=0,"",INDIRECT("CYCLES!"&amp;ADDRESS(MATCH($A59,Cycles!$B:$B,0),MATCH("semaine"&amp;INDEX(INDIRECT("Corresp!"&amp;CHAR(MID($AG59,7,1)+3+64)&amp;":"&amp;CHAR(MID($AG59,7,1)+3+64)),MATCH(X$5,Corresp!$A:$A,0)),Cycles!$1:$1,0)+WEEKDAY(X$5)-1))))</f>
        <v>#N/A</v>
      </c>
      <c r="Y59" s="20" t="e">
        <f ca="1">IF(Y$5="","",IF(INDIRECT("CYCLES!"&amp;ADDRESS(MATCH($A59,Cycles!$B:$B,0),MATCH("semaine"&amp;INDEX(INDIRECT("Corresp!"&amp;CHAR(MID($AG59,7,1)+3+64)&amp;":"&amp;CHAR(MID($AG59,7,1)+3+64)),MATCH(Y$5,Corresp!$A:$A,0)),Cycles!$1:$1,0)+WEEKDAY(Y$5)-1))=0,"",INDIRECT("CYCLES!"&amp;ADDRESS(MATCH($A59,Cycles!$B:$B,0),MATCH("semaine"&amp;INDEX(INDIRECT("Corresp!"&amp;CHAR(MID($AG59,7,1)+3+64)&amp;":"&amp;CHAR(MID($AG59,7,1)+3+64)),MATCH(Y$5,Corresp!$A:$A,0)),Cycles!$1:$1,0)+WEEKDAY(Y$5)-1))))</f>
        <v>#N/A</v>
      </c>
      <c r="Z59" s="20" t="e">
        <f ca="1">IF(Z$5="","",IF(INDIRECT("CYCLES!"&amp;ADDRESS(MATCH($A59,Cycles!$B:$B,0),MATCH("semaine"&amp;INDEX(INDIRECT("Corresp!"&amp;CHAR(MID($AG59,7,1)+3+64)&amp;":"&amp;CHAR(MID($AG59,7,1)+3+64)),MATCH(Z$5,Corresp!$A:$A,0)),Cycles!$1:$1,0)+WEEKDAY(Z$5)-1))=0,"",INDIRECT("CYCLES!"&amp;ADDRESS(MATCH($A59,Cycles!$B:$B,0),MATCH("semaine"&amp;INDEX(INDIRECT("Corresp!"&amp;CHAR(MID($AG59,7,1)+3+64)&amp;":"&amp;CHAR(MID($AG59,7,1)+3+64)),MATCH(Z$5,Corresp!$A:$A,0)),Cycles!$1:$1,0)+WEEKDAY(Z$5)-1))))</f>
        <v>#N/A</v>
      </c>
      <c r="AA59" s="20" t="e">
        <f ca="1">IF(AA$5="","",IF(INDIRECT("CYCLES!"&amp;ADDRESS(MATCH($A59,Cycles!$B:$B,0),MATCH("semaine"&amp;INDEX(INDIRECT("Corresp!"&amp;CHAR(MID($AG59,7,1)+3+64)&amp;":"&amp;CHAR(MID($AG59,7,1)+3+64)),MATCH(AA$5,Corresp!$A:$A,0)),Cycles!$1:$1,0)+WEEKDAY(AA$5)-1))=0,"",INDIRECT("CYCLES!"&amp;ADDRESS(MATCH($A59,Cycles!$B:$B,0),MATCH("semaine"&amp;INDEX(INDIRECT("Corresp!"&amp;CHAR(MID($AG59,7,1)+3+64)&amp;":"&amp;CHAR(MID($AG59,7,1)+3+64)),MATCH(AA$5,Corresp!$A:$A,0)),Cycles!$1:$1,0)+WEEKDAY(AA$5)-1))))</f>
        <v>#N/A</v>
      </c>
      <c r="AB59" s="20" t="e">
        <f ca="1">IF(AB$5="","",IF(INDIRECT("CYCLES!"&amp;ADDRESS(MATCH($A59,Cycles!$B:$B,0),MATCH("semaine"&amp;INDEX(INDIRECT("Corresp!"&amp;CHAR(MID($AG59,7,1)+3+64)&amp;":"&amp;CHAR(MID($AG59,7,1)+3+64)),MATCH(AB$5,Corresp!$A:$A,0)),Cycles!$1:$1,0)+WEEKDAY(AB$5)-1))=0,"",INDIRECT("CYCLES!"&amp;ADDRESS(MATCH($A59,Cycles!$B:$B,0),MATCH("semaine"&amp;INDEX(INDIRECT("Corresp!"&amp;CHAR(MID($AG59,7,1)+3+64)&amp;":"&amp;CHAR(MID($AG59,7,1)+3+64)),MATCH(AB$5,Corresp!$A:$A,0)),Cycles!$1:$1,0)+WEEKDAY(AB$5)-1))))</f>
        <v>#N/A</v>
      </c>
      <c r="AC59" s="20" t="e">
        <f ca="1">IF(AC$5="","",IF(INDIRECT("CYCLES!"&amp;ADDRESS(MATCH($A59,Cycles!$B:$B,0),MATCH("semaine"&amp;INDEX(INDIRECT("Corresp!"&amp;CHAR(MID($AG59,7,1)+3+64)&amp;":"&amp;CHAR(MID($AG59,7,1)+3+64)),MATCH(AC$5,Corresp!$A:$A,0)),Cycles!$1:$1,0)+WEEKDAY(AC$5)-1))=0,"",INDIRECT("CYCLES!"&amp;ADDRESS(MATCH($A59,Cycles!$B:$B,0),MATCH("semaine"&amp;INDEX(INDIRECT("Corresp!"&amp;CHAR(MID($AG59,7,1)+3+64)&amp;":"&amp;CHAR(MID($AG59,7,1)+3+64)),MATCH(AC$5,Corresp!$A:$A,0)),Cycles!$1:$1,0)+WEEKDAY(AC$5)-1))))</f>
        <v>#N/A</v>
      </c>
      <c r="AD59" s="20" t="e">
        <f ca="1">IF(AD$5="","",IF(INDIRECT("CYCLES!"&amp;ADDRESS(MATCH($A59,Cycles!$B:$B,0),MATCH("semaine"&amp;INDEX(INDIRECT("Corresp!"&amp;CHAR(MID($AG59,7,1)+3+64)&amp;":"&amp;CHAR(MID($AG59,7,1)+3+64)),MATCH(AD$5,Corresp!$A:$A,0)),Cycles!$1:$1,0)+WEEKDAY(AD$5)-1))=0,"",INDIRECT("CYCLES!"&amp;ADDRESS(MATCH($A59,Cycles!$B:$B,0),MATCH("semaine"&amp;INDEX(INDIRECT("Corresp!"&amp;CHAR(MID($AG59,7,1)+3+64)&amp;":"&amp;CHAR(MID($AG59,7,1)+3+64)),MATCH(AD$5,Corresp!$A:$A,0)),Cycles!$1:$1,0)+WEEKDAY(AD$5)-1))))</f>
        <v>#N/A</v>
      </c>
      <c r="AE59" s="20" t="e">
        <f ca="1">IF(AE$5="","",IF(INDIRECT("CYCLES!"&amp;ADDRESS(MATCH($A59,Cycles!$B:$B,0),MATCH("semaine"&amp;INDEX(INDIRECT("Corresp!"&amp;CHAR(MID($AG59,7,1)+3+64)&amp;":"&amp;CHAR(MID($AG59,7,1)+3+64)),MATCH(AE$5,Corresp!$A:$A,0)),Cycles!$1:$1,0)+WEEKDAY(AE$5)-1))=0,"",INDIRECT("CYCLES!"&amp;ADDRESS(MATCH($A59,Cycles!$B:$B,0),MATCH("semaine"&amp;INDEX(INDIRECT("Corresp!"&amp;CHAR(MID($AG59,7,1)+3+64)&amp;":"&amp;CHAR(MID($AG59,7,1)+3+64)),MATCH(AE$5,Corresp!$A:$A,0)),Cycles!$1:$1,0)+WEEKDAY(AE$5)-1))))</f>
        <v>#N/A</v>
      </c>
      <c r="AF59" s="20" t="str">
        <f ca="1">IF(AF$5="","",IF(INDIRECT("CYCLES!"&amp;ADDRESS(MATCH($A59,Cycles!$B:$B,0),MATCH("semaine"&amp;INDEX(INDIRECT("Corresp!"&amp;CHAR(MID($AG59,7,1)+3+64)&amp;":"&amp;CHAR(MID($AG59,7,1)+3+64)),MATCH(AF$5,Corresp!$A:$A,0)),Cycles!$1:$1,0)+WEEKDAY(AF$5)-1))=0,"",INDIRECT("CYCLES!"&amp;ADDRESS(MATCH($A59,Cycles!$B:$B,0),MATCH("semaine"&amp;INDEX(INDIRECT("Corresp!"&amp;CHAR(MID($AG59,7,1)+3+64)&amp;":"&amp;CHAR(MID($AG59,7,1)+3+64)),MATCH(AF$5,Corresp!$A:$A,0)),Cycles!$1:$1,0)+WEEKDAY(AF$5)-1))))</f>
        <v/>
      </c>
      <c r="AG59" s="41" t="s">
        <v>28</v>
      </c>
    </row>
    <row r="60" spans="1:33">
      <c r="A60" s="14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</row>
    <row r="61" spans="1:33">
      <c r="A61" s="12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27"/>
    </row>
    <row r="62" spans="1:33">
      <c r="A62" s="8" t="str">
        <f ca="1">INDIRECT("Affectations!"&amp;CHAR(64+MATCH($B$2,Affectations!$1:$1,0))&amp;MATCH($A$49,Affectations!$A:$A,0)+INT(ROW()-50)/3)</f>
        <v>RENFORT</v>
      </c>
      <c r="B62" s="20" t="e">
        <f ca="1">IF(B$5="","",IF(INDIRECT("CYCLES!"&amp;ADDRESS(MATCH($A62,Cycles!$B:$B,0),MATCH("semaine"&amp;INDEX(INDIRECT("Corresp!"&amp;CHAR(MID($AG62,7,1)+3+64)&amp;":"&amp;CHAR(MID($AG62,7,1)+3+64)),MATCH(B$5,Corresp!$A:$A,0)),Cycles!$1:$1,0)+WEEKDAY(B$5)-1))=0,"",INDIRECT("CYCLES!"&amp;ADDRESS(MATCH($A62,Cycles!$B:$B,0),MATCH("semaine"&amp;INDEX(INDIRECT("Corresp!"&amp;CHAR(MID($AG62,7,1)+3+64)&amp;":"&amp;CHAR(MID($AG62,7,1)+3+64)),MATCH(B$5,Corresp!$A:$A,0)),Cycles!$1:$1,0)+WEEKDAY(B$5)-1))))</f>
        <v>#N/A</v>
      </c>
      <c r="C62" s="20" t="e">
        <f ca="1">IF(C$5="","",IF(INDIRECT("CYCLES!"&amp;ADDRESS(MATCH($A62,Cycles!$B:$B,0),MATCH("semaine"&amp;INDEX(INDIRECT("Corresp!"&amp;CHAR(MID($AG62,7,1)+3+64)&amp;":"&amp;CHAR(MID($AG62,7,1)+3+64)),MATCH(C$5,Corresp!$A:$A,0)),Cycles!$1:$1,0)+WEEKDAY(C$5)-1))=0,"",INDIRECT("CYCLES!"&amp;ADDRESS(MATCH($A62,Cycles!$B:$B,0),MATCH("semaine"&amp;INDEX(INDIRECT("Corresp!"&amp;CHAR(MID($AG62,7,1)+3+64)&amp;":"&amp;CHAR(MID($AG62,7,1)+3+64)),MATCH(C$5,Corresp!$A:$A,0)),Cycles!$1:$1,0)+WEEKDAY(C$5)-1))))</f>
        <v>#N/A</v>
      </c>
      <c r="D62" s="20" t="e">
        <f ca="1">IF(D$5="","",IF(INDIRECT("CYCLES!"&amp;ADDRESS(MATCH($A62,Cycles!$B:$B,0),MATCH("semaine"&amp;INDEX(INDIRECT("Corresp!"&amp;CHAR(MID($AG62,7,1)+3+64)&amp;":"&amp;CHAR(MID($AG62,7,1)+3+64)),MATCH(D$5,Corresp!$A:$A,0)),Cycles!$1:$1,0)+WEEKDAY(D$5)-1))=0,"",INDIRECT("CYCLES!"&amp;ADDRESS(MATCH($A62,Cycles!$B:$B,0),MATCH("semaine"&amp;INDEX(INDIRECT("Corresp!"&amp;CHAR(MID($AG62,7,1)+3+64)&amp;":"&amp;CHAR(MID($AG62,7,1)+3+64)),MATCH(D$5,Corresp!$A:$A,0)),Cycles!$1:$1,0)+WEEKDAY(D$5)-1))))</f>
        <v>#N/A</v>
      </c>
      <c r="E62" s="20" t="e">
        <f ca="1">IF(E$5="","",IF(INDIRECT("CYCLES!"&amp;ADDRESS(MATCH($A62,Cycles!$B:$B,0),MATCH("semaine"&amp;INDEX(INDIRECT("Corresp!"&amp;CHAR(MID($AG62,7,1)+3+64)&amp;":"&amp;CHAR(MID($AG62,7,1)+3+64)),MATCH(E$5,Corresp!$A:$A,0)),Cycles!$1:$1,0)+WEEKDAY(E$5)-1))=0,"",INDIRECT("CYCLES!"&amp;ADDRESS(MATCH($A62,Cycles!$B:$B,0),MATCH("semaine"&amp;INDEX(INDIRECT("Corresp!"&amp;CHAR(MID($AG62,7,1)+3+64)&amp;":"&amp;CHAR(MID($AG62,7,1)+3+64)),MATCH(E$5,Corresp!$A:$A,0)),Cycles!$1:$1,0)+WEEKDAY(E$5)-1))))</f>
        <v>#N/A</v>
      </c>
      <c r="F62" s="20" t="e">
        <f ca="1">IF(F$5="","",IF(INDIRECT("CYCLES!"&amp;ADDRESS(MATCH($A62,Cycles!$B:$B,0),MATCH("semaine"&amp;INDEX(INDIRECT("Corresp!"&amp;CHAR(MID($AG62,7,1)+3+64)&amp;":"&amp;CHAR(MID($AG62,7,1)+3+64)),MATCH(F$5,Corresp!$A:$A,0)),Cycles!$1:$1,0)+WEEKDAY(F$5)-1))=0,"",INDIRECT("CYCLES!"&amp;ADDRESS(MATCH($A62,Cycles!$B:$B,0),MATCH("semaine"&amp;INDEX(INDIRECT("Corresp!"&amp;CHAR(MID($AG62,7,1)+3+64)&amp;":"&amp;CHAR(MID($AG62,7,1)+3+64)),MATCH(F$5,Corresp!$A:$A,0)),Cycles!$1:$1,0)+WEEKDAY(F$5)-1))))</f>
        <v>#N/A</v>
      </c>
      <c r="G62" s="20" t="e">
        <f ca="1">IF(G$5="","",IF(INDIRECT("CYCLES!"&amp;ADDRESS(MATCH($A62,Cycles!$B:$B,0),MATCH("semaine"&amp;INDEX(INDIRECT("Corresp!"&amp;CHAR(MID($AG62,7,1)+3+64)&amp;":"&amp;CHAR(MID($AG62,7,1)+3+64)),MATCH(G$5,Corresp!$A:$A,0)),Cycles!$1:$1,0)+WEEKDAY(G$5)-1))=0,"",INDIRECT("CYCLES!"&amp;ADDRESS(MATCH($A62,Cycles!$B:$B,0),MATCH("semaine"&amp;INDEX(INDIRECT("Corresp!"&amp;CHAR(MID($AG62,7,1)+3+64)&amp;":"&amp;CHAR(MID($AG62,7,1)+3+64)),MATCH(G$5,Corresp!$A:$A,0)),Cycles!$1:$1,0)+WEEKDAY(G$5)-1))))</f>
        <v>#N/A</v>
      </c>
      <c r="H62" s="20" t="e">
        <f ca="1">IF(H$5="","",IF(INDIRECT("CYCLES!"&amp;ADDRESS(MATCH($A62,Cycles!$B:$B,0),MATCH("semaine"&amp;INDEX(INDIRECT("Corresp!"&amp;CHAR(MID($AG62,7,1)+3+64)&amp;":"&amp;CHAR(MID($AG62,7,1)+3+64)),MATCH(H$5,Corresp!$A:$A,0)),Cycles!$1:$1,0)+WEEKDAY(H$5)-1))=0,"",INDIRECT("CYCLES!"&amp;ADDRESS(MATCH($A62,Cycles!$B:$B,0),MATCH("semaine"&amp;INDEX(INDIRECT("Corresp!"&amp;CHAR(MID($AG62,7,1)+3+64)&amp;":"&amp;CHAR(MID($AG62,7,1)+3+64)),MATCH(H$5,Corresp!$A:$A,0)),Cycles!$1:$1,0)+WEEKDAY(H$5)-1))))</f>
        <v>#N/A</v>
      </c>
      <c r="I62" s="20" t="e">
        <f ca="1">IF(I$5="","",IF(INDIRECT("CYCLES!"&amp;ADDRESS(MATCH($A62,Cycles!$B:$B,0),MATCH("semaine"&amp;INDEX(INDIRECT("Corresp!"&amp;CHAR(MID($AG62,7,1)+3+64)&amp;":"&amp;CHAR(MID($AG62,7,1)+3+64)),MATCH(I$5,Corresp!$A:$A,0)),Cycles!$1:$1,0)+WEEKDAY(I$5)-1))=0,"",INDIRECT("CYCLES!"&amp;ADDRESS(MATCH($A62,Cycles!$B:$B,0),MATCH("semaine"&amp;INDEX(INDIRECT("Corresp!"&amp;CHAR(MID($AG62,7,1)+3+64)&amp;":"&amp;CHAR(MID($AG62,7,1)+3+64)),MATCH(I$5,Corresp!$A:$A,0)),Cycles!$1:$1,0)+WEEKDAY(I$5)-1))))</f>
        <v>#N/A</v>
      </c>
      <c r="J62" s="20" t="e">
        <f ca="1">IF(J$5="","",IF(INDIRECT("CYCLES!"&amp;ADDRESS(MATCH($A62,Cycles!$B:$B,0),MATCH("semaine"&amp;INDEX(INDIRECT("Corresp!"&amp;CHAR(MID($AG62,7,1)+3+64)&amp;":"&amp;CHAR(MID($AG62,7,1)+3+64)),MATCH(J$5,Corresp!$A:$A,0)),Cycles!$1:$1,0)+WEEKDAY(J$5)-1))=0,"",INDIRECT("CYCLES!"&amp;ADDRESS(MATCH($A62,Cycles!$B:$B,0),MATCH("semaine"&amp;INDEX(INDIRECT("Corresp!"&amp;CHAR(MID($AG62,7,1)+3+64)&amp;":"&amp;CHAR(MID($AG62,7,1)+3+64)),MATCH(J$5,Corresp!$A:$A,0)),Cycles!$1:$1,0)+WEEKDAY(J$5)-1))))</f>
        <v>#N/A</v>
      </c>
      <c r="K62" s="20" t="e">
        <f ca="1">IF(K$5="","",IF(INDIRECT("CYCLES!"&amp;ADDRESS(MATCH($A62,Cycles!$B:$B,0),MATCH("semaine"&amp;INDEX(INDIRECT("Corresp!"&amp;CHAR(MID($AG62,7,1)+3+64)&amp;":"&amp;CHAR(MID($AG62,7,1)+3+64)),MATCH(K$5,Corresp!$A:$A,0)),Cycles!$1:$1,0)+WEEKDAY(K$5)-1))=0,"",INDIRECT("CYCLES!"&amp;ADDRESS(MATCH($A62,Cycles!$B:$B,0),MATCH("semaine"&amp;INDEX(INDIRECT("Corresp!"&amp;CHAR(MID($AG62,7,1)+3+64)&amp;":"&amp;CHAR(MID($AG62,7,1)+3+64)),MATCH(K$5,Corresp!$A:$A,0)),Cycles!$1:$1,0)+WEEKDAY(K$5)-1))))</f>
        <v>#N/A</v>
      </c>
      <c r="L62" s="20" t="e">
        <f ca="1">IF(L$5="","",IF(INDIRECT("CYCLES!"&amp;ADDRESS(MATCH($A62,Cycles!$B:$B,0),MATCH("semaine"&amp;INDEX(INDIRECT("Corresp!"&amp;CHAR(MID($AG62,7,1)+3+64)&amp;":"&amp;CHAR(MID($AG62,7,1)+3+64)),MATCH(L$5,Corresp!$A:$A,0)),Cycles!$1:$1,0)+WEEKDAY(L$5)-1))=0,"",INDIRECT("CYCLES!"&amp;ADDRESS(MATCH($A62,Cycles!$B:$B,0),MATCH("semaine"&amp;INDEX(INDIRECT("Corresp!"&amp;CHAR(MID($AG62,7,1)+3+64)&amp;":"&amp;CHAR(MID($AG62,7,1)+3+64)),MATCH(L$5,Corresp!$A:$A,0)),Cycles!$1:$1,0)+WEEKDAY(L$5)-1))))</f>
        <v>#N/A</v>
      </c>
      <c r="M62" s="20" t="e">
        <f ca="1">IF(M$5="","",IF(INDIRECT("CYCLES!"&amp;ADDRESS(MATCH($A62,Cycles!$B:$B,0),MATCH("semaine"&amp;INDEX(INDIRECT("Corresp!"&amp;CHAR(MID($AG62,7,1)+3+64)&amp;":"&amp;CHAR(MID($AG62,7,1)+3+64)),MATCH(M$5,Corresp!$A:$A,0)),Cycles!$1:$1,0)+WEEKDAY(M$5)-1))=0,"",INDIRECT("CYCLES!"&amp;ADDRESS(MATCH($A62,Cycles!$B:$B,0),MATCH("semaine"&amp;INDEX(INDIRECT("Corresp!"&amp;CHAR(MID($AG62,7,1)+3+64)&amp;":"&amp;CHAR(MID($AG62,7,1)+3+64)),MATCH(M$5,Corresp!$A:$A,0)),Cycles!$1:$1,0)+WEEKDAY(M$5)-1))))</f>
        <v>#N/A</v>
      </c>
      <c r="N62" s="20" t="e">
        <f ca="1">IF(N$5="","",IF(INDIRECT("CYCLES!"&amp;ADDRESS(MATCH($A62,Cycles!$B:$B,0),MATCH("semaine"&amp;INDEX(INDIRECT("Corresp!"&amp;CHAR(MID($AG62,7,1)+3+64)&amp;":"&amp;CHAR(MID($AG62,7,1)+3+64)),MATCH(N$5,Corresp!$A:$A,0)),Cycles!$1:$1,0)+WEEKDAY(N$5)-1))=0,"",INDIRECT("CYCLES!"&amp;ADDRESS(MATCH($A62,Cycles!$B:$B,0),MATCH("semaine"&amp;INDEX(INDIRECT("Corresp!"&amp;CHAR(MID($AG62,7,1)+3+64)&amp;":"&amp;CHAR(MID($AG62,7,1)+3+64)),MATCH(N$5,Corresp!$A:$A,0)),Cycles!$1:$1,0)+WEEKDAY(N$5)-1))))</f>
        <v>#N/A</v>
      </c>
      <c r="O62" s="20" t="e">
        <f ca="1">IF(O$5="","",IF(INDIRECT("CYCLES!"&amp;ADDRESS(MATCH($A62,Cycles!$B:$B,0),MATCH("semaine"&amp;INDEX(INDIRECT("Corresp!"&amp;CHAR(MID($AG62,7,1)+3+64)&amp;":"&amp;CHAR(MID($AG62,7,1)+3+64)),MATCH(O$5,Corresp!$A:$A,0)),Cycles!$1:$1,0)+WEEKDAY(O$5)-1))=0,"",INDIRECT("CYCLES!"&amp;ADDRESS(MATCH($A62,Cycles!$B:$B,0),MATCH("semaine"&amp;INDEX(INDIRECT("Corresp!"&amp;CHAR(MID($AG62,7,1)+3+64)&amp;":"&amp;CHAR(MID($AG62,7,1)+3+64)),MATCH(O$5,Corresp!$A:$A,0)),Cycles!$1:$1,0)+WEEKDAY(O$5)-1))))</f>
        <v>#N/A</v>
      </c>
      <c r="P62" s="20" t="e">
        <f ca="1">IF(P$5="","",IF(INDIRECT("CYCLES!"&amp;ADDRESS(MATCH($A62,Cycles!$B:$B,0),MATCH("semaine"&amp;INDEX(INDIRECT("Corresp!"&amp;CHAR(MID($AG62,7,1)+3+64)&amp;":"&amp;CHAR(MID($AG62,7,1)+3+64)),MATCH(P$5,Corresp!$A:$A,0)),Cycles!$1:$1,0)+WEEKDAY(P$5)-1))=0,"",INDIRECT("CYCLES!"&amp;ADDRESS(MATCH($A62,Cycles!$B:$B,0),MATCH("semaine"&amp;INDEX(INDIRECT("Corresp!"&amp;CHAR(MID($AG62,7,1)+3+64)&amp;":"&amp;CHAR(MID($AG62,7,1)+3+64)),MATCH(P$5,Corresp!$A:$A,0)),Cycles!$1:$1,0)+WEEKDAY(P$5)-1))))</f>
        <v>#N/A</v>
      </c>
      <c r="Q62" s="20" t="e">
        <f ca="1">IF(Q$5="","",IF(INDIRECT("CYCLES!"&amp;ADDRESS(MATCH($A62,Cycles!$B:$B,0),MATCH("semaine"&amp;INDEX(INDIRECT("Corresp!"&amp;CHAR(MID($AG62,7,1)+3+64)&amp;":"&amp;CHAR(MID($AG62,7,1)+3+64)),MATCH(Q$5,Corresp!$A:$A,0)),Cycles!$1:$1,0)+WEEKDAY(Q$5)-1))=0,"",INDIRECT("CYCLES!"&amp;ADDRESS(MATCH($A62,Cycles!$B:$B,0),MATCH("semaine"&amp;INDEX(INDIRECT("Corresp!"&amp;CHAR(MID($AG62,7,1)+3+64)&amp;":"&amp;CHAR(MID($AG62,7,1)+3+64)),MATCH(Q$5,Corresp!$A:$A,0)),Cycles!$1:$1,0)+WEEKDAY(Q$5)-1))))</f>
        <v>#N/A</v>
      </c>
      <c r="R62" s="20" t="e">
        <f ca="1">IF(R$5="","",IF(INDIRECT("CYCLES!"&amp;ADDRESS(MATCH($A62,Cycles!$B:$B,0),MATCH("semaine"&amp;INDEX(INDIRECT("Corresp!"&amp;CHAR(MID($AG62,7,1)+3+64)&amp;":"&amp;CHAR(MID($AG62,7,1)+3+64)),MATCH(R$5,Corresp!$A:$A,0)),Cycles!$1:$1,0)+WEEKDAY(R$5)-1))=0,"",INDIRECT("CYCLES!"&amp;ADDRESS(MATCH($A62,Cycles!$B:$B,0),MATCH("semaine"&amp;INDEX(INDIRECT("Corresp!"&amp;CHAR(MID($AG62,7,1)+3+64)&amp;":"&amp;CHAR(MID($AG62,7,1)+3+64)),MATCH(R$5,Corresp!$A:$A,0)),Cycles!$1:$1,0)+WEEKDAY(R$5)-1))))</f>
        <v>#N/A</v>
      </c>
      <c r="S62" s="20" t="e">
        <f ca="1">IF(S$5="","",IF(INDIRECT("CYCLES!"&amp;ADDRESS(MATCH($A62,Cycles!$B:$B,0),MATCH("semaine"&amp;INDEX(INDIRECT("Corresp!"&amp;CHAR(MID($AG62,7,1)+3+64)&amp;":"&amp;CHAR(MID($AG62,7,1)+3+64)),MATCH(S$5,Corresp!$A:$A,0)),Cycles!$1:$1,0)+WEEKDAY(S$5)-1))=0,"",INDIRECT("CYCLES!"&amp;ADDRESS(MATCH($A62,Cycles!$B:$B,0),MATCH("semaine"&amp;INDEX(INDIRECT("Corresp!"&amp;CHAR(MID($AG62,7,1)+3+64)&amp;":"&amp;CHAR(MID($AG62,7,1)+3+64)),MATCH(S$5,Corresp!$A:$A,0)),Cycles!$1:$1,0)+WEEKDAY(S$5)-1))))</f>
        <v>#N/A</v>
      </c>
      <c r="T62" s="20" t="e">
        <f ca="1">IF(T$5="","",IF(INDIRECT("CYCLES!"&amp;ADDRESS(MATCH($A62,Cycles!$B:$B,0),MATCH("semaine"&amp;INDEX(INDIRECT("Corresp!"&amp;CHAR(MID($AG62,7,1)+3+64)&amp;":"&amp;CHAR(MID($AG62,7,1)+3+64)),MATCH(T$5,Corresp!$A:$A,0)),Cycles!$1:$1,0)+WEEKDAY(T$5)-1))=0,"",INDIRECT("CYCLES!"&amp;ADDRESS(MATCH($A62,Cycles!$B:$B,0),MATCH("semaine"&amp;INDEX(INDIRECT("Corresp!"&amp;CHAR(MID($AG62,7,1)+3+64)&amp;":"&amp;CHAR(MID($AG62,7,1)+3+64)),MATCH(T$5,Corresp!$A:$A,0)),Cycles!$1:$1,0)+WEEKDAY(T$5)-1))))</f>
        <v>#N/A</v>
      </c>
      <c r="U62" s="20" t="e">
        <f ca="1">IF(U$5="","",IF(INDIRECT("CYCLES!"&amp;ADDRESS(MATCH($A62,Cycles!$B:$B,0),MATCH("semaine"&amp;INDEX(INDIRECT("Corresp!"&amp;CHAR(MID($AG62,7,1)+3+64)&amp;":"&amp;CHAR(MID($AG62,7,1)+3+64)),MATCH(U$5,Corresp!$A:$A,0)),Cycles!$1:$1,0)+WEEKDAY(U$5)-1))=0,"",INDIRECT("CYCLES!"&amp;ADDRESS(MATCH($A62,Cycles!$B:$B,0),MATCH("semaine"&amp;INDEX(INDIRECT("Corresp!"&amp;CHAR(MID($AG62,7,1)+3+64)&amp;":"&amp;CHAR(MID($AG62,7,1)+3+64)),MATCH(U$5,Corresp!$A:$A,0)),Cycles!$1:$1,0)+WEEKDAY(U$5)-1))))</f>
        <v>#N/A</v>
      </c>
      <c r="V62" s="20" t="e">
        <f ca="1">IF(V$5="","",IF(INDIRECT("CYCLES!"&amp;ADDRESS(MATCH($A62,Cycles!$B:$B,0),MATCH("semaine"&amp;INDEX(INDIRECT("Corresp!"&amp;CHAR(MID($AG62,7,1)+3+64)&amp;":"&amp;CHAR(MID($AG62,7,1)+3+64)),MATCH(V$5,Corresp!$A:$A,0)),Cycles!$1:$1,0)+WEEKDAY(V$5)-1))=0,"",INDIRECT("CYCLES!"&amp;ADDRESS(MATCH($A62,Cycles!$B:$B,0),MATCH("semaine"&amp;INDEX(INDIRECT("Corresp!"&amp;CHAR(MID($AG62,7,1)+3+64)&amp;":"&amp;CHAR(MID($AG62,7,1)+3+64)),MATCH(V$5,Corresp!$A:$A,0)),Cycles!$1:$1,0)+WEEKDAY(V$5)-1))))</f>
        <v>#N/A</v>
      </c>
      <c r="W62" s="20" t="e">
        <f ca="1">IF(W$5="","",IF(INDIRECT("CYCLES!"&amp;ADDRESS(MATCH($A62,Cycles!$B:$B,0),MATCH("semaine"&amp;INDEX(INDIRECT("Corresp!"&amp;CHAR(MID($AG62,7,1)+3+64)&amp;":"&amp;CHAR(MID($AG62,7,1)+3+64)),MATCH(W$5,Corresp!$A:$A,0)),Cycles!$1:$1,0)+WEEKDAY(W$5)-1))=0,"",INDIRECT("CYCLES!"&amp;ADDRESS(MATCH($A62,Cycles!$B:$B,0),MATCH("semaine"&amp;INDEX(INDIRECT("Corresp!"&amp;CHAR(MID($AG62,7,1)+3+64)&amp;":"&amp;CHAR(MID($AG62,7,1)+3+64)),MATCH(W$5,Corresp!$A:$A,0)),Cycles!$1:$1,0)+WEEKDAY(W$5)-1))))</f>
        <v>#N/A</v>
      </c>
      <c r="X62" s="20" t="e">
        <f ca="1">IF(X$5="","",IF(INDIRECT("CYCLES!"&amp;ADDRESS(MATCH($A62,Cycles!$B:$B,0),MATCH("semaine"&amp;INDEX(INDIRECT("Corresp!"&amp;CHAR(MID($AG62,7,1)+3+64)&amp;":"&amp;CHAR(MID($AG62,7,1)+3+64)),MATCH(X$5,Corresp!$A:$A,0)),Cycles!$1:$1,0)+WEEKDAY(X$5)-1))=0,"",INDIRECT("CYCLES!"&amp;ADDRESS(MATCH($A62,Cycles!$B:$B,0),MATCH("semaine"&amp;INDEX(INDIRECT("Corresp!"&amp;CHAR(MID($AG62,7,1)+3+64)&amp;":"&amp;CHAR(MID($AG62,7,1)+3+64)),MATCH(X$5,Corresp!$A:$A,0)),Cycles!$1:$1,0)+WEEKDAY(X$5)-1))))</f>
        <v>#N/A</v>
      </c>
      <c r="Y62" s="20" t="e">
        <f ca="1">IF(Y$5="","",IF(INDIRECT("CYCLES!"&amp;ADDRESS(MATCH($A62,Cycles!$B:$B,0),MATCH("semaine"&amp;INDEX(INDIRECT("Corresp!"&amp;CHAR(MID($AG62,7,1)+3+64)&amp;":"&amp;CHAR(MID($AG62,7,1)+3+64)),MATCH(Y$5,Corresp!$A:$A,0)),Cycles!$1:$1,0)+WEEKDAY(Y$5)-1))=0,"",INDIRECT("CYCLES!"&amp;ADDRESS(MATCH($A62,Cycles!$B:$B,0),MATCH("semaine"&amp;INDEX(INDIRECT("Corresp!"&amp;CHAR(MID($AG62,7,1)+3+64)&amp;":"&amp;CHAR(MID($AG62,7,1)+3+64)),MATCH(Y$5,Corresp!$A:$A,0)),Cycles!$1:$1,0)+WEEKDAY(Y$5)-1))))</f>
        <v>#N/A</v>
      </c>
      <c r="Z62" s="20" t="e">
        <f ca="1">IF(Z$5="","",IF(INDIRECT("CYCLES!"&amp;ADDRESS(MATCH($A62,Cycles!$B:$B,0),MATCH("semaine"&amp;INDEX(INDIRECT("Corresp!"&amp;CHAR(MID($AG62,7,1)+3+64)&amp;":"&amp;CHAR(MID($AG62,7,1)+3+64)),MATCH(Z$5,Corresp!$A:$A,0)),Cycles!$1:$1,0)+WEEKDAY(Z$5)-1))=0,"",INDIRECT("CYCLES!"&amp;ADDRESS(MATCH($A62,Cycles!$B:$B,0),MATCH("semaine"&amp;INDEX(INDIRECT("Corresp!"&amp;CHAR(MID($AG62,7,1)+3+64)&amp;":"&amp;CHAR(MID($AG62,7,1)+3+64)),MATCH(Z$5,Corresp!$A:$A,0)),Cycles!$1:$1,0)+WEEKDAY(Z$5)-1))))</f>
        <v>#N/A</v>
      </c>
      <c r="AA62" s="20" t="e">
        <f ca="1">IF(AA$5="","",IF(INDIRECT("CYCLES!"&amp;ADDRESS(MATCH($A62,Cycles!$B:$B,0),MATCH("semaine"&amp;INDEX(INDIRECT("Corresp!"&amp;CHAR(MID($AG62,7,1)+3+64)&amp;":"&amp;CHAR(MID($AG62,7,1)+3+64)),MATCH(AA$5,Corresp!$A:$A,0)),Cycles!$1:$1,0)+WEEKDAY(AA$5)-1))=0,"",INDIRECT("CYCLES!"&amp;ADDRESS(MATCH($A62,Cycles!$B:$B,0),MATCH("semaine"&amp;INDEX(INDIRECT("Corresp!"&amp;CHAR(MID($AG62,7,1)+3+64)&amp;":"&amp;CHAR(MID($AG62,7,1)+3+64)),MATCH(AA$5,Corresp!$A:$A,0)),Cycles!$1:$1,0)+WEEKDAY(AA$5)-1))))</f>
        <v>#N/A</v>
      </c>
      <c r="AB62" s="20" t="e">
        <f ca="1">IF(AB$5="","",IF(INDIRECT("CYCLES!"&amp;ADDRESS(MATCH($A62,Cycles!$B:$B,0),MATCH("semaine"&amp;INDEX(INDIRECT("Corresp!"&amp;CHAR(MID($AG62,7,1)+3+64)&amp;":"&amp;CHAR(MID($AG62,7,1)+3+64)),MATCH(AB$5,Corresp!$A:$A,0)),Cycles!$1:$1,0)+WEEKDAY(AB$5)-1))=0,"",INDIRECT("CYCLES!"&amp;ADDRESS(MATCH($A62,Cycles!$B:$B,0),MATCH("semaine"&amp;INDEX(INDIRECT("Corresp!"&amp;CHAR(MID($AG62,7,1)+3+64)&amp;":"&amp;CHAR(MID($AG62,7,1)+3+64)),MATCH(AB$5,Corresp!$A:$A,0)),Cycles!$1:$1,0)+WEEKDAY(AB$5)-1))))</f>
        <v>#N/A</v>
      </c>
      <c r="AC62" s="20" t="e">
        <f ca="1">IF(AC$5="","",IF(INDIRECT("CYCLES!"&amp;ADDRESS(MATCH($A62,Cycles!$B:$B,0),MATCH("semaine"&amp;INDEX(INDIRECT("Corresp!"&amp;CHAR(MID($AG62,7,1)+3+64)&amp;":"&amp;CHAR(MID($AG62,7,1)+3+64)),MATCH(AC$5,Corresp!$A:$A,0)),Cycles!$1:$1,0)+WEEKDAY(AC$5)-1))=0,"",INDIRECT("CYCLES!"&amp;ADDRESS(MATCH($A62,Cycles!$B:$B,0),MATCH("semaine"&amp;INDEX(INDIRECT("Corresp!"&amp;CHAR(MID($AG62,7,1)+3+64)&amp;":"&amp;CHAR(MID($AG62,7,1)+3+64)),MATCH(AC$5,Corresp!$A:$A,0)),Cycles!$1:$1,0)+WEEKDAY(AC$5)-1))))</f>
        <v>#N/A</v>
      </c>
      <c r="AD62" s="20" t="e">
        <f ca="1">IF(AD$5="","",IF(INDIRECT("CYCLES!"&amp;ADDRESS(MATCH($A62,Cycles!$B:$B,0),MATCH("semaine"&amp;INDEX(INDIRECT("Corresp!"&amp;CHAR(MID($AG62,7,1)+3+64)&amp;":"&amp;CHAR(MID($AG62,7,1)+3+64)),MATCH(AD$5,Corresp!$A:$A,0)),Cycles!$1:$1,0)+WEEKDAY(AD$5)-1))=0,"",INDIRECT("CYCLES!"&amp;ADDRESS(MATCH($A62,Cycles!$B:$B,0),MATCH("semaine"&amp;INDEX(INDIRECT("Corresp!"&amp;CHAR(MID($AG62,7,1)+3+64)&amp;":"&amp;CHAR(MID($AG62,7,1)+3+64)),MATCH(AD$5,Corresp!$A:$A,0)),Cycles!$1:$1,0)+WEEKDAY(AD$5)-1))))</f>
        <v>#N/A</v>
      </c>
      <c r="AE62" s="20" t="e">
        <f ca="1">IF(AE$5="","",IF(INDIRECT("CYCLES!"&amp;ADDRESS(MATCH($A62,Cycles!$B:$B,0),MATCH("semaine"&amp;INDEX(INDIRECT("Corresp!"&amp;CHAR(MID($AG62,7,1)+3+64)&amp;":"&amp;CHAR(MID($AG62,7,1)+3+64)),MATCH(AE$5,Corresp!$A:$A,0)),Cycles!$1:$1,0)+WEEKDAY(AE$5)-1))=0,"",INDIRECT("CYCLES!"&amp;ADDRESS(MATCH($A62,Cycles!$B:$B,0),MATCH("semaine"&amp;INDEX(INDIRECT("Corresp!"&amp;CHAR(MID($AG62,7,1)+3+64)&amp;":"&amp;CHAR(MID($AG62,7,1)+3+64)),MATCH(AE$5,Corresp!$A:$A,0)),Cycles!$1:$1,0)+WEEKDAY(AE$5)-1))))</f>
        <v>#N/A</v>
      </c>
      <c r="AF62" s="20" t="str">
        <f ca="1">IF(AF$5="","",IF(INDIRECT("CYCLES!"&amp;ADDRESS(MATCH($A62,Cycles!$B:$B,0),MATCH("semaine"&amp;INDEX(INDIRECT("Corresp!"&amp;CHAR(MID($AG62,7,1)+3+64)&amp;":"&amp;CHAR(MID($AG62,7,1)+3+64)),MATCH(AF$5,Corresp!$A:$A,0)),Cycles!$1:$1,0)+WEEKDAY(AF$5)-1))=0,"",INDIRECT("CYCLES!"&amp;ADDRESS(MATCH($A62,Cycles!$B:$B,0),MATCH("semaine"&amp;INDEX(INDIRECT("Corresp!"&amp;CHAR(MID($AG62,7,1)+3+64)&amp;":"&amp;CHAR(MID($AG62,7,1)+3+64)),MATCH(AF$5,Corresp!$A:$A,0)),Cycles!$1:$1,0)+WEEKDAY(AF$5)-1))))</f>
        <v/>
      </c>
      <c r="AG62" s="41" t="s">
        <v>28</v>
      </c>
    </row>
    <row r="63" spans="1:33">
      <c r="A63" s="14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</row>
    <row r="64" spans="1:33">
      <c r="A64" s="12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27"/>
    </row>
  </sheetData>
  <mergeCells count="1">
    <mergeCell ref="A5:A6"/>
  </mergeCells>
  <conditionalFormatting sqref="B6:AF6 B8:AF19 B21:AF35 C37:AF37 B41:AF42 C40:AF40 B37:AE41">
    <cfRule type="expression" dxfId="73" priority="71">
      <formula>OR(WEEKDAY(B$6)=1,WEEKDAY(B$6)=7)</formula>
    </cfRule>
  </conditionalFormatting>
  <conditionalFormatting sqref="B36 B49 A1:A38 A40:A1048576">
    <cfRule type="cellIs" dxfId="72" priority="70" operator="equal">
      <formula>" "</formula>
    </cfRule>
  </conditionalFormatting>
  <conditionalFormatting sqref="B38:AF39">
    <cfRule type="expression" dxfId="71" priority="68">
      <formula>OR(WEEKDAY(B$6)=1,WEEKDAY(B$6)=7)</formula>
    </cfRule>
  </conditionalFormatting>
  <conditionalFormatting sqref="B40">
    <cfRule type="expression" dxfId="70" priority="63">
      <formula>OR(WEEKDAY(B$6)=1,WEEKDAY(B$6)=7)</formula>
    </cfRule>
  </conditionalFormatting>
  <conditionalFormatting sqref="B37">
    <cfRule type="expression" dxfId="69" priority="64">
      <formula>OR(WEEKDAY(B$6)=1,WEEKDAY(B$6)=7)</formula>
    </cfRule>
  </conditionalFormatting>
  <conditionalFormatting sqref="B37">
    <cfRule type="expression" dxfId="68" priority="62">
      <formula>OR(WEEKDAY(B$6)=1,WEEKDAY(B$6)=7)</formula>
    </cfRule>
  </conditionalFormatting>
  <conditionalFormatting sqref="B40">
    <cfRule type="expression" dxfId="67" priority="61">
      <formula>OR(WEEKDAY(B$6)=1,WEEKDAY(B$6)=7)</formula>
    </cfRule>
  </conditionalFormatting>
  <conditionalFormatting sqref="B40">
    <cfRule type="expression" dxfId="66" priority="60">
      <formula>OR(WEEKDAY(B$6)=1,WEEKDAY(B$6)=7)</formula>
    </cfRule>
  </conditionalFormatting>
  <conditionalFormatting sqref="AF37">
    <cfRule type="expression" dxfId="65" priority="58">
      <formula>OR(WEEKDAY(AF$6)=1,WEEKDAY(AF$6)=7)</formula>
    </cfRule>
  </conditionalFormatting>
  <conditionalFormatting sqref="AF40">
    <cfRule type="expression" dxfId="64" priority="57">
      <formula>OR(WEEKDAY(AF$6)=1,WEEKDAY(AF$6)=7)</formula>
    </cfRule>
  </conditionalFormatting>
  <conditionalFormatting sqref="AE37">
    <cfRule type="expression" dxfId="63" priority="56">
      <formula>OR(WEEKDAY(AE$6)=1,WEEKDAY(AE$6)=7)</formula>
    </cfRule>
  </conditionalFormatting>
  <conditionalFormatting sqref="AE40">
    <cfRule type="expression" dxfId="62" priority="55">
      <formula>OR(WEEKDAY(AE$6)=1,WEEKDAY(AE$6)=7)</formula>
    </cfRule>
  </conditionalFormatting>
  <conditionalFormatting sqref="AD37">
    <cfRule type="expression" dxfId="61" priority="54">
      <formula>OR(WEEKDAY(AD$6)=1,WEEKDAY(AD$6)=7)</formula>
    </cfRule>
  </conditionalFormatting>
  <conditionalFormatting sqref="AD40">
    <cfRule type="expression" dxfId="60" priority="53">
      <formula>OR(WEEKDAY(AD$6)=1,WEEKDAY(AD$6)=7)</formula>
    </cfRule>
  </conditionalFormatting>
  <conditionalFormatting sqref="B37:AC37">
    <cfRule type="expression" dxfId="59" priority="52">
      <formula>OR(WEEKDAY(B$6)=1,WEEKDAY(B$6)=7)</formula>
    </cfRule>
  </conditionalFormatting>
  <conditionalFormatting sqref="B40:AC40">
    <cfRule type="expression" dxfId="58" priority="51">
      <formula>OR(WEEKDAY(B$6)=1,WEEKDAY(B$6)=7)</formula>
    </cfRule>
  </conditionalFormatting>
  <conditionalFormatting sqref="B43:AF48">
    <cfRule type="expression" dxfId="57" priority="50">
      <formula>OR(WEEKDAY(B$6)=1,WEEKDAY(B$6)=7)</formula>
    </cfRule>
  </conditionalFormatting>
  <conditionalFormatting sqref="B46">
    <cfRule type="expression" dxfId="56" priority="49">
      <formula>OR(WEEKDAY(B$6)=1,WEEKDAY(B$6)=7)</formula>
    </cfRule>
  </conditionalFormatting>
  <conditionalFormatting sqref="B43">
    <cfRule type="expression" dxfId="55" priority="48">
      <formula>OR(WEEKDAY(B$6)=1,WEEKDAY(B$6)=7)</formula>
    </cfRule>
  </conditionalFormatting>
  <conditionalFormatting sqref="B43">
    <cfRule type="expression" dxfId="54" priority="47">
      <formula>OR(WEEKDAY(B$6)=1,WEEKDAY(B$6)=7)</formula>
    </cfRule>
  </conditionalFormatting>
  <conditionalFormatting sqref="B46">
    <cfRule type="expression" dxfId="53" priority="46">
      <formula>OR(WEEKDAY(B$6)=1,WEEKDAY(B$6)=7)</formula>
    </cfRule>
  </conditionalFormatting>
  <conditionalFormatting sqref="B46">
    <cfRule type="expression" dxfId="52" priority="45">
      <formula>OR(WEEKDAY(B$6)=1,WEEKDAY(B$6)=7)</formula>
    </cfRule>
  </conditionalFormatting>
  <conditionalFormatting sqref="AF43">
    <cfRule type="expression" dxfId="51" priority="44">
      <formula>OR(WEEKDAY(AF$6)=1,WEEKDAY(AF$6)=7)</formula>
    </cfRule>
  </conditionalFormatting>
  <conditionalFormatting sqref="AF46">
    <cfRule type="expression" dxfId="50" priority="43">
      <formula>OR(WEEKDAY(AF$6)=1,WEEKDAY(AF$6)=7)</formula>
    </cfRule>
  </conditionalFormatting>
  <conditionalFormatting sqref="AE43">
    <cfRule type="expression" dxfId="49" priority="42">
      <formula>OR(WEEKDAY(AE$6)=1,WEEKDAY(AE$6)=7)</formula>
    </cfRule>
  </conditionalFormatting>
  <conditionalFormatting sqref="AE46">
    <cfRule type="expression" dxfId="48" priority="41">
      <formula>OR(WEEKDAY(AE$6)=1,WEEKDAY(AE$6)=7)</formula>
    </cfRule>
  </conditionalFormatting>
  <conditionalFormatting sqref="AD43">
    <cfRule type="expression" dxfId="47" priority="40">
      <formula>OR(WEEKDAY(AD$6)=1,WEEKDAY(AD$6)=7)</formula>
    </cfRule>
  </conditionalFormatting>
  <conditionalFormatting sqref="AD46">
    <cfRule type="expression" dxfId="46" priority="39">
      <formula>OR(WEEKDAY(AD$6)=1,WEEKDAY(AD$6)=7)</formula>
    </cfRule>
  </conditionalFormatting>
  <conditionalFormatting sqref="B43:AC43">
    <cfRule type="expression" dxfId="45" priority="38">
      <formula>OR(WEEKDAY(B$6)=1,WEEKDAY(B$6)=7)</formula>
    </cfRule>
  </conditionalFormatting>
  <conditionalFormatting sqref="B46:AC46">
    <cfRule type="expression" dxfId="44" priority="37">
      <formula>OR(WEEKDAY(B$6)=1,WEEKDAY(B$6)=7)</formula>
    </cfRule>
  </conditionalFormatting>
  <conditionalFormatting sqref="B50:AF55">
    <cfRule type="expression" dxfId="43" priority="36">
      <formula>OR(WEEKDAY(B$6)=1,WEEKDAY(B$6)=7)</formula>
    </cfRule>
  </conditionalFormatting>
  <conditionalFormatting sqref="B53">
    <cfRule type="expression" dxfId="42" priority="35">
      <formula>OR(WEEKDAY(B$6)=1,WEEKDAY(B$6)=7)</formula>
    </cfRule>
  </conditionalFormatting>
  <conditionalFormatting sqref="B50">
    <cfRule type="expression" dxfId="41" priority="34">
      <formula>OR(WEEKDAY(B$6)=1,WEEKDAY(B$6)=7)</formula>
    </cfRule>
  </conditionalFormatting>
  <conditionalFormatting sqref="B50">
    <cfRule type="expression" dxfId="40" priority="33">
      <formula>OR(WEEKDAY(B$6)=1,WEEKDAY(B$6)=7)</formula>
    </cfRule>
  </conditionalFormatting>
  <conditionalFormatting sqref="B53">
    <cfRule type="expression" dxfId="39" priority="32">
      <formula>OR(WEEKDAY(B$6)=1,WEEKDAY(B$6)=7)</formula>
    </cfRule>
  </conditionalFormatting>
  <conditionalFormatting sqref="B53">
    <cfRule type="expression" dxfId="38" priority="31">
      <formula>OR(WEEKDAY(B$6)=1,WEEKDAY(B$6)=7)</formula>
    </cfRule>
  </conditionalFormatting>
  <conditionalFormatting sqref="AF50">
    <cfRule type="expression" dxfId="37" priority="30">
      <formula>OR(WEEKDAY(AF$6)=1,WEEKDAY(AF$6)=7)</formula>
    </cfRule>
  </conditionalFormatting>
  <conditionalFormatting sqref="AF53">
    <cfRule type="expression" dxfId="36" priority="29">
      <formula>OR(WEEKDAY(AF$6)=1,WEEKDAY(AF$6)=7)</formula>
    </cfRule>
  </conditionalFormatting>
  <conditionalFormatting sqref="AE50">
    <cfRule type="expression" dxfId="35" priority="28">
      <formula>OR(WEEKDAY(AE$6)=1,WEEKDAY(AE$6)=7)</formula>
    </cfRule>
  </conditionalFormatting>
  <conditionalFormatting sqref="AE53">
    <cfRule type="expression" dxfId="34" priority="27">
      <formula>OR(WEEKDAY(AE$6)=1,WEEKDAY(AE$6)=7)</formula>
    </cfRule>
  </conditionalFormatting>
  <conditionalFormatting sqref="AD50">
    <cfRule type="expression" dxfId="33" priority="26">
      <formula>OR(WEEKDAY(AD$6)=1,WEEKDAY(AD$6)=7)</formula>
    </cfRule>
  </conditionalFormatting>
  <conditionalFormatting sqref="AD53">
    <cfRule type="expression" dxfId="32" priority="25">
      <formula>OR(WEEKDAY(AD$6)=1,WEEKDAY(AD$6)=7)</formula>
    </cfRule>
  </conditionalFormatting>
  <conditionalFormatting sqref="B50:AC50">
    <cfRule type="expression" dxfId="31" priority="24">
      <formula>OR(WEEKDAY(B$6)=1,WEEKDAY(B$6)=7)</formula>
    </cfRule>
  </conditionalFormatting>
  <conditionalFormatting sqref="B53:AC53">
    <cfRule type="expression" dxfId="30" priority="23">
      <formula>OR(WEEKDAY(B$6)=1,WEEKDAY(B$6)=7)</formula>
    </cfRule>
  </conditionalFormatting>
  <conditionalFormatting sqref="B56:AF61">
    <cfRule type="expression" dxfId="29" priority="22">
      <formula>OR(WEEKDAY(B$6)=1,WEEKDAY(B$6)=7)</formula>
    </cfRule>
  </conditionalFormatting>
  <conditionalFormatting sqref="B59">
    <cfRule type="expression" dxfId="28" priority="21">
      <formula>OR(WEEKDAY(B$6)=1,WEEKDAY(B$6)=7)</formula>
    </cfRule>
  </conditionalFormatting>
  <conditionalFormatting sqref="B56">
    <cfRule type="expression" dxfId="27" priority="20">
      <formula>OR(WEEKDAY(B$6)=1,WEEKDAY(B$6)=7)</formula>
    </cfRule>
  </conditionalFormatting>
  <conditionalFormatting sqref="B56">
    <cfRule type="expression" dxfId="26" priority="19">
      <formula>OR(WEEKDAY(B$6)=1,WEEKDAY(B$6)=7)</formula>
    </cfRule>
  </conditionalFormatting>
  <conditionalFormatting sqref="B59">
    <cfRule type="expression" dxfId="25" priority="18">
      <formula>OR(WEEKDAY(B$6)=1,WEEKDAY(B$6)=7)</formula>
    </cfRule>
  </conditionalFormatting>
  <conditionalFormatting sqref="B59">
    <cfRule type="expression" dxfId="24" priority="17">
      <formula>OR(WEEKDAY(B$6)=1,WEEKDAY(B$6)=7)</formula>
    </cfRule>
  </conditionalFormatting>
  <conditionalFormatting sqref="AF56">
    <cfRule type="expression" dxfId="23" priority="16">
      <formula>OR(WEEKDAY(AF$6)=1,WEEKDAY(AF$6)=7)</formula>
    </cfRule>
  </conditionalFormatting>
  <conditionalFormatting sqref="AF59">
    <cfRule type="expression" dxfId="22" priority="15">
      <formula>OR(WEEKDAY(AF$6)=1,WEEKDAY(AF$6)=7)</formula>
    </cfRule>
  </conditionalFormatting>
  <conditionalFormatting sqref="AE56">
    <cfRule type="expression" dxfId="21" priority="14">
      <formula>OR(WEEKDAY(AE$6)=1,WEEKDAY(AE$6)=7)</formula>
    </cfRule>
  </conditionalFormatting>
  <conditionalFormatting sqref="AE59">
    <cfRule type="expression" dxfId="20" priority="13">
      <formula>OR(WEEKDAY(AE$6)=1,WEEKDAY(AE$6)=7)</formula>
    </cfRule>
  </conditionalFormatting>
  <conditionalFormatting sqref="AD56">
    <cfRule type="expression" dxfId="19" priority="12">
      <formula>OR(WEEKDAY(AD$6)=1,WEEKDAY(AD$6)=7)</formula>
    </cfRule>
  </conditionalFormatting>
  <conditionalFormatting sqref="AD59">
    <cfRule type="expression" dxfId="18" priority="11">
      <formula>OR(WEEKDAY(AD$6)=1,WEEKDAY(AD$6)=7)</formula>
    </cfRule>
  </conditionalFormatting>
  <conditionalFormatting sqref="B56:AC56">
    <cfRule type="expression" dxfId="17" priority="10">
      <formula>OR(WEEKDAY(B$6)=1,WEEKDAY(B$6)=7)</formula>
    </cfRule>
  </conditionalFormatting>
  <conditionalFormatting sqref="B59:AC59">
    <cfRule type="expression" dxfId="16" priority="9">
      <formula>OR(WEEKDAY(B$6)=1,WEEKDAY(B$6)=7)</formula>
    </cfRule>
  </conditionalFormatting>
  <conditionalFormatting sqref="B62:AF64">
    <cfRule type="expression" dxfId="15" priority="8">
      <formula>OR(WEEKDAY(B$6)=1,WEEKDAY(B$6)=7)</formula>
    </cfRule>
  </conditionalFormatting>
  <conditionalFormatting sqref="B62">
    <cfRule type="expression" dxfId="14" priority="7">
      <formula>OR(WEEKDAY(B$6)=1,WEEKDAY(B$6)=7)</formula>
    </cfRule>
  </conditionalFormatting>
  <conditionalFormatting sqref="B62">
    <cfRule type="expression" dxfId="13" priority="6">
      <formula>OR(WEEKDAY(B$6)=1,WEEKDAY(B$6)=7)</formula>
    </cfRule>
  </conditionalFormatting>
  <conditionalFormatting sqref="B62">
    <cfRule type="expression" dxfId="12" priority="5">
      <formula>OR(WEEKDAY(B$6)=1,WEEKDAY(B$6)=7)</formula>
    </cfRule>
  </conditionalFormatting>
  <conditionalFormatting sqref="AF62">
    <cfRule type="expression" dxfId="11" priority="4">
      <formula>OR(WEEKDAY(AF$6)=1,WEEKDAY(AF$6)=7)</formula>
    </cfRule>
  </conditionalFormatting>
  <conditionalFormatting sqref="AE62">
    <cfRule type="expression" dxfId="10" priority="3">
      <formula>OR(WEEKDAY(AE$6)=1,WEEKDAY(AE$6)=7)</formula>
    </cfRule>
  </conditionalFormatting>
  <conditionalFormatting sqref="AD62">
    <cfRule type="expression" dxfId="9" priority="2">
      <formula>OR(WEEKDAY(AD$6)=1,WEEKDAY(AD$6)=7)</formula>
    </cfRule>
  </conditionalFormatting>
  <conditionalFormatting sqref="B62:AC62">
    <cfRule type="expression" dxfId="8" priority="1">
      <formula>OR(WEEKDAY(B$6)=1,WEEKDAY(B$6)=7)</formula>
    </cfRule>
  </conditionalFormatting>
  <dataValidations count="3">
    <dataValidation type="list" allowBlank="1" showInputMessage="1" showErrorMessage="1" sqref="AG8 AG40 AG11 AG14 AG21 AG24 AG27 AG30 AG37 AG17 AG33 AG46 AG43 AG53 AG50 AG59 AG56 AG62">
      <formula1>Cycles</formula1>
    </dataValidation>
    <dataValidation type="list" allowBlank="1" showInputMessage="1" showErrorMessage="1" sqref="A7 A20 A36 A49">
      <formula1>Assignations</formula1>
    </dataValidation>
    <dataValidation type="list" allowBlank="1" showInputMessage="1" showErrorMessage="1" sqref="B2">
      <formula1>Services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Y81"/>
  <sheetViews>
    <sheetView zoomScaleNormal="100" workbookViewId="0"/>
  </sheetViews>
  <sheetFormatPr defaultColWidth="11.42578125" defaultRowHeight="15"/>
  <cols>
    <col min="1" max="1" width="12.7109375" bestFit="1" customWidth="1"/>
    <col min="2" max="2" width="23.85546875" bestFit="1" customWidth="1"/>
    <col min="3" max="8" width="11.42578125" style="17"/>
    <col min="9" max="9" width="12.5703125" style="17" bestFit="1" customWidth="1"/>
    <col min="10" max="15" width="11.42578125" style="17"/>
    <col min="16" max="16" width="12.5703125" style="17" bestFit="1" customWidth="1"/>
    <col min="17" max="51" width="11.42578125" style="17"/>
  </cols>
  <sheetData>
    <row r="1" spans="1:51" ht="23.25">
      <c r="A1" s="66" t="s">
        <v>127</v>
      </c>
      <c r="B1" s="73"/>
      <c r="C1" s="74" t="s">
        <v>21</v>
      </c>
      <c r="D1" s="75"/>
      <c r="E1" s="75"/>
      <c r="F1" s="75"/>
      <c r="G1" s="75"/>
      <c r="H1" s="75"/>
      <c r="I1" s="76"/>
      <c r="J1" s="74" t="s">
        <v>20</v>
      </c>
      <c r="K1" s="75"/>
      <c r="L1" s="75"/>
      <c r="M1" s="75"/>
      <c r="N1" s="75"/>
      <c r="O1" s="75"/>
      <c r="P1" s="76"/>
      <c r="Q1" s="74" t="s">
        <v>19</v>
      </c>
      <c r="R1" s="75"/>
      <c r="S1" s="75"/>
      <c r="T1" s="75"/>
      <c r="U1" s="75"/>
      <c r="V1" s="75"/>
      <c r="W1" s="76"/>
      <c r="X1" s="74" t="s">
        <v>18</v>
      </c>
      <c r="Y1" s="75"/>
      <c r="Z1" s="75"/>
      <c r="AA1" s="75"/>
      <c r="AB1" s="75"/>
      <c r="AC1" s="75"/>
      <c r="AD1" s="76"/>
      <c r="AE1" s="74" t="s">
        <v>17</v>
      </c>
      <c r="AF1" s="75"/>
      <c r="AG1" s="75"/>
      <c r="AH1" s="75"/>
      <c r="AI1" s="75"/>
      <c r="AJ1" s="75"/>
      <c r="AK1" s="76"/>
      <c r="AL1" s="74" t="s">
        <v>16</v>
      </c>
      <c r="AM1" s="75"/>
      <c r="AN1" s="75"/>
      <c r="AO1" s="75"/>
      <c r="AP1" s="75"/>
      <c r="AQ1" s="75"/>
      <c r="AR1" s="76"/>
      <c r="AS1" s="74" t="s">
        <v>15</v>
      </c>
      <c r="AT1" s="75"/>
      <c r="AU1" s="75"/>
      <c r="AV1" s="75"/>
      <c r="AW1" s="75"/>
      <c r="AX1" s="75"/>
      <c r="AY1" s="76"/>
    </row>
    <row r="2" spans="1:51" ht="21">
      <c r="A2" s="77" t="s">
        <v>30</v>
      </c>
      <c r="B2" s="78"/>
      <c r="C2" s="79" t="s">
        <v>14</v>
      </c>
      <c r="D2" s="80" t="s">
        <v>13</v>
      </c>
      <c r="E2" s="80" t="s">
        <v>12</v>
      </c>
      <c r="F2" s="80" t="s">
        <v>11</v>
      </c>
      <c r="G2" s="80" t="s">
        <v>10</v>
      </c>
      <c r="H2" s="80" t="s">
        <v>9</v>
      </c>
      <c r="I2" s="81" t="s">
        <v>8</v>
      </c>
      <c r="J2" s="79" t="s">
        <v>14</v>
      </c>
      <c r="K2" s="80" t="s">
        <v>13</v>
      </c>
      <c r="L2" s="80" t="s">
        <v>12</v>
      </c>
      <c r="M2" s="80" t="s">
        <v>11</v>
      </c>
      <c r="N2" s="80" t="s">
        <v>10</v>
      </c>
      <c r="O2" s="80" t="s">
        <v>9</v>
      </c>
      <c r="P2" s="81" t="s">
        <v>8</v>
      </c>
      <c r="Q2" s="79" t="s">
        <v>14</v>
      </c>
      <c r="R2" s="80" t="s">
        <v>13</v>
      </c>
      <c r="S2" s="80" t="s">
        <v>12</v>
      </c>
      <c r="T2" s="80" t="s">
        <v>11</v>
      </c>
      <c r="U2" s="80" t="s">
        <v>10</v>
      </c>
      <c r="V2" s="80" t="s">
        <v>9</v>
      </c>
      <c r="W2" s="81" t="s">
        <v>8</v>
      </c>
      <c r="X2" s="79" t="s">
        <v>14</v>
      </c>
      <c r="Y2" s="80" t="s">
        <v>13</v>
      </c>
      <c r="Z2" s="80" t="s">
        <v>12</v>
      </c>
      <c r="AA2" s="80" t="s">
        <v>11</v>
      </c>
      <c r="AB2" s="80" t="s">
        <v>10</v>
      </c>
      <c r="AC2" s="80" t="s">
        <v>9</v>
      </c>
      <c r="AD2" s="81" t="s">
        <v>8</v>
      </c>
      <c r="AE2" s="82" t="s">
        <v>14</v>
      </c>
      <c r="AF2" s="80" t="s">
        <v>13</v>
      </c>
      <c r="AG2" s="80" t="s">
        <v>12</v>
      </c>
      <c r="AH2" s="80" t="s">
        <v>11</v>
      </c>
      <c r="AI2" s="80" t="s">
        <v>10</v>
      </c>
      <c r="AJ2" s="80" t="s">
        <v>9</v>
      </c>
      <c r="AK2" s="83" t="s">
        <v>8</v>
      </c>
      <c r="AL2" s="79" t="s">
        <v>14</v>
      </c>
      <c r="AM2" s="80" t="s">
        <v>13</v>
      </c>
      <c r="AN2" s="80" t="s">
        <v>12</v>
      </c>
      <c r="AO2" s="80" t="s">
        <v>11</v>
      </c>
      <c r="AP2" s="80" t="s">
        <v>10</v>
      </c>
      <c r="AQ2" s="80" t="s">
        <v>9</v>
      </c>
      <c r="AR2" s="81" t="s">
        <v>8</v>
      </c>
      <c r="AS2" s="79" t="s">
        <v>14</v>
      </c>
      <c r="AT2" s="80" t="s">
        <v>13</v>
      </c>
      <c r="AU2" s="80" t="s">
        <v>12</v>
      </c>
      <c r="AV2" s="80" t="s">
        <v>11</v>
      </c>
      <c r="AW2" s="80" t="s">
        <v>10</v>
      </c>
      <c r="AX2" s="80" t="s">
        <v>9</v>
      </c>
      <c r="AY2" s="81" t="s">
        <v>8</v>
      </c>
    </row>
    <row r="3" spans="1:51" ht="21">
      <c r="A3" s="19"/>
      <c r="B3" s="84" t="s">
        <v>83</v>
      </c>
      <c r="C3" s="85"/>
      <c r="D3" s="86" t="s">
        <v>0</v>
      </c>
      <c r="E3" s="86" t="s">
        <v>0</v>
      </c>
      <c r="F3" s="87" t="s">
        <v>4</v>
      </c>
      <c r="G3" s="86"/>
      <c r="H3" s="86" t="s">
        <v>0</v>
      </c>
      <c r="I3" s="88" t="s">
        <v>0</v>
      </c>
      <c r="J3" s="89" t="s">
        <v>0</v>
      </c>
      <c r="K3" s="86"/>
      <c r="L3" s="87" t="s">
        <v>3</v>
      </c>
      <c r="M3" s="86" t="s">
        <v>0</v>
      </c>
      <c r="N3" s="86" t="s">
        <v>0</v>
      </c>
      <c r="O3" s="86"/>
      <c r="P3" s="88"/>
      <c r="Q3" s="89"/>
      <c r="R3" s="86" t="s">
        <v>0</v>
      </c>
      <c r="S3" s="86" t="s">
        <v>0</v>
      </c>
      <c r="T3" s="87" t="s">
        <v>2</v>
      </c>
      <c r="U3" s="86"/>
      <c r="V3" s="86" t="s">
        <v>0</v>
      </c>
      <c r="W3" s="88" t="s">
        <v>0</v>
      </c>
      <c r="X3" s="89" t="s">
        <v>0</v>
      </c>
      <c r="Y3" s="86"/>
      <c r="Z3" s="87" t="s">
        <v>1</v>
      </c>
      <c r="AA3" s="86" t="s">
        <v>0</v>
      </c>
      <c r="AB3" s="86" t="s">
        <v>0</v>
      </c>
      <c r="AC3" s="86"/>
      <c r="AD3" s="88"/>
      <c r="AE3" s="90"/>
      <c r="AF3" s="91"/>
      <c r="AG3" s="91"/>
      <c r="AH3" s="92" t="s">
        <v>7</v>
      </c>
      <c r="AI3" s="91"/>
      <c r="AJ3" s="91"/>
      <c r="AK3" s="93"/>
      <c r="AL3" s="89"/>
      <c r="AM3" s="86" t="s">
        <v>0</v>
      </c>
      <c r="AN3" s="86" t="s">
        <v>0</v>
      </c>
      <c r="AO3" s="87" t="s">
        <v>6</v>
      </c>
      <c r="AP3" s="86"/>
      <c r="AQ3" s="86" t="s">
        <v>0</v>
      </c>
      <c r="AR3" s="88" t="s">
        <v>0</v>
      </c>
      <c r="AS3" s="89" t="s">
        <v>0</v>
      </c>
      <c r="AT3" s="86"/>
      <c r="AU3" s="87" t="s">
        <v>5</v>
      </c>
      <c r="AV3" s="86" t="s">
        <v>0</v>
      </c>
      <c r="AW3" s="86" t="s">
        <v>0</v>
      </c>
      <c r="AX3" s="86"/>
      <c r="AY3" s="88"/>
    </row>
    <row r="4" spans="1:51" ht="21">
      <c r="A4" s="19"/>
      <c r="B4" s="84" t="s">
        <v>78</v>
      </c>
      <c r="C4" s="85" t="s">
        <v>0</v>
      </c>
      <c r="D4" s="86"/>
      <c r="E4" s="87" t="s">
        <v>5</v>
      </c>
      <c r="F4" s="86" t="s">
        <v>0</v>
      </c>
      <c r="G4" s="86" t="s">
        <v>0</v>
      </c>
      <c r="H4" s="86"/>
      <c r="I4" s="88"/>
      <c r="J4" s="89"/>
      <c r="K4" s="86" t="s">
        <v>0</v>
      </c>
      <c r="L4" s="86" t="s">
        <v>0</v>
      </c>
      <c r="M4" s="87" t="s">
        <v>4</v>
      </c>
      <c r="N4" s="86"/>
      <c r="O4" s="86" t="s">
        <v>0</v>
      </c>
      <c r="P4" s="88" t="s">
        <v>0</v>
      </c>
      <c r="Q4" s="89" t="s">
        <v>0</v>
      </c>
      <c r="R4" s="86"/>
      <c r="S4" s="87" t="s">
        <v>3</v>
      </c>
      <c r="T4" s="86" t="s">
        <v>0</v>
      </c>
      <c r="U4" s="86" t="s">
        <v>0</v>
      </c>
      <c r="V4" s="86"/>
      <c r="W4" s="88"/>
      <c r="X4" s="89"/>
      <c r="Y4" s="86" t="s">
        <v>0</v>
      </c>
      <c r="Z4" s="86" t="s">
        <v>0</v>
      </c>
      <c r="AA4" s="87" t="s">
        <v>2</v>
      </c>
      <c r="AB4" s="86"/>
      <c r="AC4" s="86" t="s">
        <v>0</v>
      </c>
      <c r="AD4" s="88" t="s">
        <v>0</v>
      </c>
      <c r="AE4" s="85" t="s">
        <v>0</v>
      </c>
      <c r="AF4" s="86"/>
      <c r="AG4" s="87" t="s">
        <v>1</v>
      </c>
      <c r="AH4" s="86" t="s">
        <v>0</v>
      </c>
      <c r="AI4" s="86" t="s">
        <v>0</v>
      </c>
      <c r="AJ4" s="86"/>
      <c r="AK4" s="94"/>
      <c r="AL4" s="95"/>
      <c r="AM4" s="91"/>
      <c r="AN4" s="91"/>
      <c r="AO4" s="92" t="s">
        <v>7</v>
      </c>
      <c r="AP4" s="91"/>
      <c r="AQ4" s="91"/>
      <c r="AR4" s="96"/>
      <c r="AS4" s="89"/>
      <c r="AT4" s="86" t="s">
        <v>0</v>
      </c>
      <c r="AU4" s="86" t="s">
        <v>0</v>
      </c>
      <c r="AV4" s="87" t="s">
        <v>6</v>
      </c>
      <c r="AW4" s="86"/>
      <c r="AX4" s="86" t="s">
        <v>0</v>
      </c>
      <c r="AY4" s="88" t="s">
        <v>0</v>
      </c>
    </row>
    <row r="5" spans="1:51" ht="21">
      <c r="A5" s="97"/>
      <c r="B5" s="98" t="s">
        <v>84</v>
      </c>
      <c r="C5" s="99" t="s">
        <v>46</v>
      </c>
      <c r="D5" s="99"/>
      <c r="E5" s="99" t="s">
        <v>3</v>
      </c>
      <c r="F5" s="99" t="s">
        <v>46</v>
      </c>
      <c r="G5" s="99" t="s">
        <v>46</v>
      </c>
      <c r="H5" s="99"/>
      <c r="I5" s="88"/>
      <c r="J5" s="99"/>
      <c r="K5" s="99" t="s">
        <v>22</v>
      </c>
      <c r="L5" s="99" t="s">
        <v>22</v>
      </c>
      <c r="M5" s="99" t="s">
        <v>2</v>
      </c>
      <c r="N5" s="99"/>
      <c r="O5" s="99" t="s">
        <v>22</v>
      </c>
      <c r="P5" s="88" t="s">
        <v>22</v>
      </c>
      <c r="Q5" s="99" t="s">
        <v>22</v>
      </c>
      <c r="R5" s="99"/>
      <c r="S5" s="99" t="s">
        <v>1</v>
      </c>
      <c r="T5" s="99" t="s">
        <v>22</v>
      </c>
      <c r="U5" s="99" t="s">
        <v>22</v>
      </c>
      <c r="V5" s="99"/>
      <c r="W5" s="88"/>
      <c r="X5" s="100"/>
      <c r="Y5" s="100"/>
      <c r="Z5" s="100"/>
      <c r="AA5" s="100" t="s">
        <v>7</v>
      </c>
      <c r="AB5" s="100"/>
      <c r="AC5" s="100"/>
      <c r="AD5" s="88"/>
      <c r="AE5" s="101"/>
      <c r="AF5" s="101" t="s">
        <v>128</v>
      </c>
      <c r="AG5" s="101" t="s">
        <v>128</v>
      </c>
      <c r="AH5" s="101" t="s">
        <v>6</v>
      </c>
      <c r="AI5" s="101"/>
      <c r="AJ5" s="101" t="s">
        <v>128</v>
      </c>
      <c r="AK5" s="94" t="s">
        <v>128</v>
      </c>
      <c r="AL5" s="102"/>
      <c r="AM5" s="99"/>
      <c r="AN5" s="99" t="s">
        <v>5</v>
      </c>
      <c r="AO5" s="99" t="s">
        <v>128</v>
      </c>
      <c r="AP5" s="99" t="s">
        <v>128</v>
      </c>
      <c r="AQ5" s="99"/>
      <c r="AR5" s="88"/>
      <c r="AS5" s="99"/>
      <c r="AT5" s="99" t="s">
        <v>46</v>
      </c>
      <c r="AU5" s="99" t="s">
        <v>46</v>
      </c>
      <c r="AV5" s="99" t="s">
        <v>4</v>
      </c>
      <c r="AW5" s="99"/>
      <c r="AX5" s="99" t="s">
        <v>46</v>
      </c>
      <c r="AY5" s="88" t="s">
        <v>46</v>
      </c>
    </row>
    <row r="6" spans="1:51" ht="21">
      <c r="A6" s="19"/>
      <c r="B6" s="84" t="s">
        <v>111</v>
      </c>
      <c r="C6" s="85" t="s">
        <v>0</v>
      </c>
      <c r="D6" s="86"/>
      <c r="E6" s="87" t="s">
        <v>5</v>
      </c>
      <c r="F6" s="86" t="s">
        <v>0</v>
      </c>
      <c r="G6" s="86" t="s">
        <v>0</v>
      </c>
      <c r="H6" s="86"/>
      <c r="I6" s="88"/>
      <c r="J6" s="89"/>
      <c r="K6" s="86" t="s">
        <v>0</v>
      </c>
      <c r="L6" s="86" t="s">
        <v>0</v>
      </c>
      <c r="M6" s="87" t="s">
        <v>4</v>
      </c>
      <c r="N6" s="86"/>
      <c r="O6" s="86" t="s">
        <v>0</v>
      </c>
      <c r="P6" s="88" t="s">
        <v>0</v>
      </c>
      <c r="Q6" s="89" t="s">
        <v>0</v>
      </c>
      <c r="R6" s="86"/>
      <c r="S6" s="87" t="s">
        <v>3</v>
      </c>
      <c r="T6" s="86" t="s">
        <v>0</v>
      </c>
      <c r="U6" s="86" t="s">
        <v>0</v>
      </c>
      <c r="V6" s="86"/>
      <c r="W6" s="88"/>
      <c r="X6" s="89"/>
      <c r="Y6" s="86" t="s">
        <v>0</v>
      </c>
      <c r="Z6" s="86" t="s">
        <v>0</v>
      </c>
      <c r="AA6" s="87" t="s">
        <v>2</v>
      </c>
      <c r="AB6" s="86"/>
      <c r="AC6" s="86" t="s">
        <v>0</v>
      </c>
      <c r="AD6" s="88" t="s">
        <v>0</v>
      </c>
      <c r="AE6" s="85" t="s">
        <v>0</v>
      </c>
      <c r="AF6" s="86"/>
      <c r="AG6" s="87" t="s">
        <v>1</v>
      </c>
      <c r="AH6" s="86" t="s">
        <v>0</v>
      </c>
      <c r="AI6" s="86" t="s">
        <v>0</v>
      </c>
      <c r="AJ6" s="86"/>
      <c r="AK6" s="94"/>
      <c r="AL6" s="95"/>
      <c r="AM6" s="91"/>
      <c r="AN6" s="91"/>
      <c r="AO6" s="92" t="s">
        <v>7</v>
      </c>
      <c r="AP6" s="91"/>
      <c r="AQ6" s="91"/>
      <c r="AR6" s="96"/>
      <c r="AS6" s="89"/>
      <c r="AT6" s="86" t="s">
        <v>0</v>
      </c>
      <c r="AU6" s="86" t="s">
        <v>0</v>
      </c>
      <c r="AV6" s="87" t="s">
        <v>6</v>
      </c>
      <c r="AW6" s="86"/>
      <c r="AX6" s="86" t="s">
        <v>0</v>
      </c>
      <c r="AY6" s="88" t="s">
        <v>0</v>
      </c>
    </row>
    <row r="7" spans="1:51" ht="21">
      <c r="A7" s="19"/>
      <c r="B7" s="103" t="s">
        <v>105</v>
      </c>
      <c r="C7" s="85"/>
      <c r="D7" s="86" t="s">
        <v>0</v>
      </c>
      <c r="E7" s="86" t="s">
        <v>0</v>
      </c>
      <c r="F7" s="87" t="s">
        <v>6</v>
      </c>
      <c r="G7" s="86"/>
      <c r="H7" s="86" t="s">
        <v>0</v>
      </c>
      <c r="I7" s="88" t="s">
        <v>0</v>
      </c>
      <c r="J7" s="89" t="s">
        <v>0</v>
      </c>
      <c r="K7" s="86"/>
      <c r="L7" s="87" t="s">
        <v>5</v>
      </c>
      <c r="M7" s="86" t="s">
        <v>0</v>
      </c>
      <c r="N7" s="86" t="s">
        <v>0</v>
      </c>
      <c r="O7" s="86"/>
      <c r="P7" s="88"/>
      <c r="Q7" s="89"/>
      <c r="R7" s="86" t="s">
        <v>0</v>
      </c>
      <c r="S7" s="86" t="s">
        <v>0</v>
      </c>
      <c r="T7" s="87" t="s">
        <v>4</v>
      </c>
      <c r="U7" s="86"/>
      <c r="V7" s="86" t="s">
        <v>0</v>
      </c>
      <c r="W7" s="88" t="s">
        <v>0</v>
      </c>
      <c r="X7" s="89" t="s">
        <v>0</v>
      </c>
      <c r="Y7" s="86"/>
      <c r="Z7" s="87" t="s">
        <v>3</v>
      </c>
      <c r="AA7" s="86" t="s">
        <v>0</v>
      </c>
      <c r="AB7" s="86" t="s">
        <v>0</v>
      </c>
      <c r="AC7" s="86"/>
      <c r="AD7" s="88"/>
      <c r="AE7" s="85"/>
      <c r="AF7" s="86" t="s">
        <v>0</v>
      </c>
      <c r="AG7" s="86" t="s">
        <v>0</v>
      </c>
      <c r="AH7" s="87" t="s">
        <v>2</v>
      </c>
      <c r="AI7" s="86"/>
      <c r="AJ7" s="86" t="s">
        <v>0</v>
      </c>
      <c r="AK7" s="94" t="s">
        <v>0</v>
      </c>
      <c r="AL7" s="89" t="s">
        <v>0</v>
      </c>
      <c r="AM7" s="86"/>
      <c r="AN7" s="87" t="s">
        <v>1</v>
      </c>
      <c r="AO7" s="86" t="s">
        <v>0</v>
      </c>
      <c r="AP7" s="86" t="s">
        <v>0</v>
      </c>
      <c r="AQ7" s="86"/>
      <c r="AR7" s="88"/>
      <c r="AS7" s="95"/>
      <c r="AT7" s="91"/>
      <c r="AU7" s="91"/>
      <c r="AV7" s="92" t="s">
        <v>7</v>
      </c>
      <c r="AW7" s="91"/>
      <c r="AX7" s="91"/>
      <c r="AY7" s="96"/>
    </row>
    <row r="8" spans="1:51" ht="21">
      <c r="A8" s="19"/>
      <c r="B8" s="84" t="s">
        <v>112</v>
      </c>
      <c r="C8" s="104"/>
      <c r="D8" s="99"/>
      <c r="E8" s="99"/>
      <c r="F8" s="99"/>
      <c r="G8" s="99"/>
      <c r="H8" s="99"/>
      <c r="I8" s="105"/>
      <c r="J8" s="102"/>
      <c r="K8" s="99"/>
      <c r="L8" s="99"/>
      <c r="M8" s="99"/>
      <c r="N8" s="99"/>
      <c r="O8" s="99"/>
      <c r="P8" s="105"/>
      <c r="Q8" s="102"/>
      <c r="R8" s="99"/>
      <c r="S8" s="99"/>
      <c r="T8" s="99"/>
      <c r="U8" s="99"/>
      <c r="V8" s="99"/>
      <c r="W8" s="105"/>
      <c r="X8" s="102"/>
      <c r="Y8" s="99"/>
      <c r="Z8" s="99"/>
      <c r="AA8" s="99"/>
      <c r="AB8" s="99"/>
      <c r="AC8" s="99"/>
      <c r="AD8" s="105"/>
      <c r="AE8" s="104"/>
      <c r="AF8" s="99"/>
      <c r="AG8" s="99"/>
      <c r="AH8" s="99"/>
      <c r="AI8" s="99"/>
      <c r="AJ8" s="99"/>
      <c r="AK8" s="106"/>
      <c r="AL8" s="102"/>
      <c r="AM8" s="99"/>
      <c r="AN8" s="99"/>
      <c r="AO8" s="99"/>
      <c r="AP8" s="99"/>
      <c r="AQ8" s="99"/>
      <c r="AR8" s="105"/>
      <c r="AS8" s="102"/>
      <c r="AT8" s="99"/>
      <c r="AU8" s="99"/>
      <c r="AV8" s="99"/>
      <c r="AW8" s="99"/>
      <c r="AX8" s="99"/>
      <c r="AY8" s="105"/>
    </row>
    <row r="9" spans="1:51" s="23" customFormat="1" ht="21">
      <c r="A9" s="19"/>
      <c r="B9" s="84" t="s">
        <v>77</v>
      </c>
      <c r="C9" s="85"/>
      <c r="D9" s="86" t="s">
        <v>0</v>
      </c>
      <c r="E9" s="86" t="s">
        <v>0</v>
      </c>
      <c r="F9" s="87" t="s">
        <v>2</v>
      </c>
      <c r="G9" s="86"/>
      <c r="H9" s="86" t="s">
        <v>0</v>
      </c>
      <c r="I9" s="88" t="s">
        <v>0</v>
      </c>
      <c r="J9" s="89" t="s">
        <v>0</v>
      </c>
      <c r="K9" s="86"/>
      <c r="L9" s="87" t="s">
        <v>1</v>
      </c>
      <c r="M9" s="86" t="s">
        <v>0</v>
      </c>
      <c r="N9" s="86" t="s">
        <v>0</v>
      </c>
      <c r="O9" s="86"/>
      <c r="P9" s="88"/>
      <c r="Q9" s="95"/>
      <c r="R9" s="91"/>
      <c r="S9" s="91"/>
      <c r="T9" s="92" t="s">
        <v>7</v>
      </c>
      <c r="U9" s="91"/>
      <c r="V9" s="91"/>
      <c r="W9" s="96"/>
      <c r="X9" s="89"/>
      <c r="Y9" s="86" t="s">
        <v>0</v>
      </c>
      <c r="Z9" s="86" t="s">
        <v>0</v>
      </c>
      <c r="AA9" s="87" t="s">
        <v>6</v>
      </c>
      <c r="AB9" s="86"/>
      <c r="AC9" s="86" t="s">
        <v>0</v>
      </c>
      <c r="AD9" s="88" t="s">
        <v>0</v>
      </c>
      <c r="AE9" s="85" t="s">
        <v>0</v>
      </c>
      <c r="AF9" s="86"/>
      <c r="AG9" s="87" t="s">
        <v>5</v>
      </c>
      <c r="AH9" s="86" t="s">
        <v>0</v>
      </c>
      <c r="AI9" s="86" t="s">
        <v>0</v>
      </c>
      <c r="AJ9" s="86"/>
      <c r="AK9" s="94"/>
      <c r="AL9" s="89"/>
      <c r="AM9" s="86" t="s">
        <v>0</v>
      </c>
      <c r="AN9" s="86" t="s">
        <v>0</v>
      </c>
      <c r="AO9" s="87" t="s">
        <v>4</v>
      </c>
      <c r="AP9" s="86"/>
      <c r="AQ9" s="86" t="s">
        <v>0</v>
      </c>
      <c r="AR9" s="88" t="s">
        <v>0</v>
      </c>
      <c r="AS9" s="89" t="s">
        <v>0</v>
      </c>
      <c r="AT9" s="86"/>
      <c r="AU9" s="87" t="s">
        <v>3</v>
      </c>
      <c r="AV9" s="86" t="s">
        <v>0</v>
      </c>
      <c r="AW9" s="86" t="s">
        <v>0</v>
      </c>
      <c r="AX9" s="86"/>
      <c r="AY9" s="88"/>
    </row>
    <row r="10" spans="1:51" ht="21">
      <c r="A10" s="19"/>
      <c r="B10" s="84" t="s">
        <v>82</v>
      </c>
      <c r="C10" s="85" t="s">
        <v>0</v>
      </c>
      <c r="D10" s="86"/>
      <c r="E10" s="87" t="s">
        <v>1</v>
      </c>
      <c r="F10" s="86" t="s">
        <v>0</v>
      </c>
      <c r="G10" s="86" t="s">
        <v>0</v>
      </c>
      <c r="H10" s="86"/>
      <c r="I10" s="88"/>
      <c r="J10" s="95"/>
      <c r="K10" s="91"/>
      <c r="L10" s="91"/>
      <c r="M10" s="92" t="s">
        <v>7</v>
      </c>
      <c r="N10" s="91"/>
      <c r="O10" s="91"/>
      <c r="P10" s="96"/>
      <c r="Q10" s="89"/>
      <c r="R10" s="86" t="s">
        <v>0</v>
      </c>
      <c r="S10" s="86" t="s">
        <v>0</v>
      </c>
      <c r="T10" s="87" t="s">
        <v>6</v>
      </c>
      <c r="U10" s="86"/>
      <c r="V10" s="86" t="s">
        <v>0</v>
      </c>
      <c r="W10" s="88" t="s">
        <v>0</v>
      </c>
      <c r="X10" s="89" t="s">
        <v>0</v>
      </c>
      <c r="Y10" s="86"/>
      <c r="Z10" s="87" t="s">
        <v>5</v>
      </c>
      <c r="AA10" s="86" t="s">
        <v>0</v>
      </c>
      <c r="AB10" s="86" t="s">
        <v>0</v>
      </c>
      <c r="AC10" s="86"/>
      <c r="AD10" s="88"/>
      <c r="AE10" s="85"/>
      <c r="AF10" s="86" t="s">
        <v>0</v>
      </c>
      <c r="AG10" s="86" t="s">
        <v>0</v>
      </c>
      <c r="AH10" s="87" t="s">
        <v>4</v>
      </c>
      <c r="AI10" s="86"/>
      <c r="AJ10" s="86" t="s">
        <v>0</v>
      </c>
      <c r="AK10" s="94" t="s">
        <v>0</v>
      </c>
      <c r="AL10" s="89" t="s">
        <v>0</v>
      </c>
      <c r="AM10" s="86"/>
      <c r="AN10" s="87" t="s">
        <v>3</v>
      </c>
      <c r="AO10" s="86" t="s">
        <v>0</v>
      </c>
      <c r="AP10" s="86" t="s">
        <v>0</v>
      </c>
      <c r="AQ10" s="86"/>
      <c r="AR10" s="88"/>
      <c r="AS10" s="89"/>
      <c r="AT10" s="86" t="s">
        <v>0</v>
      </c>
      <c r="AU10" s="86" t="s">
        <v>0</v>
      </c>
      <c r="AV10" s="87" t="s">
        <v>2</v>
      </c>
      <c r="AW10" s="86"/>
      <c r="AX10" s="86" t="s">
        <v>0</v>
      </c>
      <c r="AY10" s="88" t="s">
        <v>0</v>
      </c>
    </row>
    <row r="11" spans="1:51" ht="21">
      <c r="A11" s="19"/>
      <c r="B11" s="84" t="s">
        <v>103</v>
      </c>
      <c r="C11" s="85"/>
      <c r="D11" s="86" t="s">
        <v>0</v>
      </c>
      <c r="E11" s="86" t="s">
        <v>0</v>
      </c>
      <c r="F11" s="87" t="s">
        <v>2</v>
      </c>
      <c r="G11" s="86"/>
      <c r="H11" s="86" t="s">
        <v>0</v>
      </c>
      <c r="I11" s="88" t="s">
        <v>0</v>
      </c>
      <c r="J11" s="89" t="s">
        <v>0</v>
      </c>
      <c r="K11" s="86"/>
      <c r="L11" s="87" t="s">
        <v>1</v>
      </c>
      <c r="M11" s="86" t="s">
        <v>0</v>
      </c>
      <c r="N11" s="86" t="s">
        <v>0</v>
      </c>
      <c r="O11" s="86"/>
      <c r="P11" s="88"/>
      <c r="Q11" s="95"/>
      <c r="R11" s="91"/>
      <c r="S11" s="91"/>
      <c r="T11" s="92" t="s">
        <v>7</v>
      </c>
      <c r="U11" s="91"/>
      <c r="V11" s="91"/>
      <c r="W11" s="96"/>
      <c r="X11" s="89"/>
      <c r="Y11" s="86" t="s">
        <v>0</v>
      </c>
      <c r="Z11" s="86" t="s">
        <v>0</v>
      </c>
      <c r="AA11" s="87" t="s">
        <v>6</v>
      </c>
      <c r="AB11" s="86"/>
      <c r="AC11" s="86" t="s">
        <v>0</v>
      </c>
      <c r="AD11" s="88" t="s">
        <v>0</v>
      </c>
      <c r="AE11" s="85" t="s">
        <v>0</v>
      </c>
      <c r="AF11" s="86"/>
      <c r="AG11" s="87" t="s">
        <v>5</v>
      </c>
      <c r="AH11" s="86" t="s">
        <v>0</v>
      </c>
      <c r="AI11" s="86" t="s">
        <v>0</v>
      </c>
      <c r="AJ11" s="86"/>
      <c r="AK11" s="94"/>
      <c r="AL11" s="89"/>
      <c r="AM11" s="86" t="s">
        <v>0</v>
      </c>
      <c r="AN11" s="86" t="s">
        <v>0</v>
      </c>
      <c r="AO11" s="87" t="s">
        <v>4</v>
      </c>
      <c r="AP11" s="86"/>
      <c r="AQ11" s="86" t="s">
        <v>0</v>
      </c>
      <c r="AR11" s="88" t="s">
        <v>0</v>
      </c>
      <c r="AS11" s="89" t="s">
        <v>0</v>
      </c>
      <c r="AT11" s="86"/>
      <c r="AU11" s="87" t="s">
        <v>3</v>
      </c>
      <c r="AV11" s="86" t="s">
        <v>0</v>
      </c>
      <c r="AW11" s="86" t="s">
        <v>0</v>
      </c>
      <c r="AX11" s="86"/>
      <c r="AY11" s="88"/>
    </row>
    <row r="12" spans="1:51" s="24" customFormat="1" ht="21">
      <c r="A12" s="19"/>
      <c r="B12" s="84" t="s">
        <v>109</v>
      </c>
      <c r="C12" s="85" t="s">
        <v>0</v>
      </c>
      <c r="D12" s="86"/>
      <c r="E12" s="87" t="s">
        <v>3</v>
      </c>
      <c r="F12" s="86" t="s">
        <v>0</v>
      </c>
      <c r="G12" s="86" t="s">
        <v>0</v>
      </c>
      <c r="H12" s="86"/>
      <c r="I12" s="88"/>
      <c r="J12" s="89"/>
      <c r="K12" s="86" t="s">
        <v>0</v>
      </c>
      <c r="L12" s="86" t="s">
        <v>0</v>
      </c>
      <c r="M12" s="87" t="s">
        <v>2</v>
      </c>
      <c r="N12" s="86"/>
      <c r="O12" s="86" t="s">
        <v>0</v>
      </c>
      <c r="P12" s="88" t="s">
        <v>0</v>
      </c>
      <c r="Q12" s="89" t="s">
        <v>0</v>
      </c>
      <c r="R12" s="86"/>
      <c r="S12" s="87" t="s">
        <v>1</v>
      </c>
      <c r="T12" s="86" t="s">
        <v>0</v>
      </c>
      <c r="U12" s="86" t="s">
        <v>0</v>
      </c>
      <c r="V12" s="86"/>
      <c r="W12" s="88"/>
      <c r="X12" s="95"/>
      <c r="Y12" s="91"/>
      <c r="Z12" s="91"/>
      <c r="AA12" s="92" t="s">
        <v>7</v>
      </c>
      <c r="AB12" s="91"/>
      <c r="AC12" s="91"/>
      <c r="AD12" s="96"/>
      <c r="AE12" s="85"/>
      <c r="AF12" s="86" t="s">
        <v>0</v>
      </c>
      <c r="AG12" s="86" t="s">
        <v>0</v>
      </c>
      <c r="AH12" s="87" t="s">
        <v>6</v>
      </c>
      <c r="AI12" s="86"/>
      <c r="AJ12" s="86" t="s">
        <v>0</v>
      </c>
      <c r="AK12" s="94" t="s">
        <v>0</v>
      </c>
      <c r="AL12" s="89" t="s">
        <v>0</v>
      </c>
      <c r="AM12" s="86"/>
      <c r="AN12" s="87" t="s">
        <v>5</v>
      </c>
      <c r="AO12" s="86" t="s">
        <v>0</v>
      </c>
      <c r="AP12" s="86" t="s">
        <v>0</v>
      </c>
      <c r="AQ12" s="86"/>
      <c r="AR12" s="88"/>
      <c r="AS12" s="89"/>
      <c r="AT12" s="86" t="s">
        <v>0</v>
      </c>
      <c r="AU12" s="86" t="s">
        <v>0</v>
      </c>
      <c r="AV12" s="87" t="s">
        <v>4</v>
      </c>
      <c r="AW12" s="86"/>
      <c r="AX12" s="86" t="s">
        <v>0</v>
      </c>
      <c r="AY12" s="88" t="s">
        <v>0</v>
      </c>
    </row>
    <row r="13" spans="1:51" ht="21">
      <c r="A13" s="19"/>
      <c r="B13" s="84" t="s">
        <v>102</v>
      </c>
      <c r="C13" s="85" t="s">
        <v>0</v>
      </c>
      <c r="D13" s="86"/>
      <c r="E13" s="87" t="s">
        <v>1</v>
      </c>
      <c r="F13" s="86" t="s">
        <v>0</v>
      </c>
      <c r="G13" s="86" t="s">
        <v>0</v>
      </c>
      <c r="H13" s="86"/>
      <c r="I13" s="88"/>
      <c r="J13" s="95"/>
      <c r="K13" s="91"/>
      <c r="L13" s="91"/>
      <c r="M13" s="92" t="s">
        <v>7</v>
      </c>
      <c r="N13" s="91"/>
      <c r="O13" s="91"/>
      <c r="P13" s="96"/>
      <c r="Q13" s="89"/>
      <c r="R13" s="86" t="s">
        <v>0</v>
      </c>
      <c r="S13" s="86" t="s">
        <v>0</v>
      </c>
      <c r="T13" s="87" t="s">
        <v>6</v>
      </c>
      <c r="U13" s="86"/>
      <c r="V13" s="86" t="s">
        <v>0</v>
      </c>
      <c r="W13" s="88" t="s">
        <v>0</v>
      </c>
      <c r="X13" s="89" t="s">
        <v>0</v>
      </c>
      <c r="Y13" s="86"/>
      <c r="Z13" s="87" t="s">
        <v>5</v>
      </c>
      <c r="AA13" s="86" t="s">
        <v>0</v>
      </c>
      <c r="AB13" s="86" t="s">
        <v>0</v>
      </c>
      <c r="AC13" s="86"/>
      <c r="AD13" s="88"/>
      <c r="AE13" s="85"/>
      <c r="AF13" s="86" t="s">
        <v>0</v>
      </c>
      <c r="AG13" s="86" t="s">
        <v>0</v>
      </c>
      <c r="AH13" s="87" t="s">
        <v>4</v>
      </c>
      <c r="AI13" s="86"/>
      <c r="AJ13" s="86" t="s">
        <v>0</v>
      </c>
      <c r="AK13" s="94" t="s">
        <v>0</v>
      </c>
      <c r="AL13" s="89" t="s">
        <v>0</v>
      </c>
      <c r="AM13" s="86"/>
      <c r="AN13" s="87" t="s">
        <v>3</v>
      </c>
      <c r="AO13" s="86" t="s">
        <v>0</v>
      </c>
      <c r="AP13" s="86" t="s">
        <v>0</v>
      </c>
      <c r="AQ13" s="86"/>
      <c r="AR13" s="88"/>
      <c r="AS13" s="89"/>
      <c r="AT13" s="86" t="s">
        <v>0</v>
      </c>
      <c r="AU13" s="86" t="s">
        <v>0</v>
      </c>
      <c r="AV13" s="87" t="s">
        <v>2</v>
      </c>
      <c r="AW13" s="86"/>
      <c r="AX13" s="86" t="s">
        <v>0</v>
      </c>
      <c r="AY13" s="88" t="s">
        <v>0</v>
      </c>
    </row>
    <row r="14" spans="1:51" ht="21">
      <c r="A14" s="19"/>
      <c r="B14" s="84" t="s">
        <v>108</v>
      </c>
      <c r="C14" s="90"/>
      <c r="D14" s="91"/>
      <c r="E14" s="91"/>
      <c r="F14" s="92" t="s">
        <v>7</v>
      </c>
      <c r="G14" s="91"/>
      <c r="H14" s="91"/>
      <c r="I14" s="96"/>
      <c r="J14" s="89"/>
      <c r="K14" s="86" t="s">
        <v>0</v>
      </c>
      <c r="L14" s="86" t="s">
        <v>0</v>
      </c>
      <c r="M14" s="87" t="s">
        <v>6</v>
      </c>
      <c r="N14" s="86"/>
      <c r="O14" s="86" t="s">
        <v>0</v>
      </c>
      <c r="P14" s="88" t="s">
        <v>0</v>
      </c>
      <c r="Q14" s="89" t="s">
        <v>0</v>
      </c>
      <c r="R14" s="86"/>
      <c r="S14" s="87" t="s">
        <v>5</v>
      </c>
      <c r="T14" s="86" t="s">
        <v>0</v>
      </c>
      <c r="U14" s="86" t="s">
        <v>0</v>
      </c>
      <c r="V14" s="86"/>
      <c r="W14" s="88"/>
      <c r="X14" s="89"/>
      <c r="Y14" s="86" t="s">
        <v>0</v>
      </c>
      <c r="Z14" s="86" t="s">
        <v>0</v>
      </c>
      <c r="AA14" s="87" t="s">
        <v>4</v>
      </c>
      <c r="AB14" s="86"/>
      <c r="AC14" s="86" t="s">
        <v>0</v>
      </c>
      <c r="AD14" s="88" t="s">
        <v>0</v>
      </c>
      <c r="AE14" s="85" t="s">
        <v>0</v>
      </c>
      <c r="AF14" s="86"/>
      <c r="AG14" s="87" t="s">
        <v>3</v>
      </c>
      <c r="AH14" s="86" t="s">
        <v>0</v>
      </c>
      <c r="AI14" s="86" t="s">
        <v>0</v>
      </c>
      <c r="AJ14" s="86"/>
      <c r="AK14" s="94"/>
      <c r="AL14" s="89"/>
      <c r="AM14" s="86" t="s">
        <v>0</v>
      </c>
      <c r="AN14" s="86" t="s">
        <v>0</v>
      </c>
      <c r="AO14" s="87" t="s">
        <v>2</v>
      </c>
      <c r="AP14" s="86"/>
      <c r="AQ14" s="86" t="s">
        <v>0</v>
      </c>
      <c r="AR14" s="88" t="s">
        <v>0</v>
      </c>
      <c r="AS14" s="89" t="s">
        <v>0</v>
      </c>
      <c r="AT14" s="86"/>
      <c r="AU14" s="87" t="s">
        <v>1</v>
      </c>
      <c r="AV14" s="86" t="s">
        <v>0</v>
      </c>
      <c r="AW14" s="86" t="s">
        <v>0</v>
      </c>
      <c r="AX14" s="86"/>
      <c r="AY14" s="88"/>
    </row>
    <row r="15" spans="1:51" ht="21">
      <c r="A15" s="19"/>
      <c r="B15" s="84" t="s">
        <v>81</v>
      </c>
      <c r="C15" s="85"/>
      <c r="D15" s="86" t="s">
        <v>0</v>
      </c>
      <c r="E15" s="86" t="s">
        <v>0</v>
      </c>
      <c r="F15" s="87" t="s">
        <v>6</v>
      </c>
      <c r="G15" s="86"/>
      <c r="H15" s="86" t="s">
        <v>0</v>
      </c>
      <c r="I15" s="88" t="s">
        <v>0</v>
      </c>
      <c r="J15" s="89" t="s">
        <v>0</v>
      </c>
      <c r="K15" s="86"/>
      <c r="L15" s="87" t="s">
        <v>5</v>
      </c>
      <c r="M15" s="86" t="s">
        <v>0</v>
      </c>
      <c r="N15" s="86" t="s">
        <v>0</v>
      </c>
      <c r="O15" s="86"/>
      <c r="P15" s="88"/>
      <c r="Q15" s="89"/>
      <c r="R15" s="86" t="s">
        <v>0</v>
      </c>
      <c r="S15" s="86" t="s">
        <v>0</v>
      </c>
      <c r="T15" s="87" t="s">
        <v>4</v>
      </c>
      <c r="U15" s="86"/>
      <c r="V15" s="86" t="s">
        <v>0</v>
      </c>
      <c r="W15" s="88" t="s">
        <v>0</v>
      </c>
      <c r="X15" s="89" t="s">
        <v>0</v>
      </c>
      <c r="Y15" s="86"/>
      <c r="Z15" s="87" t="s">
        <v>3</v>
      </c>
      <c r="AA15" s="86" t="s">
        <v>0</v>
      </c>
      <c r="AB15" s="86" t="s">
        <v>0</v>
      </c>
      <c r="AC15" s="86"/>
      <c r="AD15" s="88"/>
      <c r="AE15" s="85"/>
      <c r="AF15" s="86" t="s">
        <v>0</v>
      </c>
      <c r="AG15" s="86" t="s">
        <v>0</v>
      </c>
      <c r="AH15" s="87" t="s">
        <v>2</v>
      </c>
      <c r="AI15" s="86"/>
      <c r="AJ15" s="86" t="s">
        <v>0</v>
      </c>
      <c r="AK15" s="94" t="s">
        <v>0</v>
      </c>
      <c r="AL15" s="89" t="s">
        <v>0</v>
      </c>
      <c r="AM15" s="86"/>
      <c r="AN15" s="87" t="s">
        <v>1</v>
      </c>
      <c r="AO15" s="86" t="s">
        <v>0</v>
      </c>
      <c r="AP15" s="86" t="s">
        <v>0</v>
      </c>
      <c r="AQ15" s="86"/>
      <c r="AR15" s="88"/>
      <c r="AS15" s="95"/>
      <c r="AT15" s="91"/>
      <c r="AU15" s="91"/>
      <c r="AV15" s="92" t="s">
        <v>7</v>
      </c>
      <c r="AW15" s="91"/>
      <c r="AX15" s="91"/>
      <c r="AY15" s="96"/>
    </row>
    <row r="16" spans="1:51" ht="21">
      <c r="A16" s="19"/>
      <c r="B16" s="84" t="s">
        <v>76</v>
      </c>
      <c r="C16" s="90"/>
      <c r="D16" s="91"/>
      <c r="E16" s="91"/>
      <c r="F16" s="92" t="s">
        <v>7</v>
      </c>
      <c r="G16" s="91"/>
      <c r="H16" s="91"/>
      <c r="I16" s="96"/>
      <c r="J16" s="89"/>
      <c r="K16" s="86" t="s">
        <v>0</v>
      </c>
      <c r="L16" s="86" t="s">
        <v>0</v>
      </c>
      <c r="M16" s="87" t="s">
        <v>6</v>
      </c>
      <c r="N16" s="86"/>
      <c r="O16" s="86" t="s">
        <v>0</v>
      </c>
      <c r="P16" s="88" t="s">
        <v>0</v>
      </c>
      <c r="Q16" s="89" t="s">
        <v>0</v>
      </c>
      <c r="R16" s="86"/>
      <c r="S16" s="87" t="s">
        <v>5</v>
      </c>
      <c r="T16" s="86" t="s">
        <v>0</v>
      </c>
      <c r="U16" s="86" t="s">
        <v>0</v>
      </c>
      <c r="V16" s="86"/>
      <c r="W16" s="88"/>
      <c r="X16" s="89"/>
      <c r="Y16" s="86" t="s">
        <v>0</v>
      </c>
      <c r="Z16" s="86" t="s">
        <v>0</v>
      </c>
      <c r="AA16" s="87" t="s">
        <v>4</v>
      </c>
      <c r="AB16" s="86"/>
      <c r="AC16" s="86" t="s">
        <v>0</v>
      </c>
      <c r="AD16" s="88" t="s">
        <v>0</v>
      </c>
      <c r="AE16" s="85" t="s">
        <v>0</v>
      </c>
      <c r="AF16" s="86"/>
      <c r="AG16" s="87" t="s">
        <v>3</v>
      </c>
      <c r="AH16" s="86" t="s">
        <v>0</v>
      </c>
      <c r="AI16" s="86" t="s">
        <v>0</v>
      </c>
      <c r="AJ16" s="86"/>
      <c r="AK16" s="94"/>
      <c r="AL16" s="89"/>
      <c r="AM16" s="86" t="s">
        <v>0</v>
      </c>
      <c r="AN16" s="86" t="s">
        <v>0</v>
      </c>
      <c r="AO16" s="87" t="s">
        <v>2</v>
      </c>
      <c r="AP16" s="86"/>
      <c r="AQ16" s="86" t="s">
        <v>0</v>
      </c>
      <c r="AR16" s="88" t="s">
        <v>0</v>
      </c>
      <c r="AS16" s="89" t="s">
        <v>0</v>
      </c>
      <c r="AT16" s="86"/>
      <c r="AU16" s="87" t="s">
        <v>1</v>
      </c>
      <c r="AV16" s="86" t="s">
        <v>0</v>
      </c>
      <c r="AW16" s="86" t="s">
        <v>0</v>
      </c>
      <c r="AX16" s="86"/>
      <c r="AY16" s="88"/>
    </row>
    <row r="17" spans="1:51" ht="21">
      <c r="A17" s="77" t="s">
        <v>31</v>
      </c>
      <c r="B17" s="107"/>
      <c r="C17" s="108"/>
      <c r="D17" s="108"/>
      <c r="E17" s="108"/>
      <c r="F17" s="109"/>
      <c r="G17" s="108"/>
      <c r="H17" s="108"/>
      <c r="I17" s="108"/>
      <c r="J17" s="108"/>
      <c r="K17" s="108"/>
      <c r="L17" s="108"/>
      <c r="M17" s="109"/>
      <c r="N17" s="108"/>
      <c r="O17" s="108"/>
      <c r="P17" s="108"/>
      <c r="Q17" s="108"/>
      <c r="R17" s="108"/>
      <c r="S17" s="109"/>
      <c r="T17" s="108"/>
      <c r="U17" s="108"/>
      <c r="V17" s="108"/>
      <c r="W17" s="108"/>
      <c r="X17" s="108"/>
      <c r="Y17" s="108"/>
      <c r="Z17" s="108"/>
      <c r="AA17" s="109"/>
      <c r="AB17" s="108"/>
      <c r="AC17" s="108"/>
      <c r="AD17" s="108"/>
      <c r="AE17" s="108"/>
      <c r="AF17" s="108"/>
      <c r="AG17" s="109"/>
      <c r="AH17" s="108"/>
      <c r="AI17" s="108"/>
      <c r="AJ17" s="108"/>
      <c r="AK17" s="108"/>
      <c r="AL17" s="108"/>
      <c r="AM17" s="108"/>
      <c r="AN17" s="108"/>
      <c r="AO17" s="109"/>
      <c r="AP17" s="108"/>
      <c r="AQ17" s="108"/>
      <c r="AR17" s="108"/>
      <c r="AS17" s="108"/>
      <c r="AT17" s="108"/>
      <c r="AU17" s="109"/>
      <c r="AV17" s="108"/>
      <c r="AW17" s="108"/>
      <c r="AX17" s="108"/>
      <c r="AY17" s="108"/>
    </row>
    <row r="18" spans="1:51" ht="21">
      <c r="A18" s="19"/>
      <c r="B18" s="84" t="s">
        <v>61</v>
      </c>
      <c r="C18" s="85"/>
      <c r="D18" s="86" t="s">
        <v>25</v>
      </c>
      <c r="E18" s="86"/>
      <c r="F18" s="87" t="s">
        <v>6</v>
      </c>
      <c r="G18" s="86"/>
      <c r="H18" s="86" t="s">
        <v>25</v>
      </c>
      <c r="I18" s="88" t="s">
        <v>25</v>
      </c>
      <c r="J18" s="110" t="s">
        <v>25</v>
      </c>
      <c r="K18" s="111"/>
      <c r="L18" s="112" t="s">
        <v>5</v>
      </c>
      <c r="M18" s="111" t="s">
        <v>25</v>
      </c>
      <c r="N18" s="111" t="s">
        <v>25</v>
      </c>
      <c r="O18" s="111"/>
      <c r="P18" s="113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</row>
    <row r="19" spans="1:51" ht="21">
      <c r="A19" s="19"/>
      <c r="B19" s="114" t="s">
        <v>53</v>
      </c>
      <c r="C19" s="110" t="s">
        <v>25</v>
      </c>
      <c r="D19" s="111"/>
      <c r="E19" s="112" t="s">
        <v>5</v>
      </c>
      <c r="F19" s="111" t="s">
        <v>25</v>
      </c>
      <c r="G19" s="111" t="s">
        <v>25</v>
      </c>
      <c r="H19" s="111"/>
      <c r="I19" s="113"/>
      <c r="J19" s="89"/>
      <c r="K19" s="86" t="s">
        <v>25</v>
      </c>
      <c r="L19" s="86"/>
      <c r="M19" s="87" t="s">
        <v>6</v>
      </c>
      <c r="N19" s="86"/>
      <c r="O19" s="86" t="s">
        <v>25</v>
      </c>
      <c r="P19" s="88" t="s">
        <v>25</v>
      </c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</row>
    <row r="20" spans="1:51" ht="21">
      <c r="A20" s="19"/>
      <c r="B20" s="114" t="s">
        <v>91</v>
      </c>
      <c r="C20" s="89"/>
      <c r="D20" s="86"/>
      <c r="E20" s="86" t="s">
        <v>25</v>
      </c>
      <c r="F20" s="87" t="s">
        <v>5</v>
      </c>
      <c r="G20" s="86"/>
      <c r="H20" s="86"/>
      <c r="I20" s="88" t="s">
        <v>25</v>
      </c>
      <c r="J20" s="89" t="s">
        <v>25</v>
      </c>
      <c r="K20" s="86" t="s">
        <v>25</v>
      </c>
      <c r="L20" s="86"/>
      <c r="M20" s="87" t="s">
        <v>6</v>
      </c>
      <c r="N20" s="86" t="s">
        <v>25</v>
      </c>
      <c r="O20" s="86" t="s">
        <v>25</v>
      </c>
      <c r="P20" s="8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</row>
    <row r="21" spans="1:51" ht="21">
      <c r="A21" s="19"/>
      <c r="B21" s="114" t="s">
        <v>85</v>
      </c>
      <c r="C21" s="89" t="s">
        <v>25</v>
      </c>
      <c r="D21" s="86" t="s">
        <v>25</v>
      </c>
      <c r="E21" s="86"/>
      <c r="F21" s="87" t="s">
        <v>6</v>
      </c>
      <c r="G21" s="86" t="s">
        <v>25</v>
      </c>
      <c r="H21" s="86" t="s">
        <v>25</v>
      </c>
      <c r="I21" s="88"/>
      <c r="J21" s="89"/>
      <c r="K21" s="86"/>
      <c r="L21" s="86" t="s">
        <v>25</v>
      </c>
      <c r="M21" s="87" t="s">
        <v>5</v>
      </c>
      <c r="N21" s="86"/>
      <c r="O21" s="86"/>
      <c r="P21" s="88" t="s">
        <v>25</v>
      </c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</row>
    <row r="22" spans="1:51" ht="21">
      <c r="A22" s="19"/>
      <c r="B22" s="114" t="s">
        <v>75</v>
      </c>
      <c r="C22" s="89"/>
      <c r="D22" s="86" t="s">
        <v>25</v>
      </c>
      <c r="E22" s="87" t="s">
        <v>6</v>
      </c>
      <c r="F22" s="86"/>
      <c r="G22" s="86"/>
      <c r="H22" s="86" t="s">
        <v>25</v>
      </c>
      <c r="I22" s="88" t="s">
        <v>25</v>
      </c>
      <c r="J22" s="110" t="s">
        <v>25</v>
      </c>
      <c r="K22" s="111"/>
      <c r="L22" s="112" t="s">
        <v>5</v>
      </c>
      <c r="M22" s="111" t="s">
        <v>25</v>
      </c>
      <c r="N22" s="111" t="s">
        <v>25</v>
      </c>
      <c r="O22" s="111"/>
      <c r="P22" s="113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</row>
    <row r="23" spans="1:51" ht="21">
      <c r="A23" s="19"/>
      <c r="B23" s="114" t="s">
        <v>80</v>
      </c>
      <c r="C23" s="110" t="s">
        <v>25</v>
      </c>
      <c r="D23" s="111"/>
      <c r="E23" s="112" t="s">
        <v>5</v>
      </c>
      <c r="F23" s="111" t="s">
        <v>25</v>
      </c>
      <c r="G23" s="111" t="s">
        <v>25</v>
      </c>
      <c r="H23" s="86"/>
      <c r="I23" s="88"/>
      <c r="J23" s="89"/>
      <c r="K23" s="86" t="s">
        <v>25</v>
      </c>
      <c r="L23" s="86"/>
      <c r="M23" s="87" t="s">
        <v>6</v>
      </c>
      <c r="N23" s="86"/>
      <c r="O23" s="86" t="s">
        <v>25</v>
      </c>
      <c r="P23" s="88" t="s">
        <v>25</v>
      </c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</row>
    <row r="24" spans="1:51" ht="21">
      <c r="A24" s="19"/>
      <c r="B24" s="114" t="s">
        <v>101</v>
      </c>
      <c r="C24" s="89"/>
      <c r="D24" s="86"/>
      <c r="E24" s="86" t="s">
        <v>0</v>
      </c>
      <c r="F24" s="86" t="s">
        <v>0</v>
      </c>
      <c r="G24" s="87" t="s">
        <v>6</v>
      </c>
      <c r="H24" s="86"/>
      <c r="I24" s="88" t="s">
        <v>0</v>
      </c>
      <c r="J24" s="89" t="s">
        <v>0</v>
      </c>
      <c r="K24" s="86"/>
      <c r="L24" s="87" t="s">
        <v>5</v>
      </c>
      <c r="M24" s="86"/>
      <c r="N24" s="86" t="s">
        <v>0</v>
      </c>
      <c r="O24" s="86" t="s">
        <v>0</v>
      </c>
      <c r="P24" s="8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</row>
    <row r="25" spans="1:51" ht="21">
      <c r="A25" s="19"/>
      <c r="B25" s="114" t="s">
        <v>107</v>
      </c>
      <c r="C25" s="89" t="s">
        <v>0</v>
      </c>
      <c r="D25" s="86"/>
      <c r="E25" s="87" t="s">
        <v>5</v>
      </c>
      <c r="F25" s="86"/>
      <c r="G25" s="86" t="s">
        <v>0</v>
      </c>
      <c r="H25" s="86" t="s">
        <v>0</v>
      </c>
      <c r="I25" s="88"/>
      <c r="J25" s="89"/>
      <c r="K25" s="86"/>
      <c r="L25" s="86" t="s">
        <v>0</v>
      </c>
      <c r="M25" s="86" t="s">
        <v>0</v>
      </c>
      <c r="N25" s="87" t="s">
        <v>6</v>
      </c>
      <c r="O25" s="86"/>
      <c r="P25" s="88" t="s">
        <v>129</v>
      </c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</row>
    <row r="26" spans="1:51" ht="21">
      <c r="A26" s="19"/>
      <c r="B26" s="114" t="s">
        <v>121</v>
      </c>
      <c r="C26" s="89"/>
      <c r="D26" s="86" t="s">
        <v>25</v>
      </c>
      <c r="E26" s="86" t="s">
        <v>25</v>
      </c>
      <c r="F26" s="87" t="s">
        <v>5</v>
      </c>
      <c r="G26" s="86" t="s">
        <v>25</v>
      </c>
      <c r="H26" s="86"/>
      <c r="I26" s="88"/>
      <c r="J26" s="89"/>
      <c r="K26" s="86"/>
      <c r="L26" s="86" t="s">
        <v>25</v>
      </c>
      <c r="M26" s="86" t="s">
        <v>25</v>
      </c>
      <c r="N26" s="87" t="s">
        <v>6</v>
      </c>
      <c r="O26" s="86" t="s">
        <v>25</v>
      </c>
      <c r="P26" s="8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</row>
    <row r="27" spans="1:51" ht="21">
      <c r="A27" s="19"/>
      <c r="B27" s="114" t="s">
        <v>66</v>
      </c>
      <c r="C27" s="89"/>
      <c r="D27" s="86"/>
      <c r="E27" s="86" t="s">
        <v>25</v>
      </c>
      <c r="F27" s="86" t="s">
        <v>25</v>
      </c>
      <c r="G27" s="87" t="s">
        <v>6</v>
      </c>
      <c r="H27" s="86" t="s">
        <v>25</v>
      </c>
      <c r="I27" s="88"/>
      <c r="J27" s="89"/>
      <c r="K27" s="86" t="s">
        <v>25</v>
      </c>
      <c r="L27" s="86" t="s">
        <v>25</v>
      </c>
      <c r="M27" s="87" t="s">
        <v>5</v>
      </c>
      <c r="N27" s="86" t="s">
        <v>25</v>
      </c>
      <c r="O27" s="86"/>
      <c r="P27" s="88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</row>
    <row r="28" spans="1:51" ht="21">
      <c r="A28" s="19"/>
      <c r="B28" s="114" t="s">
        <v>88</v>
      </c>
      <c r="C28" s="89"/>
      <c r="D28" s="86"/>
      <c r="E28" s="87" t="s">
        <v>5</v>
      </c>
      <c r="F28" s="86" t="s">
        <v>130</v>
      </c>
      <c r="G28" s="86" t="s">
        <v>131</v>
      </c>
      <c r="H28" s="86" t="s">
        <v>131</v>
      </c>
      <c r="I28" s="88" t="s">
        <v>132</v>
      </c>
      <c r="J28" s="89"/>
      <c r="K28" s="87" t="s">
        <v>6</v>
      </c>
      <c r="L28" s="86" t="s">
        <v>131</v>
      </c>
      <c r="M28" s="86" t="s">
        <v>131</v>
      </c>
      <c r="N28" s="86" t="s">
        <v>130</v>
      </c>
      <c r="O28" s="86" t="s">
        <v>130</v>
      </c>
      <c r="P28" s="8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</row>
    <row r="29" spans="1:51" ht="21">
      <c r="A29" s="19"/>
      <c r="B29" s="114" t="s">
        <v>94</v>
      </c>
      <c r="C29" s="89"/>
      <c r="D29" s="87" t="s">
        <v>6</v>
      </c>
      <c r="E29" s="86" t="s">
        <v>131</v>
      </c>
      <c r="F29" s="86" t="s">
        <v>131</v>
      </c>
      <c r="G29" s="86" t="s">
        <v>130</v>
      </c>
      <c r="H29" s="86" t="s">
        <v>130</v>
      </c>
      <c r="I29" s="88"/>
      <c r="J29" s="89"/>
      <c r="K29" s="86"/>
      <c r="L29" s="87" t="s">
        <v>5</v>
      </c>
      <c r="M29" s="86" t="s">
        <v>130</v>
      </c>
      <c r="N29" s="86" t="s">
        <v>131</v>
      </c>
      <c r="O29" s="86" t="s">
        <v>131</v>
      </c>
      <c r="P29" s="88" t="s">
        <v>132</v>
      </c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</row>
    <row r="30" spans="1:51" ht="30">
      <c r="A30" s="19"/>
      <c r="B30" s="114" t="s">
        <v>110</v>
      </c>
      <c r="C30" s="89"/>
      <c r="D30" s="115" t="s">
        <v>133</v>
      </c>
      <c r="E30" s="86" t="s">
        <v>134</v>
      </c>
      <c r="F30" s="87" t="s">
        <v>6</v>
      </c>
      <c r="G30" s="86"/>
      <c r="H30" s="86" t="s">
        <v>134</v>
      </c>
      <c r="I30" s="88"/>
      <c r="J30" s="89"/>
      <c r="K30" s="86" t="s">
        <v>134</v>
      </c>
      <c r="L30" s="87" t="s">
        <v>5</v>
      </c>
      <c r="M30" s="86" t="s">
        <v>134</v>
      </c>
      <c r="N30" s="86" t="s">
        <v>134</v>
      </c>
      <c r="O30" s="86"/>
      <c r="P30" s="88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</row>
    <row r="31" spans="1:51" ht="30">
      <c r="A31" s="19"/>
      <c r="B31" s="114" t="s">
        <v>104</v>
      </c>
      <c r="C31" s="89"/>
      <c r="D31" s="86" t="s">
        <v>134</v>
      </c>
      <c r="E31" s="87" t="s">
        <v>5</v>
      </c>
      <c r="F31" s="86" t="s">
        <v>134</v>
      </c>
      <c r="G31" s="86" t="s">
        <v>134</v>
      </c>
      <c r="H31" s="86"/>
      <c r="I31" s="88"/>
      <c r="J31" s="89"/>
      <c r="K31" s="115" t="s">
        <v>133</v>
      </c>
      <c r="L31" s="86" t="s">
        <v>134</v>
      </c>
      <c r="M31" s="87" t="s">
        <v>6</v>
      </c>
      <c r="N31" s="86"/>
      <c r="O31" s="86" t="s">
        <v>134</v>
      </c>
      <c r="P31" s="8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</row>
    <row r="32" spans="1:51" ht="21">
      <c r="A32" s="19"/>
      <c r="B32" s="114" t="s">
        <v>64</v>
      </c>
      <c r="C32" s="89"/>
      <c r="D32" s="86" t="s">
        <v>135</v>
      </c>
      <c r="E32" s="86" t="s">
        <v>135</v>
      </c>
      <c r="F32" s="87" t="s">
        <v>6</v>
      </c>
      <c r="G32" s="86"/>
      <c r="H32" s="86"/>
      <c r="I32" s="88"/>
      <c r="J32" s="89"/>
      <c r="K32" s="116"/>
      <c r="L32" s="87" t="s">
        <v>5</v>
      </c>
      <c r="M32" s="86"/>
      <c r="N32" s="86" t="s">
        <v>135</v>
      </c>
      <c r="O32" s="86"/>
      <c r="P32" s="88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</row>
    <row r="33" spans="1:51" ht="21">
      <c r="A33" s="19"/>
      <c r="B33" s="114" t="s">
        <v>56</v>
      </c>
      <c r="C33" s="89"/>
      <c r="D33" s="86"/>
      <c r="E33" s="87" t="s">
        <v>6</v>
      </c>
      <c r="F33" s="86" t="s">
        <v>135</v>
      </c>
      <c r="G33" s="86" t="s">
        <v>135</v>
      </c>
      <c r="H33" s="86" t="s">
        <v>135</v>
      </c>
      <c r="I33" s="88"/>
      <c r="J33" s="89"/>
      <c r="K33" s="86" t="s">
        <v>135</v>
      </c>
      <c r="L33" s="86" t="s">
        <v>135</v>
      </c>
      <c r="M33" s="86" t="s">
        <v>135</v>
      </c>
      <c r="N33" s="87" t="s">
        <v>5</v>
      </c>
      <c r="O33" s="86" t="s">
        <v>135</v>
      </c>
      <c r="P33" s="8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</row>
    <row r="34" spans="1:51" ht="21">
      <c r="A34" s="19"/>
      <c r="B34" s="114" t="s">
        <v>63</v>
      </c>
      <c r="C34" s="89"/>
      <c r="D34" s="86"/>
      <c r="E34" s="86" t="s">
        <v>25</v>
      </c>
      <c r="F34" s="87" t="s">
        <v>5</v>
      </c>
      <c r="G34" s="86"/>
      <c r="H34" s="86" t="s">
        <v>25</v>
      </c>
      <c r="I34" s="88" t="s">
        <v>25</v>
      </c>
      <c r="J34" s="89" t="s">
        <v>25</v>
      </c>
      <c r="K34" s="86"/>
      <c r="L34" s="87" t="s">
        <v>6</v>
      </c>
      <c r="M34" s="86" t="s">
        <v>25</v>
      </c>
      <c r="N34" s="86" t="s">
        <v>25</v>
      </c>
      <c r="O34" s="86"/>
      <c r="P34" s="8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</row>
    <row r="35" spans="1:51" ht="21">
      <c r="A35" s="19"/>
      <c r="B35" s="114" t="s">
        <v>55</v>
      </c>
      <c r="C35" s="89" t="s">
        <v>25</v>
      </c>
      <c r="D35" s="86"/>
      <c r="E35" s="87" t="s">
        <v>6</v>
      </c>
      <c r="F35" s="86" t="s">
        <v>25</v>
      </c>
      <c r="G35" s="86" t="s">
        <v>25</v>
      </c>
      <c r="H35" s="86"/>
      <c r="I35" s="88"/>
      <c r="J35" s="89"/>
      <c r="K35" s="86"/>
      <c r="L35" s="86" t="s">
        <v>25</v>
      </c>
      <c r="M35" s="87" t="s">
        <v>5</v>
      </c>
      <c r="N35" s="86"/>
      <c r="O35" s="86" t="s">
        <v>25</v>
      </c>
      <c r="P35" s="88" t="s">
        <v>25</v>
      </c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</row>
    <row r="36" spans="1:51" ht="21">
      <c r="A36" s="77" t="s">
        <v>40</v>
      </c>
      <c r="B36" s="117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</row>
    <row r="37" spans="1:51" ht="21">
      <c r="A37" s="19"/>
      <c r="B37" s="78" t="s">
        <v>59</v>
      </c>
      <c r="C37" s="89"/>
      <c r="D37" s="86" t="s">
        <v>136</v>
      </c>
      <c r="E37" s="86" t="s">
        <v>136</v>
      </c>
      <c r="F37" s="87" t="s">
        <v>6</v>
      </c>
      <c r="G37" s="86" t="s">
        <v>136</v>
      </c>
      <c r="H37" s="86" t="s">
        <v>136</v>
      </c>
      <c r="I37" s="88"/>
      <c r="J37" s="89"/>
      <c r="K37" s="87" t="s">
        <v>5</v>
      </c>
      <c r="L37" s="86" t="s">
        <v>137</v>
      </c>
      <c r="M37" s="86" t="s">
        <v>137</v>
      </c>
      <c r="N37" s="86"/>
      <c r="O37" s="86" t="s">
        <v>137</v>
      </c>
      <c r="P37" s="88"/>
      <c r="Q37" s="85"/>
      <c r="R37" s="86" t="s">
        <v>137</v>
      </c>
      <c r="S37" s="87" t="s">
        <v>4</v>
      </c>
      <c r="T37" s="86" t="s">
        <v>136</v>
      </c>
      <c r="U37" s="86" t="s">
        <v>137</v>
      </c>
      <c r="V37" s="86"/>
      <c r="W37" s="86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</row>
    <row r="38" spans="1:51" ht="21">
      <c r="A38" s="19"/>
      <c r="B38" s="78" t="s">
        <v>67</v>
      </c>
      <c r="C38" s="89"/>
      <c r="D38" s="87" t="s">
        <v>5</v>
      </c>
      <c r="E38" s="86" t="s">
        <v>137</v>
      </c>
      <c r="F38" s="86" t="s">
        <v>137</v>
      </c>
      <c r="G38" s="86"/>
      <c r="H38" s="86" t="s">
        <v>137</v>
      </c>
      <c r="I38" s="88"/>
      <c r="J38" s="89"/>
      <c r="K38" s="86" t="s">
        <v>137</v>
      </c>
      <c r="L38" s="87" t="s">
        <v>5</v>
      </c>
      <c r="M38" s="86" t="s">
        <v>136</v>
      </c>
      <c r="N38" s="86" t="s">
        <v>137</v>
      </c>
      <c r="O38" s="86"/>
      <c r="P38" s="88"/>
      <c r="Q38" s="85"/>
      <c r="R38" s="86" t="s">
        <v>136</v>
      </c>
      <c r="S38" s="86" t="s">
        <v>136</v>
      </c>
      <c r="T38" s="87" t="s">
        <v>5</v>
      </c>
      <c r="U38" s="86" t="s">
        <v>136</v>
      </c>
      <c r="V38" s="86" t="s">
        <v>136</v>
      </c>
      <c r="W38" s="86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</row>
    <row r="39" spans="1:51" ht="21">
      <c r="A39" s="19"/>
      <c r="B39" s="78" t="s">
        <v>73</v>
      </c>
      <c r="C39" s="89"/>
      <c r="D39" s="86" t="s">
        <v>137</v>
      </c>
      <c r="E39" s="87" t="s">
        <v>4</v>
      </c>
      <c r="F39" s="86" t="s">
        <v>136</v>
      </c>
      <c r="G39" s="86" t="s">
        <v>137</v>
      </c>
      <c r="H39" s="86"/>
      <c r="I39" s="88"/>
      <c r="J39" s="89"/>
      <c r="K39" s="86" t="s">
        <v>136</v>
      </c>
      <c r="L39" s="86" t="s">
        <v>136</v>
      </c>
      <c r="M39" s="87" t="s">
        <v>6</v>
      </c>
      <c r="N39" s="86" t="s">
        <v>136</v>
      </c>
      <c r="O39" s="86" t="s">
        <v>136</v>
      </c>
      <c r="P39" s="88"/>
      <c r="Q39" s="85"/>
      <c r="R39" s="86"/>
      <c r="S39" s="86" t="s">
        <v>137</v>
      </c>
      <c r="T39" s="86" t="s">
        <v>137</v>
      </c>
      <c r="U39" s="87" t="s">
        <v>4</v>
      </c>
      <c r="V39" s="86" t="s">
        <v>137</v>
      </c>
      <c r="W39" s="86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</row>
    <row r="40" spans="1:51" ht="21">
      <c r="A40" s="19"/>
      <c r="B40" s="78" t="s">
        <v>71</v>
      </c>
      <c r="C40" s="89"/>
      <c r="D40" s="86" t="s">
        <v>137</v>
      </c>
      <c r="E40" s="87" t="s">
        <v>4</v>
      </c>
      <c r="F40" s="86" t="s">
        <v>136</v>
      </c>
      <c r="G40" s="86" t="s">
        <v>137</v>
      </c>
      <c r="H40" s="86"/>
      <c r="I40" s="88"/>
      <c r="J40" s="89"/>
      <c r="K40" s="86" t="s">
        <v>136</v>
      </c>
      <c r="L40" s="86" t="s">
        <v>136</v>
      </c>
      <c r="M40" s="87" t="s">
        <v>6</v>
      </c>
      <c r="N40" s="86" t="s">
        <v>136</v>
      </c>
      <c r="O40" s="86" t="s">
        <v>136</v>
      </c>
      <c r="P40" s="88"/>
      <c r="Q40" s="85"/>
      <c r="R40" s="86"/>
      <c r="S40" s="86" t="s">
        <v>137</v>
      </c>
      <c r="T40" s="86" t="s">
        <v>137</v>
      </c>
      <c r="U40" s="87" t="s">
        <v>4</v>
      </c>
      <c r="V40" s="86" t="s">
        <v>137</v>
      </c>
      <c r="W40" s="86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</row>
    <row r="41" spans="1:51" ht="21">
      <c r="A41" s="77" t="s">
        <v>38</v>
      </c>
      <c r="B41" s="117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8"/>
      <c r="AC41" s="118"/>
      <c r="AD41" s="118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</row>
    <row r="42" spans="1:51" ht="21">
      <c r="A42" s="19"/>
      <c r="B42" s="78" t="s">
        <v>98</v>
      </c>
      <c r="C42" s="119"/>
      <c r="D42" s="120"/>
      <c r="E42" s="121" t="s">
        <v>4</v>
      </c>
      <c r="F42" s="120"/>
      <c r="G42" s="120"/>
      <c r="H42" s="120" t="s">
        <v>25</v>
      </c>
      <c r="I42" s="122" t="s">
        <v>25</v>
      </c>
      <c r="J42" s="119" t="s">
        <v>25</v>
      </c>
      <c r="K42" s="120"/>
      <c r="L42" s="121" t="s">
        <v>3</v>
      </c>
      <c r="M42" s="120" t="s">
        <v>25</v>
      </c>
      <c r="N42" s="120" t="s">
        <v>25</v>
      </c>
      <c r="O42" s="120"/>
      <c r="P42" s="122"/>
      <c r="Q42" s="123"/>
      <c r="R42" s="121" t="s">
        <v>6</v>
      </c>
      <c r="S42" s="120" t="s">
        <v>25</v>
      </c>
      <c r="T42" s="120" t="s">
        <v>25</v>
      </c>
      <c r="U42" s="120"/>
      <c r="V42" s="120"/>
      <c r="W42" s="122" t="s">
        <v>25</v>
      </c>
      <c r="X42" s="89" t="s">
        <v>25</v>
      </c>
      <c r="Y42" s="86" t="s">
        <v>25</v>
      </c>
      <c r="Z42" s="87" t="s">
        <v>5</v>
      </c>
      <c r="AA42" s="86"/>
      <c r="AB42" s="86" t="s">
        <v>25</v>
      </c>
      <c r="AC42" s="86" t="s">
        <v>25</v>
      </c>
      <c r="AD42" s="88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</row>
    <row r="43" spans="1:51" ht="21">
      <c r="A43" s="19"/>
      <c r="B43" s="78" t="s">
        <v>93</v>
      </c>
      <c r="C43" s="119" t="s">
        <v>25</v>
      </c>
      <c r="D43" s="120"/>
      <c r="E43" s="121" t="s">
        <v>3</v>
      </c>
      <c r="F43" s="120" t="s">
        <v>25</v>
      </c>
      <c r="G43" s="120" t="s">
        <v>25</v>
      </c>
      <c r="H43" s="120"/>
      <c r="I43" s="122"/>
      <c r="J43" s="123"/>
      <c r="K43" s="121" t="s">
        <v>6</v>
      </c>
      <c r="L43" s="120" t="s">
        <v>25</v>
      </c>
      <c r="M43" s="120" t="s">
        <v>25</v>
      </c>
      <c r="N43" s="120"/>
      <c r="O43" s="120"/>
      <c r="P43" s="122" t="s">
        <v>25</v>
      </c>
      <c r="Q43" s="119" t="s">
        <v>25</v>
      </c>
      <c r="R43" s="120"/>
      <c r="S43" s="121" t="s">
        <v>3</v>
      </c>
      <c r="T43" s="120" t="s">
        <v>25</v>
      </c>
      <c r="U43" s="120" t="s">
        <v>25</v>
      </c>
      <c r="V43" s="120"/>
      <c r="W43" s="122"/>
      <c r="X43" s="123"/>
      <c r="Y43" s="121" t="s">
        <v>6</v>
      </c>
      <c r="Z43" s="120" t="s">
        <v>25</v>
      </c>
      <c r="AA43" s="120" t="s">
        <v>25</v>
      </c>
      <c r="AB43" s="120"/>
      <c r="AC43" s="120"/>
      <c r="AD43" s="122" t="s">
        <v>25</v>
      </c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</row>
    <row r="44" spans="1:51" ht="21">
      <c r="A44" s="19"/>
      <c r="B44" s="78" t="s">
        <v>99</v>
      </c>
      <c r="C44" s="89"/>
      <c r="D44" s="87" t="s">
        <v>6</v>
      </c>
      <c r="E44" s="86" t="s">
        <v>25</v>
      </c>
      <c r="F44" s="86" t="s">
        <v>25</v>
      </c>
      <c r="G44" s="86"/>
      <c r="H44" s="86"/>
      <c r="I44" s="88" t="s">
        <v>25</v>
      </c>
      <c r="J44" s="89" t="s">
        <v>25</v>
      </c>
      <c r="K44" s="86" t="s">
        <v>25</v>
      </c>
      <c r="L44" s="87" t="s">
        <v>5</v>
      </c>
      <c r="M44" s="86"/>
      <c r="N44" s="86" t="s">
        <v>25</v>
      </c>
      <c r="O44" s="86" t="s">
        <v>25</v>
      </c>
      <c r="P44" s="88"/>
      <c r="Q44" s="89"/>
      <c r="R44" s="86"/>
      <c r="S44" s="87" t="s">
        <v>4</v>
      </c>
      <c r="T44" s="86"/>
      <c r="U44" s="86"/>
      <c r="V44" s="86" t="s">
        <v>25</v>
      </c>
      <c r="W44" s="88" t="s">
        <v>25</v>
      </c>
      <c r="X44" s="85" t="s">
        <v>25</v>
      </c>
      <c r="Y44" s="86"/>
      <c r="Z44" s="87" t="s">
        <v>3</v>
      </c>
      <c r="AA44" s="86" t="s">
        <v>25</v>
      </c>
      <c r="AB44" s="86" t="s">
        <v>25</v>
      </c>
      <c r="AC44" s="86"/>
      <c r="AD44" s="88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</row>
    <row r="45" spans="1:51" ht="21">
      <c r="A45" s="19"/>
      <c r="B45" s="124" t="s">
        <v>87</v>
      </c>
      <c r="C45" s="119" t="s">
        <v>25</v>
      </c>
      <c r="D45" s="120"/>
      <c r="E45" s="121" t="s">
        <v>3</v>
      </c>
      <c r="F45" s="120" t="s">
        <v>25</v>
      </c>
      <c r="G45" s="120" t="s">
        <v>25</v>
      </c>
      <c r="H45" s="120"/>
      <c r="I45" s="122"/>
      <c r="J45" s="123"/>
      <c r="K45" s="121" t="s">
        <v>6</v>
      </c>
      <c r="L45" s="120" t="s">
        <v>25</v>
      </c>
      <c r="M45" s="120" t="s">
        <v>25</v>
      </c>
      <c r="N45" s="120"/>
      <c r="O45" s="120"/>
      <c r="P45" s="122" t="s">
        <v>25</v>
      </c>
      <c r="Q45" s="119" t="s">
        <v>25</v>
      </c>
      <c r="R45" s="120"/>
      <c r="S45" s="121" t="s">
        <v>3</v>
      </c>
      <c r="T45" s="120" t="s">
        <v>25</v>
      </c>
      <c r="U45" s="120" t="s">
        <v>25</v>
      </c>
      <c r="V45" s="120"/>
      <c r="W45" s="122"/>
      <c r="X45" s="123"/>
      <c r="Y45" s="121" t="s">
        <v>6</v>
      </c>
      <c r="Z45" s="120" t="s">
        <v>25</v>
      </c>
      <c r="AA45" s="120" t="s">
        <v>25</v>
      </c>
      <c r="AB45" s="120"/>
      <c r="AC45" s="120"/>
      <c r="AD45" s="122" t="s">
        <v>25</v>
      </c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</row>
    <row r="46" spans="1:51" ht="21">
      <c r="A46" s="77" t="s">
        <v>37</v>
      </c>
      <c r="B46" s="125"/>
      <c r="C46" s="108"/>
      <c r="D46" s="108"/>
      <c r="E46" s="109"/>
      <c r="F46" s="108"/>
      <c r="G46" s="108"/>
      <c r="H46" s="108"/>
      <c r="I46" s="108"/>
      <c r="J46" s="108"/>
      <c r="K46" s="108"/>
      <c r="L46" s="109"/>
      <c r="M46" s="108"/>
      <c r="N46" s="108"/>
      <c r="O46" s="108"/>
      <c r="P46" s="108"/>
      <c r="Q46" s="108"/>
      <c r="R46" s="108"/>
      <c r="S46" s="109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  <c r="AL46" s="126"/>
      <c r="AM46" s="126"/>
      <c r="AN46" s="126"/>
      <c r="AO46" s="126"/>
      <c r="AP46" s="126"/>
      <c r="AQ46" s="126"/>
      <c r="AR46" s="126"/>
      <c r="AS46" s="126"/>
      <c r="AT46" s="126"/>
      <c r="AU46" s="126"/>
      <c r="AV46" s="126"/>
      <c r="AW46" s="126"/>
      <c r="AX46" s="126"/>
      <c r="AY46" s="126"/>
    </row>
    <row r="47" spans="1:51" ht="21">
      <c r="A47" s="19"/>
      <c r="B47" s="114" t="s">
        <v>95</v>
      </c>
      <c r="C47" s="127" t="s">
        <v>2</v>
      </c>
      <c r="D47" s="128" t="s">
        <v>22</v>
      </c>
      <c r="E47" s="86"/>
      <c r="F47" s="86"/>
      <c r="G47" s="86"/>
      <c r="H47" s="86"/>
      <c r="I47" s="88"/>
      <c r="J47" s="129" t="s">
        <v>6</v>
      </c>
      <c r="K47" s="86"/>
      <c r="L47" s="86" t="s">
        <v>25</v>
      </c>
      <c r="M47" s="86" t="s">
        <v>25</v>
      </c>
      <c r="N47" s="86"/>
      <c r="O47" s="86"/>
      <c r="P47" s="94" t="s">
        <v>25</v>
      </c>
      <c r="Q47" s="89" t="s">
        <v>25</v>
      </c>
      <c r="R47" s="86" t="s">
        <v>25</v>
      </c>
      <c r="S47" s="87" t="s">
        <v>5</v>
      </c>
      <c r="T47" s="86"/>
      <c r="U47" s="86" t="s">
        <v>25</v>
      </c>
      <c r="V47" s="86" t="s">
        <v>25</v>
      </c>
      <c r="W47" s="88"/>
      <c r="X47" s="127" t="s">
        <v>4</v>
      </c>
      <c r="Y47" s="86"/>
      <c r="Z47" s="86" t="s">
        <v>25</v>
      </c>
      <c r="AA47" s="86" t="s">
        <v>25</v>
      </c>
      <c r="AB47" s="86"/>
      <c r="AC47" s="86"/>
      <c r="AD47" s="88" t="s">
        <v>25</v>
      </c>
      <c r="AE47" s="89" t="s">
        <v>25</v>
      </c>
      <c r="AF47" s="86" t="s">
        <v>25</v>
      </c>
      <c r="AG47" s="87" t="s">
        <v>3</v>
      </c>
      <c r="AH47" s="86"/>
      <c r="AI47" s="86" t="s">
        <v>25</v>
      </c>
      <c r="AJ47" s="86" t="s">
        <v>25</v>
      </c>
      <c r="AK47" s="88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</row>
    <row r="48" spans="1:51" ht="21">
      <c r="A48" s="19"/>
      <c r="B48" s="114" t="s">
        <v>89</v>
      </c>
      <c r="C48" s="127" t="s">
        <v>6</v>
      </c>
      <c r="D48" s="86"/>
      <c r="E48" s="86" t="s">
        <v>25</v>
      </c>
      <c r="F48" s="86" t="s">
        <v>25</v>
      </c>
      <c r="G48" s="86"/>
      <c r="H48" s="86"/>
      <c r="I48" s="94" t="s">
        <v>25</v>
      </c>
      <c r="J48" s="89" t="s">
        <v>25</v>
      </c>
      <c r="K48" s="86" t="s">
        <v>25</v>
      </c>
      <c r="L48" s="87" t="s">
        <v>5</v>
      </c>
      <c r="M48" s="86"/>
      <c r="N48" s="86" t="s">
        <v>25</v>
      </c>
      <c r="O48" s="86" t="s">
        <v>25</v>
      </c>
      <c r="P48" s="88"/>
      <c r="Q48" s="127" t="s">
        <v>4</v>
      </c>
      <c r="R48" s="86"/>
      <c r="S48" s="86" t="s">
        <v>25</v>
      </c>
      <c r="T48" s="86" t="s">
        <v>25</v>
      </c>
      <c r="U48" s="86"/>
      <c r="V48" s="86"/>
      <c r="W48" s="88" t="s">
        <v>25</v>
      </c>
      <c r="X48" s="89" t="s">
        <v>25</v>
      </c>
      <c r="Y48" s="86" t="s">
        <v>25</v>
      </c>
      <c r="Z48" s="87" t="s">
        <v>3</v>
      </c>
      <c r="AA48" s="86"/>
      <c r="AB48" s="86" t="s">
        <v>25</v>
      </c>
      <c r="AC48" s="86" t="s">
        <v>25</v>
      </c>
      <c r="AD48" s="88"/>
      <c r="AE48" s="127" t="s">
        <v>2</v>
      </c>
      <c r="AF48" s="128" t="s">
        <v>22</v>
      </c>
      <c r="AG48" s="86"/>
      <c r="AH48" s="86"/>
      <c r="AI48" s="86"/>
      <c r="AJ48" s="86"/>
      <c r="AK48" s="88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</row>
    <row r="49" spans="1:51" ht="21">
      <c r="A49" s="19"/>
      <c r="B49" s="114" t="s">
        <v>65</v>
      </c>
      <c r="C49" s="127" t="s">
        <v>4</v>
      </c>
      <c r="D49" s="86" t="s">
        <v>25</v>
      </c>
      <c r="E49" s="86" t="s">
        <v>25</v>
      </c>
      <c r="F49" s="86"/>
      <c r="G49" s="86"/>
      <c r="H49" s="86" t="s">
        <v>25</v>
      </c>
      <c r="I49" s="88" t="s">
        <v>25</v>
      </c>
      <c r="J49" s="85" t="s">
        <v>25</v>
      </c>
      <c r="K49" s="87" t="s">
        <v>3</v>
      </c>
      <c r="L49" s="86"/>
      <c r="M49" s="86" t="s">
        <v>25</v>
      </c>
      <c r="N49" s="86" t="s">
        <v>25</v>
      </c>
      <c r="O49" s="86"/>
      <c r="P49" s="94"/>
      <c r="Q49" s="127" t="s">
        <v>2</v>
      </c>
      <c r="R49" s="130" t="s">
        <v>138</v>
      </c>
      <c r="S49" s="86"/>
      <c r="T49" s="86"/>
      <c r="U49" s="86"/>
      <c r="V49" s="86"/>
      <c r="W49" s="88"/>
      <c r="X49" s="127" t="s">
        <v>6</v>
      </c>
      <c r="Y49" s="86" t="s">
        <v>25</v>
      </c>
      <c r="Z49" s="86" t="s">
        <v>25</v>
      </c>
      <c r="AA49" s="86"/>
      <c r="AB49" s="86"/>
      <c r="AC49" s="86" t="s">
        <v>25</v>
      </c>
      <c r="AD49" s="88" t="s">
        <v>25</v>
      </c>
      <c r="AE49" s="89" t="s">
        <v>25</v>
      </c>
      <c r="AF49" s="87" t="s">
        <v>5</v>
      </c>
      <c r="AG49" s="86"/>
      <c r="AH49" s="86" t="s">
        <v>25</v>
      </c>
      <c r="AI49" s="86" t="s">
        <v>25</v>
      </c>
      <c r="AJ49" s="86"/>
      <c r="AK49" s="88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</row>
    <row r="50" spans="1:51" ht="21">
      <c r="A50" s="19"/>
      <c r="B50" s="114" t="s">
        <v>57</v>
      </c>
      <c r="C50" s="89" t="s">
        <v>25</v>
      </c>
      <c r="D50" s="87" t="s">
        <v>3</v>
      </c>
      <c r="E50" s="86"/>
      <c r="F50" s="86" t="s">
        <v>25</v>
      </c>
      <c r="G50" s="86" t="s">
        <v>25</v>
      </c>
      <c r="H50" s="86"/>
      <c r="I50" s="94"/>
      <c r="J50" s="127" t="s">
        <v>2</v>
      </c>
      <c r="K50" s="130" t="s">
        <v>138</v>
      </c>
      <c r="L50" s="86"/>
      <c r="M50" s="86"/>
      <c r="N50" s="86"/>
      <c r="O50" s="86"/>
      <c r="P50" s="88"/>
      <c r="Q50" s="127" t="s">
        <v>6</v>
      </c>
      <c r="R50" s="86" t="s">
        <v>25</v>
      </c>
      <c r="S50" s="86" t="s">
        <v>25</v>
      </c>
      <c r="T50" s="86"/>
      <c r="U50" s="86"/>
      <c r="V50" s="86" t="s">
        <v>25</v>
      </c>
      <c r="W50" s="88" t="s">
        <v>25</v>
      </c>
      <c r="X50" s="89" t="s">
        <v>25</v>
      </c>
      <c r="Y50" s="87" t="s">
        <v>5</v>
      </c>
      <c r="Z50" s="86"/>
      <c r="AA50" s="86" t="s">
        <v>25</v>
      </c>
      <c r="AB50" s="86" t="s">
        <v>25</v>
      </c>
      <c r="AC50" s="86"/>
      <c r="AD50" s="88"/>
      <c r="AE50" s="127" t="s">
        <v>4</v>
      </c>
      <c r="AF50" s="86" t="s">
        <v>25</v>
      </c>
      <c r="AG50" s="86" t="s">
        <v>25</v>
      </c>
      <c r="AH50" s="86"/>
      <c r="AI50" s="86"/>
      <c r="AJ50" s="86" t="s">
        <v>25</v>
      </c>
      <c r="AK50" s="88" t="s">
        <v>25</v>
      </c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</row>
    <row r="51" spans="1:51" ht="21">
      <c r="A51" s="19"/>
      <c r="B51" s="114" t="s">
        <v>62</v>
      </c>
      <c r="C51" s="127" t="s">
        <v>6</v>
      </c>
      <c r="D51" s="86" t="s">
        <v>25</v>
      </c>
      <c r="E51" s="86" t="s">
        <v>25</v>
      </c>
      <c r="F51" s="86"/>
      <c r="G51" s="86"/>
      <c r="H51" s="86" t="s">
        <v>25</v>
      </c>
      <c r="I51" s="88" t="s">
        <v>25</v>
      </c>
      <c r="J51" s="85" t="s">
        <v>25</v>
      </c>
      <c r="K51" s="87" t="s">
        <v>5</v>
      </c>
      <c r="L51" s="86"/>
      <c r="M51" s="86" t="s">
        <v>25</v>
      </c>
      <c r="N51" s="86" t="s">
        <v>25</v>
      </c>
      <c r="O51" s="86"/>
      <c r="P51" s="94"/>
      <c r="Q51" s="127" t="s">
        <v>4</v>
      </c>
      <c r="R51" s="86" t="s">
        <v>25</v>
      </c>
      <c r="S51" s="86" t="s">
        <v>25</v>
      </c>
      <c r="T51" s="86"/>
      <c r="U51" s="86"/>
      <c r="V51" s="86" t="s">
        <v>25</v>
      </c>
      <c r="W51" s="88" t="s">
        <v>25</v>
      </c>
      <c r="X51" s="89" t="s">
        <v>25</v>
      </c>
      <c r="Y51" s="87" t="s">
        <v>3</v>
      </c>
      <c r="Z51" s="86"/>
      <c r="AA51" s="86" t="s">
        <v>25</v>
      </c>
      <c r="AB51" s="86" t="s">
        <v>25</v>
      </c>
      <c r="AC51" s="86"/>
      <c r="AD51" s="88"/>
      <c r="AE51" s="127" t="s">
        <v>2</v>
      </c>
      <c r="AF51" s="130" t="s">
        <v>138</v>
      </c>
      <c r="AG51" s="86"/>
      <c r="AH51" s="86"/>
      <c r="AI51" s="86"/>
      <c r="AJ51" s="86"/>
      <c r="AK51" s="88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</row>
    <row r="52" spans="1:51" ht="21">
      <c r="A52" s="19"/>
      <c r="B52" s="114" t="s">
        <v>54</v>
      </c>
      <c r="C52" s="127" t="s">
        <v>2</v>
      </c>
      <c r="D52" s="130" t="s">
        <v>138</v>
      </c>
      <c r="E52" s="86"/>
      <c r="F52" s="86"/>
      <c r="G52" s="86"/>
      <c r="H52" s="86"/>
      <c r="I52" s="88"/>
      <c r="J52" s="127" t="s">
        <v>6</v>
      </c>
      <c r="K52" s="86" t="s">
        <v>25</v>
      </c>
      <c r="L52" s="86" t="s">
        <v>25</v>
      </c>
      <c r="M52" s="86"/>
      <c r="N52" s="86"/>
      <c r="O52" s="86" t="s">
        <v>25</v>
      </c>
      <c r="P52" s="88" t="s">
        <v>25</v>
      </c>
      <c r="Q52" s="85" t="s">
        <v>25</v>
      </c>
      <c r="R52" s="87" t="s">
        <v>5</v>
      </c>
      <c r="S52" s="86"/>
      <c r="T52" s="86" t="s">
        <v>25</v>
      </c>
      <c r="U52" s="86" t="s">
        <v>25</v>
      </c>
      <c r="V52" s="86"/>
      <c r="W52" s="94"/>
      <c r="X52" s="127" t="s">
        <v>4</v>
      </c>
      <c r="Y52" s="86" t="s">
        <v>25</v>
      </c>
      <c r="Z52" s="86" t="s">
        <v>25</v>
      </c>
      <c r="AA52" s="86"/>
      <c r="AB52" s="86"/>
      <c r="AC52" s="86" t="s">
        <v>25</v>
      </c>
      <c r="AD52" s="88" t="s">
        <v>25</v>
      </c>
      <c r="AE52" s="89" t="s">
        <v>25</v>
      </c>
      <c r="AF52" s="87" t="s">
        <v>3</v>
      </c>
      <c r="AG52" s="86"/>
      <c r="AH52" s="86" t="s">
        <v>25</v>
      </c>
      <c r="AI52" s="86" t="s">
        <v>25</v>
      </c>
      <c r="AJ52" s="86"/>
      <c r="AK52" s="88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</row>
    <row r="53" spans="1:51" ht="21">
      <c r="A53" s="19"/>
      <c r="B53" s="114" t="s">
        <v>86</v>
      </c>
      <c r="C53" s="89" t="s">
        <v>25</v>
      </c>
      <c r="D53" s="87" t="s">
        <v>5</v>
      </c>
      <c r="E53" s="86"/>
      <c r="F53" s="86" t="s">
        <v>25</v>
      </c>
      <c r="G53" s="86" t="s">
        <v>25</v>
      </c>
      <c r="H53" s="86"/>
      <c r="I53" s="94"/>
      <c r="J53" s="127" t="s">
        <v>4</v>
      </c>
      <c r="K53" s="86" t="s">
        <v>25</v>
      </c>
      <c r="L53" s="86" t="s">
        <v>25</v>
      </c>
      <c r="M53" s="86"/>
      <c r="N53" s="86"/>
      <c r="O53" s="86" t="s">
        <v>25</v>
      </c>
      <c r="P53" s="88" t="s">
        <v>25</v>
      </c>
      <c r="Q53" s="89" t="s">
        <v>25</v>
      </c>
      <c r="R53" s="87" t="s">
        <v>3</v>
      </c>
      <c r="S53" s="86"/>
      <c r="T53" s="86" t="s">
        <v>25</v>
      </c>
      <c r="U53" s="86" t="s">
        <v>25</v>
      </c>
      <c r="V53" s="86"/>
      <c r="W53" s="88"/>
      <c r="X53" s="127" t="s">
        <v>2</v>
      </c>
      <c r="Y53" s="130" t="s">
        <v>138</v>
      </c>
      <c r="Z53" s="86"/>
      <c r="AA53" s="86"/>
      <c r="AB53" s="86"/>
      <c r="AC53" s="86"/>
      <c r="AD53" s="88"/>
      <c r="AE53" s="127" t="s">
        <v>6</v>
      </c>
      <c r="AF53" s="86" t="s">
        <v>25</v>
      </c>
      <c r="AG53" s="86" t="s">
        <v>25</v>
      </c>
      <c r="AH53" s="86"/>
      <c r="AI53" s="86"/>
      <c r="AJ53" s="86" t="s">
        <v>25</v>
      </c>
      <c r="AK53" s="88" t="s">
        <v>25</v>
      </c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</row>
    <row r="54" spans="1:51" ht="21">
      <c r="A54" s="19"/>
      <c r="B54" s="114" t="s">
        <v>92</v>
      </c>
      <c r="C54" s="127" t="s">
        <v>4</v>
      </c>
      <c r="D54" s="86" t="s">
        <v>25</v>
      </c>
      <c r="E54" s="86" t="s">
        <v>25</v>
      </c>
      <c r="F54" s="86"/>
      <c r="G54" s="86"/>
      <c r="H54" s="86" t="s">
        <v>25</v>
      </c>
      <c r="I54" s="88" t="s">
        <v>25</v>
      </c>
      <c r="J54" s="89" t="s">
        <v>25</v>
      </c>
      <c r="K54" s="87" t="s">
        <v>3</v>
      </c>
      <c r="L54" s="86"/>
      <c r="M54" s="86" t="s">
        <v>25</v>
      </c>
      <c r="N54" s="86" t="s">
        <v>25</v>
      </c>
      <c r="O54" s="86"/>
      <c r="P54" s="88"/>
      <c r="Q54" s="127" t="s">
        <v>2</v>
      </c>
      <c r="R54" s="130" t="s">
        <v>138</v>
      </c>
      <c r="S54" s="86"/>
      <c r="T54" s="86"/>
      <c r="U54" s="86"/>
      <c r="V54" s="86"/>
      <c r="W54" s="88"/>
      <c r="X54" s="127" t="s">
        <v>6</v>
      </c>
      <c r="Y54" s="86" t="s">
        <v>25</v>
      </c>
      <c r="Z54" s="86" t="s">
        <v>25</v>
      </c>
      <c r="AA54" s="86"/>
      <c r="AB54" s="86"/>
      <c r="AC54" s="86" t="s">
        <v>25</v>
      </c>
      <c r="AD54" s="88" t="s">
        <v>25</v>
      </c>
      <c r="AE54" s="85" t="s">
        <v>25</v>
      </c>
      <c r="AF54" s="87" t="s">
        <v>5</v>
      </c>
      <c r="AG54" s="86"/>
      <c r="AH54" s="86" t="s">
        <v>25</v>
      </c>
      <c r="AI54" s="86" t="s">
        <v>25</v>
      </c>
      <c r="AJ54" s="86"/>
      <c r="AK54" s="88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</row>
    <row r="55" spans="1:51" ht="21">
      <c r="A55" s="77" t="s">
        <v>41</v>
      </c>
      <c r="B55" s="117"/>
      <c r="C55" s="118"/>
      <c r="D55" s="118"/>
      <c r="E55" s="118"/>
      <c r="F55" s="118"/>
      <c r="G55" s="118"/>
      <c r="H55" s="118"/>
      <c r="I55" s="118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</row>
    <row r="56" spans="1:51" ht="21">
      <c r="A56" s="19"/>
      <c r="B56" s="78" t="s">
        <v>106</v>
      </c>
      <c r="C56" s="89"/>
      <c r="D56" s="86" t="s">
        <v>0</v>
      </c>
      <c r="E56" s="86" t="s">
        <v>0</v>
      </c>
      <c r="F56" s="86" t="s">
        <v>0</v>
      </c>
      <c r="G56" s="86"/>
      <c r="H56" s="86"/>
      <c r="I56" s="88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</row>
    <row r="57" spans="1:51" ht="21">
      <c r="A57" s="19"/>
      <c r="B57" s="78" t="s">
        <v>90</v>
      </c>
      <c r="C57" s="89"/>
      <c r="D57" s="86"/>
      <c r="E57" s="86"/>
      <c r="F57" s="86" t="s">
        <v>0</v>
      </c>
      <c r="G57" s="86" t="s">
        <v>0</v>
      </c>
      <c r="H57" s="86" t="s">
        <v>0</v>
      </c>
      <c r="I57" s="88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</row>
    <row r="58" spans="1:51" ht="21">
      <c r="A58" s="19"/>
      <c r="B58" s="78" t="s">
        <v>97</v>
      </c>
      <c r="C58" s="89"/>
      <c r="D58" s="86" t="s">
        <v>139</v>
      </c>
      <c r="E58" s="86" t="s">
        <v>139</v>
      </c>
      <c r="F58" s="86" t="s">
        <v>139</v>
      </c>
      <c r="G58" s="86" t="s">
        <v>139</v>
      </c>
      <c r="H58" s="86" t="s">
        <v>139</v>
      </c>
      <c r="I58" s="88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</row>
    <row r="59" spans="1:51" ht="21">
      <c r="A59" s="19"/>
      <c r="B59" s="114" t="s">
        <v>124</v>
      </c>
      <c r="C59" s="89"/>
      <c r="D59" s="86" t="s">
        <v>140</v>
      </c>
      <c r="E59" s="86" t="s">
        <v>140</v>
      </c>
      <c r="F59" s="86" t="s">
        <v>141</v>
      </c>
      <c r="G59" s="86" t="s">
        <v>128</v>
      </c>
      <c r="H59" s="86"/>
      <c r="I59" s="88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</row>
    <row r="60" spans="1:51" ht="21">
      <c r="A60" s="19"/>
      <c r="B60" s="114" t="s">
        <v>122</v>
      </c>
      <c r="C60" s="89"/>
      <c r="D60" s="86"/>
      <c r="E60" s="86" t="s">
        <v>142</v>
      </c>
      <c r="F60" s="86" t="s">
        <v>143</v>
      </c>
      <c r="G60" s="86" t="s">
        <v>144</v>
      </c>
      <c r="H60" s="86"/>
      <c r="I60" s="88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</row>
    <row r="61" spans="1:51" ht="21">
      <c r="A61" s="19"/>
      <c r="B61" s="131" t="s">
        <v>114</v>
      </c>
      <c r="C61" s="89"/>
      <c r="D61" s="128" t="s">
        <v>22</v>
      </c>
      <c r="E61" s="132" t="s">
        <v>140</v>
      </c>
      <c r="F61" s="86"/>
      <c r="G61" s="128" t="s">
        <v>145</v>
      </c>
      <c r="H61" s="128" t="s">
        <v>146</v>
      </c>
      <c r="I61" s="88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</row>
    <row r="62" spans="1:51" ht="21">
      <c r="A62" s="19"/>
      <c r="B62" s="114" t="s">
        <v>70</v>
      </c>
      <c r="C62" s="89"/>
      <c r="D62" s="86" t="s">
        <v>147</v>
      </c>
      <c r="E62" s="86" t="s">
        <v>147</v>
      </c>
      <c r="F62" s="86" t="s">
        <v>147</v>
      </c>
      <c r="G62" s="86"/>
      <c r="H62" s="86"/>
      <c r="I62" s="88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</row>
    <row r="63" spans="1:51" ht="21">
      <c r="A63" s="19"/>
      <c r="B63" s="98" t="s">
        <v>123</v>
      </c>
      <c r="C63" s="89"/>
      <c r="D63" s="132" t="s">
        <v>140</v>
      </c>
      <c r="E63" s="86"/>
      <c r="F63" s="86"/>
      <c r="G63" s="130" t="s">
        <v>138</v>
      </c>
      <c r="H63" s="86"/>
      <c r="I63" s="88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</row>
    <row r="64" spans="1:51" ht="21">
      <c r="A64" s="77" t="s">
        <v>39</v>
      </c>
      <c r="B64" s="117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  <c r="AB64" s="118"/>
      <c r="AC64" s="118"/>
      <c r="AD64" s="118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</row>
    <row r="65" spans="1:51" ht="21">
      <c r="A65" s="97"/>
      <c r="B65" s="114" t="s">
        <v>60</v>
      </c>
      <c r="C65" s="102"/>
      <c r="D65" s="99"/>
      <c r="E65" s="99"/>
      <c r="F65" s="99"/>
      <c r="G65" s="99" t="s">
        <v>129</v>
      </c>
      <c r="H65" s="99"/>
      <c r="I65" s="105"/>
      <c r="J65" s="102"/>
      <c r="K65" s="99"/>
      <c r="L65" s="99"/>
      <c r="M65" s="99"/>
      <c r="N65" s="99" t="s">
        <v>129</v>
      </c>
      <c r="O65" s="99"/>
      <c r="P65" s="105"/>
      <c r="Q65" s="102"/>
      <c r="R65" s="99"/>
      <c r="S65" s="99"/>
      <c r="T65" s="99"/>
      <c r="U65" s="99" t="s">
        <v>129</v>
      </c>
      <c r="V65" s="99"/>
      <c r="W65" s="105"/>
      <c r="X65" s="102"/>
      <c r="Y65" s="99"/>
      <c r="Z65" s="99"/>
      <c r="AA65" s="99"/>
      <c r="AB65" s="99" t="s">
        <v>129</v>
      </c>
      <c r="AC65" s="99"/>
      <c r="AD65" s="105"/>
      <c r="AE65" s="102"/>
      <c r="AF65" s="99"/>
      <c r="AG65" s="99"/>
      <c r="AH65" s="99"/>
      <c r="AI65" s="99" t="s">
        <v>129</v>
      </c>
      <c r="AJ65" s="99"/>
      <c r="AK65" s="105"/>
      <c r="AL65" s="102"/>
      <c r="AM65" s="99"/>
      <c r="AN65" s="99"/>
      <c r="AO65" s="99"/>
      <c r="AP65" s="99" t="s">
        <v>129</v>
      </c>
      <c r="AQ65" s="99"/>
      <c r="AR65" s="105"/>
      <c r="AS65" s="102"/>
      <c r="AT65" s="99"/>
      <c r="AU65" s="99"/>
      <c r="AV65" s="99"/>
      <c r="AW65" s="99" t="s">
        <v>129</v>
      </c>
      <c r="AX65" s="99"/>
      <c r="AY65" s="105"/>
    </row>
    <row r="66" spans="1:51" ht="21">
      <c r="A66" s="97"/>
      <c r="B66" s="114" t="s">
        <v>68</v>
      </c>
      <c r="C66" s="102"/>
      <c r="D66" s="99"/>
      <c r="E66" s="99"/>
      <c r="F66" s="99" t="s">
        <v>129</v>
      </c>
      <c r="G66" s="99"/>
      <c r="H66" s="99"/>
      <c r="I66" s="105"/>
      <c r="J66" s="102"/>
      <c r="K66" s="99"/>
      <c r="L66" s="99"/>
      <c r="M66" s="99" t="s">
        <v>129</v>
      </c>
      <c r="N66" s="99"/>
      <c r="O66" s="99"/>
      <c r="P66" s="105"/>
      <c r="Q66" s="102"/>
      <c r="R66" s="99"/>
      <c r="S66" s="99"/>
      <c r="T66" s="99" t="s">
        <v>129</v>
      </c>
      <c r="U66" s="99"/>
      <c r="V66" s="99"/>
      <c r="W66" s="105"/>
      <c r="X66" s="102"/>
      <c r="Y66" s="99"/>
      <c r="Z66" s="99"/>
      <c r="AA66" s="99" t="s">
        <v>129</v>
      </c>
      <c r="AB66" s="99"/>
      <c r="AC66" s="99"/>
      <c r="AD66" s="105"/>
      <c r="AE66" s="102"/>
      <c r="AF66" s="99"/>
      <c r="AG66" s="99"/>
      <c r="AH66" s="99" t="s">
        <v>129</v>
      </c>
      <c r="AI66" s="99"/>
      <c r="AJ66" s="99"/>
      <c r="AK66" s="105"/>
      <c r="AL66" s="102"/>
      <c r="AM66" s="99"/>
      <c r="AN66" s="99"/>
      <c r="AO66" s="99" t="s">
        <v>129</v>
      </c>
      <c r="AP66" s="99"/>
      <c r="AQ66" s="99"/>
      <c r="AR66" s="105"/>
      <c r="AS66" s="102"/>
      <c r="AT66" s="99"/>
      <c r="AU66" s="99"/>
      <c r="AV66" s="99" t="s">
        <v>129</v>
      </c>
      <c r="AW66" s="99"/>
      <c r="AX66" s="99"/>
      <c r="AY66" s="105"/>
    </row>
    <row r="67" spans="1:51" ht="21">
      <c r="A67" s="97"/>
      <c r="B67" s="133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</row>
    <row r="68" spans="1:51" ht="21">
      <c r="A68" s="97"/>
      <c r="B68" s="133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</row>
    <row r="69" spans="1:51" ht="21">
      <c r="A69" s="97"/>
      <c r="B69" s="133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</row>
    <row r="70" spans="1:51" ht="21">
      <c r="A70" s="97"/>
      <c r="B70" s="133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</row>
    <row r="71" spans="1:51" ht="21">
      <c r="A71" s="97"/>
      <c r="B71" s="133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</row>
    <row r="72" spans="1:51" ht="21">
      <c r="A72" s="97"/>
      <c r="B72" s="133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</row>
    <row r="73" spans="1:51" ht="21">
      <c r="A73" s="97"/>
      <c r="B73" s="133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</row>
    <row r="74" spans="1:51" ht="21">
      <c r="A74" s="97"/>
      <c r="B74" s="133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</row>
    <row r="75" spans="1:51" ht="21">
      <c r="A75" s="97"/>
      <c r="B75" s="133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</row>
    <row r="76" spans="1:51" ht="21">
      <c r="A76" s="97"/>
      <c r="B76" s="133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</row>
    <row r="77" spans="1:51" ht="21">
      <c r="A77" s="97"/>
      <c r="B77" s="133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</row>
    <row r="78" spans="1:51" ht="21">
      <c r="A78" s="97"/>
      <c r="B78" s="114" t="s">
        <v>115</v>
      </c>
      <c r="C78" s="102" t="s">
        <v>46</v>
      </c>
      <c r="D78" s="99"/>
      <c r="E78" s="99" t="s">
        <v>5</v>
      </c>
      <c r="F78" s="99" t="s">
        <v>46</v>
      </c>
      <c r="G78" s="99" t="s">
        <v>46</v>
      </c>
      <c r="H78" s="99"/>
      <c r="I78" s="105"/>
      <c r="J78" s="102"/>
      <c r="K78" s="99" t="s">
        <v>128</v>
      </c>
      <c r="L78" s="99" t="s">
        <v>128</v>
      </c>
      <c r="M78" s="99" t="s">
        <v>4</v>
      </c>
      <c r="N78" s="99"/>
      <c r="O78" s="99" t="s">
        <v>128</v>
      </c>
      <c r="P78" s="105" t="s">
        <v>128</v>
      </c>
      <c r="Q78" s="102" t="s">
        <v>128</v>
      </c>
      <c r="R78" s="99"/>
      <c r="S78" s="99" t="s">
        <v>3</v>
      </c>
      <c r="T78" s="99" t="s">
        <v>128</v>
      </c>
      <c r="U78" s="99" t="s">
        <v>128</v>
      </c>
      <c r="V78" s="99"/>
      <c r="W78" s="105"/>
      <c r="X78" s="102"/>
      <c r="Y78" s="99" t="s">
        <v>138</v>
      </c>
      <c r="Z78" s="99"/>
      <c r="AA78" s="99" t="s">
        <v>2</v>
      </c>
      <c r="AB78" s="99"/>
      <c r="AC78" s="99"/>
      <c r="AD78" s="105"/>
      <c r="AE78" s="102"/>
      <c r="AF78" s="99" t="s">
        <v>46</v>
      </c>
      <c r="AG78" s="99" t="s">
        <v>46</v>
      </c>
      <c r="AH78" s="99"/>
      <c r="AI78" s="99" t="s">
        <v>6</v>
      </c>
      <c r="AJ78" s="99" t="s">
        <v>46</v>
      </c>
      <c r="AK78" s="105" t="s">
        <v>46</v>
      </c>
      <c r="AL78" s="102" t="s">
        <v>46</v>
      </c>
      <c r="AM78" s="99"/>
      <c r="AN78" s="99" t="s">
        <v>5</v>
      </c>
      <c r="AO78" s="99" t="s">
        <v>46</v>
      </c>
      <c r="AP78" s="99" t="s">
        <v>46</v>
      </c>
      <c r="AQ78" s="99"/>
      <c r="AR78" s="105"/>
      <c r="AS78" s="102"/>
      <c r="AT78" s="99" t="s">
        <v>128</v>
      </c>
      <c r="AU78" s="99" t="s">
        <v>128</v>
      </c>
      <c r="AV78" s="99" t="s">
        <v>4</v>
      </c>
      <c r="AW78" s="99"/>
      <c r="AX78" s="99" t="s">
        <v>128</v>
      </c>
      <c r="AY78" s="105" t="s">
        <v>128</v>
      </c>
    </row>
    <row r="79" spans="1:51" ht="21">
      <c r="A79" s="97"/>
      <c r="B79" s="114" t="s">
        <v>96</v>
      </c>
      <c r="C79" s="102" t="s">
        <v>128</v>
      </c>
      <c r="D79" s="99" t="s">
        <v>128</v>
      </c>
      <c r="E79" s="99"/>
      <c r="F79" s="99" t="s">
        <v>3</v>
      </c>
      <c r="G79" s="99" t="s">
        <v>128</v>
      </c>
      <c r="H79" s="99" t="s">
        <v>128</v>
      </c>
      <c r="I79" s="105"/>
      <c r="J79" s="102"/>
      <c r="K79" s="99" t="s">
        <v>22</v>
      </c>
      <c r="L79" s="99"/>
      <c r="M79" s="99" t="s">
        <v>2</v>
      </c>
      <c r="N79" s="99"/>
      <c r="O79" s="99"/>
      <c r="P79" s="105"/>
      <c r="Q79" s="102"/>
      <c r="R79" s="99"/>
      <c r="S79" s="99" t="s">
        <v>46</v>
      </c>
      <c r="T79" s="99" t="s">
        <v>6</v>
      </c>
      <c r="U79" s="99"/>
      <c r="V79" s="99" t="s">
        <v>46</v>
      </c>
      <c r="W79" s="105" t="s">
        <v>46</v>
      </c>
      <c r="X79" s="102" t="s">
        <v>46</v>
      </c>
      <c r="Y79" s="99" t="s">
        <v>46</v>
      </c>
      <c r="Z79" s="99"/>
      <c r="AA79" s="99"/>
      <c r="AB79" s="99" t="s">
        <v>46</v>
      </c>
      <c r="AC79" s="99" t="s">
        <v>46</v>
      </c>
      <c r="AD79" s="105" t="s">
        <v>5</v>
      </c>
      <c r="AE79" s="102"/>
      <c r="AF79" s="99"/>
      <c r="AG79" s="99" t="s">
        <v>128</v>
      </c>
      <c r="AH79" s="99" t="s">
        <v>128</v>
      </c>
      <c r="AI79" s="99" t="s">
        <v>4</v>
      </c>
      <c r="AJ79" s="99"/>
      <c r="AK79" s="105" t="s">
        <v>128</v>
      </c>
      <c r="AL79" s="102" t="s">
        <v>128</v>
      </c>
      <c r="AM79" s="99" t="s">
        <v>128</v>
      </c>
      <c r="AN79" s="99"/>
      <c r="AO79" s="99" t="s">
        <v>3</v>
      </c>
      <c r="AP79" s="99" t="s">
        <v>128</v>
      </c>
      <c r="AQ79" s="99" t="s">
        <v>128</v>
      </c>
      <c r="AR79" s="105"/>
      <c r="AS79" s="102"/>
      <c r="AT79" s="99" t="s">
        <v>22</v>
      </c>
      <c r="AU79" s="99"/>
      <c r="AV79" s="99"/>
      <c r="AW79" s="99"/>
      <c r="AX79" s="99"/>
      <c r="AY79" s="105"/>
    </row>
    <row r="80" spans="1:51" ht="21">
      <c r="A80" s="97"/>
      <c r="B80" s="114" t="s">
        <v>79</v>
      </c>
      <c r="C80" s="102"/>
      <c r="D80" s="99" t="s">
        <v>148</v>
      </c>
      <c r="E80" s="99" t="s">
        <v>6</v>
      </c>
      <c r="F80" s="99" t="s">
        <v>148</v>
      </c>
      <c r="G80" s="99" t="s">
        <v>148</v>
      </c>
      <c r="H80" s="99"/>
      <c r="I80" s="105"/>
      <c r="J80" s="134"/>
      <c r="K80" s="135" t="s">
        <v>149</v>
      </c>
      <c r="L80" s="135" t="s">
        <v>149</v>
      </c>
      <c r="M80" s="135" t="s">
        <v>149</v>
      </c>
      <c r="N80" s="135" t="s">
        <v>5</v>
      </c>
      <c r="O80" s="135"/>
      <c r="P80" s="136"/>
      <c r="Q80" s="102"/>
      <c r="R80" s="99" t="s">
        <v>148</v>
      </c>
      <c r="S80" s="99" t="s">
        <v>6</v>
      </c>
      <c r="T80" s="99" t="s">
        <v>148</v>
      </c>
      <c r="U80" s="99" t="s">
        <v>148</v>
      </c>
      <c r="V80" s="99"/>
      <c r="W80" s="105"/>
      <c r="X80" s="134"/>
      <c r="Y80" s="135" t="s">
        <v>149</v>
      </c>
      <c r="Z80" s="135" t="s">
        <v>149</v>
      </c>
      <c r="AA80" s="135" t="s">
        <v>149</v>
      </c>
      <c r="AB80" s="135" t="s">
        <v>5</v>
      </c>
      <c r="AC80" s="135"/>
      <c r="AD80" s="136"/>
      <c r="AE80" s="102"/>
      <c r="AF80" s="99" t="s">
        <v>148</v>
      </c>
      <c r="AG80" s="99" t="s">
        <v>6</v>
      </c>
      <c r="AH80" s="99" t="s">
        <v>148</v>
      </c>
      <c r="AI80" s="99" t="s">
        <v>148</v>
      </c>
      <c r="AJ80" s="99"/>
      <c r="AK80" s="105"/>
      <c r="AL80" s="134"/>
      <c r="AM80" s="135" t="s">
        <v>149</v>
      </c>
      <c r="AN80" s="135" t="s">
        <v>149</v>
      </c>
      <c r="AO80" s="135" t="s">
        <v>149</v>
      </c>
      <c r="AP80" s="135" t="s">
        <v>5</v>
      </c>
      <c r="AQ80" s="135"/>
      <c r="AR80" s="136"/>
      <c r="AS80" s="102"/>
      <c r="AT80" s="99" t="s">
        <v>148</v>
      </c>
      <c r="AU80" s="99" t="s">
        <v>6</v>
      </c>
      <c r="AV80" s="99" t="s">
        <v>148</v>
      </c>
      <c r="AW80" s="99" t="s">
        <v>148</v>
      </c>
      <c r="AX80" s="99"/>
      <c r="AY80" s="105"/>
    </row>
    <row r="81" spans="1:51" ht="21">
      <c r="A81" s="137"/>
      <c r="B81" s="138"/>
      <c r="C81" s="137"/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D81" s="137"/>
      <c r="AE81" s="137"/>
      <c r="AF81" s="137"/>
      <c r="AG81" s="137"/>
      <c r="AH81" s="137"/>
      <c r="AI81" s="137"/>
      <c r="AJ81" s="137"/>
      <c r="AK81" s="137"/>
      <c r="AL81" s="137"/>
      <c r="AM81" s="137"/>
      <c r="AN81" s="137"/>
      <c r="AO81" s="137"/>
      <c r="AP81" s="137"/>
      <c r="AQ81" s="137"/>
      <c r="AR81" s="137"/>
      <c r="AS81" s="137"/>
      <c r="AT81" s="137"/>
      <c r="AU81" s="137"/>
      <c r="AV81" s="137"/>
      <c r="AW81" s="137"/>
      <c r="AX81" s="137"/>
      <c r="AY81" s="137"/>
    </row>
  </sheetData>
  <conditionalFormatting sqref="B3:B8 B10:B11 B13:B14">
    <cfRule type="cellIs" dxfId="7" priority="7" operator="equal">
      <formula>" "</formula>
    </cfRule>
  </conditionalFormatting>
  <conditionalFormatting sqref="B3:B18">
    <cfRule type="cellIs" dxfId="6" priority="3" operator="equal">
      <formula>" "</formula>
    </cfRule>
  </conditionalFormatting>
  <conditionalFormatting sqref="B65:B66 B81">
    <cfRule type="cellIs" dxfId="5" priority="2" operator="equal">
      <formula>" "</formula>
    </cfRule>
  </conditionalFormatting>
  <conditionalFormatting sqref="A1">
    <cfRule type="cellIs" dxfId="4" priority="1" operator="equal">
      <formula>" "</formula>
    </cfRule>
  </conditionalFormatting>
  <dataValidations count="1">
    <dataValidation type="list" allowBlank="1" showInputMessage="1" showErrorMessage="1" sqref="A2 A17 A36 A41 A46 A55 A64">
      <formula1>Cycles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L366"/>
  <sheetViews>
    <sheetView workbookViewId="0"/>
  </sheetViews>
  <sheetFormatPr defaultColWidth="11.42578125" defaultRowHeight="15"/>
  <cols>
    <col min="1" max="1" width="11.42578125" style="17"/>
    <col min="2" max="2" width="8.85546875" style="19" customWidth="1"/>
    <col min="3" max="3" width="12.85546875" bestFit="1" customWidth="1"/>
    <col min="4" max="4" width="9.7109375" style="19" bestFit="1" customWidth="1"/>
    <col min="5" max="6" width="9.7109375" bestFit="1" customWidth="1"/>
  </cols>
  <sheetData>
    <row r="1" spans="1:12" s="1" customFormat="1">
      <c r="A1" s="142" t="s">
        <v>26</v>
      </c>
      <c r="B1" s="48" t="s">
        <v>27</v>
      </c>
      <c r="C1" s="142" t="s">
        <v>29</v>
      </c>
      <c r="D1" s="36" t="s">
        <v>28</v>
      </c>
      <c r="E1" s="37" t="s">
        <v>31</v>
      </c>
      <c r="F1" s="38" t="s">
        <v>40</v>
      </c>
      <c r="G1" s="47" t="s">
        <v>38</v>
      </c>
      <c r="H1" s="140" t="s">
        <v>37</v>
      </c>
      <c r="I1" s="139" t="s">
        <v>41</v>
      </c>
      <c r="J1" s="141" t="s">
        <v>39</v>
      </c>
      <c r="K1" s="48" t="s">
        <v>42</v>
      </c>
      <c r="L1" s="48" t="s">
        <v>43</v>
      </c>
    </row>
    <row r="2" spans="1:12">
      <c r="A2" s="16">
        <f>DATE(Trame!$C$1,1,1)</f>
        <v>42005</v>
      </c>
      <c r="B2" s="18">
        <f>WEEKDAY(A2,2)</f>
        <v>4</v>
      </c>
      <c r="C2" t="str">
        <f>CHOOSE(WEEKDAY(A2,2),"Lundi","Mardi","Mercredi","Jeudi","Vendredi","Samedi","Dimanche")</f>
        <v>Jeudi</v>
      </c>
      <c r="D2" s="21" t="str">
        <f>CHAR((MOD(WEEKNUM($A2)-1,VALUE(RIGHT(D$1,1)))+1)+64)</f>
        <v>A</v>
      </c>
      <c r="E2" s="21" t="str">
        <f>CHAR((MOD(WEEKNUM($A2)-1,VALUE(RIGHT(E$1,1)))+1)+64)</f>
        <v>A</v>
      </c>
      <c r="F2" s="21" t="str">
        <f>CHAR((MOD(WEEKNUM($A2)-1,VALUE(RIGHT(F$1,1)))+1)+64)</f>
        <v>A</v>
      </c>
      <c r="G2" s="21" t="str">
        <f>CHAR((MOD(WEEKNUM($A2)-1,VALUE(RIGHT(G$1,1)))+1)+64)</f>
        <v>A</v>
      </c>
      <c r="H2" s="21" t="str">
        <f t="shared" ref="H2:L17" si="0">CHAR((MOD(WEEKNUM($A2)-1,VALUE(RIGHT(H$1,1)))+1)+64)</f>
        <v>A</v>
      </c>
      <c r="I2" s="21" t="str">
        <f t="shared" si="0"/>
        <v>A</v>
      </c>
      <c r="J2" s="21" t="str">
        <f t="shared" si="0"/>
        <v>A</v>
      </c>
      <c r="K2" s="21" t="str">
        <f t="shared" si="0"/>
        <v>A</v>
      </c>
      <c r="L2" s="21" t="str">
        <f t="shared" si="0"/>
        <v>A</v>
      </c>
    </row>
    <row r="3" spans="1:12">
      <c r="A3" s="16">
        <f>A2+1</f>
        <v>42006</v>
      </c>
      <c r="B3" s="18">
        <f t="shared" ref="B3:B66" si="1">WEEKDAY(A3,2)</f>
        <v>5</v>
      </c>
      <c r="C3" t="str">
        <f t="shared" ref="C3:C66" si="2">CHOOSE(WEEKDAY(A3,2),"Lundi","Mardi","Mercredi","Jeudi","Vendredi","Samedi","Dimanche")</f>
        <v>Vendredi</v>
      </c>
      <c r="D3" s="21" t="str">
        <f t="shared" ref="D3:D66" si="3">CHAR((MOD(WEEKNUM($A3)-1,VALUE(RIGHT(D$1,1)))+1)+64)</f>
        <v>A</v>
      </c>
      <c r="E3" s="21" t="str">
        <f t="shared" ref="E3:I66" si="4">CHAR((MOD(WEEKNUM($A3)-1,VALUE(RIGHT(E$1,1)))+1)+64)</f>
        <v>A</v>
      </c>
      <c r="F3" s="21" t="str">
        <f t="shared" si="4"/>
        <v>A</v>
      </c>
      <c r="G3" s="21" t="str">
        <f t="shared" si="4"/>
        <v>A</v>
      </c>
      <c r="H3" s="21" t="str">
        <f t="shared" si="0"/>
        <v>A</v>
      </c>
      <c r="I3" s="21" t="str">
        <f t="shared" si="0"/>
        <v>A</v>
      </c>
      <c r="J3" s="21" t="str">
        <f t="shared" si="0"/>
        <v>A</v>
      </c>
      <c r="K3" s="21" t="str">
        <f t="shared" si="0"/>
        <v>A</v>
      </c>
      <c r="L3" s="21" t="str">
        <f t="shared" si="0"/>
        <v>A</v>
      </c>
    </row>
    <row r="4" spans="1:12">
      <c r="A4" s="16">
        <f t="shared" ref="A4:A67" si="5">A3+1</f>
        <v>42007</v>
      </c>
      <c r="B4" s="18">
        <f t="shared" si="1"/>
        <v>6</v>
      </c>
      <c r="C4" t="str">
        <f t="shared" si="2"/>
        <v>Samedi</v>
      </c>
      <c r="D4" s="21" t="str">
        <f t="shared" si="3"/>
        <v>A</v>
      </c>
      <c r="E4" s="21" t="str">
        <f t="shared" si="4"/>
        <v>A</v>
      </c>
      <c r="F4" s="21" t="str">
        <f t="shared" si="4"/>
        <v>A</v>
      </c>
      <c r="G4" s="21" t="str">
        <f t="shared" si="4"/>
        <v>A</v>
      </c>
      <c r="H4" s="21" t="str">
        <f t="shared" si="0"/>
        <v>A</v>
      </c>
      <c r="I4" s="21" t="str">
        <f t="shared" si="0"/>
        <v>A</v>
      </c>
      <c r="J4" s="21" t="str">
        <f t="shared" si="0"/>
        <v>A</v>
      </c>
      <c r="K4" s="21" t="str">
        <f t="shared" si="0"/>
        <v>A</v>
      </c>
      <c r="L4" s="21" t="str">
        <f t="shared" si="0"/>
        <v>A</v>
      </c>
    </row>
    <row r="5" spans="1:12">
      <c r="A5" s="16">
        <f t="shared" si="5"/>
        <v>42008</v>
      </c>
      <c r="B5" s="18">
        <f t="shared" si="1"/>
        <v>7</v>
      </c>
      <c r="C5" t="str">
        <f t="shared" si="2"/>
        <v>Dimanche</v>
      </c>
      <c r="D5" s="21" t="str">
        <f t="shared" si="3"/>
        <v>B</v>
      </c>
      <c r="E5" s="21" t="str">
        <f t="shared" si="4"/>
        <v>B</v>
      </c>
      <c r="F5" s="21" t="str">
        <f t="shared" si="4"/>
        <v>B</v>
      </c>
      <c r="G5" s="21" t="str">
        <f t="shared" si="4"/>
        <v>B</v>
      </c>
      <c r="H5" s="21" t="str">
        <f t="shared" si="0"/>
        <v>B</v>
      </c>
      <c r="I5" s="21" t="str">
        <f t="shared" si="0"/>
        <v>A</v>
      </c>
      <c r="J5" s="21" t="str">
        <f t="shared" si="0"/>
        <v>B</v>
      </c>
      <c r="K5" s="21" t="str">
        <f t="shared" si="0"/>
        <v>B</v>
      </c>
      <c r="L5" s="21" t="str">
        <f t="shared" si="0"/>
        <v>B</v>
      </c>
    </row>
    <row r="6" spans="1:12">
      <c r="A6" s="16">
        <f t="shared" si="5"/>
        <v>42009</v>
      </c>
      <c r="B6" s="18">
        <f t="shared" si="1"/>
        <v>1</v>
      </c>
      <c r="C6" t="str">
        <f t="shared" si="2"/>
        <v>Lundi</v>
      </c>
      <c r="D6" s="21" t="str">
        <f t="shared" si="3"/>
        <v>B</v>
      </c>
      <c r="E6" s="21" t="str">
        <f t="shared" si="4"/>
        <v>B</v>
      </c>
      <c r="F6" s="21" t="str">
        <f t="shared" si="4"/>
        <v>B</v>
      </c>
      <c r="G6" s="21" t="str">
        <f t="shared" si="4"/>
        <v>B</v>
      </c>
      <c r="H6" s="21" t="str">
        <f t="shared" si="0"/>
        <v>B</v>
      </c>
      <c r="I6" s="21" t="str">
        <f t="shared" si="0"/>
        <v>A</v>
      </c>
      <c r="J6" s="21" t="str">
        <f t="shared" si="0"/>
        <v>B</v>
      </c>
      <c r="K6" s="21" t="str">
        <f t="shared" si="0"/>
        <v>B</v>
      </c>
      <c r="L6" s="21" t="str">
        <f t="shared" si="0"/>
        <v>B</v>
      </c>
    </row>
    <row r="7" spans="1:12">
      <c r="A7" s="16">
        <f t="shared" si="5"/>
        <v>42010</v>
      </c>
      <c r="B7" s="18">
        <f t="shared" si="1"/>
        <v>2</v>
      </c>
      <c r="C7" t="str">
        <f t="shared" si="2"/>
        <v>Mardi</v>
      </c>
      <c r="D7" s="21" t="str">
        <f t="shared" si="3"/>
        <v>B</v>
      </c>
      <c r="E7" s="21" t="str">
        <f t="shared" si="4"/>
        <v>B</v>
      </c>
      <c r="F7" s="21" t="str">
        <f t="shared" si="4"/>
        <v>B</v>
      </c>
      <c r="G7" s="21" t="str">
        <f t="shared" si="4"/>
        <v>B</v>
      </c>
      <c r="H7" s="21" t="str">
        <f t="shared" si="0"/>
        <v>B</v>
      </c>
      <c r="I7" s="21" t="str">
        <f t="shared" si="0"/>
        <v>A</v>
      </c>
      <c r="J7" s="21" t="str">
        <f t="shared" si="0"/>
        <v>B</v>
      </c>
      <c r="K7" s="21" t="str">
        <f t="shared" si="0"/>
        <v>B</v>
      </c>
      <c r="L7" s="21" t="str">
        <f t="shared" si="0"/>
        <v>B</v>
      </c>
    </row>
    <row r="8" spans="1:12">
      <c r="A8" s="16">
        <f t="shared" si="5"/>
        <v>42011</v>
      </c>
      <c r="B8" s="18">
        <f t="shared" si="1"/>
        <v>3</v>
      </c>
      <c r="C8" t="str">
        <f t="shared" si="2"/>
        <v>Mercredi</v>
      </c>
      <c r="D8" s="21" t="str">
        <f t="shared" si="3"/>
        <v>B</v>
      </c>
      <c r="E8" s="21" t="str">
        <f t="shared" si="4"/>
        <v>B</v>
      </c>
      <c r="F8" s="21" t="str">
        <f t="shared" si="4"/>
        <v>B</v>
      </c>
      <c r="G8" s="21" t="str">
        <f t="shared" si="4"/>
        <v>B</v>
      </c>
      <c r="H8" s="21" t="str">
        <f t="shared" si="0"/>
        <v>B</v>
      </c>
      <c r="I8" s="21" t="str">
        <f t="shared" si="0"/>
        <v>A</v>
      </c>
      <c r="J8" s="21" t="str">
        <f t="shared" si="0"/>
        <v>B</v>
      </c>
      <c r="K8" s="21" t="str">
        <f t="shared" si="0"/>
        <v>B</v>
      </c>
      <c r="L8" s="21" t="str">
        <f t="shared" si="0"/>
        <v>B</v>
      </c>
    </row>
    <row r="9" spans="1:12">
      <c r="A9" s="16">
        <f t="shared" si="5"/>
        <v>42012</v>
      </c>
      <c r="B9" s="18">
        <f t="shared" si="1"/>
        <v>4</v>
      </c>
      <c r="C9" t="str">
        <f t="shared" si="2"/>
        <v>Jeudi</v>
      </c>
      <c r="D9" s="21" t="str">
        <f t="shared" si="3"/>
        <v>B</v>
      </c>
      <c r="E9" s="21" t="str">
        <f t="shared" si="4"/>
        <v>B</v>
      </c>
      <c r="F9" s="21" t="str">
        <f t="shared" si="4"/>
        <v>B</v>
      </c>
      <c r="G9" s="21" t="str">
        <f t="shared" si="4"/>
        <v>B</v>
      </c>
      <c r="H9" s="21" t="str">
        <f t="shared" si="0"/>
        <v>B</v>
      </c>
      <c r="I9" s="21" t="str">
        <f t="shared" si="0"/>
        <v>A</v>
      </c>
      <c r="J9" s="21" t="str">
        <f t="shared" si="0"/>
        <v>B</v>
      </c>
      <c r="K9" s="21" t="str">
        <f t="shared" si="0"/>
        <v>B</v>
      </c>
      <c r="L9" s="21" t="str">
        <f t="shared" si="0"/>
        <v>B</v>
      </c>
    </row>
    <row r="10" spans="1:12">
      <c r="A10" s="16">
        <f t="shared" si="5"/>
        <v>42013</v>
      </c>
      <c r="B10" s="18">
        <f t="shared" si="1"/>
        <v>5</v>
      </c>
      <c r="C10" t="str">
        <f t="shared" si="2"/>
        <v>Vendredi</v>
      </c>
      <c r="D10" s="21" t="str">
        <f t="shared" si="3"/>
        <v>B</v>
      </c>
      <c r="E10" s="21" t="str">
        <f t="shared" si="4"/>
        <v>B</v>
      </c>
      <c r="F10" s="21" t="str">
        <f t="shared" si="4"/>
        <v>B</v>
      </c>
      <c r="G10" s="21" t="str">
        <f t="shared" si="4"/>
        <v>B</v>
      </c>
      <c r="H10" s="21" t="str">
        <f t="shared" si="0"/>
        <v>B</v>
      </c>
      <c r="I10" s="21" t="str">
        <f t="shared" si="0"/>
        <v>A</v>
      </c>
      <c r="J10" s="21" t="str">
        <f t="shared" si="0"/>
        <v>B</v>
      </c>
      <c r="K10" s="21" t="str">
        <f t="shared" si="0"/>
        <v>B</v>
      </c>
      <c r="L10" s="21" t="str">
        <f t="shared" si="0"/>
        <v>B</v>
      </c>
    </row>
    <row r="11" spans="1:12">
      <c r="A11" s="16">
        <f t="shared" si="5"/>
        <v>42014</v>
      </c>
      <c r="B11" s="18">
        <f t="shared" si="1"/>
        <v>6</v>
      </c>
      <c r="C11" t="str">
        <f t="shared" si="2"/>
        <v>Samedi</v>
      </c>
      <c r="D11" s="21" t="str">
        <f t="shared" si="3"/>
        <v>B</v>
      </c>
      <c r="E11" s="21" t="str">
        <f t="shared" si="4"/>
        <v>B</v>
      </c>
      <c r="F11" s="21" t="str">
        <f t="shared" si="4"/>
        <v>B</v>
      </c>
      <c r="G11" s="21" t="str">
        <f t="shared" si="4"/>
        <v>B</v>
      </c>
      <c r="H11" s="21" t="str">
        <f t="shared" si="0"/>
        <v>B</v>
      </c>
      <c r="I11" s="21" t="str">
        <f t="shared" si="0"/>
        <v>A</v>
      </c>
      <c r="J11" s="21" t="str">
        <f t="shared" si="0"/>
        <v>B</v>
      </c>
      <c r="K11" s="21" t="str">
        <f t="shared" si="0"/>
        <v>B</v>
      </c>
      <c r="L11" s="21" t="str">
        <f t="shared" si="0"/>
        <v>B</v>
      </c>
    </row>
    <row r="12" spans="1:12">
      <c r="A12" s="16">
        <f t="shared" si="5"/>
        <v>42015</v>
      </c>
      <c r="B12" s="18">
        <f t="shared" si="1"/>
        <v>7</v>
      </c>
      <c r="C12" t="str">
        <f t="shared" si="2"/>
        <v>Dimanche</v>
      </c>
      <c r="D12" s="21" t="str">
        <f t="shared" si="3"/>
        <v>C</v>
      </c>
      <c r="E12" s="21" t="str">
        <f t="shared" si="4"/>
        <v>A</v>
      </c>
      <c r="F12" s="21" t="str">
        <f t="shared" si="4"/>
        <v>C</v>
      </c>
      <c r="G12" s="21" t="str">
        <f t="shared" si="4"/>
        <v>C</v>
      </c>
      <c r="H12" s="21" t="str">
        <f t="shared" si="0"/>
        <v>C</v>
      </c>
      <c r="I12" s="21" t="str">
        <f t="shared" si="0"/>
        <v>A</v>
      </c>
      <c r="J12" s="21" t="str">
        <f t="shared" si="0"/>
        <v>C</v>
      </c>
      <c r="K12" s="21" t="str">
        <f t="shared" si="0"/>
        <v>C</v>
      </c>
      <c r="L12" s="21" t="str">
        <f t="shared" si="0"/>
        <v>C</v>
      </c>
    </row>
    <row r="13" spans="1:12">
      <c r="A13" s="16">
        <f t="shared" si="5"/>
        <v>42016</v>
      </c>
      <c r="B13" s="18">
        <f t="shared" si="1"/>
        <v>1</v>
      </c>
      <c r="C13" t="str">
        <f t="shared" si="2"/>
        <v>Lundi</v>
      </c>
      <c r="D13" s="21" t="str">
        <f t="shared" si="3"/>
        <v>C</v>
      </c>
      <c r="E13" s="21" t="str">
        <f t="shared" si="4"/>
        <v>A</v>
      </c>
      <c r="F13" s="21" t="str">
        <f t="shared" si="4"/>
        <v>C</v>
      </c>
      <c r="G13" s="21" t="str">
        <f t="shared" si="4"/>
        <v>C</v>
      </c>
      <c r="H13" s="21" t="str">
        <f t="shared" si="0"/>
        <v>C</v>
      </c>
      <c r="I13" s="21" t="str">
        <f t="shared" si="0"/>
        <v>A</v>
      </c>
      <c r="J13" s="21" t="str">
        <f t="shared" si="0"/>
        <v>C</v>
      </c>
      <c r="K13" s="21" t="str">
        <f t="shared" si="0"/>
        <v>C</v>
      </c>
      <c r="L13" s="21" t="str">
        <f t="shared" si="0"/>
        <v>C</v>
      </c>
    </row>
    <row r="14" spans="1:12">
      <c r="A14" s="16">
        <f t="shared" si="5"/>
        <v>42017</v>
      </c>
      <c r="B14" s="18">
        <f t="shared" si="1"/>
        <v>2</v>
      </c>
      <c r="C14" t="str">
        <f t="shared" si="2"/>
        <v>Mardi</v>
      </c>
      <c r="D14" s="21" t="str">
        <f t="shared" si="3"/>
        <v>C</v>
      </c>
      <c r="E14" s="21" t="str">
        <f t="shared" si="4"/>
        <v>A</v>
      </c>
      <c r="F14" s="21" t="str">
        <f t="shared" si="4"/>
        <v>C</v>
      </c>
      <c r="G14" s="21" t="str">
        <f t="shared" si="4"/>
        <v>C</v>
      </c>
      <c r="H14" s="21" t="str">
        <f t="shared" si="0"/>
        <v>C</v>
      </c>
      <c r="I14" s="21" t="str">
        <f t="shared" si="0"/>
        <v>A</v>
      </c>
      <c r="J14" s="21" t="str">
        <f t="shared" si="0"/>
        <v>C</v>
      </c>
      <c r="K14" s="21" t="str">
        <f t="shared" si="0"/>
        <v>C</v>
      </c>
      <c r="L14" s="21" t="str">
        <f t="shared" si="0"/>
        <v>C</v>
      </c>
    </row>
    <row r="15" spans="1:12">
      <c r="A15" s="16">
        <f t="shared" si="5"/>
        <v>42018</v>
      </c>
      <c r="B15" s="18">
        <f t="shared" si="1"/>
        <v>3</v>
      </c>
      <c r="C15" t="str">
        <f t="shared" si="2"/>
        <v>Mercredi</v>
      </c>
      <c r="D15" s="21" t="str">
        <f t="shared" si="3"/>
        <v>C</v>
      </c>
      <c r="E15" s="21" t="str">
        <f t="shared" si="4"/>
        <v>A</v>
      </c>
      <c r="F15" s="21" t="str">
        <f t="shared" si="4"/>
        <v>C</v>
      </c>
      <c r="G15" s="21" t="str">
        <f t="shared" si="4"/>
        <v>C</v>
      </c>
      <c r="H15" s="21" t="str">
        <f t="shared" si="0"/>
        <v>C</v>
      </c>
      <c r="I15" s="21" t="str">
        <f t="shared" si="0"/>
        <v>A</v>
      </c>
      <c r="J15" s="21" t="str">
        <f t="shared" si="0"/>
        <v>C</v>
      </c>
      <c r="K15" s="21" t="str">
        <f t="shared" si="0"/>
        <v>C</v>
      </c>
      <c r="L15" s="21" t="str">
        <f t="shared" si="0"/>
        <v>C</v>
      </c>
    </row>
    <row r="16" spans="1:12">
      <c r="A16" s="16">
        <f t="shared" si="5"/>
        <v>42019</v>
      </c>
      <c r="B16" s="18">
        <f t="shared" si="1"/>
        <v>4</v>
      </c>
      <c r="C16" t="str">
        <f t="shared" si="2"/>
        <v>Jeudi</v>
      </c>
      <c r="D16" s="21" t="str">
        <f t="shared" si="3"/>
        <v>C</v>
      </c>
      <c r="E16" s="21" t="str">
        <f t="shared" si="4"/>
        <v>A</v>
      </c>
      <c r="F16" s="21" t="str">
        <f t="shared" si="4"/>
        <v>C</v>
      </c>
      <c r="G16" s="21" t="str">
        <f t="shared" si="4"/>
        <v>C</v>
      </c>
      <c r="H16" s="21" t="str">
        <f t="shared" si="0"/>
        <v>C</v>
      </c>
      <c r="I16" s="21" t="str">
        <f t="shared" si="0"/>
        <v>A</v>
      </c>
      <c r="J16" s="21" t="str">
        <f t="shared" si="0"/>
        <v>C</v>
      </c>
      <c r="K16" s="21" t="str">
        <f t="shared" si="0"/>
        <v>C</v>
      </c>
      <c r="L16" s="21" t="str">
        <f t="shared" si="0"/>
        <v>C</v>
      </c>
    </row>
    <row r="17" spans="1:12">
      <c r="A17" s="16">
        <f t="shared" si="5"/>
        <v>42020</v>
      </c>
      <c r="B17" s="18">
        <f t="shared" si="1"/>
        <v>5</v>
      </c>
      <c r="C17" t="str">
        <f t="shared" si="2"/>
        <v>Vendredi</v>
      </c>
      <c r="D17" s="21" t="str">
        <f t="shared" si="3"/>
        <v>C</v>
      </c>
      <c r="E17" s="21" t="str">
        <f t="shared" si="4"/>
        <v>A</v>
      </c>
      <c r="F17" s="21" t="str">
        <f t="shared" si="4"/>
        <v>C</v>
      </c>
      <c r="G17" s="21" t="str">
        <f t="shared" si="4"/>
        <v>C</v>
      </c>
      <c r="H17" s="21" t="str">
        <f t="shared" si="0"/>
        <v>C</v>
      </c>
      <c r="I17" s="21" t="str">
        <f t="shared" si="0"/>
        <v>A</v>
      </c>
      <c r="J17" s="21" t="str">
        <f t="shared" si="0"/>
        <v>C</v>
      </c>
      <c r="K17" s="21" t="str">
        <f t="shared" si="0"/>
        <v>C</v>
      </c>
      <c r="L17" s="21" t="str">
        <f t="shared" si="0"/>
        <v>C</v>
      </c>
    </row>
    <row r="18" spans="1:12">
      <c r="A18" s="16">
        <f t="shared" si="5"/>
        <v>42021</v>
      </c>
      <c r="B18" s="18">
        <f t="shared" si="1"/>
        <v>6</v>
      </c>
      <c r="C18" t="str">
        <f t="shared" si="2"/>
        <v>Samedi</v>
      </c>
      <c r="D18" s="21" t="str">
        <f t="shared" si="3"/>
        <v>C</v>
      </c>
      <c r="E18" s="21" t="str">
        <f t="shared" si="4"/>
        <v>A</v>
      </c>
      <c r="F18" s="21" t="str">
        <f t="shared" si="4"/>
        <v>C</v>
      </c>
      <c r="G18" s="21" t="str">
        <f t="shared" si="4"/>
        <v>C</v>
      </c>
      <c r="H18" s="21" t="str">
        <f t="shared" si="4"/>
        <v>C</v>
      </c>
      <c r="I18" s="21" t="str">
        <f t="shared" si="4"/>
        <v>A</v>
      </c>
      <c r="J18" s="21" t="str">
        <f t="shared" ref="J18:L81" si="6">CHAR((MOD(WEEKNUM($A18)-1,VALUE(RIGHT(J$1,1)))+1)+64)</f>
        <v>C</v>
      </c>
      <c r="K18" s="21" t="str">
        <f t="shared" si="6"/>
        <v>C</v>
      </c>
      <c r="L18" s="21" t="str">
        <f t="shared" si="6"/>
        <v>C</v>
      </c>
    </row>
    <row r="19" spans="1:12">
      <c r="A19" s="16">
        <f t="shared" si="5"/>
        <v>42022</v>
      </c>
      <c r="B19" s="18">
        <f t="shared" si="1"/>
        <v>7</v>
      </c>
      <c r="C19" t="str">
        <f t="shared" si="2"/>
        <v>Dimanche</v>
      </c>
      <c r="D19" s="21" t="str">
        <f t="shared" si="3"/>
        <v>D</v>
      </c>
      <c r="E19" s="21" t="str">
        <f t="shared" si="4"/>
        <v>B</v>
      </c>
      <c r="F19" s="21" t="str">
        <f t="shared" si="4"/>
        <v>A</v>
      </c>
      <c r="G19" s="21" t="str">
        <f t="shared" si="4"/>
        <v>D</v>
      </c>
      <c r="H19" s="21" t="str">
        <f t="shared" si="4"/>
        <v>D</v>
      </c>
      <c r="I19" s="21" t="str">
        <f t="shared" si="4"/>
        <v>A</v>
      </c>
      <c r="J19" s="21" t="str">
        <f t="shared" si="6"/>
        <v>D</v>
      </c>
      <c r="K19" s="21" t="str">
        <f t="shared" si="6"/>
        <v>A</v>
      </c>
      <c r="L19" s="21" t="str">
        <f t="shared" si="6"/>
        <v>A</v>
      </c>
    </row>
    <row r="20" spans="1:12">
      <c r="A20" s="16">
        <f t="shared" si="5"/>
        <v>42023</v>
      </c>
      <c r="B20" s="18">
        <f t="shared" si="1"/>
        <v>1</v>
      </c>
      <c r="C20" t="str">
        <f t="shared" si="2"/>
        <v>Lundi</v>
      </c>
      <c r="D20" s="21" t="str">
        <f t="shared" si="3"/>
        <v>D</v>
      </c>
      <c r="E20" s="21" t="str">
        <f t="shared" si="4"/>
        <v>B</v>
      </c>
      <c r="F20" s="21" t="str">
        <f t="shared" si="4"/>
        <v>A</v>
      </c>
      <c r="G20" s="21" t="str">
        <f t="shared" si="4"/>
        <v>D</v>
      </c>
      <c r="H20" s="21" t="str">
        <f t="shared" si="4"/>
        <v>D</v>
      </c>
      <c r="I20" s="21" t="str">
        <f t="shared" si="4"/>
        <v>A</v>
      </c>
      <c r="J20" s="21" t="str">
        <f t="shared" si="6"/>
        <v>D</v>
      </c>
      <c r="K20" s="21" t="str">
        <f t="shared" si="6"/>
        <v>A</v>
      </c>
      <c r="L20" s="21" t="str">
        <f t="shared" si="6"/>
        <v>A</v>
      </c>
    </row>
    <row r="21" spans="1:12">
      <c r="A21" s="16">
        <f t="shared" si="5"/>
        <v>42024</v>
      </c>
      <c r="B21" s="18">
        <f t="shared" si="1"/>
        <v>2</v>
      </c>
      <c r="C21" t="str">
        <f t="shared" si="2"/>
        <v>Mardi</v>
      </c>
      <c r="D21" s="21" t="str">
        <f t="shared" si="3"/>
        <v>D</v>
      </c>
      <c r="E21" s="21" t="str">
        <f t="shared" si="4"/>
        <v>B</v>
      </c>
      <c r="F21" s="21" t="str">
        <f t="shared" si="4"/>
        <v>A</v>
      </c>
      <c r="G21" s="21" t="str">
        <f t="shared" si="4"/>
        <v>D</v>
      </c>
      <c r="H21" s="21" t="str">
        <f t="shared" si="4"/>
        <v>D</v>
      </c>
      <c r="I21" s="21" t="str">
        <f t="shared" si="4"/>
        <v>A</v>
      </c>
      <c r="J21" s="21" t="str">
        <f t="shared" si="6"/>
        <v>D</v>
      </c>
      <c r="K21" s="21" t="str">
        <f t="shared" si="6"/>
        <v>A</v>
      </c>
      <c r="L21" s="21" t="str">
        <f t="shared" si="6"/>
        <v>A</v>
      </c>
    </row>
    <row r="22" spans="1:12">
      <c r="A22" s="16">
        <f t="shared" si="5"/>
        <v>42025</v>
      </c>
      <c r="B22" s="18">
        <f t="shared" si="1"/>
        <v>3</v>
      </c>
      <c r="C22" t="str">
        <f t="shared" si="2"/>
        <v>Mercredi</v>
      </c>
      <c r="D22" s="21" t="str">
        <f t="shared" si="3"/>
        <v>D</v>
      </c>
      <c r="E22" s="21" t="str">
        <f t="shared" si="4"/>
        <v>B</v>
      </c>
      <c r="F22" s="21" t="str">
        <f t="shared" si="4"/>
        <v>A</v>
      </c>
      <c r="G22" s="21" t="str">
        <f t="shared" si="4"/>
        <v>D</v>
      </c>
      <c r="H22" s="21" t="str">
        <f t="shared" si="4"/>
        <v>D</v>
      </c>
      <c r="I22" s="21" t="str">
        <f t="shared" si="4"/>
        <v>A</v>
      </c>
      <c r="J22" s="21" t="str">
        <f t="shared" si="6"/>
        <v>D</v>
      </c>
      <c r="K22" s="21" t="str">
        <f t="shared" si="6"/>
        <v>A</v>
      </c>
      <c r="L22" s="21" t="str">
        <f t="shared" si="6"/>
        <v>A</v>
      </c>
    </row>
    <row r="23" spans="1:12">
      <c r="A23" s="16">
        <f t="shared" si="5"/>
        <v>42026</v>
      </c>
      <c r="B23" s="18">
        <f t="shared" si="1"/>
        <v>4</v>
      </c>
      <c r="C23" t="str">
        <f t="shared" si="2"/>
        <v>Jeudi</v>
      </c>
      <c r="D23" s="21" t="str">
        <f t="shared" si="3"/>
        <v>D</v>
      </c>
      <c r="E23" s="21" t="str">
        <f t="shared" si="4"/>
        <v>B</v>
      </c>
      <c r="F23" s="21" t="str">
        <f t="shared" si="4"/>
        <v>A</v>
      </c>
      <c r="G23" s="21" t="str">
        <f t="shared" si="4"/>
        <v>D</v>
      </c>
      <c r="H23" s="21" t="str">
        <f t="shared" si="4"/>
        <v>D</v>
      </c>
      <c r="I23" s="21" t="str">
        <f t="shared" si="4"/>
        <v>A</v>
      </c>
      <c r="J23" s="21" t="str">
        <f t="shared" si="6"/>
        <v>D</v>
      </c>
      <c r="K23" s="21" t="str">
        <f t="shared" si="6"/>
        <v>A</v>
      </c>
      <c r="L23" s="21" t="str">
        <f t="shared" si="6"/>
        <v>A</v>
      </c>
    </row>
    <row r="24" spans="1:12">
      <c r="A24" s="16">
        <f t="shared" si="5"/>
        <v>42027</v>
      </c>
      <c r="B24" s="18">
        <f t="shared" si="1"/>
        <v>5</v>
      </c>
      <c r="C24" t="str">
        <f t="shared" si="2"/>
        <v>Vendredi</v>
      </c>
      <c r="D24" s="21" t="str">
        <f t="shared" si="3"/>
        <v>D</v>
      </c>
      <c r="E24" s="21" t="str">
        <f t="shared" si="4"/>
        <v>B</v>
      </c>
      <c r="F24" s="21" t="str">
        <f t="shared" si="4"/>
        <v>A</v>
      </c>
      <c r="G24" s="21" t="str">
        <f t="shared" si="4"/>
        <v>D</v>
      </c>
      <c r="H24" s="21" t="str">
        <f t="shared" si="4"/>
        <v>D</v>
      </c>
      <c r="I24" s="21" t="str">
        <f t="shared" si="4"/>
        <v>A</v>
      </c>
      <c r="J24" s="21" t="str">
        <f t="shared" si="6"/>
        <v>D</v>
      </c>
      <c r="K24" s="21" t="str">
        <f t="shared" si="6"/>
        <v>A</v>
      </c>
      <c r="L24" s="21" t="str">
        <f t="shared" si="6"/>
        <v>A</v>
      </c>
    </row>
    <row r="25" spans="1:12">
      <c r="A25" s="16">
        <f t="shared" si="5"/>
        <v>42028</v>
      </c>
      <c r="B25" s="18">
        <f t="shared" si="1"/>
        <v>6</v>
      </c>
      <c r="C25" t="str">
        <f t="shared" si="2"/>
        <v>Samedi</v>
      </c>
      <c r="D25" s="21" t="str">
        <f t="shared" si="3"/>
        <v>D</v>
      </c>
      <c r="E25" s="21" t="str">
        <f t="shared" si="4"/>
        <v>B</v>
      </c>
      <c r="F25" s="21" t="str">
        <f t="shared" si="4"/>
        <v>A</v>
      </c>
      <c r="G25" s="21" t="str">
        <f t="shared" si="4"/>
        <v>D</v>
      </c>
      <c r="H25" s="21" t="str">
        <f t="shared" si="4"/>
        <v>D</v>
      </c>
      <c r="I25" s="21" t="str">
        <f t="shared" si="4"/>
        <v>A</v>
      </c>
      <c r="J25" s="21" t="str">
        <f t="shared" si="6"/>
        <v>D</v>
      </c>
      <c r="K25" s="21" t="str">
        <f t="shared" si="6"/>
        <v>A</v>
      </c>
      <c r="L25" s="21" t="str">
        <f t="shared" si="6"/>
        <v>A</v>
      </c>
    </row>
    <row r="26" spans="1:12">
      <c r="A26" s="16">
        <f t="shared" si="5"/>
        <v>42029</v>
      </c>
      <c r="B26" s="18">
        <f t="shared" si="1"/>
        <v>7</v>
      </c>
      <c r="C26" t="str">
        <f t="shared" si="2"/>
        <v>Dimanche</v>
      </c>
      <c r="D26" s="21" t="str">
        <f t="shared" si="3"/>
        <v>E</v>
      </c>
      <c r="E26" s="21" t="str">
        <f t="shared" si="4"/>
        <v>A</v>
      </c>
      <c r="F26" s="21" t="str">
        <f t="shared" si="4"/>
        <v>B</v>
      </c>
      <c r="G26" s="21" t="str">
        <f t="shared" si="4"/>
        <v>A</v>
      </c>
      <c r="H26" s="21" t="str">
        <f t="shared" si="4"/>
        <v>E</v>
      </c>
      <c r="I26" s="21" t="str">
        <f t="shared" si="4"/>
        <v>A</v>
      </c>
      <c r="J26" s="21" t="str">
        <f t="shared" si="6"/>
        <v>E</v>
      </c>
      <c r="K26" s="21" t="str">
        <f t="shared" si="6"/>
        <v>B</v>
      </c>
      <c r="L26" s="21" t="str">
        <f t="shared" si="6"/>
        <v>B</v>
      </c>
    </row>
    <row r="27" spans="1:12">
      <c r="A27" s="16">
        <f t="shared" si="5"/>
        <v>42030</v>
      </c>
      <c r="B27" s="18">
        <f t="shared" si="1"/>
        <v>1</v>
      </c>
      <c r="C27" t="str">
        <f t="shared" si="2"/>
        <v>Lundi</v>
      </c>
      <c r="D27" s="21" t="str">
        <f t="shared" si="3"/>
        <v>E</v>
      </c>
      <c r="E27" s="21" t="str">
        <f t="shared" si="4"/>
        <v>A</v>
      </c>
      <c r="F27" s="21" t="str">
        <f t="shared" si="4"/>
        <v>B</v>
      </c>
      <c r="G27" s="21" t="str">
        <f t="shared" si="4"/>
        <v>A</v>
      </c>
      <c r="H27" s="21" t="str">
        <f t="shared" si="4"/>
        <v>E</v>
      </c>
      <c r="I27" s="21" t="str">
        <f t="shared" si="4"/>
        <v>A</v>
      </c>
      <c r="J27" s="21" t="str">
        <f t="shared" si="6"/>
        <v>E</v>
      </c>
      <c r="K27" s="21" t="str">
        <f t="shared" si="6"/>
        <v>B</v>
      </c>
      <c r="L27" s="21" t="str">
        <f t="shared" si="6"/>
        <v>B</v>
      </c>
    </row>
    <row r="28" spans="1:12">
      <c r="A28" s="16">
        <f t="shared" si="5"/>
        <v>42031</v>
      </c>
      <c r="B28" s="18">
        <f t="shared" si="1"/>
        <v>2</v>
      </c>
      <c r="C28" t="str">
        <f t="shared" si="2"/>
        <v>Mardi</v>
      </c>
      <c r="D28" s="21" t="str">
        <f t="shared" si="3"/>
        <v>E</v>
      </c>
      <c r="E28" s="21" t="str">
        <f t="shared" si="4"/>
        <v>A</v>
      </c>
      <c r="F28" s="21" t="str">
        <f t="shared" si="4"/>
        <v>B</v>
      </c>
      <c r="G28" s="21" t="str">
        <f t="shared" si="4"/>
        <v>A</v>
      </c>
      <c r="H28" s="21" t="str">
        <f t="shared" si="4"/>
        <v>E</v>
      </c>
      <c r="I28" s="21" t="str">
        <f t="shared" si="4"/>
        <v>A</v>
      </c>
      <c r="J28" s="21" t="str">
        <f t="shared" si="6"/>
        <v>E</v>
      </c>
      <c r="K28" s="21" t="str">
        <f t="shared" si="6"/>
        <v>B</v>
      </c>
      <c r="L28" s="21" t="str">
        <f t="shared" si="6"/>
        <v>B</v>
      </c>
    </row>
    <row r="29" spans="1:12">
      <c r="A29" s="16">
        <f t="shared" si="5"/>
        <v>42032</v>
      </c>
      <c r="B29" s="18">
        <f t="shared" si="1"/>
        <v>3</v>
      </c>
      <c r="C29" t="str">
        <f t="shared" si="2"/>
        <v>Mercredi</v>
      </c>
      <c r="D29" s="21" t="str">
        <f t="shared" si="3"/>
        <v>E</v>
      </c>
      <c r="E29" s="21" t="str">
        <f t="shared" si="4"/>
        <v>A</v>
      </c>
      <c r="F29" s="21" t="str">
        <f t="shared" si="4"/>
        <v>B</v>
      </c>
      <c r="G29" s="21" t="str">
        <f t="shared" si="4"/>
        <v>A</v>
      </c>
      <c r="H29" s="21" t="str">
        <f t="shared" si="4"/>
        <v>E</v>
      </c>
      <c r="I29" s="21" t="str">
        <f t="shared" si="4"/>
        <v>A</v>
      </c>
      <c r="J29" s="21" t="str">
        <f t="shared" si="6"/>
        <v>E</v>
      </c>
      <c r="K29" s="21" t="str">
        <f t="shared" si="6"/>
        <v>B</v>
      </c>
      <c r="L29" s="21" t="str">
        <f t="shared" si="6"/>
        <v>B</v>
      </c>
    </row>
    <row r="30" spans="1:12">
      <c r="A30" s="16">
        <f t="shared" si="5"/>
        <v>42033</v>
      </c>
      <c r="B30" s="18">
        <f t="shared" si="1"/>
        <v>4</v>
      </c>
      <c r="C30" t="str">
        <f t="shared" si="2"/>
        <v>Jeudi</v>
      </c>
      <c r="D30" s="21" t="str">
        <f t="shared" si="3"/>
        <v>E</v>
      </c>
      <c r="E30" s="21" t="str">
        <f t="shared" si="4"/>
        <v>A</v>
      </c>
      <c r="F30" s="21" t="str">
        <f t="shared" si="4"/>
        <v>B</v>
      </c>
      <c r="G30" s="21" t="str">
        <f t="shared" si="4"/>
        <v>A</v>
      </c>
      <c r="H30" s="21" t="str">
        <f t="shared" si="4"/>
        <v>E</v>
      </c>
      <c r="I30" s="21" t="str">
        <f t="shared" si="4"/>
        <v>A</v>
      </c>
      <c r="J30" s="21" t="str">
        <f t="shared" si="6"/>
        <v>E</v>
      </c>
      <c r="K30" s="21" t="str">
        <f t="shared" si="6"/>
        <v>B</v>
      </c>
      <c r="L30" s="21" t="str">
        <f t="shared" si="6"/>
        <v>B</v>
      </c>
    </row>
    <row r="31" spans="1:12">
      <c r="A31" s="16">
        <f t="shared" si="5"/>
        <v>42034</v>
      </c>
      <c r="B31" s="18">
        <f t="shared" si="1"/>
        <v>5</v>
      </c>
      <c r="C31" t="str">
        <f t="shared" si="2"/>
        <v>Vendredi</v>
      </c>
      <c r="D31" s="21" t="str">
        <f t="shared" si="3"/>
        <v>E</v>
      </c>
      <c r="E31" s="21" t="str">
        <f t="shared" si="4"/>
        <v>A</v>
      </c>
      <c r="F31" s="21" t="str">
        <f t="shared" si="4"/>
        <v>B</v>
      </c>
      <c r="G31" s="21" t="str">
        <f t="shared" si="4"/>
        <v>A</v>
      </c>
      <c r="H31" s="21" t="str">
        <f t="shared" si="4"/>
        <v>E</v>
      </c>
      <c r="I31" s="21" t="str">
        <f t="shared" si="4"/>
        <v>A</v>
      </c>
      <c r="J31" s="21" t="str">
        <f t="shared" si="6"/>
        <v>E</v>
      </c>
      <c r="K31" s="21" t="str">
        <f t="shared" si="6"/>
        <v>B</v>
      </c>
      <c r="L31" s="21" t="str">
        <f t="shared" si="6"/>
        <v>B</v>
      </c>
    </row>
    <row r="32" spans="1:12">
      <c r="A32" s="16">
        <f t="shared" si="5"/>
        <v>42035</v>
      </c>
      <c r="B32" s="18">
        <f t="shared" si="1"/>
        <v>6</v>
      </c>
      <c r="C32" t="str">
        <f t="shared" si="2"/>
        <v>Samedi</v>
      </c>
      <c r="D32" s="21" t="str">
        <f t="shared" si="3"/>
        <v>E</v>
      </c>
      <c r="E32" s="21" t="str">
        <f t="shared" si="4"/>
        <v>A</v>
      </c>
      <c r="F32" s="21" t="str">
        <f t="shared" si="4"/>
        <v>B</v>
      </c>
      <c r="G32" s="21" t="str">
        <f t="shared" si="4"/>
        <v>A</v>
      </c>
      <c r="H32" s="21" t="str">
        <f t="shared" si="4"/>
        <v>E</v>
      </c>
      <c r="I32" s="21" t="str">
        <f t="shared" ref="I32:L95" si="7">CHAR((MOD(WEEKNUM($A32)-1,VALUE(RIGHT(I$1,1)))+1)+64)</f>
        <v>A</v>
      </c>
      <c r="J32" s="21" t="str">
        <f t="shared" si="6"/>
        <v>E</v>
      </c>
      <c r="K32" s="21" t="str">
        <f t="shared" si="6"/>
        <v>B</v>
      </c>
      <c r="L32" s="21" t="str">
        <f t="shared" si="6"/>
        <v>B</v>
      </c>
    </row>
    <row r="33" spans="1:12">
      <c r="A33" s="16">
        <f t="shared" si="5"/>
        <v>42036</v>
      </c>
      <c r="B33" s="18">
        <f t="shared" si="1"/>
        <v>7</v>
      </c>
      <c r="C33" t="str">
        <f t="shared" si="2"/>
        <v>Dimanche</v>
      </c>
      <c r="D33" s="21" t="str">
        <f t="shared" si="3"/>
        <v>F</v>
      </c>
      <c r="E33" s="21" t="str">
        <f t="shared" si="4"/>
        <v>B</v>
      </c>
      <c r="F33" s="21" t="str">
        <f t="shared" si="4"/>
        <v>C</v>
      </c>
      <c r="G33" s="21" t="str">
        <f t="shared" si="4"/>
        <v>B</v>
      </c>
      <c r="H33" s="21" t="str">
        <f t="shared" si="4"/>
        <v>A</v>
      </c>
      <c r="I33" s="21" t="str">
        <f t="shared" si="7"/>
        <v>A</v>
      </c>
      <c r="J33" s="21" t="str">
        <f t="shared" si="6"/>
        <v>F</v>
      </c>
      <c r="K33" s="21" t="str">
        <f t="shared" si="6"/>
        <v>C</v>
      </c>
      <c r="L33" s="21" t="str">
        <f t="shared" si="6"/>
        <v>C</v>
      </c>
    </row>
    <row r="34" spans="1:12">
      <c r="A34" s="16">
        <f t="shared" si="5"/>
        <v>42037</v>
      </c>
      <c r="B34" s="18">
        <f t="shared" si="1"/>
        <v>1</v>
      </c>
      <c r="C34" t="str">
        <f t="shared" si="2"/>
        <v>Lundi</v>
      </c>
      <c r="D34" s="21" t="str">
        <f t="shared" si="3"/>
        <v>F</v>
      </c>
      <c r="E34" s="21" t="str">
        <f t="shared" si="4"/>
        <v>B</v>
      </c>
      <c r="F34" s="21" t="str">
        <f t="shared" si="4"/>
        <v>C</v>
      </c>
      <c r="G34" s="21" t="str">
        <f t="shared" si="4"/>
        <v>B</v>
      </c>
      <c r="H34" s="21" t="str">
        <f t="shared" si="4"/>
        <v>A</v>
      </c>
      <c r="I34" s="21" t="str">
        <f t="shared" si="7"/>
        <v>A</v>
      </c>
      <c r="J34" s="21" t="str">
        <f t="shared" si="6"/>
        <v>F</v>
      </c>
      <c r="K34" s="21" t="str">
        <f t="shared" si="6"/>
        <v>C</v>
      </c>
      <c r="L34" s="21" t="str">
        <f t="shared" si="6"/>
        <v>C</v>
      </c>
    </row>
    <row r="35" spans="1:12">
      <c r="A35" s="16">
        <f t="shared" si="5"/>
        <v>42038</v>
      </c>
      <c r="B35" s="18">
        <f t="shared" si="1"/>
        <v>2</v>
      </c>
      <c r="C35" t="str">
        <f t="shared" si="2"/>
        <v>Mardi</v>
      </c>
      <c r="D35" s="21" t="str">
        <f t="shared" si="3"/>
        <v>F</v>
      </c>
      <c r="E35" s="21" t="str">
        <f t="shared" si="4"/>
        <v>B</v>
      </c>
      <c r="F35" s="21" t="str">
        <f t="shared" si="4"/>
        <v>C</v>
      </c>
      <c r="G35" s="21" t="str">
        <f t="shared" si="4"/>
        <v>B</v>
      </c>
      <c r="H35" s="21" t="str">
        <f t="shared" si="4"/>
        <v>A</v>
      </c>
      <c r="I35" s="21" t="str">
        <f t="shared" si="7"/>
        <v>A</v>
      </c>
      <c r="J35" s="21" t="str">
        <f t="shared" si="6"/>
        <v>F</v>
      </c>
      <c r="K35" s="21" t="str">
        <f t="shared" si="6"/>
        <v>C</v>
      </c>
      <c r="L35" s="21" t="str">
        <f t="shared" si="6"/>
        <v>C</v>
      </c>
    </row>
    <row r="36" spans="1:12">
      <c r="A36" s="16">
        <f t="shared" si="5"/>
        <v>42039</v>
      </c>
      <c r="B36" s="18">
        <f t="shared" si="1"/>
        <v>3</v>
      </c>
      <c r="C36" t="str">
        <f t="shared" si="2"/>
        <v>Mercredi</v>
      </c>
      <c r="D36" s="21" t="str">
        <f t="shared" si="3"/>
        <v>F</v>
      </c>
      <c r="E36" s="21" t="str">
        <f t="shared" si="4"/>
        <v>B</v>
      </c>
      <c r="F36" s="21" t="str">
        <f t="shared" si="4"/>
        <v>C</v>
      </c>
      <c r="G36" s="21" t="str">
        <f t="shared" si="4"/>
        <v>B</v>
      </c>
      <c r="H36" s="21" t="str">
        <f t="shared" si="4"/>
        <v>A</v>
      </c>
      <c r="I36" s="21" t="str">
        <f t="shared" si="7"/>
        <v>A</v>
      </c>
      <c r="J36" s="21" t="str">
        <f t="shared" si="6"/>
        <v>F</v>
      </c>
      <c r="K36" s="21" t="str">
        <f t="shared" si="6"/>
        <v>C</v>
      </c>
      <c r="L36" s="21" t="str">
        <f t="shared" si="6"/>
        <v>C</v>
      </c>
    </row>
    <row r="37" spans="1:12">
      <c r="A37" s="16">
        <f t="shared" si="5"/>
        <v>42040</v>
      </c>
      <c r="B37" s="18">
        <f t="shared" si="1"/>
        <v>4</v>
      </c>
      <c r="C37" t="str">
        <f t="shared" si="2"/>
        <v>Jeudi</v>
      </c>
      <c r="D37" s="21" t="str">
        <f t="shared" si="3"/>
        <v>F</v>
      </c>
      <c r="E37" s="21" t="str">
        <f t="shared" si="4"/>
        <v>B</v>
      </c>
      <c r="F37" s="21" t="str">
        <f t="shared" si="4"/>
        <v>C</v>
      </c>
      <c r="G37" s="21" t="str">
        <f t="shared" si="4"/>
        <v>B</v>
      </c>
      <c r="H37" s="21" t="str">
        <f t="shared" si="4"/>
        <v>A</v>
      </c>
      <c r="I37" s="21" t="str">
        <f t="shared" si="7"/>
        <v>A</v>
      </c>
      <c r="J37" s="21" t="str">
        <f t="shared" si="6"/>
        <v>F</v>
      </c>
      <c r="K37" s="21" t="str">
        <f t="shared" si="6"/>
        <v>C</v>
      </c>
      <c r="L37" s="21" t="str">
        <f t="shared" si="6"/>
        <v>C</v>
      </c>
    </row>
    <row r="38" spans="1:12">
      <c r="A38" s="16">
        <f t="shared" si="5"/>
        <v>42041</v>
      </c>
      <c r="B38" s="18">
        <f t="shared" si="1"/>
        <v>5</v>
      </c>
      <c r="C38" t="str">
        <f t="shared" si="2"/>
        <v>Vendredi</v>
      </c>
      <c r="D38" s="21" t="str">
        <f t="shared" si="3"/>
        <v>F</v>
      </c>
      <c r="E38" s="21" t="str">
        <f t="shared" si="4"/>
        <v>B</v>
      </c>
      <c r="F38" s="21" t="str">
        <f t="shared" si="4"/>
        <v>C</v>
      </c>
      <c r="G38" s="21" t="str">
        <f t="shared" si="4"/>
        <v>B</v>
      </c>
      <c r="H38" s="21" t="str">
        <f t="shared" si="4"/>
        <v>A</v>
      </c>
      <c r="I38" s="21" t="str">
        <f t="shared" si="7"/>
        <v>A</v>
      </c>
      <c r="J38" s="21" t="str">
        <f t="shared" si="6"/>
        <v>F</v>
      </c>
      <c r="K38" s="21" t="str">
        <f t="shared" si="6"/>
        <v>C</v>
      </c>
      <c r="L38" s="21" t="str">
        <f t="shared" si="6"/>
        <v>C</v>
      </c>
    </row>
    <row r="39" spans="1:12">
      <c r="A39" s="16">
        <f t="shared" si="5"/>
        <v>42042</v>
      </c>
      <c r="B39" s="18">
        <f t="shared" si="1"/>
        <v>6</v>
      </c>
      <c r="C39" t="str">
        <f t="shared" si="2"/>
        <v>Samedi</v>
      </c>
      <c r="D39" s="21" t="str">
        <f t="shared" si="3"/>
        <v>F</v>
      </c>
      <c r="E39" s="21" t="str">
        <f t="shared" si="4"/>
        <v>B</v>
      </c>
      <c r="F39" s="21" t="str">
        <f t="shared" si="4"/>
        <v>C</v>
      </c>
      <c r="G39" s="21" t="str">
        <f t="shared" si="4"/>
        <v>B</v>
      </c>
      <c r="H39" s="21" t="str">
        <f t="shared" si="4"/>
        <v>A</v>
      </c>
      <c r="I39" s="21" t="str">
        <f t="shared" si="7"/>
        <v>A</v>
      </c>
      <c r="J39" s="21" t="str">
        <f t="shared" si="6"/>
        <v>F</v>
      </c>
      <c r="K39" s="21" t="str">
        <f t="shared" si="6"/>
        <v>C</v>
      </c>
      <c r="L39" s="21" t="str">
        <f t="shared" si="6"/>
        <v>C</v>
      </c>
    </row>
    <row r="40" spans="1:12">
      <c r="A40" s="16">
        <f t="shared" si="5"/>
        <v>42043</v>
      </c>
      <c r="B40" s="18">
        <f t="shared" si="1"/>
        <v>7</v>
      </c>
      <c r="C40" t="str">
        <f t="shared" si="2"/>
        <v>Dimanche</v>
      </c>
      <c r="D40" s="21" t="str">
        <f t="shared" si="3"/>
        <v>G</v>
      </c>
      <c r="E40" s="21" t="str">
        <f t="shared" si="4"/>
        <v>A</v>
      </c>
      <c r="F40" s="21" t="str">
        <f t="shared" si="4"/>
        <v>A</v>
      </c>
      <c r="G40" s="21" t="str">
        <f t="shared" si="4"/>
        <v>C</v>
      </c>
      <c r="H40" s="21" t="str">
        <f t="shared" si="4"/>
        <v>B</v>
      </c>
      <c r="I40" s="21" t="str">
        <f t="shared" si="7"/>
        <v>A</v>
      </c>
      <c r="J40" s="21" t="str">
        <f t="shared" si="6"/>
        <v>G</v>
      </c>
      <c r="K40" s="21" t="str">
        <f t="shared" si="6"/>
        <v>A</v>
      </c>
      <c r="L40" s="21" t="str">
        <f t="shared" si="6"/>
        <v>A</v>
      </c>
    </row>
    <row r="41" spans="1:12">
      <c r="A41" s="16">
        <f t="shared" si="5"/>
        <v>42044</v>
      </c>
      <c r="B41" s="18">
        <f t="shared" si="1"/>
        <v>1</v>
      </c>
      <c r="C41" t="str">
        <f t="shared" si="2"/>
        <v>Lundi</v>
      </c>
      <c r="D41" s="21" t="str">
        <f t="shared" si="3"/>
        <v>G</v>
      </c>
      <c r="E41" s="21" t="str">
        <f t="shared" si="4"/>
        <v>A</v>
      </c>
      <c r="F41" s="21" t="str">
        <f t="shared" si="4"/>
        <v>A</v>
      </c>
      <c r="G41" s="21" t="str">
        <f t="shared" si="4"/>
        <v>C</v>
      </c>
      <c r="H41" s="21" t="str">
        <f t="shared" si="4"/>
        <v>B</v>
      </c>
      <c r="I41" s="21" t="str">
        <f t="shared" si="7"/>
        <v>A</v>
      </c>
      <c r="J41" s="21" t="str">
        <f t="shared" si="6"/>
        <v>G</v>
      </c>
      <c r="K41" s="21" t="str">
        <f t="shared" si="6"/>
        <v>A</v>
      </c>
      <c r="L41" s="21" t="str">
        <f t="shared" si="6"/>
        <v>A</v>
      </c>
    </row>
    <row r="42" spans="1:12">
      <c r="A42" s="16">
        <f t="shared" si="5"/>
        <v>42045</v>
      </c>
      <c r="B42" s="18">
        <f t="shared" si="1"/>
        <v>2</v>
      </c>
      <c r="C42" t="str">
        <f t="shared" si="2"/>
        <v>Mardi</v>
      </c>
      <c r="D42" s="21" t="str">
        <f t="shared" si="3"/>
        <v>G</v>
      </c>
      <c r="E42" s="21" t="str">
        <f t="shared" si="4"/>
        <v>A</v>
      </c>
      <c r="F42" s="21" t="str">
        <f t="shared" si="4"/>
        <v>A</v>
      </c>
      <c r="G42" s="21" t="str">
        <f t="shared" si="4"/>
        <v>C</v>
      </c>
      <c r="H42" s="21" t="str">
        <f t="shared" si="4"/>
        <v>B</v>
      </c>
      <c r="I42" s="21" t="str">
        <f t="shared" si="7"/>
        <v>A</v>
      </c>
      <c r="J42" s="21" t="str">
        <f t="shared" si="6"/>
        <v>G</v>
      </c>
      <c r="K42" s="21" t="str">
        <f t="shared" si="6"/>
        <v>A</v>
      </c>
      <c r="L42" s="21" t="str">
        <f t="shared" si="6"/>
        <v>A</v>
      </c>
    </row>
    <row r="43" spans="1:12">
      <c r="A43" s="16">
        <f t="shared" si="5"/>
        <v>42046</v>
      </c>
      <c r="B43" s="18">
        <f t="shared" si="1"/>
        <v>3</v>
      </c>
      <c r="C43" t="str">
        <f t="shared" si="2"/>
        <v>Mercredi</v>
      </c>
      <c r="D43" s="21" t="str">
        <f t="shared" si="3"/>
        <v>G</v>
      </c>
      <c r="E43" s="21" t="str">
        <f t="shared" si="4"/>
        <v>A</v>
      </c>
      <c r="F43" s="21" t="str">
        <f t="shared" si="4"/>
        <v>A</v>
      </c>
      <c r="G43" s="21" t="str">
        <f t="shared" si="4"/>
        <v>C</v>
      </c>
      <c r="H43" s="21" t="str">
        <f t="shared" si="4"/>
        <v>B</v>
      </c>
      <c r="I43" s="21" t="str">
        <f t="shared" si="7"/>
        <v>A</v>
      </c>
      <c r="J43" s="21" t="str">
        <f t="shared" si="6"/>
        <v>G</v>
      </c>
      <c r="K43" s="21" t="str">
        <f t="shared" si="6"/>
        <v>A</v>
      </c>
      <c r="L43" s="21" t="str">
        <f t="shared" si="6"/>
        <v>A</v>
      </c>
    </row>
    <row r="44" spans="1:12">
      <c r="A44" s="16">
        <f t="shared" si="5"/>
        <v>42047</v>
      </c>
      <c r="B44" s="18">
        <f t="shared" si="1"/>
        <v>4</v>
      </c>
      <c r="C44" t="str">
        <f t="shared" si="2"/>
        <v>Jeudi</v>
      </c>
      <c r="D44" s="21" t="str">
        <f t="shared" si="3"/>
        <v>G</v>
      </c>
      <c r="E44" s="21" t="str">
        <f t="shared" si="4"/>
        <v>A</v>
      </c>
      <c r="F44" s="21" t="str">
        <f t="shared" si="4"/>
        <v>A</v>
      </c>
      <c r="G44" s="21" t="str">
        <f t="shared" si="4"/>
        <v>C</v>
      </c>
      <c r="H44" s="21" t="str">
        <f t="shared" si="4"/>
        <v>B</v>
      </c>
      <c r="I44" s="21" t="str">
        <f t="shared" si="7"/>
        <v>A</v>
      </c>
      <c r="J44" s="21" t="str">
        <f t="shared" si="6"/>
        <v>G</v>
      </c>
      <c r="K44" s="21" t="str">
        <f t="shared" si="6"/>
        <v>A</v>
      </c>
      <c r="L44" s="21" t="str">
        <f t="shared" si="6"/>
        <v>A</v>
      </c>
    </row>
    <row r="45" spans="1:12">
      <c r="A45" s="16">
        <f t="shared" si="5"/>
        <v>42048</v>
      </c>
      <c r="B45" s="18">
        <f t="shared" si="1"/>
        <v>5</v>
      </c>
      <c r="C45" t="str">
        <f t="shared" si="2"/>
        <v>Vendredi</v>
      </c>
      <c r="D45" s="21" t="str">
        <f t="shared" si="3"/>
        <v>G</v>
      </c>
      <c r="E45" s="21" t="str">
        <f t="shared" si="4"/>
        <v>A</v>
      </c>
      <c r="F45" s="21" t="str">
        <f t="shared" si="4"/>
        <v>A</v>
      </c>
      <c r="G45" s="21" t="str">
        <f t="shared" si="4"/>
        <v>C</v>
      </c>
      <c r="H45" s="21" t="str">
        <f t="shared" si="4"/>
        <v>B</v>
      </c>
      <c r="I45" s="21" t="str">
        <f t="shared" si="7"/>
        <v>A</v>
      </c>
      <c r="J45" s="21" t="str">
        <f t="shared" si="6"/>
        <v>G</v>
      </c>
      <c r="K45" s="21" t="str">
        <f t="shared" si="6"/>
        <v>A</v>
      </c>
      <c r="L45" s="21" t="str">
        <f t="shared" si="6"/>
        <v>A</v>
      </c>
    </row>
    <row r="46" spans="1:12">
      <c r="A46" s="16">
        <f t="shared" si="5"/>
        <v>42049</v>
      </c>
      <c r="B46" s="18">
        <f t="shared" si="1"/>
        <v>6</v>
      </c>
      <c r="C46" t="str">
        <f t="shared" si="2"/>
        <v>Samedi</v>
      </c>
      <c r="D46" s="21" t="str">
        <f t="shared" si="3"/>
        <v>G</v>
      </c>
      <c r="E46" s="21" t="str">
        <f t="shared" si="4"/>
        <v>A</v>
      </c>
      <c r="F46" s="21" t="str">
        <f t="shared" si="4"/>
        <v>A</v>
      </c>
      <c r="G46" s="21" t="str">
        <f t="shared" si="4"/>
        <v>C</v>
      </c>
      <c r="H46" s="21" t="str">
        <f t="shared" si="4"/>
        <v>B</v>
      </c>
      <c r="I46" s="21" t="str">
        <f t="shared" si="7"/>
        <v>A</v>
      </c>
      <c r="J46" s="21" t="str">
        <f t="shared" si="6"/>
        <v>G</v>
      </c>
      <c r="K46" s="21" t="str">
        <f t="shared" si="6"/>
        <v>A</v>
      </c>
      <c r="L46" s="21" t="str">
        <f t="shared" si="6"/>
        <v>A</v>
      </c>
    </row>
    <row r="47" spans="1:12">
      <c r="A47" s="16">
        <f t="shared" si="5"/>
        <v>42050</v>
      </c>
      <c r="B47" s="18">
        <f t="shared" si="1"/>
        <v>7</v>
      </c>
      <c r="C47" t="str">
        <f t="shared" si="2"/>
        <v>Dimanche</v>
      </c>
      <c r="D47" s="21" t="str">
        <f t="shared" si="3"/>
        <v>A</v>
      </c>
      <c r="E47" s="21" t="str">
        <f t="shared" si="4"/>
        <v>B</v>
      </c>
      <c r="F47" s="21" t="str">
        <f t="shared" si="4"/>
        <v>B</v>
      </c>
      <c r="G47" s="21" t="str">
        <f t="shared" si="4"/>
        <v>D</v>
      </c>
      <c r="H47" s="21" t="str">
        <f t="shared" si="4"/>
        <v>C</v>
      </c>
      <c r="I47" s="21" t="str">
        <f t="shared" si="7"/>
        <v>A</v>
      </c>
      <c r="J47" s="21" t="str">
        <f t="shared" si="6"/>
        <v>A</v>
      </c>
      <c r="K47" s="21" t="str">
        <f t="shared" si="6"/>
        <v>B</v>
      </c>
      <c r="L47" s="21" t="str">
        <f t="shared" si="6"/>
        <v>B</v>
      </c>
    </row>
    <row r="48" spans="1:12">
      <c r="A48" s="16">
        <f t="shared" si="5"/>
        <v>42051</v>
      </c>
      <c r="B48" s="18">
        <f t="shared" si="1"/>
        <v>1</v>
      </c>
      <c r="C48" t="str">
        <f t="shared" si="2"/>
        <v>Lundi</v>
      </c>
      <c r="D48" s="21" t="str">
        <f t="shared" si="3"/>
        <v>A</v>
      </c>
      <c r="E48" s="21" t="str">
        <f t="shared" si="4"/>
        <v>B</v>
      </c>
      <c r="F48" s="21" t="str">
        <f t="shared" si="4"/>
        <v>B</v>
      </c>
      <c r="G48" s="21" t="str">
        <f t="shared" si="4"/>
        <v>D</v>
      </c>
      <c r="H48" s="21" t="str">
        <f t="shared" si="4"/>
        <v>C</v>
      </c>
      <c r="I48" s="21" t="str">
        <f t="shared" si="7"/>
        <v>A</v>
      </c>
      <c r="J48" s="21" t="str">
        <f t="shared" si="6"/>
        <v>A</v>
      </c>
      <c r="K48" s="21" t="str">
        <f t="shared" si="6"/>
        <v>B</v>
      </c>
      <c r="L48" s="21" t="str">
        <f t="shared" si="6"/>
        <v>B</v>
      </c>
    </row>
    <row r="49" spans="1:12">
      <c r="A49" s="16">
        <f t="shared" si="5"/>
        <v>42052</v>
      </c>
      <c r="B49" s="18">
        <f t="shared" si="1"/>
        <v>2</v>
      </c>
      <c r="C49" t="str">
        <f t="shared" si="2"/>
        <v>Mardi</v>
      </c>
      <c r="D49" s="21" t="str">
        <f t="shared" si="3"/>
        <v>A</v>
      </c>
      <c r="E49" s="21" t="str">
        <f t="shared" si="4"/>
        <v>B</v>
      </c>
      <c r="F49" s="21" t="str">
        <f t="shared" si="4"/>
        <v>B</v>
      </c>
      <c r="G49" s="21" t="str">
        <f t="shared" si="4"/>
        <v>D</v>
      </c>
      <c r="H49" s="21" t="str">
        <f t="shared" si="4"/>
        <v>C</v>
      </c>
      <c r="I49" s="21" t="str">
        <f t="shared" si="7"/>
        <v>A</v>
      </c>
      <c r="J49" s="21" t="str">
        <f t="shared" si="6"/>
        <v>A</v>
      </c>
      <c r="K49" s="21" t="str">
        <f t="shared" si="6"/>
        <v>B</v>
      </c>
      <c r="L49" s="21" t="str">
        <f t="shared" si="6"/>
        <v>B</v>
      </c>
    </row>
    <row r="50" spans="1:12">
      <c r="A50" s="16">
        <f t="shared" si="5"/>
        <v>42053</v>
      </c>
      <c r="B50" s="18">
        <f t="shared" si="1"/>
        <v>3</v>
      </c>
      <c r="C50" t="str">
        <f t="shared" si="2"/>
        <v>Mercredi</v>
      </c>
      <c r="D50" s="21" t="str">
        <f t="shared" si="3"/>
        <v>A</v>
      </c>
      <c r="E50" s="21" t="str">
        <f t="shared" si="4"/>
        <v>B</v>
      </c>
      <c r="F50" s="21" t="str">
        <f t="shared" si="4"/>
        <v>B</v>
      </c>
      <c r="G50" s="21" t="str">
        <f t="shared" si="4"/>
        <v>D</v>
      </c>
      <c r="H50" s="21" t="str">
        <f t="shared" si="4"/>
        <v>C</v>
      </c>
      <c r="I50" s="21" t="str">
        <f t="shared" si="7"/>
        <v>A</v>
      </c>
      <c r="J50" s="21" t="str">
        <f t="shared" si="6"/>
        <v>A</v>
      </c>
      <c r="K50" s="21" t="str">
        <f t="shared" si="6"/>
        <v>B</v>
      </c>
      <c r="L50" s="21" t="str">
        <f t="shared" si="6"/>
        <v>B</v>
      </c>
    </row>
    <row r="51" spans="1:12">
      <c r="A51" s="16">
        <f t="shared" si="5"/>
        <v>42054</v>
      </c>
      <c r="B51" s="18">
        <f t="shared" si="1"/>
        <v>4</v>
      </c>
      <c r="C51" t="str">
        <f t="shared" si="2"/>
        <v>Jeudi</v>
      </c>
      <c r="D51" s="21" t="str">
        <f t="shared" si="3"/>
        <v>A</v>
      </c>
      <c r="E51" s="21" t="str">
        <f t="shared" si="4"/>
        <v>B</v>
      </c>
      <c r="F51" s="21" t="str">
        <f t="shared" si="4"/>
        <v>B</v>
      </c>
      <c r="G51" s="21" t="str">
        <f t="shared" si="4"/>
        <v>D</v>
      </c>
      <c r="H51" s="21" t="str">
        <f t="shared" si="4"/>
        <v>C</v>
      </c>
      <c r="I51" s="21" t="str">
        <f t="shared" si="7"/>
        <v>A</v>
      </c>
      <c r="J51" s="21" t="str">
        <f t="shared" si="6"/>
        <v>A</v>
      </c>
      <c r="K51" s="21" t="str">
        <f t="shared" si="6"/>
        <v>B</v>
      </c>
      <c r="L51" s="21" t="str">
        <f t="shared" si="6"/>
        <v>B</v>
      </c>
    </row>
    <row r="52" spans="1:12">
      <c r="A52" s="16">
        <f t="shared" si="5"/>
        <v>42055</v>
      </c>
      <c r="B52" s="18">
        <f t="shared" si="1"/>
        <v>5</v>
      </c>
      <c r="C52" t="str">
        <f t="shared" si="2"/>
        <v>Vendredi</v>
      </c>
      <c r="D52" s="21" t="str">
        <f t="shared" si="3"/>
        <v>A</v>
      </c>
      <c r="E52" s="21" t="str">
        <f t="shared" si="4"/>
        <v>B</v>
      </c>
      <c r="F52" s="21" t="str">
        <f t="shared" si="4"/>
        <v>B</v>
      </c>
      <c r="G52" s="21" t="str">
        <f t="shared" si="4"/>
        <v>D</v>
      </c>
      <c r="H52" s="21" t="str">
        <f t="shared" si="4"/>
        <v>C</v>
      </c>
      <c r="I52" s="21" t="str">
        <f t="shared" si="7"/>
        <v>A</v>
      </c>
      <c r="J52" s="21" t="str">
        <f t="shared" si="6"/>
        <v>A</v>
      </c>
      <c r="K52" s="21" t="str">
        <f t="shared" si="6"/>
        <v>B</v>
      </c>
      <c r="L52" s="21" t="str">
        <f t="shared" si="6"/>
        <v>B</v>
      </c>
    </row>
    <row r="53" spans="1:12">
      <c r="A53" s="16">
        <f t="shared" si="5"/>
        <v>42056</v>
      </c>
      <c r="B53" s="18">
        <f t="shared" si="1"/>
        <v>6</v>
      </c>
      <c r="C53" t="str">
        <f t="shared" si="2"/>
        <v>Samedi</v>
      </c>
      <c r="D53" s="21" t="str">
        <f t="shared" si="3"/>
        <v>A</v>
      </c>
      <c r="E53" s="21" t="str">
        <f t="shared" si="4"/>
        <v>B</v>
      </c>
      <c r="F53" s="21" t="str">
        <f t="shared" si="4"/>
        <v>B</v>
      </c>
      <c r="G53" s="21" t="str">
        <f t="shared" si="4"/>
        <v>D</v>
      </c>
      <c r="H53" s="21" t="str">
        <f t="shared" si="4"/>
        <v>C</v>
      </c>
      <c r="I53" s="21" t="str">
        <f t="shared" si="7"/>
        <v>A</v>
      </c>
      <c r="J53" s="21" t="str">
        <f t="shared" si="6"/>
        <v>A</v>
      </c>
      <c r="K53" s="21" t="str">
        <f t="shared" si="6"/>
        <v>B</v>
      </c>
      <c r="L53" s="21" t="str">
        <f t="shared" si="6"/>
        <v>B</v>
      </c>
    </row>
    <row r="54" spans="1:12">
      <c r="A54" s="16">
        <f t="shared" si="5"/>
        <v>42057</v>
      </c>
      <c r="B54" s="18">
        <f t="shared" si="1"/>
        <v>7</v>
      </c>
      <c r="C54" t="str">
        <f t="shared" si="2"/>
        <v>Dimanche</v>
      </c>
      <c r="D54" s="21" t="str">
        <f t="shared" si="3"/>
        <v>B</v>
      </c>
      <c r="E54" s="21" t="str">
        <f t="shared" si="4"/>
        <v>A</v>
      </c>
      <c r="F54" s="21" t="str">
        <f t="shared" si="4"/>
        <v>C</v>
      </c>
      <c r="G54" s="21" t="str">
        <f t="shared" si="4"/>
        <v>A</v>
      </c>
      <c r="H54" s="21" t="str">
        <f t="shared" si="4"/>
        <v>D</v>
      </c>
      <c r="I54" s="21" t="str">
        <f t="shared" si="7"/>
        <v>A</v>
      </c>
      <c r="J54" s="21" t="str">
        <f t="shared" si="6"/>
        <v>B</v>
      </c>
      <c r="K54" s="21" t="str">
        <f t="shared" si="6"/>
        <v>C</v>
      </c>
      <c r="L54" s="21" t="str">
        <f t="shared" si="6"/>
        <v>C</v>
      </c>
    </row>
    <row r="55" spans="1:12">
      <c r="A55" s="16">
        <f t="shared" si="5"/>
        <v>42058</v>
      </c>
      <c r="B55" s="18">
        <f t="shared" si="1"/>
        <v>1</v>
      </c>
      <c r="C55" t="str">
        <f t="shared" si="2"/>
        <v>Lundi</v>
      </c>
      <c r="D55" s="21" t="str">
        <f t="shared" si="3"/>
        <v>B</v>
      </c>
      <c r="E55" s="21" t="str">
        <f t="shared" si="4"/>
        <v>A</v>
      </c>
      <c r="F55" s="21" t="str">
        <f t="shared" si="4"/>
        <v>C</v>
      </c>
      <c r="G55" s="21" t="str">
        <f t="shared" si="4"/>
        <v>A</v>
      </c>
      <c r="H55" s="21" t="str">
        <f t="shared" si="4"/>
        <v>D</v>
      </c>
      <c r="I55" s="21" t="str">
        <f t="shared" si="7"/>
        <v>A</v>
      </c>
      <c r="J55" s="21" t="str">
        <f t="shared" si="6"/>
        <v>B</v>
      </c>
      <c r="K55" s="21" t="str">
        <f t="shared" si="6"/>
        <v>C</v>
      </c>
      <c r="L55" s="21" t="str">
        <f t="shared" si="6"/>
        <v>C</v>
      </c>
    </row>
    <row r="56" spans="1:12">
      <c r="A56" s="16">
        <f t="shared" si="5"/>
        <v>42059</v>
      </c>
      <c r="B56" s="18">
        <f t="shared" si="1"/>
        <v>2</v>
      </c>
      <c r="C56" t="str">
        <f t="shared" si="2"/>
        <v>Mardi</v>
      </c>
      <c r="D56" s="21" t="str">
        <f t="shared" si="3"/>
        <v>B</v>
      </c>
      <c r="E56" s="21" t="str">
        <f t="shared" si="4"/>
        <v>A</v>
      </c>
      <c r="F56" s="21" t="str">
        <f t="shared" si="4"/>
        <v>C</v>
      </c>
      <c r="G56" s="21" t="str">
        <f t="shared" si="4"/>
        <v>A</v>
      </c>
      <c r="H56" s="21" t="str">
        <f t="shared" si="4"/>
        <v>D</v>
      </c>
      <c r="I56" s="21" t="str">
        <f t="shared" si="7"/>
        <v>A</v>
      </c>
      <c r="J56" s="21" t="str">
        <f t="shared" si="6"/>
        <v>B</v>
      </c>
      <c r="K56" s="21" t="str">
        <f t="shared" si="6"/>
        <v>C</v>
      </c>
      <c r="L56" s="21" t="str">
        <f t="shared" si="6"/>
        <v>C</v>
      </c>
    </row>
    <row r="57" spans="1:12">
      <c r="A57" s="16">
        <f t="shared" si="5"/>
        <v>42060</v>
      </c>
      <c r="B57" s="18">
        <f t="shared" si="1"/>
        <v>3</v>
      </c>
      <c r="C57" t="str">
        <f t="shared" si="2"/>
        <v>Mercredi</v>
      </c>
      <c r="D57" s="21" t="str">
        <f t="shared" si="3"/>
        <v>B</v>
      </c>
      <c r="E57" s="21" t="str">
        <f t="shared" si="4"/>
        <v>A</v>
      </c>
      <c r="F57" s="21" t="str">
        <f t="shared" si="4"/>
        <v>C</v>
      </c>
      <c r="G57" s="21" t="str">
        <f t="shared" si="4"/>
        <v>A</v>
      </c>
      <c r="H57" s="21" t="str">
        <f t="shared" si="4"/>
        <v>D</v>
      </c>
      <c r="I57" s="21" t="str">
        <f t="shared" si="7"/>
        <v>A</v>
      </c>
      <c r="J57" s="21" t="str">
        <f t="shared" si="6"/>
        <v>B</v>
      </c>
      <c r="K57" s="21" t="str">
        <f t="shared" si="6"/>
        <v>C</v>
      </c>
      <c r="L57" s="21" t="str">
        <f t="shared" si="6"/>
        <v>C</v>
      </c>
    </row>
    <row r="58" spans="1:12">
      <c r="A58" s="16">
        <f t="shared" si="5"/>
        <v>42061</v>
      </c>
      <c r="B58" s="18">
        <f t="shared" si="1"/>
        <v>4</v>
      </c>
      <c r="C58" t="str">
        <f t="shared" si="2"/>
        <v>Jeudi</v>
      </c>
      <c r="D58" s="21" t="str">
        <f t="shared" si="3"/>
        <v>B</v>
      </c>
      <c r="E58" s="21" t="str">
        <f t="shared" si="4"/>
        <v>A</v>
      </c>
      <c r="F58" s="21" t="str">
        <f t="shared" si="4"/>
        <v>C</v>
      </c>
      <c r="G58" s="21" t="str">
        <f t="shared" si="4"/>
        <v>A</v>
      </c>
      <c r="H58" s="21" t="str">
        <f t="shared" si="4"/>
        <v>D</v>
      </c>
      <c r="I58" s="21" t="str">
        <f t="shared" si="7"/>
        <v>A</v>
      </c>
      <c r="J58" s="21" t="str">
        <f t="shared" si="6"/>
        <v>B</v>
      </c>
      <c r="K58" s="21" t="str">
        <f t="shared" si="6"/>
        <v>C</v>
      </c>
      <c r="L58" s="21" t="str">
        <f t="shared" si="6"/>
        <v>C</v>
      </c>
    </row>
    <row r="59" spans="1:12">
      <c r="A59" s="16">
        <f t="shared" si="5"/>
        <v>42062</v>
      </c>
      <c r="B59" s="18">
        <f t="shared" si="1"/>
        <v>5</v>
      </c>
      <c r="C59" t="str">
        <f t="shared" si="2"/>
        <v>Vendredi</v>
      </c>
      <c r="D59" s="21" t="str">
        <f t="shared" si="3"/>
        <v>B</v>
      </c>
      <c r="E59" s="21" t="str">
        <f t="shared" si="4"/>
        <v>A</v>
      </c>
      <c r="F59" s="21" t="str">
        <f t="shared" si="4"/>
        <v>C</v>
      </c>
      <c r="G59" s="21" t="str">
        <f t="shared" si="4"/>
        <v>A</v>
      </c>
      <c r="H59" s="21" t="str">
        <f t="shared" si="4"/>
        <v>D</v>
      </c>
      <c r="I59" s="21" t="str">
        <f t="shared" si="7"/>
        <v>A</v>
      </c>
      <c r="J59" s="21" t="str">
        <f t="shared" si="6"/>
        <v>B</v>
      </c>
      <c r="K59" s="21" t="str">
        <f t="shared" si="6"/>
        <v>C</v>
      </c>
      <c r="L59" s="21" t="str">
        <f t="shared" si="6"/>
        <v>C</v>
      </c>
    </row>
    <row r="60" spans="1:12">
      <c r="A60" s="16">
        <f t="shared" si="5"/>
        <v>42063</v>
      </c>
      <c r="B60" s="18">
        <f t="shared" si="1"/>
        <v>6</v>
      </c>
      <c r="C60" t="str">
        <f t="shared" si="2"/>
        <v>Samedi</v>
      </c>
      <c r="D60" s="21" t="str">
        <f t="shared" si="3"/>
        <v>B</v>
      </c>
      <c r="E60" s="21" t="str">
        <f t="shared" si="4"/>
        <v>A</v>
      </c>
      <c r="F60" s="21" t="str">
        <f t="shared" si="4"/>
        <v>C</v>
      </c>
      <c r="G60" s="21" t="str">
        <f t="shared" si="4"/>
        <v>A</v>
      </c>
      <c r="H60" s="21" t="str">
        <f t="shared" si="4"/>
        <v>D</v>
      </c>
      <c r="I60" s="21" t="str">
        <f t="shared" si="7"/>
        <v>A</v>
      </c>
      <c r="J60" s="21" t="str">
        <f t="shared" si="6"/>
        <v>B</v>
      </c>
      <c r="K60" s="21" t="str">
        <f t="shared" si="6"/>
        <v>C</v>
      </c>
      <c r="L60" s="21" t="str">
        <f t="shared" si="6"/>
        <v>C</v>
      </c>
    </row>
    <row r="61" spans="1:12">
      <c r="A61" s="16">
        <f t="shared" si="5"/>
        <v>42064</v>
      </c>
      <c r="B61" s="18">
        <f t="shared" si="1"/>
        <v>7</v>
      </c>
      <c r="C61" t="str">
        <f t="shared" si="2"/>
        <v>Dimanche</v>
      </c>
      <c r="D61" s="21" t="str">
        <f t="shared" si="3"/>
        <v>C</v>
      </c>
      <c r="E61" s="21" t="str">
        <f t="shared" si="4"/>
        <v>B</v>
      </c>
      <c r="F61" s="21" t="str">
        <f t="shared" si="4"/>
        <v>A</v>
      </c>
      <c r="G61" s="21" t="str">
        <f t="shared" si="4"/>
        <v>B</v>
      </c>
      <c r="H61" s="21" t="str">
        <f t="shared" si="4"/>
        <v>E</v>
      </c>
      <c r="I61" s="21" t="str">
        <f t="shared" si="7"/>
        <v>A</v>
      </c>
      <c r="J61" s="21" t="str">
        <f t="shared" si="6"/>
        <v>C</v>
      </c>
      <c r="K61" s="21" t="str">
        <f t="shared" si="6"/>
        <v>A</v>
      </c>
      <c r="L61" s="21" t="str">
        <f t="shared" si="6"/>
        <v>A</v>
      </c>
    </row>
    <row r="62" spans="1:12">
      <c r="A62" s="16">
        <f t="shared" si="5"/>
        <v>42065</v>
      </c>
      <c r="B62" s="18">
        <f t="shared" si="1"/>
        <v>1</v>
      </c>
      <c r="C62" t="str">
        <f t="shared" si="2"/>
        <v>Lundi</v>
      </c>
      <c r="D62" s="21" t="str">
        <f t="shared" si="3"/>
        <v>C</v>
      </c>
      <c r="E62" s="21" t="str">
        <f t="shared" si="4"/>
        <v>B</v>
      </c>
      <c r="F62" s="21" t="str">
        <f t="shared" si="4"/>
        <v>A</v>
      </c>
      <c r="G62" s="21" t="str">
        <f t="shared" si="4"/>
        <v>B</v>
      </c>
      <c r="H62" s="21" t="str">
        <f t="shared" si="4"/>
        <v>E</v>
      </c>
      <c r="I62" s="21" t="str">
        <f t="shared" si="7"/>
        <v>A</v>
      </c>
      <c r="J62" s="21" t="str">
        <f t="shared" si="6"/>
        <v>C</v>
      </c>
      <c r="K62" s="21" t="str">
        <f t="shared" si="6"/>
        <v>A</v>
      </c>
      <c r="L62" s="21" t="str">
        <f t="shared" si="6"/>
        <v>A</v>
      </c>
    </row>
    <row r="63" spans="1:12">
      <c r="A63" s="16">
        <f t="shared" si="5"/>
        <v>42066</v>
      </c>
      <c r="B63" s="18">
        <f t="shared" si="1"/>
        <v>2</v>
      </c>
      <c r="C63" t="str">
        <f t="shared" si="2"/>
        <v>Mardi</v>
      </c>
      <c r="D63" s="21" t="str">
        <f t="shared" si="3"/>
        <v>C</v>
      </c>
      <c r="E63" s="21" t="str">
        <f t="shared" si="4"/>
        <v>B</v>
      </c>
      <c r="F63" s="21" t="str">
        <f t="shared" si="4"/>
        <v>A</v>
      </c>
      <c r="G63" s="21" t="str">
        <f t="shared" si="4"/>
        <v>B</v>
      </c>
      <c r="H63" s="21" t="str">
        <f t="shared" si="4"/>
        <v>E</v>
      </c>
      <c r="I63" s="21" t="str">
        <f t="shared" si="7"/>
        <v>A</v>
      </c>
      <c r="J63" s="21" t="str">
        <f t="shared" si="6"/>
        <v>C</v>
      </c>
      <c r="K63" s="21" t="str">
        <f t="shared" si="6"/>
        <v>A</v>
      </c>
      <c r="L63" s="21" t="str">
        <f t="shared" si="6"/>
        <v>A</v>
      </c>
    </row>
    <row r="64" spans="1:12">
      <c r="A64" s="16">
        <f t="shared" si="5"/>
        <v>42067</v>
      </c>
      <c r="B64" s="18">
        <f t="shared" si="1"/>
        <v>3</v>
      </c>
      <c r="C64" t="str">
        <f t="shared" si="2"/>
        <v>Mercredi</v>
      </c>
      <c r="D64" s="21" t="str">
        <f t="shared" si="3"/>
        <v>C</v>
      </c>
      <c r="E64" s="21" t="str">
        <f t="shared" si="4"/>
        <v>B</v>
      </c>
      <c r="F64" s="21" t="str">
        <f t="shared" si="4"/>
        <v>A</v>
      </c>
      <c r="G64" s="21" t="str">
        <f t="shared" si="4"/>
        <v>B</v>
      </c>
      <c r="H64" s="21" t="str">
        <f t="shared" si="4"/>
        <v>E</v>
      </c>
      <c r="I64" s="21" t="str">
        <f t="shared" si="7"/>
        <v>A</v>
      </c>
      <c r="J64" s="21" t="str">
        <f t="shared" si="6"/>
        <v>C</v>
      </c>
      <c r="K64" s="21" t="str">
        <f t="shared" si="6"/>
        <v>A</v>
      </c>
      <c r="L64" s="21" t="str">
        <f t="shared" si="6"/>
        <v>A</v>
      </c>
    </row>
    <row r="65" spans="1:12">
      <c r="A65" s="16">
        <f t="shared" si="5"/>
        <v>42068</v>
      </c>
      <c r="B65" s="18">
        <f t="shared" si="1"/>
        <v>4</v>
      </c>
      <c r="C65" t="str">
        <f t="shared" si="2"/>
        <v>Jeudi</v>
      </c>
      <c r="D65" s="21" t="str">
        <f t="shared" si="3"/>
        <v>C</v>
      </c>
      <c r="E65" s="21" t="str">
        <f t="shared" si="4"/>
        <v>B</v>
      </c>
      <c r="F65" s="21" t="str">
        <f t="shared" si="4"/>
        <v>A</v>
      </c>
      <c r="G65" s="21" t="str">
        <f t="shared" si="4"/>
        <v>B</v>
      </c>
      <c r="H65" s="21" t="str">
        <f t="shared" si="4"/>
        <v>E</v>
      </c>
      <c r="I65" s="21" t="str">
        <f t="shared" si="7"/>
        <v>A</v>
      </c>
      <c r="J65" s="21" t="str">
        <f t="shared" si="6"/>
        <v>C</v>
      </c>
      <c r="K65" s="21" t="str">
        <f t="shared" si="6"/>
        <v>A</v>
      </c>
      <c r="L65" s="21" t="str">
        <f t="shared" si="6"/>
        <v>A</v>
      </c>
    </row>
    <row r="66" spans="1:12">
      <c r="A66" s="16">
        <f t="shared" si="5"/>
        <v>42069</v>
      </c>
      <c r="B66" s="18">
        <f t="shared" si="1"/>
        <v>5</v>
      </c>
      <c r="C66" t="str">
        <f t="shared" si="2"/>
        <v>Vendredi</v>
      </c>
      <c r="D66" s="21" t="str">
        <f t="shared" si="3"/>
        <v>C</v>
      </c>
      <c r="E66" s="21" t="str">
        <f t="shared" si="4"/>
        <v>B</v>
      </c>
      <c r="F66" s="21" t="str">
        <f t="shared" si="4"/>
        <v>A</v>
      </c>
      <c r="G66" s="21" t="str">
        <f t="shared" si="4"/>
        <v>B</v>
      </c>
      <c r="H66" s="21" t="str">
        <f t="shared" si="4"/>
        <v>E</v>
      </c>
      <c r="I66" s="21" t="str">
        <f t="shared" si="7"/>
        <v>A</v>
      </c>
      <c r="J66" s="21" t="str">
        <f t="shared" si="6"/>
        <v>C</v>
      </c>
      <c r="K66" s="21" t="str">
        <f t="shared" si="6"/>
        <v>A</v>
      </c>
      <c r="L66" s="21" t="str">
        <f t="shared" si="6"/>
        <v>A</v>
      </c>
    </row>
    <row r="67" spans="1:12">
      <c r="A67" s="16">
        <f t="shared" si="5"/>
        <v>42070</v>
      </c>
      <c r="B67" s="18">
        <f t="shared" ref="B67:B130" si="8">WEEKDAY(A67,2)</f>
        <v>6</v>
      </c>
      <c r="C67" t="str">
        <f t="shared" ref="C67:C130" si="9">CHOOSE(WEEKDAY(A67,2),"Lundi","Mardi","Mercredi","Jeudi","Vendredi","Samedi","Dimanche")</f>
        <v>Samedi</v>
      </c>
      <c r="D67" s="21" t="str">
        <f t="shared" ref="D67:D130" si="10">CHAR((MOD(WEEKNUM($A67)-1,VALUE(RIGHT(D$1,1)))+1)+64)</f>
        <v>C</v>
      </c>
      <c r="E67" s="21" t="str">
        <f t="shared" ref="E67:H130" si="11">CHAR((MOD(WEEKNUM($A67)-1,VALUE(RIGHT(E$1,1)))+1)+64)</f>
        <v>B</v>
      </c>
      <c r="F67" s="21" t="str">
        <f t="shared" si="11"/>
        <v>A</v>
      </c>
      <c r="G67" s="21" t="str">
        <f t="shared" si="11"/>
        <v>B</v>
      </c>
      <c r="H67" s="21" t="str">
        <f t="shared" si="11"/>
        <v>E</v>
      </c>
      <c r="I67" s="21" t="str">
        <f t="shared" si="7"/>
        <v>A</v>
      </c>
      <c r="J67" s="21" t="str">
        <f t="shared" si="6"/>
        <v>C</v>
      </c>
      <c r="K67" s="21" t="str">
        <f t="shared" si="6"/>
        <v>A</v>
      </c>
      <c r="L67" s="21" t="str">
        <f t="shared" si="6"/>
        <v>A</v>
      </c>
    </row>
    <row r="68" spans="1:12">
      <c r="A68" s="16">
        <f t="shared" ref="A68:A131" si="12">A67+1</f>
        <v>42071</v>
      </c>
      <c r="B68" s="18">
        <f t="shared" si="8"/>
        <v>7</v>
      </c>
      <c r="C68" t="str">
        <f t="shared" si="9"/>
        <v>Dimanche</v>
      </c>
      <c r="D68" s="21" t="str">
        <f t="shared" si="10"/>
        <v>D</v>
      </c>
      <c r="E68" s="21" t="str">
        <f t="shared" si="11"/>
        <v>A</v>
      </c>
      <c r="F68" s="21" t="str">
        <f t="shared" si="11"/>
        <v>B</v>
      </c>
      <c r="G68" s="21" t="str">
        <f t="shared" si="11"/>
        <v>C</v>
      </c>
      <c r="H68" s="21" t="str">
        <f t="shared" si="11"/>
        <v>A</v>
      </c>
      <c r="I68" s="21" t="str">
        <f t="shared" si="7"/>
        <v>A</v>
      </c>
      <c r="J68" s="21" t="str">
        <f t="shared" si="6"/>
        <v>D</v>
      </c>
      <c r="K68" s="21" t="str">
        <f t="shared" si="6"/>
        <v>B</v>
      </c>
      <c r="L68" s="21" t="str">
        <f t="shared" si="6"/>
        <v>B</v>
      </c>
    </row>
    <row r="69" spans="1:12">
      <c r="A69" s="16">
        <f t="shared" si="12"/>
        <v>42072</v>
      </c>
      <c r="B69" s="18">
        <f t="shared" si="8"/>
        <v>1</v>
      </c>
      <c r="C69" t="str">
        <f t="shared" si="9"/>
        <v>Lundi</v>
      </c>
      <c r="D69" s="21" t="str">
        <f t="shared" si="10"/>
        <v>D</v>
      </c>
      <c r="E69" s="21" t="str">
        <f t="shared" si="11"/>
        <v>A</v>
      </c>
      <c r="F69" s="21" t="str">
        <f t="shared" si="11"/>
        <v>B</v>
      </c>
      <c r="G69" s="21" t="str">
        <f t="shared" si="11"/>
        <v>C</v>
      </c>
      <c r="H69" s="21" t="str">
        <f t="shared" si="11"/>
        <v>A</v>
      </c>
      <c r="I69" s="21" t="str">
        <f t="shared" si="7"/>
        <v>A</v>
      </c>
      <c r="J69" s="21" t="str">
        <f t="shared" si="6"/>
        <v>D</v>
      </c>
      <c r="K69" s="21" t="str">
        <f t="shared" si="6"/>
        <v>B</v>
      </c>
      <c r="L69" s="21" t="str">
        <f t="shared" si="6"/>
        <v>B</v>
      </c>
    </row>
    <row r="70" spans="1:12">
      <c r="A70" s="16">
        <f t="shared" si="12"/>
        <v>42073</v>
      </c>
      <c r="B70" s="18">
        <f t="shared" si="8"/>
        <v>2</v>
      </c>
      <c r="C70" t="str">
        <f t="shared" si="9"/>
        <v>Mardi</v>
      </c>
      <c r="D70" s="21" t="str">
        <f t="shared" si="10"/>
        <v>D</v>
      </c>
      <c r="E70" s="21" t="str">
        <f t="shared" si="11"/>
        <v>A</v>
      </c>
      <c r="F70" s="21" t="str">
        <f t="shared" si="11"/>
        <v>B</v>
      </c>
      <c r="G70" s="21" t="str">
        <f t="shared" si="11"/>
        <v>C</v>
      </c>
      <c r="H70" s="21" t="str">
        <f t="shared" si="11"/>
        <v>A</v>
      </c>
      <c r="I70" s="21" t="str">
        <f t="shared" si="7"/>
        <v>A</v>
      </c>
      <c r="J70" s="21" t="str">
        <f t="shared" si="6"/>
        <v>D</v>
      </c>
      <c r="K70" s="21" t="str">
        <f t="shared" si="6"/>
        <v>B</v>
      </c>
      <c r="L70" s="21" t="str">
        <f t="shared" si="6"/>
        <v>B</v>
      </c>
    </row>
    <row r="71" spans="1:12">
      <c r="A71" s="16">
        <f t="shared" si="12"/>
        <v>42074</v>
      </c>
      <c r="B71" s="18">
        <f t="shared" si="8"/>
        <v>3</v>
      </c>
      <c r="C71" t="str">
        <f t="shared" si="9"/>
        <v>Mercredi</v>
      </c>
      <c r="D71" s="21" t="str">
        <f t="shared" si="10"/>
        <v>D</v>
      </c>
      <c r="E71" s="21" t="str">
        <f t="shared" si="11"/>
        <v>A</v>
      </c>
      <c r="F71" s="21" t="str">
        <f t="shared" si="11"/>
        <v>B</v>
      </c>
      <c r="G71" s="21" t="str">
        <f t="shared" si="11"/>
        <v>C</v>
      </c>
      <c r="H71" s="21" t="str">
        <f t="shared" si="11"/>
        <v>A</v>
      </c>
      <c r="I71" s="21" t="str">
        <f t="shared" si="7"/>
        <v>A</v>
      </c>
      <c r="J71" s="21" t="str">
        <f t="shared" si="6"/>
        <v>D</v>
      </c>
      <c r="K71" s="21" t="str">
        <f t="shared" si="6"/>
        <v>B</v>
      </c>
      <c r="L71" s="21" t="str">
        <f t="shared" si="6"/>
        <v>B</v>
      </c>
    </row>
    <row r="72" spans="1:12">
      <c r="A72" s="16">
        <f t="shared" si="12"/>
        <v>42075</v>
      </c>
      <c r="B72" s="18">
        <f t="shared" si="8"/>
        <v>4</v>
      </c>
      <c r="C72" t="str">
        <f t="shared" si="9"/>
        <v>Jeudi</v>
      </c>
      <c r="D72" s="21" t="str">
        <f t="shared" si="10"/>
        <v>D</v>
      </c>
      <c r="E72" s="21" t="str">
        <f t="shared" si="11"/>
        <v>A</v>
      </c>
      <c r="F72" s="21" t="str">
        <f t="shared" si="11"/>
        <v>B</v>
      </c>
      <c r="G72" s="21" t="str">
        <f t="shared" si="11"/>
        <v>C</v>
      </c>
      <c r="H72" s="21" t="str">
        <f t="shared" si="11"/>
        <v>A</v>
      </c>
      <c r="I72" s="21" t="str">
        <f t="shared" si="7"/>
        <v>A</v>
      </c>
      <c r="J72" s="21" t="str">
        <f t="shared" si="6"/>
        <v>D</v>
      </c>
      <c r="K72" s="21" t="str">
        <f t="shared" si="6"/>
        <v>B</v>
      </c>
      <c r="L72" s="21" t="str">
        <f t="shared" si="6"/>
        <v>B</v>
      </c>
    </row>
    <row r="73" spans="1:12">
      <c r="A73" s="16">
        <f t="shared" si="12"/>
        <v>42076</v>
      </c>
      <c r="B73" s="18">
        <f t="shared" si="8"/>
        <v>5</v>
      </c>
      <c r="C73" t="str">
        <f t="shared" si="9"/>
        <v>Vendredi</v>
      </c>
      <c r="D73" s="21" t="str">
        <f t="shared" si="10"/>
        <v>D</v>
      </c>
      <c r="E73" s="21" t="str">
        <f t="shared" si="11"/>
        <v>A</v>
      </c>
      <c r="F73" s="21" t="str">
        <f t="shared" si="11"/>
        <v>B</v>
      </c>
      <c r="G73" s="21" t="str">
        <f t="shared" si="11"/>
        <v>C</v>
      </c>
      <c r="H73" s="21" t="str">
        <f t="shared" si="11"/>
        <v>A</v>
      </c>
      <c r="I73" s="21" t="str">
        <f t="shared" si="7"/>
        <v>A</v>
      </c>
      <c r="J73" s="21" t="str">
        <f t="shared" si="6"/>
        <v>D</v>
      </c>
      <c r="K73" s="21" t="str">
        <f t="shared" si="6"/>
        <v>B</v>
      </c>
      <c r="L73" s="21" t="str">
        <f t="shared" si="6"/>
        <v>B</v>
      </c>
    </row>
    <row r="74" spans="1:12">
      <c r="A74" s="16">
        <f t="shared" si="12"/>
        <v>42077</v>
      </c>
      <c r="B74" s="18">
        <f t="shared" si="8"/>
        <v>6</v>
      </c>
      <c r="C74" t="str">
        <f t="shared" si="9"/>
        <v>Samedi</v>
      </c>
      <c r="D74" s="21" t="str">
        <f t="shared" si="10"/>
        <v>D</v>
      </c>
      <c r="E74" s="21" t="str">
        <f t="shared" si="11"/>
        <v>A</v>
      </c>
      <c r="F74" s="21" t="str">
        <f t="shared" si="11"/>
        <v>B</v>
      </c>
      <c r="G74" s="21" t="str">
        <f t="shared" si="11"/>
        <v>C</v>
      </c>
      <c r="H74" s="21" t="str">
        <f t="shared" si="11"/>
        <v>A</v>
      </c>
      <c r="I74" s="21" t="str">
        <f t="shared" si="7"/>
        <v>A</v>
      </c>
      <c r="J74" s="21" t="str">
        <f t="shared" si="6"/>
        <v>D</v>
      </c>
      <c r="K74" s="21" t="str">
        <f t="shared" si="6"/>
        <v>B</v>
      </c>
      <c r="L74" s="21" t="str">
        <f t="shared" si="6"/>
        <v>B</v>
      </c>
    </row>
    <row r="75" spans="1:12">
      <c r="A75" s="16">
        <f t="shared" si="12"/>
        <v>42078</v>
      </c>
      <c r="B75" s="18">
        <f t="shared" si="8"/>
        <v>7</v>
      </c>
      <c r="C75" t="str">
        <f t="shared" si="9"/>
        <v>Dimanche</v>
      </c>
      <c r="D75" s="21" t="str">
        <f t="shared" si="10"/>
        <v>E</v>
      </c>
      <c r="E75" s="21" t="str">
        <f t="shared" si="11"/>
        <v>B</v>
      </c>
      <c r="F75" s="21" t="str">
        <f t="shared" si="11"/>
        <v>C</v>
      </c>
      <c r="G75" s="21" t="str">
        <f t="shared" si="11"/>
        <v>D</v>
      </c>
      <c r="H75" s="21" t="str">
        <f t="shared" si="11"/>
        <v>B</v>
      </c>
      <c r="I75" s="21" t="str">
        <f t="shared" si="7"/>
        <v>A</v>
      </c>
      <c r="J75" s="21" t="str">
        <f t="shared" si="6"/>
        <v>E</v>
      </c>
      <c r="K75" s="21" t="str">
        <f t="shared" si="6"/>
        <v>C</v>
      </c>
      <c r="L75" s="21" t="str">
        <f t="shared" si="6"/>
        <v>C</v>
      </c>
    </row>
    <row r="76" spans="1:12">
      <c r="A76" s="16">
        <f t="shared" si="12"/>
        <v>42079</v>
      </c>
      <c r="B76" s="18">
        <f t="shared" si="8"/>
        <v>1</v>
      </c>
      <c r="C76" t="str">
        <f t="shared" si="9"/>
        <v>Lundi</v>
      </c>
      <c r="D76" s="21" t="str">
        <f t="shared" si="10"/>
        <v>E</v>
      </c>
      <c r="E76" s="21" t="str">
        <f t="shared" si="11"/>
        <v>B</v>
      </c>
      <c r="F76" s="21" t="str">
        <f t="shared" si="11"/>
        <v>C</v>
      </c>
      <c r="G76" s="21" t="str">
        <f t="shared" si="11"/>
        <v>D</v>
      </c>
      <c r="H76" s="21" t="str">
        <f t="shared" si="11"/>
        <v>B</v>
      </c>
      <c r="I76" s="21" t="str">
        <f t="shared" si="7"/>
        <v>A</v>
      </c>
      <c r="J76" s="21" t="str">
        <f t="shared" si="6"/>
        <v>E</v>
      </c>
      <c r="K76" s="21" t="str">
        <f t="shared" si="6"/>
        <v>C</v>
      </c>
      <c r="L76" s="21" t="str">
        <f t="shared" si="6"/>
        <v>C</v>
      </c>
    </row>
    <row r="77" spans="1:12">
      <c r="A77" s="16">
        <f t="shared" si="12"/>
        <v>42080</v>
      </c>
      <c r="B77" s="18">
        <f t="shared" si="8"/>
        <v>2</v>
      </c>
      <c r="C77" t="str">
        <f t="shared" si="9"/>
        <v>Mardi</v>
      </c>
      <c r="D77" s="21" t="str">
        <f t="shared" si="10"/>
        <v>E</v>
      </c>
      <c r="E77" s="21" t="str">
        <f t="shared" si="11"/>
        <v>B</v>
      </c>
      <c r="F77" s="21" t="str">
        <f t="shared" si="11"/>
        <v>C</v>
      </c>
      <c r="G77" s="21" t="str">
        <f t="shared" si="11"/>
        <v>D</v>
      </c>
      <c r="H77" s="21" t="str">
        <f t="shared" si="11"/>
        <v>B</v>
      </c>
      <c r="I77" s="21" t="str">
        <f t="shared" si="7"/>
        <v>A</v>
      </c>
      <c r="J77" s="21" t="str">
        <f t="shared" si="6"/>
        <v>E</v>
      </c>
      <c r="K77" s="21" t="str">
        <f t="shared" si="6"/>
        <v>C</v>
      </c>
      <c r="L77" s="21" t="str">
        <f t="shared" si="6"/>
        <v>C</v>
      </c>
    </row>
    <row r="78" spans="1:12">
      <c r="A78" s="16">
        <f t="shared" si="12"/>
        <v>42081</v>
      </c>
      <c r="B78" s="18">
        <f t="shared" si="8"/>
        <v>3</v>
      </c>
      <c r="C78" t="str">
        <f t="shared" si="9"/>
        <v>Mercredi</v>
      </c>
      <c r="D78" s="21" t="str">
        <f t="shared" si="10"/>
        <v>E</v>
      </c>
      <c r="E78" s="21" t="str">
        <f t="shared" si="11"/>
        <v>B</v>
      </c>
      <c r="F78" s="21" t="str">
        <f t="shared" si="11"/>
        <v>C</v>
      </c>
      <c r="G78" s="21" t="str">
        <f t="shared" si="11"/>
        <v>D</v>
      </c>
      <c r="H78" s="21" t="str">
        <f t="shared" si="11"/>
        <v>B</v>
      </c>
      <c r="I78" s="21" t="str">
        <f t="shared" si="7"/>
        <v>A</v>
      </c>
      <c r="J78" s="21" t="str">
        <f t="shared" si="6"/>
        <v>E</v>
      </c>
      <c r="K78" s="21" t="str">
        <f t="shared" si="6"/>
        <v>C</v>
      </c>
      <c r="L78" s="21" t="str">
        <f t="shared" si="6"/>
        <v>C</v>
      </c>
    </row>
    <row r="79" spans="1:12">
      <c r="A79" s="16">
        <f t="shared" si="12"/>
        <v>42082</v>
      </c>
      <c r="B79" s="18">
        <f t="shared" si="8"/>
        <v>4</v>
      </c>
      <c r="C79" t="str">
        <f t="shared" si="9"/>
        <v>Jeudi</v>
      </c>
      <c r="D79" s="21" t="str">
        <f t="shared" si="10"/>
        <v>E</v>
      </c>
      <c r="E79" s="21" t="str">
        <f t="shared" si="11"/>
        <v>B</v>
      </c>
      <c r="F79" s="21" t="str">
        <f t="shared" si="11"/>
        <v>C</v>
      </c>
      <c r="G79" s="21" t="str">
        <f t="shared" si="11"/>
        <v>D</v>
      </c>
      <c r="H79" s="21" t="str">
        <f t="shared" si="11"/>
        <v>B</v>
      </c>
      <c r="I79" s="21" t="str">
        <f t="shared" si="7"/>
        <v>A</v>
      </c>
      <c r="J79" s="21" t="str">
        <f t="shared" si="6"/>
        <v>E</v>
      </c>
      <c r="K79" s="21" t="str">
        <f t="shared" si="6"/>
        <v>C</v>
      </c>
      <c r="L79" s="21" t="str">
        <f t="shared" si="6"/>
        <v>C</v>
      </c>
    </row>
    <row r="80" spans="1:12">
      <c r="A80" s="16">
        <f t="shared" si="12"/>
        <v>42083</v>
      </c>
      <c r="B80" s="18">
        <f t="shared" si="8"/>
        <v>5</v>
      </c>
      <c r="C80" t="str">
        <f t="shared" si="9"/>
        <v>Vendredi</v>
      </c>
      <c r="D80" s="21" t="str">
        <f t="shared" si="10"/>
        <v>E</v>
      </c>
      <c r="E80" s="21" t="str">
        <f t="shared" si="11"/>
        <v>B</v>
      </c>
      <c r="F80" s="21" t="str">
        <f t="shared" si="11"/>
        <v>C</v>
      </c>
      <c r="G80" s="21" t="str">
        <f t="shared" si="11"/>
        <v>D</v>
      </c>
      <c r="H80" s="21" t="str">
        <f t="shared" si="11"/>
        <v>B</v>
      </c>
      <c r="I80" s="21" t="str">
        <f t="shared" si="7"/>
        <v>A</v>
      </c>
      <c r="J80" s="21" t="str">
        <f t="shared" si="6"/>
        <v>E</v>
      </c>
      <c r="K80" s="21" t="str">
        <f t="shared" si="6"/>
        <v>C</v>
      </c>
      <c r="L80" s="21" t="str">
        <f t="shared" si="6"/>
        <v>C</v>
      </c>
    </row>
    <row r="81" spans="1:12">
      <c r="A81" s="16">
        <f t="shared" si="12"/>
        <v>42084</v>
      </c>
      <c r="B81" s="18">
        <f t="shared" si="8"/>
        <v>6</v>
      </c>
      <c r="C81" t="str">
        <f t="shared" si="9"/>
        <v>Samedi</v>
      </c>
      <c r="D81" s="21" t="str">
        <f t="shared" si="10"/>
        <v>E</v>
      </c>
      <c r="E81" s="21" t="str">
        <f t="shared" si="11"/>
        <v>B</v>
      </c>
      <c r="F81" s="21" t="str">
        <f t="shared" si="11"/>
        <v>C</v>
      </c>
      <c r="G81" s="21" t="str">
        <f t="shared" si="11"/>
        <v>D</v>
      </c>
      <c r="H81" s="21" t="str">
        <f t="shared" si="11"/>
        <v>B</v>
      </c>
      <c r="I81" s="21" t="str">
        <f t="shared" si="7"/>
        <v>A</v>
      </c>
      <c r="J81" s="21" t="str">
        <f t="shared" si="6"/>
        <v>E</v>
      </c>
      <c r="K81" s="21" t="str">
        <f t="shared" si="6"/>
        <v>C</v>
      </c>
      <c r="L81" s="21" t="str">
        <f t="shared" si="6"/>
        <v>C</v>
      </c>
    </row>
    <row r="82" spans="1:12">
      <c r="A82" s="16">
        <f t="shared" si="12"/>
        <v>42085</v>
      </c>
      <c r="B82" s="18">
        <f t="shared" si="8"/>
        <v>7</v>
      </c>
      <c r="C82" t="str">
        <f t="shared" si="9"/>
        <v>Dimanche</v>
      </c>
      <c r="D82" s="21" t="str">
        <f t="shared" si="10"/>
        <v>F</v>
      </c>
      <c r="E82" s="21" t="str">
        <f t="shared" si="11"/>
        <v>A</v>
      </c>
      <c r="F82" s="21" t="str">
        <f t="shared" si="11"/>
        <v>A</v>
      </c>
      <c r="G82" s="21" t="str">
        <f t="shared" si="11"/>
        <v>A</v>
      </c>
      <c r="H82" s="21" t="str">
        <f t="shared" si="11"/>
        <v>C</v>
      </c>
      <c r="I82" s="21" t="str">
        <f t="shared" si="7"/>
        <v>A</v>
      </c>
      <c r="J82" s="21" t="str">
        <f t="shared" si="7"/>
        <v>F</v>
      </c>
      <c r="K82" s="21" t="str">
        <f t="shared" si="7"/>
        <v>A</v>
      </c>
      <c r="L82" s="21" t="str">
        <f t="shared" si="7"/>
        <v>A</v>
      </c>
    </row>
    <row r="83" spans="1:12">
      <c r="A83" s="16">
        <f t="shared" si="12"/>
        <v>42086</v>
      </c>
      <c r="B83" s="18">
        <f t="shared" si="8"/>
        <v>1</v>
      </c>
      <c r="C83" t="str">
        <f t="shared" si="9"/>
        <v>Lundi</v>
      </c>
      <c r="D83" s="21" t="str">
        <f t="shared" si="10"/>
        <v>F</v>
      </c>
      <c r="E83" s="21" t="str">
        <f t="shared" si="11"/>
        <v>A</v>
      </c>
      <c r="F83" s="21" t="str">
        <f t="shared" si="11"/>
        <v>A</v>
      </c>
      <c r="G83" s="21" t="str">
        <f t="shared" si="11"/>
        <v>A</v>
      </c>
      <c r="H83" s="21" t="str">
        <f t="shared" si="11"/>
        <v>C</v>
      </c>
      <c r="I83" s="21" t="str">
        <f t="shared" si="7"/>
        <v>A</v>
      </c>
      <c r="J83" s="21" t="str">
        <f t="shared" si="7"/>
        <v>F</v>
      </c>
      <c r="K83" s="21" t="str">
        <f t="shared" si="7"/>
        <v>A</v>
      </c>
      <c r="L83" s="21" t="str">
        <f t="shared" si="7"/>
        <v>A</v>
      </c>
    </row>
    <row r="84" spans="1:12">
      <c r="A84" s="16">
        <f t="shared" si="12"/>
        <v>42087</v>
      </c>
      <c r="B84" s="18">
        <f t="shared" si="8"/>
        <v>2</v>
      </c>
      <c r="C84" t="str">
        <f t="shared" si="9"/>
        <v>Mardi</v>
      </c>
      <c r="D84" s="21" t="str">
        <f t="shared" si="10"/>
        <v>F</v>
      </c>
      <c r="E84" s="21" t="str">
        <f t="shared" si="11"/>
        <v>A</v>
      </c>
      <c r="F84" s="21" t="str">
        <f t="shared" si="11"/>
        <v>A</v>
      </c>
      <c r="G84" s="21" t="str">
        <f t="shared" si="11"/>
        <v>A</v>
      </c>
      <c r="H84" s="21" t="str">
        <f t="shared" si="11"/>
        <v>C</v>
      </c>
      <c r="I84" s="21" t="str">
        <f t="shared" si="7"/>
        <v>A</v>
      </c>
      <c r="J84" s="21" t="str">
        <f t="shared" si="7"/>
        <v>F</v>
      </c>
      <c r="K84" s="21" t="str">
        <f t="shared" si="7"/>
        <v>A</v>
      </c>
      <c r="L84" s="21" t="str">
        <f t="shared" si="7"/>
        <v>A</v>
      </c>
    </row>
    <row r="85" spans="1:12">
      <c r="A85" s="16">
        <f t="shared" si="12"/>
        <v>42088</v>
      </c>
      <c r="B85" s="18">
        <f t="shared" si="8"/>
        <v>3</v>
      </c>
      <c r="C85" t="str">
        <f t="shared" si="9"/>
        <v>Mercredi</v>
      </c>
      <c r="D85" s="21" t="str">
        <f t="shared" si="10"/>
        <v>F</v>
      </c>
      <c r="E85" s="21" t="str">
        <f t="shared" si="11"/>
        <v>A</v>
      </c>
      <c r="F85" s="21" t="str">
        <f t="shared" si="11"/>
        <v>A</v>
      </c>
      <c r="G85" s="21" t="str">
        <f t="shared" si="11"/>
        <v>A</v>
      </c>
      <c r="H85" s="21" t="str">
        <f t="shared" si="11"/>
        <v>C</v>
      </c>
      <c r="I85" s="21" t="str">
        <f t="shared" si="7"/>
        <v>A</v>
      </c>
      <c r="J85" s="21" t="str">
        <f t="shared" si="7"/>
        <v>F</v>
      </c>
      <c r="K85" s="21" t="str">
        <f t="shared" si="7"/>
        <v>A</v>
      </c>
      <c r="L85" s="21" t="str">
        <f t="shared" si="7"/>
        <v>A</v>
      </c>
    </row>
    <row r="86" spans="1:12">
      <c r="A86" s="16">
        <f t="shared" si="12"/>
        <v>42089</v>
      </c>
      <c r="B86" s="18">
        <f t="shared" si="8"/>
        <v>4</v>
      </c>
      <c r="C86" t="str">
        <f t="shared" si="9"/>
        <v>Jeudi</v>
      </c>
      <c r="D86" s="21" t="str">
        <f t="shared" si="10"/>
        <v>F</v>
      </c>
      <c r="E86" s="21" t="str">
        <f t="shared" si="11"/>
        <v>A</v>
      </c>
      <c r="F86" s="21" t="str">
        <f t="shared" si="11"/>
        <v>A</v>
      </c>
      <c r="G86" s="21" t="str">
        <f t="shared" si="11"/>
        <v>A</v>
      </c>
      <c r="H86" s="21" t="str">
        <f t="shared" si="11"/>
        <v>C</v>
      </c>
      <c r="I86" s="21" t="str">
        <f t="shared" si="7"/>
        <v>A</v>
      </c>
      <c r="J86" s="21" t="str">
        <f t="shared" si="7"/>
        <v>F</v>
      </c>
      <c r="K86" s="21" t="str">
        <f t="shared" si="7"/>
        <v>A</v>
      </c>
      <c r="L86" s="21" t="str">
        <f t="shared" si="7"/>
        <v>A</v>
      </c>
    </row>
    <row r="87" spans="1:12">
      <c r="A87" s="16">
        <f t="shared" si="12"/>
        <v>42090</v>
      </c>
      <c r="B87" s="18">
        <f t="shared" si="8"/>
        <v>5</v>
      </c>
      <c r="C87" t="str">
        <f t="shared" si="9"/>
        <v>Vendredi</v>
      </c>
      <c r="D87" s="21" t="str">
        <f t="shared" si="10"/>
        <v>F</v>
      </c>
      <c r="E87" s="21" t="str">
        <f t="shared" si="11"/>
        <v>A</v>
      </c>
      <c r="F87" s="21" t="str">
        <f t="shared" si="11"/>
        <v>A</v>
      </c>
      <c r="G87" s="21" t="str">
        <f t="shared" si="11"/>
        <v>A</v>
      </c>
      <c r="H87" s="21" t="str">
        <f t="shared" si="11"/>
        <v>C</v>
      </c>
      <c r="I87" s="21" t="str">
        <f t="shared" si="7"/>
        <v>A</v>
      </c>
      <c r="J87" s="21" t="str">
        <f t="shared" si="7"/>
        <v>F</v>
      </c>
      <c r="K87" s="21" t="str">
        <f t="shared" si="7"/>
        <v>A</v>
      </c>
      <c r="L87" s="21" t="str">
        <f t="shared" si="7"/>
        <v>A</v>
      </c>
    </row>
    <row r="88" spans="1:12">
      <c r="A88" s="16">
        <f t="shared" si="12"/>
        <v>42091</v>
      </c>
      <c r="B88" s="18">
        <f t="shared" si="8"/>
        <v>6</v>
      </c>
      <c r="C88" t="str">
        <f t="shared" si="9"/>
        <v>Samedi</v>
      </c>
      <c r="D88" s="21" t="str">
        <f t="shared" si="10"/>
        <v>F</v>
      </c>
      <c r="E88" s="21" t="str">
        <f t="shared" si="11"/>
        <v>A</v>
      </c>
      <c r="F88" s="21" t="str">
        <f t="shared" si="11"/>
        <v>A</v>
      </c>
      <c r="G88" s="21" t="str">
        <f t="shared" si="11"/>
        <v>A</v>
      </c>
      <c r="H88" s="21" t="str">
        <f t="shared" si="11"/>
        <v>C</v>
      </c>
      <c r="I88" s="21" t="str">
        <f t="shared" si="7"/>
        <v>A</v>
      </c>
      <c r="J88" s="21" t="str">
        <f t="shared" si="7"/>
        <v>F</v>
      </c>
      <c r="K88" s="21" t="str">
        <f t="shared" si="7"/>
        <v>A</v>
      </c>
      <c r="L88" s="21" t="str">
        <f t="shared" si="7"/>
        <v>A</v>
      </c>
    </row>
    <row r="89" spans="1:12">
      <c r="A89" s="16">
        <f t="shared" si="12"/>
        <v>42092</v>
      </c>
      <c r="B89" s="18">
        <f t="shared" si="8"/>
        <v>7</v>
      </c>
      <c r="C89" t="str">
        <f t="shared" si="9"/>
        <v>Dimanche</v>
      </c>
      <c r="D89" s="21" t="str">
        <f t="shared" si="10"/>
        <v>G</v>
      </c>
      <c r="E89" s="21" t="str">
        <f t="shared" si="11"/>
        <v>B</v>
      </c>
      <c r="F89" s="21" t="str">
        <f t="shared" si="11"/>
        <v>B</v>
      </c>
      <c r="G89" s="21" t="str">
        <f t="shared" si="11"/>
        <v>B</v>
      </c>
      <c r="H89" s="21" t="str">
        <f t="shared" si="11"/>
        <v>D</v>
      </c>
      <c r="I89" s="21" t="str">
        <f t="shared" si="7"/>
        <v>A</v>
      </c>
      <c r="J89" s="21" t="str">
        <f t="shared" si="7"/>
        <v>G</v>
      </c>
      <c r="K89" s="21" t="str">
        <f t="shared" si="7"/>
        <v>B</v>
      </c>
      <c r="L89" s="21" t="str">
        <f t="shared" si="7"/>
        <v>B</v>
      </c>
    </row>
    <row r="90" spans="1:12">
      <c r="A90" s="16">
        <f t="shared" si="12"/>
        <v>42093</v>
      </c>
      <c r="B90" s="18">
        <f t="shared" si="8"/>
        <v>1</v>
      </c>
      <c r="C90" t="str">
        <f t="shared" si="9"/>
        <v>Lundi</v>
      </c>
      <c r="D90" s="21" t="str">
        <f t="shared" si="10"/>
        <v>G</v>
      </c>
      <c r="E90" s="21" t="str">
        <f t="shared" si="11"/>
        <v>B</v>
      </c>
      <c r="F90" s="21" t="str">
        <f t="shared" si="11"/>
        <v>B</v>
      </c>
      <c r="G90" s="21" t="str">
        <f t="shared" si="11"/>
        <v>B</v>
      </c>
      <c r="H90" s="21" t="str">
        <f t="shared" si="11"/>
        <v>D</v>
      </c>
      <c r="I90" s="21" t="str">
        <f t="shared" si="7"/>
        <v>A</v>
      </c>
      <c r="J90" s="21" t="str">
        <f t="shared" si="7"/>
        <v>G</v>
      </c>
      <c r="K90" s="21" t="str">
        <f t="shared" si="7"/>
        <v>B</v>
      </c>
      <c r="L90" s="21" t="str">
        <f t="shared" si="7"/>
        <v>B</v>
      </c>
    </row>
    <row r="91" spans="1:12">
      <c r="A91" s="16">
        <f t="shared" si="12"/>
        <v>42094</v>
      </c>
      <c r="B91" s="18">
        <f t="shared" si="8"/>
        <v>2</v>
      </c>
      <c r="C91" t="str">
        <f t="shared" si="9"/>
        <v>Mardi</v>
      </c>
      <c r="D91" s="21" t="str">
        <f t="shared" si="10"/>
        <v>G</v>
      </c>
      <c r="E91" s="21" t="str">
        <f t="shared" si="11"/>
        <v>B</v>
      </c>
      <c r="F91" s="21" t="str">
        <f t="shared" si="11"/>
        <v>B</v>
      </c>
      <c r="G91" s="21" t="str">
        <f t="shared" si="11"/>
        <v>B</v>
      </c>
      <c r="H91" s="21" t="str">
        <f t="shared" si="11"/>
        <v>D</v>
      </c>
      <c r="I91" s="21" t="str">
        <f t="shared" si="7"/>
        <v>A</v>
      </c>
      <c r="J91" s="21" t="str">
        <f t="shared" si="7"/>
        <v>G</v>
      </c>
      <c r="K91" s="21" t="str">
        <f t="shared" si="7"/>
        <v>B</v>
      </c>
      <c r="L91" s="21" t="str">
        <f t="shared" si="7"/>
        <v>B</v>
      </c>
    </row>
    <row r="92" spans="1:12">
      <c r="A92" s="16">
        <f t="shared" si="12"/>
        <v>42095</v>
      </c>
      <c r="B92" s="18">
        <f t="shared" si="8"/>
        <v>3</v>
      </c>
      <c r="C92" t="str">
        <f t="shared" si="9"/>
        <v>Mercredi</v>
      </c>
      <c r="D92" s="21" t="str">
        <f t="shared" si="10"/>
        <v>G</v>
      </c>
      <c r="E92" s="21" t="str">
        <f t="shared" si="11"/>
        <v>B</v>
      </c>
      <c r="F92" s="21" t="str">
        <f t="shared" si="11"/>
        <v>B</v>
      </c>
      <c r="G92" s="21" t="str">
        <f t="shared" si="11"/>
        <v>B</v>
      </c>
      <c r="H92" s="21" t="str">
        <f t="shared" si="11"/>
        <v>D</v>
      </c>
      <c r="I92" s="21" t="str">
        <f t="shared" si="7"/>
        <v>A</v>
      </c>
      <c r="J92" s="21" t="str">
        <f t="shared" si="7"/>
        <v>G</v>
      </c>
      <c r="K92" s="21" t="str">
        <f t="shared" si="7"/>
        <v>B</v>
      </c>
      <c r="L92" s="21" t="str">
        <f t="shared" si="7"/>
        <v>B</v>
      </c>
    </row>
    <row r="93" spans="1:12">
      <c r="A93" s="16">
        <f t="shared" si="12"/>
        <v>42096</v>
      </c>
      <c r="B93" s="18">
        <f t="shared" si="8"/>
        <v>4</v>
      </c>
      <c r="C93" t="str">
        <f t="shared" si="9"/>
        <v>Jeudi</v>
      </c>
      <c r="D93" s="21" t="str">
        <f t="shared" si="10"/>
        <v>G</v>
      </c>
      <c r="E93" s="21" t="str">
        <f t="shared" si="11"/>
        <v>B</v>
      </c>
      <c r="F93" s="21" t="str">
        <f t="shared" si="11"/>
        <v>B</v>
      </c>
      <c r="G93" s="21" t="str">
        <f t="shared" si="11"/>
        <v>B</v>
      </c>
      <c r="H93" s="21" t="str">
        <f t="shared" si="11"/>
        <v>D</v>
      </c>
      <c r="I93" s="21" t="str">
        <f t="shared" si="7"/>
        <v>A</v>
      </c>
      <c r="J93" s="21" t="str">
        <f t="shared" si="7"/>
        <v>G</v>
      </c>
      <c r="K93" s="21" t="str">
        <f t="shared" si="7"/>
        <v>B</v>
      </c>
      <c r="L93" s="21" t="str">
        <f t="shared" si="7"/>
        <v>B</v>
      </c>
    </row>
    <row r="94" spans="1:12">
      <c r="A94" s="16">
        <f t="shared" si="12"/>
        <v>42097</v>
      </c>
      <c r="B94" s="18">
        <f t="shared" si="8"/>
        <v>5</v>
      </c>
      <c r="C94" t="str">
        <f t="shared" si="9"/>
        <v>Vendredi</v>
      </c>
      <c r="D94" s="21" t="str">
        <f t="shared" si="10"/>
        <v>G</v>
      </c>
      <c r="E94" s="21" t="str">
        <f t="shared" si="11"/>
        <v>B</v>
      </c>
      <c r="F94" s="21" t="str">
        <f t="shared" si="11"/>
        <v>B</v>
      </c>
      <c r="G94" s="21" t="str">
        <f t="shared" si="11"/>
        <v>B</v>
      </c>
      <c r="H94" s="21" t="str">
        <f t="shared" si="11"/>
        <v>D</v>
      </c>
      <c r="I94" s="21" t="str">
        <f t="shared" si="7"/>
        <v>A</v>
      </c>
      <c r="J94" s="21" t="str">
        <f t="shared" si="7"/>
        <v>G</v>
      </c>
      <c r="K94" s="21" t="str">
        <f t="shared" si="7"/>
        <v>B</v>
      </c>
      <c r="L94" s="21" t="str">
        <f t="shared" si="7"/>
        <v>B</v>
      </c>
    </row>
    <row r="95" spans="1:12">
      <c r="A95" s="16">
        <f t="shared" si="12"/>
        <v>42098</v>
      </c>
      <c r="B95" s="18">
        <f t="shared" si="8"/>
        <v>6</v>
      </c>
      <c r="C95" t="str">
        <f t="shared" si="9"/>
        <v>Samedi</v>
      </c>
      <c r="D95" s="21" t="str">
        <f t="shared" si="10"/>
        <v>G</v>
      </c>
      <c r="E95" s="21" t="str">
        <f t="shared" si="11"/>
        <v>B</v>
      </c>
      <c r="F95" s="21" t="str">
        <f t="shared" si="11"/>
        <v>B</v>
      </c>
      <c r="G95" s="21" t="str">
        <f t="shared" si="11"/>
        <v>B</v>
      </c>
      <c r="H95" s="21" t="str">
        <f t="shared" si="11"/>
        <v>D</v>
      </c>
      <c r="I95" s="21" t="str">
        <f t="shared" si="7"/>
        <v>A</v>
      </c>
      <c r="J95" s="21" t="str">
        <f t="shared" si="7"/>
        <v>G</v>
      </c>
      <c r="K95" s="21" t="str">
        <f t="shared" si="7"/>
        <v>B</v>
      </c>
      <c r="L95" s="21" t="str">
        <f t="shared" si="7"/>
        <v>B</v>
      </c>
    </row>
    <row r="96" spans="1:12">
      <c r="A96" s="16">
        <f t="shared" si="12"/>
        <v>42099</v>
      </c>
      <c r="B96" s="18">
        <f t="shared" si="8"/>
        <v>7</v>
      </c>
      <c r="C96" t="str">
        <f t="shared" si="9"/>
        <v>Dimanche</v>
      </c>
      <c r="D96" s="21" t="str">
        <f t="shared" si="10"/>
        <v>A</v>
      </c>
      <c r="E96" s="21" t="str">
        <f t="shared" si="11"/>
        <v>A</v>
      </c>
      <c r="F96" s="21" t="str">
        <f t="shared" si="11"/>
        <v>C</v>
      </c>
      <c r="G96" s="21" t="str">
        <f t="shared" si="11"/>
        <v>C</v>
      </c>
      <c r="H96" s="21" t="str">
        <f t="shared" si="11"/>
        <v>E</v>
      </c>
      <c r="I96" s="21" t="str">
        <f t="shared" ref="I96:L159" si="13">CHAR((MOD(WEEKNUM($A96)-1,VALUE(RIGHT(I$1,1)))+1)+64)</f>
        <v>A</v>
      </c>
      <c r="J96" s="21" t="str">
        <f t="shared" si="13"/>
        <v>A</v>
      </c>
      <c r="K96" s="21" t="str">
        <f t="shared" si="13"/>
        <v>C</v>
      </c>
      <c r="L96" s="21" t="str">
        <f t="shared" si="13"/>
        <v>C</v>
      </c>
    </row>
    <row r="97" spans="1:12">
      <c r="A97" s="16">
        <f t="shared" si="12"/>
        <v>42100</v>
      </c>
      <c r="B97" s="18">
        <f t="shared" si="8"/>
        <v>1</v>
      </c>
      <c r="C97" t="str">
        <f t="shared" si="9"/>
        <v>Lundi</v>
      </c>
      <c r="D97" s="21" t="str">
        <f t="shared" si="10"/>
        <v>A</v>
      </c>
      <c r="E97" s="21" t="str">
        <f t="shared" si="11"/>
        <v>A</v>
      </c>
      <c r="F97" s="21" t="str">
        <f t="shared" si="11"/>
        <v>C</v>
      </c>
      <c r="G97" s="21" t="str">
        <f t="shared" si="11"/>
        <v>C</v>
      </c>
      <c r="H97" s="21" t="str">
        <f t="shared" si="11"/>
        <v>E</v>
      </c>
      <c r="I97" s="21" t="str">
        <f t="shared" si="13"/>
        <v>A</v>
      </c>
      <c r="J97" s="21" t="str">
        <f t="shared" si="13"/>
        <v>A</v>
      </c>
      <c r="K97" s="21" t="str">
        <f t="shared" si="13"/>
        <v>C</v>
      </c>
      <c r="L97" s="21" t="str">
        <f t="shared" si="13"/>
        <v>C</v>
      </c>
    </row>
    <row r="98" spans="1:12">
      <c r="A98" s="16">
        <f t="shared" si="12"/>
        <v>42101</v>
      </c>
      <c r="B98" s="18">
        <f t="shared" si="8"/>
        <v>2</v>
      </c>
      <c r="C98" t="str">
        <f t="shared" si="9"/>
        <v>Mardi</v>
      </c>
      <c r="D98" s="21" t="str">
        <f t="shared" si="10"/>
        <v>A</v>
      </c>
      <c r="E98" s="21" t="str">
        <f t="shared" si="11"/>
        <v>A</v>
      </c>
      <c r="F98" s="21" t="str">
        <f t="shared" si="11"/>
        <v>C</v>
      </c>
      <c r="G98" s="21" t="str">
        <f t="shared" si="11"/>
        <v>C</v>
      </c>
      <c r="H98" s="21" t="str">
        <f t="shared" si="11"/>
        <v>E</v>
      </c>
      <c r="I98" s="21" t="str">
        <f t="shared" si="13"/>
        <v>A</v>
      </c>
      <c r="J98" s="21" t="str">
        <f t="shared" si="13"/>
        <v>A</v>
      </c>
      <c r="K98" s="21" t="str">
        <f t="shared" si="13"/>
        <v>C</v>
      </c>
      <c r="L98" s="21" t="str">
        <f t="shared" si="13"/>
        <v>C</v>
      </c>
    </row>
    <row r="99" spans="1:12">
      <c r="A99" s="16">
        <f t="shared" si="12"/>
        <v>42102</v>
      </c>
      <c r="B99" s="18">
        <f t="shared" si="8"/>
        <v>3</v>
      </c>
      <c r="C99" t="str">
        <f t="shared" si="9"/>
        <v>Mercredi</v>
      </c>
      <c r="D99" s="21" t="str">
        <f t="shared" si="10"/>
        <v>A</v>
      </c>
      <c r="E99" s="21" t="str">
        <f t="shared" si="11"/>
        <v>A</v>
      </c>
      <c r="F99" s="21" t="str">
        <f t="shared" si="11"/>
        <v>C</v>
      </c>
      <c r="G99" s="21" t="str">
        <f t="shared" si="11"/>
        <v>C</v>
      </c>
      <c r="H99" s="21" t="str">
        <f t="shared" si="11"/>
        <v>E</v>
      </c>
      <c r="I99" s="21" t="str">
        <f t="shared" si="13"/>
        <v>A</v>
      </c>
      <c r="J99" s="21" t="str">
        <f t="shared" si="13"/>
        <v>A</v>
      </c>
      <c r="K99" s="21" t="str">
        <f t="shared" si="13"/>
        <v>C</v>
      </c>
      <c r="L99" s="21" t="str">
        <f t="shared" si="13"/>
        <v>C</v>
      </c>
    </row>
    <row r="100" spans="1:12">
      <c r="A100" s="16">
        <f t="shared" si="12"/>
        <v>42103</v>
      </c>
      <c r="B100" s="18">
        <f t="shared" si="8"/>
        <v>4</v>
      </c>
      <c r="C100" t="str">
        <f t="shared" si="9"/>
        <v>Jeudi</v>
      </c>
      <c r="D100" s="21" t="str">
        <f t="shared" si="10"/>
        <v>A</v>
      </c>
      <c r="E100" s="21" t="str">
        <f t="shared" si="11"/>
        <v>A</v>
      </c>
      <c r="F100" s="21" t="str">
        <f t="shared" si="11"/>
        <v>C</v>
      </c>
      <c r="G100" s="21" t="str">
        <f t="shared" si="11"/>
        <v>C</v>
      </c>
      <c r="H100" s="21" t="str">
        <f t="shared" si="11"/>
        <v>E</v>
      </c>
      <c r="I100" s="21" t="str">
        <f t="shared" si="13"/>
        <v>A</v>
      </c>
      <c r="J100" s="21" t="str">
        <f t="shared" si="13"/>
        <v>A</v>
      </c>
      <c r="K100" s="21" t="str">
        <f t="shared" si="13"/>
        <v>C</v>
      </c>
      <c r="L100" s="21" t="str">
        <f t="shared" si="13"/>
        <v>C</v>
      </c>
    </row>
    <row r="101" spans="1:12">
      <c r="A101" s="16">
        <f t="shared" si="12"/>
        <v>42104</v>
      </c>
      <c r="B101" s="18">
        <f t="shared" si="8"/>
        <v>5</v>
      </c>
      <c r="C101" t="str">
        <f t="shared" si="9"/>
        <v>Vendredi</v>
      </c>
      <c r="D101" s="21" t="str">
        <f t="shared" si="10"/>
        <v>A</v>
      </c>
      <c r="E101" s="21" t="str">
        <f t="shared" si="11"/>
        <v>A</v>
      </c>
      <c r="F101" s="21" t="str">
        <f t="shared" si="11"/>
        <v>C</v>
      </c>
      <c r="G101" s="21" t="str">
        <f t="shared" si="11"/>
        <v>C</v>
      </c>
      <c r="H101" s="21" t="str">
        <f t="shared" si="11"/>
        <v>E</v>
      </c>
      <c r="I101" s="21" t="str">
        <f t="shared" si="13"/>
        <v>A</v>
      </c>
      <c r="J101" s="21" t="str">
        <f t="shared" si="13"/>
        <v>A</v>
      </c>
      <c r="K101" s="21" t="str">
        <f t="shared" si="13"/>
        <v>C</v>
      </c>
      <c r="L101" s="21" t="str">
        <f t="shared" si="13"/>
        <v>C</v>
      </c>
    </row>
    <row r="102" spans="1:12">
      <c r="A102" s="16">
        <f t="shared" si="12"/>
        <v>42105</v>
      </c>
      <c r="B102" s="18">
        <f t="shared" si="8"/>
        <v>6</v>
      </c>
      <c r="C102" t="str">
        <f t="shared" si="9"/>
        <v>Samedi</v>
      </c>
      <c r="D102" s="21" t="str">
        <f t="shared" si="10"/>
        <v>A</v>
      </c>
      <c r="E102" s="21" t="str">
        <f t="shared" si="11"/>
        <v>A</v>
      </c>
      <c r="F102" s="21" t="str">
        <f t="shared" si="11"/>
        <v>C</v>
      </c>
      <c r="G102" s="21" t="str">
        <f t="shared" si="11"/>
        <v>C</v>
      </c>
      <c r="H102" s="21" t="str">
        <f t="shared" si="11"/>
        <v>E</v>
      </c>
      <c r="I102" s="21" t="str">
        <f t="shared" si="13"/>
        <v>A</v>
      </c>
      <c r="J102" s="21" t="str">
        <f t="shared" si="13"/>
        <v>A</v>
      </c>
      <c r="K102" s="21" t="str">
        <f t="shared" si="13"/>
        <v>C</v>
      </c>
      <c r="L102" s="21" t="str">
        <f t="shared" si="13"/>
        <v>C</v>
      </c>
    </row>
    <row r="103" spans="1:12">
      <c r="A103" s="16">
        <f t="shared" si="12"/>
        <v>42106</v>
      </c>
      <c r="B103" s="18">
        <f t="shared" si="8"/>
        <v>7</v>
      </c>
      <c r="C103" t="str">
        <f t="shared" si="9"/>
        <v>Dimanche</v>
      </c>
      <c r="D103" s="21" t="str">
        <f t="shared" si="10"/>
        <v>B</v>
      </c>
      <c r="E103" s="21" t="str">
        <f t="shared" si="11"/>
        <v>B</v>
      </c>
      <c r="F103" s="21" t="str">
        <f t="shared" si="11"/>
        <v>A</v>
      </c>
      <c r="G103" s="21" t="str">
        <f t="shared" si="11"/>
        <v>D</v>
      </c>
      <c r="H103" s="21" t="str">
        <f t="shared" si="11"/>
        <v>A</v>
      </c>
      <c r="I103" s="21" t="str">
        <f t="shared" si="13"/>
        <v>A</v>
      </c>
      <c r="J103" s="21" t="str">
        <f t="shared" si="13"/>
        <v>B</v>
      </c>
      <c r="K103" s="21" t="str">
        <f t="shared" si="13"/>
        <v>A</v>
      </c>
      <c r="L103" s="21" t="str">
        <f t="shared" si="13"/>
        <v>A</v>
      </c>
    </row>
    <row r="104" spans="1:12">
      <c r="A104" s="16">
        <f t="shared" si="12"/>
        <v>42107</v>
      </c>
      <c r="B104" s="18">
        <f t="shared" si="8"/>
        <v>1</v>
      </c>
      <c r="C104" t="str">
        <f t="shared" si="9"/>
        <v>Lundi</v>
      </c>
      <c r="D104" s="21" t="str">
        <f t="shared" si="10"/>
        <v>B</v>
      </c>
      <c r="E104" s="21" t="str">
        <f t="shared" si="11"/>
        <v>B</v>
      </c>
      <c r="F104" s="21" t="str">
        <f t="shared" si="11"/>
        <v>A</v>
      </c>
      <c r="G104" s="21" t="str">
        <f t="shared" si="11"/>
        <v>D</v>
      </c>
      <c r="H104" s="21" t="str">
        <f t="shared" si="11"/>
        <v>A</v>
      </c>
      <c r="I104" s="21" t="str">
        <f t="shared" si="13"/>
        <v>A</v>
      </c>
      <c r="J104" s="21" t="str">
        <f t="shared" si="13"/>
        <v>B</v>
      </c>
      <c r="K104" s="21" t="str">
        <f t="shared" si="13"/>
        <v>A</v>
      </c>
      <c r="L104" s="21" t="str">
        <f t="shared" si="13"/>
        <v>A</v>
      </c>
    </row>
    <row r="105" spans="1:12">
      <c r="A105" s="16">
        <f t="shared" si="12"/>
        <v>42108</v>
      </c>
      <c r="B105" s="18">
        <f t="shared" si="8"/>
        <v>2</v>
      </c>
      <c r="C105" t="str">
        <f t="shared" si="9"/>
        <v>Mardi</v>
      </c>
      <c r="D105" s="21" t="str">
        <f t="shared" si="10"/>
        <v>B</v>
      </c>
      <c r="E105" s="21" t="str">
        <f t="shared" si="11"/>
        <v>B</v>
      </c>
      <c r="F105" s="21" t="str">
        <f t="shared" si="11"/>
        <v>A</v>
      </c>
      <c r="G105" s="21" t="str">
        <f t="shared" si="11"/>
        <v>D</v>
      </c>
      <c r="H105" s="21" t="str">
        <f t="shared" si="11"/>
        <v>A</v>
      </c>
      <c r="I105" s="21" t="str">
        <f t="shared" si="13"/>
        <v>A</v>
      </c>
      <c r="J105" s="21" t="str">
        <f t="shared" si="13"/>
        <v>B</v>
      </c>
      <c r="K105" s="21" t="str">
        <f t="shared" si="13"/>
        <v>A</v>
      </c>
      <c r="L105" s="21" t="str">
        <f t="shared" si="13"/>
        <v>A</v>
      </c>
    </row>
    <row r="106" spans="1:12">
      <c r="A106" s="16">
        <f t="shared" si="12"/>
        <v>42109</v>
      </c>
      <c r="B106" s="18">
        <f t="shared" si="8"/>
        <v>3</v>
      </c>
      <c r="C106" t="str">
        <f t="shared" si="9"/>
        <v>Mercredi</v>
      </c>
      <c r="D106" s="21" t="str">
        <f t="shared" si="10"/>
        <v>B</v>
      </c>
      <c r="E106" s="21" t="str">
        <f t="shared" si="11"/>
        <v>B</v>
      </c>
      <c r="F106" s="21" t="str">
        <f t="shared" si="11"/>
        <v>A</v>
      </c>
      <c r="G106" s="21" t="str">
        <f t="shared" si="11"/>
        <v>D</v>
      </c>
      <c r="H106" s="21" t="str">
        <f t="shared" si="11"/>
        <v>A</v>
      </c>
      <c r="I106" s="21" t="str">
        <f t="shared" si="13"/>
        <v>A</v>
      </c>
      <c r="J106" s="21" t="str">
        <f t="shared" si="13"/>
        <v>B</v>
      </c>
      <c r="K106" s="21" t="str">
        <f t="shared" si="13"/>
        <v>A</v>
      </c>
      <c r="L106" s="21" t="str">
        <f t="shared" si="13"/>
        <v>A</v>
      </c>
    </row>
    <row r="107" spans="1:12">
      <c r="A107" s="16">
        <f t="shared" si="12"/>
        <v>42110</v>
      </c>
      <c r="B107" s="18">
        <f t="shared" si="8"/>
        <v>4</v>
      </c>
      <c r="C107" t="str">
        <f t="shared" si="9"/>
        <v>Jeudi</v>
      </c>
      <c r="D107" s="21" t="str">
        <f t="shared" si="10"/>
        <v>B</v>
      </c>
      <c r="E107" s="21" t="str">
        <f t="shared" si="11"/>
        <v>B</v>
      </c>
      <c r="F107" s="21" t="str">
        <f t="shared" si="11"/>
        <v>A</v>
      </c>
      <c r="G107" s="21" t="str">
        <f t="shared" si="11"/>
        <v>D</v>
      </c>
      <c r="H107" s="21" t="str">
        <f t="shared" si="11"/>
        <v>A</v>
      </c>
      <c r="I107" s="21" t="str">
        <f t="shared" si="13"/>
        <v>A</v>
      </c>
      <c r="J107" s="21" t="str">
        <f t="shared" si="13"/>
        <v>B</v>
      </c>
      <c r="K107" s="21" t="str">
        <f t="shared" si="13"/>
        <v>A</v>
      </c>
      <c r="L107" s="21" t="str">
        <f t="shared" si="13"/>
        <v>A</v>
      </c>
    </row>
    <row r="108" spans="1:12">
      <c r="A108" s="16">
        <f t="shared" si="12"/>
        <v>42111</v>
      </c>
      <c r="B108" s="18">
        <f t="shared" si="8"/>
        <v>5</v>
      </c>
      <c r="C108" t="str">
        <f t="shared" si="9"/>
        <v>Vendredi</v>
      </c>
      <c r="D108" s="21" t="str">
        <f t="shared" si="10"/>
        <v>B</v>
      </c>
      <c r="E108" s="21" t="str">
        <f t="shared" si="11"/>
        <v>B</v>
      </c>
      <c r="F108" s="21" t="str">
        <f t="shared" si="11"/>
        <v>A</v>
      </c>
      <c r="G108" s="21" t="str">
        <f t="shared" si="11"/>
        <v>D</v>
      </c>
      <c r="H108" s="21" t="str">
        <f t="shared" si="11"/>
        <v>A</v>
      </c>
      <c r="I108" s="21" t="str">
        <f t="shared" si="13"/>
        <v>A</v>
      </c>
      <c r="J108" s="21" t="str">
        <f t="shared" si="13"/>
        <v>B</v>
      </c>
      <c r="K108" s="21" t="str">
        <f t="shared" si="13"/>
        <v>A</v>
      </c>
      <c r="L108" s="21" t="str">
        <f t="shared" si="13"/>
        <v>A</v>
      </c>
    </row>
    <row r="109" spans="1:12">
      <c r="A109" s="16">
        <f t="shared" si="12"/>
        <v>42112</v>
      </c>
      <c r="B109" s="18">
        <f t="shared" si="8"/>
        <v>6</v>
      </c>
      <c r="C109" t="str">
        <f t="shared" si="9"/>
        <v>Samedi</v>
      </c>
      <c r="D109" s="21" t="str">
        <f t="shared" si="10"/>
        <v>B</v>
      </c>
      <c r="E109" s="21" t="str">
        <f t="shared" si="11"/>
        <v>B</v>
      </c>
      <c r="F109" s="21" t="str">
        <f t="shared" si="11"/>
        <v>A</v>
      </c>
      <c r="G109" s="21" t="str">
        <f t="shared" si="11"/>
        <v>D</v>
      </c>
      <c r="H109" s="21" t="str">
        <f t="shared" si="11"/>
        <v>A</v>
      </c>
      <c r="I109" s="21" t="str">
        <f t="shared" si="13"/>
        <v>A</v>
      </c>
      <c r="J109" s="21" t="str">
        <f t="shared" si="13"/>
        <v>B</v>
      </c>
      <c r="K109" s="21" t="str">
        <f t="shared" si="13"/>
        <v>A</v>
      </c>
      <c r="L109" s="21" t="str">
        <f t="shared" si="13"/>
        <v>A</v>
      </c>
    </row>
    <row r="110" spans="1:12">
      <c r="A110" s="16">
        <f t="shared" si="12"/>
        <v>42113</v>
      </c>
      <c r="B110" s="18">
        <f t="shared" si="8"/>
        <v>7</v>
      </c>
      <c r="C110" t="str">
        <f t="shared" si="9"/>
        <v>Dimanche</v>
      </c>
      <c r="D110" s="21" t="str">
        <f t="shared" si="10"/>
        <v>C</v>
      </c>
      <c r="E110" s="21" t="str">
        <f t="shared" si="11"/>
        <v>A</v>
      </c>
      <c r="F110" s="21" t="str">
        <f t="shared" si="11"/>
        <v>B</v>
      </c>
      <c r="G110" s="21" t="str">
        <f t="shared" si="11"/>
        <v>A</v>
      </c>
      <c r="H110" s="21" t="str">
        <f t="shared" si="11"/>
        <v>B</v>
      </c>
      <c r="I110" s="21" t="str">
        <f t="shared" si="13"/>
        <v>A</v>
      </c>
      <c r="J110" s="21" t="str">
        <f t="shared" si="13"/>
        <v>C</v>
      </c>
      <c r="K110" s="21" t="str">
        <f t="shared" si="13"/>
        <v>B</v>
      </c>
      <c r="L110" s="21" t="str">
        <f t="shared" si="13"/>
        <v>B</v>
      </c>
    </row>
    <row r="111" spans="1:12">
      <c r="A111" s="16">
        <f t="shared" si="12"/>
        <v>42114</v>
      </c>
      <c r="B111" s="18">
        <f t="shared" si="8"/>
        <v>1</v>
      </c>
      <c r="C111" t="str">
        <f t="shared" si="9"/>
        <v>Lundi</v>
      </c>
      <c r="D111" s="21" t="str">
        <f t="shared" si="10"/>
        <v>C</v>
      </c>
      <c r="E111" s="21" t="str">
        <f t="shared" si="11"/>
        <v>A</v>
      </c>
      <c r="F111" s="21" t="str">
        <f t="shared" si="11"/>
        <v>B</v>
      </c>
      <c r="G111" s="21" t="str">
        <f t="shared" si="11"/>
        <v>A</v>
      </c>
      <c r="H111" s="21" t="str">
        <f t="shared" si="11"/>
        <v>B</v>
      </c>
      <c r="I111" s="21" t="str">
        <f t="shared" si="13"/>
        <v>A</v>
      </c>
      <c r="J111" s="21" t="str">
        <f t="shared" si="13"/>
        <v>C</v>
      </c>
      <c r="K111" s="21" t="str">
        <f t="shared" si="13"/>
        <v>B</v>
      </c>
      <c r="L111" s="21" t="str">
        <f t="shared" si="13"/>
        <v>B</v>
      </c>
    </row>
    <row r="112" spans="1:12">
      <c r="A112" s="16">
        <f t="shared" si="12"/>
        <v>42115</v>
      </c>
      <c r="B112" s="18">
        <f t="shared" si="8"/>
        <v>2</v>
      </c>
      <c r="C112" t="str">
        <f t="shared" si="9"/>
        <v>Mardi</v>
      </c>
      <c r="D112" s="21" t="str">
        <f t="shared" si="10"/>
        <v>C</v>
      </c>
      <c r="E112" s="21" t="str">
        <f t="shared" si="11"/>
        <v>A</v>
      </c>
      <c r="F112" s="21" t="str">
        <f t="shared" si="11"/>
        <v>B</v>
      </c>
      <c r="G112" s="21" t="str">
        <f t="shared" si="11"/>
        <v>A</v>
      </c>
      <c r="H112" s="21" t="str">
        <f t="shared" si="11"/>
        <v>B</v>
      </c>
      <c r="I112" s="21" t="str">
        <f t="shared" si="13"/>
        <v>A</v>
      </c>
      <c r="J112" s="21" t="str">
        <f t="shared" si="13"/>
        <v>C</v>
      </c>
      <c r="K112" s="21" t="str">
        <f t="shared" si="13"/>
        <v>B</v>
      </c>
      <c r="L112" s="21" t="str">
        <f t="shared" si="13"/>
        <v>B</v>
      </c>
    </row>
    <row r="113" spans="1:12">
      <c r="A113" s="16">
        <f t="shared" si="12"/>
        <v>42116</v>
      </c>
      <c r="B113" s="18">
        <f t="shared" si="8"/>
        <v>3</v>
      </c>
      <c r="C113" t="str">
        <f t="shared" si="9"/>
        <v>Mercredi</v>
      </c>
      <c r="D113" s="21" t="str">
        <f t="shared" si="10"/>
        <v>C</v>
      </c>
      <c r="E113" s="21" t="str">
        <f t="shared" si="11"/>
        <v>A</v>
      </c>
      <c r="F113" s="21" t="str">
        <f t="shared" si="11"/>
        <v>B</v>
      </c>
      <c r="G113" s="21" t="str">
        <f t="shared" si="11"/>
        <v>A</v>
      </c>
      <c r="H113" s="21" t="str">
        <f t="shared" si="11"/>
        <v>B</v>
      </c>
      <c r="I113" s="21" t="str">
        <f t="shared" si="13"/>
        <v>A</v>
      </c>
      <c r="J113" s="21" t="str">
        <f t="shared" si="13"/>
        <v>C</v>
      </c>
      <c r="K113" s="21" t="str">
        <f t="shared" si="13"/>
        <v>B</v>
      </c>
      <c r="L113" s="21" t="str">
        <f t="shared" si="13"/>
        <v>B</v>
      </c>
    </row>
    <row r="114" spans="1:12">
      <c r="A114" s="16">
        <f t="shared" si="12"/>
        <v>42117</v>
      </c>
      <c r="B114" s="18">
        <f t="shared" si="8"/>
        <v>4</v>
      </c>
      <c r="C114" t="str">
        <f t="shared" si="9"/>
        <v>Jeudi</v>
      </c>
      <c r="D114" s="21" t="str">
        <f t="shared" si="10"/>
        <v>C</v>
      </c>
      <c r="E114" s="21" t="str">
        <f t="shared" si="11"/>
        <v>A</v>
      </c>
      <c r="F114" s="21" t="str">
        <f t="shared" si="11"/>
        <v>B</v>
      </c>
      <c r="G114" s="21" t="str">
        <f t="shared" si="11"/>
        <v>A</v>
      </c>
      <c r="H114" s="21" t="str">
        <f t="shared" si="11"/>
        <v>B</v>
      </c>
      <c r="I114" s="21" t="str">
        <f t="shared" si="13"/>
        <v>A</v>
      </c>
      <c r="J114" s="21" t="str">
        <f t="shared" si="13"/>
        <v>C</v>
      </c>
      <c r="K114" s="21" t="str">
        <f t="shared" si="13"/>
        <v>B</v>
      </c>
      <c r="L114" s="21" t="str">
        <f t="shared" si="13"/>
        <v>B</v>
      </c>
    </row>
    <row r="115" spans="1:12">
      <c r="A115" s="16">
        <f t="shared" si="12"/>
        <v>42118</v>
      </c>
      <c r="B115" s="18">
        <f t="shared" si="8"/>
        <v>5</v>
      </c>
      <c r="C115" t="str">
        <f t="shared" si="9"/>
        <v>Vendredi</v>
      </c>
      <c r="D115" s="21" t="str">
        <f t="shared" si="10"/>
        <v>C</v>
      </c>
      <c r="E115" s="21" t="str">
        <f t="shared" si="11"/>
        <v>A</v>
      </c>
      <c r="F115" s="21" t="str">
        <f t="shared" si="11"/>
        <v>B</v>
      </c>
      <c r="G115" s="21" t="str">
        <f t="shared" si="11"/>
        <v>A</v>
      </c>
      <c r="H115" s="21" t="str">
        <f t="shared" si="11"/>
        <v>B</v>
      </c>
      <c r="I115" s="21" t="str">
        <f t="shared" si="13"/>
        <v>A</v>
      </c>
      <c r="J115" s="21" t="str">
        <f t="shared" si="13"/>
        <v>C</v>
      </c>
      <c r="K115" s="21" t="str">
        <f t="shared" si="13"/>
        <v>B</v>
      </c>
      <c r="L115" s="21" t="str">
        <f t="shared" si="13"/>
        <v>B</v>
      </c>
    </row>
    <row r="116" spans="1:12">
      <c r="A116" s="16">
        <f t="shared" si="12"/>
        <v>42119</v>
      </c>
      <c r="B116" s="18">
        <f t="shared" si="8"/>
        <v>6</v>
      </c>
      <c r="C116" t="str">
        <f t="shared" si="9"/>
        <v>Samedi</v>
      </c>
      <c r="D116" s="21" t="str">
        <f t="shared" si="10"/>
        <v>C</v>
      </c>
      <c r="E116" s="21" t="str">
        <f t="shared" si="11"/>
        <v>A</v>
      </c>
      <c r="F116" s="21" t="str">
        <f t="shared" si="11"/>
        <v>B</v>
      </c>
      <c r="G116" s="21" t="str">
        <f t="shared" si="11"/>
        <v>A</v>
      </c>
      <c r="H116" s="21" t="str">
        <f t="shared" si="11"/>
        <v>B</v>
      </c>
      <c r="I116" s="21" t="str">
        <f t="shared" si="13"/>
        <v>A</v>
      </c>
      <c r="J116" s="21" t="str">
        <f t="shared" si="13"/>
        <v>C</v>
      </c>
      <c r="K116" s="21" t="str">
        <f t="shared" si="13"/>
        <v>B</v>
      </c>
      <c r="L116" s="21" t="str">
        <f t="shared" si="13"/>
        <v>B</v>
      </c>
    </row>
    <row r="117" spans="1:12">
      <c r="A117" s="16">
        <f t="shared" si="12"/>
        <v>42120</v>
      </c>
      <c r="B117" s="18">
        <f t="shared" si="8"/>
        <v>7</v>
      </c>
      <c r="C117" t="str">
        <f t="shared" si="9"/>
        <v>Dimanche</v>
      </c>
      <c r="D117" s="21" t="str">
        <f t="shared" si="10"/>
        <v>D</v>
      </c>
      <c r="E117" s="21" t="str">
        <f t="shared" si="11"/>
        <v>B</v>
      </c>
      <c r="F117" s="21" t="str">
        <f t="shared" si="11"/>
        <v>C</v>
      </c>
      <c r="G117" s="21" t="str">
        <f t="shared" si="11"/>
        <v>B</v>
      </c>
      <c r="H117" s="21" t="str">
        <f t="shared" si="11"/>
        <v>C</v>
      </c>
      <c r="I117" s="21" t="str">
        <f t="shared" si="13"/>
        <v>A</v>
      </c>
      <c r="J117" s="21" t="str">
        <f t="shared" si="13"/>
        <v>D</v>
      </c>
      <c r="K117" s="21" t="str">
        <f t="shared" si="13"/>
        <v>C</v>
      </c>
      <c r="L117" s="21" t="str">
        <f t="shared" si="13"/>
        <v>C</v>
      </c>
    </row>
    <row r="118" spans="1:12">
      <c r="A118" s="16">
        <f t="shared" si="12"/>
        <v>42121</v>
      </c>
      <c r="B118" s="18">
        <f t="shared" si="8"/>
        <v>1</v>
      </c>
      <c r="C118" t="str">
        <f t="shared" si="9"/>
        <v>Lundi</v>
      </c>
      <c r="D118" s="21" t="str">
        <f t="shared" si="10"/>
        <v>D</v>
      </c>
      <c r="E118" s="21" t="str">
        <f t="shared" si="11"/>
        <v>B</v>
      </c>
      <c r="F118" s="21" t="str">
        <f t="shared" si="11"/>
        <v>C</v>
      </c>
      <c r="G118" s="21" t="str">
        <f t="shared" si="11"/>
        <v>B</v>
      </c>
      <c r="H118" s="21" t="str">
        <f t="shared" si="11"/>
        <v>C</v>
      </c>
      <c r="I118" s="21" t="str">
        <f t="shared" si="13"/>
        <v>A</v>
      </c>
      <c r="J118" s="21" t="str">
        <f t="shared" si="13"/>
        <v>D</v>
      </c>
      <c r="K118" s="21" t="str">
        <f t="shared" si="13"/>
        <v>C</v>
      </c>
      <c r="L118" s="21" t="str">
        <f t="shared" si="13"/>
        <v>C</v>
      </c>
    </row>
    <row r="119" spans="1:12">
      <c r="A119" s="16">
        <f t="shared" si="12"/>
        <v>42122</v>
      </c>
      <c r="B119" s="18">
        <f t="shared" si="8"/>
        <v>2</v>
      </c>
      <c r="C119" t="str">
        <f t="shared" si="9"/>
        <v>Mardi</v>
      </c>
      <c r="D119" s="21" t="str">
        <f t="shared" si="10"/>
        <v>D</v>
      </c>
      <c r="E119" s="21" t="str">
        <f t="shared" si="11"/>
        <v>B</v>
      </c>
      <c r="F119" s="21" t="str">
        <f t="shared" si="11"/>
        <v>C</v>
      </c>
      <c r="G119" s="21" t="str">
        <f t="shared" si="11"/>
        <v>B</v>
      </c>
      <c r="H119" s="21" t="str">
        <f t="shared" si="11"/>
        <v>C</v>
      </c>
      <c r="I119" s="21" t="str">
        <f t="shared" si="13"/>
        <v>A</v>
      </c>
      <c r="J119" s="21" t="str">
        <f t="shared" si="13"/>
        <v>D</v>
      </c>
      <c r="K119" s="21" t="str">
        <f t="shared" si="13"/>
        <v>C</v>
      </c>
      <c r="L119" s="21" t="str">
        <f t="shared" si="13"/>
        <v>C</v>
      </c>
    </row>
    <row r="120" spans="1:12">
      <c r="A120" s="16">
        <f t="shared" si="12"/>
        <v>42123</v>
      </c>
      <c r="B120" s="18">
        <f t="shared" si="8"/>
        <v>3</v>
      </c>
      <c r="C120" t="str">
        <f t="shared" si="9"/>
        <v>Mercredi</v>
      </c>
      <c r="D120" s="21" t="str">
        <f t="shared" si="10"/>
        <v>D</v>
      </c>
      <c r="E120" s="21" t="str">
        <f t="shared" si="11"/>
        <v>B</v>
      </c>
      <c r="F120" s="21" t="str">
        <f t="shared" si="11"/>
        <v>C</v>
      </c>
      <c r="G120" s="21" t="str">
        <f t="shared" si="11"/>
        <v>B</v>
      </c>
      <c r="H120" s="21" t="str">
        <f t="shared" si="11"/>
        <v>C</v>
      </c>
      <c r="I120" s="21" t="str">
        <f t="shared" si="13"/>
        <v>A</v>
      </c>
      <c r="J120" s="21" t="str">
        <f t="shared" si="13"/>
        <v>D</v>
      </c>
      <c r="K120" s="21" t="str">
        <f t="shared" si="13"/>
        <v>C</v>
      </c>
      <c r="L120" s="21" t="str">
        <f t="shared" si="13"/>
        <v>C</v>
      </c>
    </row>
    <row r="121" spans="1:12">
      <c r="A121" s="16">
        <f t="shared" si="12"/>
        <v>42124</v>
      </c>
      <c r="B121" s="18">
        <f t="shared" si="8"/>
        <v>4</v>
      </c>
      <c r="C121" t="str">
        <f t="shared" si="9"/>
        <v>Jeudi</v>
      </c>
      <c r="D121" s="21" t="str">
        <f t="shared" si="10"/>
        <v>D</v>
      </c>
      <c r="E121" s="21" t="str">
        <f t="shared" si="11"/>
        <v>B</v>
      </c>
      <c r="F121" s="21" t="str">
        <f t="shared" si="11"/>
        <v>C</v>
      </c>
      <c r="G121" s="21" t="str">
        <f t="shared" si="11"/>
        <v>B</v>
      </c>
      <c r="H121" s="21" t="str">
        <f t="shared" si="11"/>
        <v>C</v>
      </c>
      <c r="I121" s="21" t="str">
        <f t="shared" si="13"/>
        <v>A</v>
      </c>
      <c r="J121" s="21" t="str">
        <f t="shared" si="13"/>
        <v>D</v>
      </c>
      <c r="K121" s="21" t="str">
        <f t="shared" si="13"/>
        <v>C</v>
      </c>
      <c r="L121" s="21" t="str">
        <f t="shared" si="13"/>
        <v>C</v>
      </c>
    </row>
    <row r="122" spans="1:12">
      <c r="A122" s="16">
        <f t="shared" si="12"/>
        <v>42125</v>
      </c>
      <c r="B122" s="18">
        <f t="shared" si="8"/>
        <v>5</v>
      </c>
      <c r="C122" t="str">
        <f t="shared" si="9"/>
        <v>Vendredi</v>
      </c>
      <c r="D122" s="21" t="str">
        <f t="shared" si="10"/>
        <v>D</v>
      </c>
      <c r="E122" s="21" t="str">
        <f t="shared" si="11"/>
        <v>B</v>
      </c>
      <c r="F122" s="21" t="str">
        <f t="shared" si="11"/>
        <v>C</v>
      </c>
      <c r="G122" s="21" t="str">
        <f t="shared" si="11"/>
        <v>B</v>
      </c>
      <c r="H122" s="21" t="str">
        <f t="shared" si="11"/>
        <v>C</v>
      </c>
      <c r="I122" s="21" t="str">
        <f t="shared" si="13"/>
        <v>A</v>
      </c>
      <c r="J122" s="21" t="str">
        <f t="shared" si="13"/>
        <v>D</v>
      </c>
      <c r="K122" s="21" t="str">
        <f t="shared" si="13"/>
        <v>C</v>
      </c>
      <c r="L122" s="21" t="str">
        <f t="shared" si="13"/>
        <v>C</v>
      </c>
    </row>
    <row r="123" spans="1:12">
      <c r="A123" s="16">
        <f t="shared" si="12"/>
        <v>42126</v>
      </c>
      <c r="B123" s="18">
        <f t="shared" si="8"/>
        <v>6</v>
      </c>
      <c r="C123" t="str">
        <f t="shared" si="9"/>
        <v>Samedi</v>
      </c>
      <c r="D123" s="21" t="str">
        <f t="shared" si="10"/>
        <v>D</v>
      </c>
      <c r="E123" s="21" t="str">
        <f t="shared" si="11"/>
        <v>B</v>
      </c>
      <c r="F123" s="21" t="str">
        <f t="shared" si="11"/>
        <v>C</v>
      </c>
      <c r="G123" s="21" t="str">
        <f t="shared" si="11"/>
        <v>B</v>
      </c>
      <c r="H123" s="21" t="str">
        <f t="shared" si="11"/>
        <v>C</v>
      </c>
      <c r="I123" s="21" t="str">
        <f t="shared" si="13"/>
        <v>A</v>
      </c>
      <c r="J123" s="21" t="str">
        <f t="shared" si="13"/>
        <v>D</v>
      </c>
      <c r="K123" s="21" t="str">
        <f t="shared" si="13"/>
        <v>C</v>
      </c>
      <c r="L123" s="21" t="str">
        <f t="shared" si="13"/>
        <v>C</v>
      </c>
    </row>
    <row r="124" spans="1:12">
      <c r="A124" s="16">
        <f t="shared" si="12"/>
        <v>42127</v>
      </c>
      <c r="B124" s="18">
        <f t="shared" si="8"/>
        <v>7</v>
      </c>
      <c r="C124" t="str">
        <f t="shared" si="9"/>
        <v>Dimanche</v>
      </c>
      <c r="D124" s="21" t="str">
        <f t="shared" si="10"/>
        <v>E</v>
      </c>
      <c r="E124" s="21" t="str">
        <f t="shared" si="11"/>
        <v>A</v>
      </c>
      <c r="F124" s="21" t="str">
        <f t="shared" si="11"/>
        <v>A</v>
      </c>
      <c r="G124" s="21" t="str">
        <f t="shared" si="11"/>
        <v>C</v>
      </c>
      <c r="H124" s="21" t="str">
        <f t="shared" si="11"/>
        <v>D</v>
      </c>
      <c r="I124" s="21" t="str">
        <f t="shared" si="13"/>
        <v>A</v>
      </c>
      <c r="J124" s="21" t="str">
        <f t="shared" si="13"/>
        <v>E</v>
      </c>
      <c r="K124" s="21" t="str">
        <f t="shared" si="13"/>
        <v>A</v>
      </c>
      <c r="L124" s="21" t="str">
        <f t="shared" si="13"/>
        <v>A</v>
      </c>
    </row>
    <row r="125" spans="1:12">
      <c r="A125" s="16">
        <f t="shared" si="12"/>
        <v>42128</v>
      </c>
      <c r="B125" s="18">
        <f t="shared" si="8"/>
        <v>1</v>
      </c>
      <c r="C125" t="str">
        <f t="shared" si="9"/>
        <v>Lundi</v>
      </c>
      <c r="D125" s="21" t="str">
        <f t="shared" si="10"/>
        <v>E</v>
      </c>
      <c r="E125" s="21" t="str">
        <f t="shared" si="11"/>
        <v>A</v>
      </c>
      <c r="F125" s="21" t="str">
        <f t="shared" si="11"/>
        <v>A</v>
      </c>
      <c r="G125" s="21" t="str">
        <f t="shared" si="11"/>
        <v>C</v>
      </c>
      <c r="H125" s="21" t="str">
        <f t="shared" si="11"/>
        <v>D</v>
      </c>
      <c r="I125" s="21" t="str">
        <f t="shared" si="13"/>
        <v>A</v>
      </c>
      <c r="J125" s="21" t="str">
        <f t="shared" si="13"/>
        <v>E</v>
      </c>
      <c r="K125" s="21" t="str">
        <f t="shared" si="13"/>
        <v>A</v>
      </c>
      <c r="L125" s="21" t="str">
        <f t="shared" si="13"/>
        <v>A</v>
      </c>
    </row>
    <row r="126" spans="1:12">
      <c r="A126" s="16">
        <f t="shared" si="12"/>
        <v>42129</v>
      </c>
      <c r="B126" s="18">
        <f t="shared" si="8"/>
        <v>2</v>
      </c>
      <c r="C126" t="str">
        <f t="shared" si="9"/>
        <v>Mardi</v>
      </c>
      <c r="D126" s="21" t="str">
        <f t="shared" si="10"/>
        <v>E</v>
      </c>
      <c r="E126" s="21" t="str">
        <f t="shared" si="11"/>
        <v>A</v>
      </c>
      <c r="F126" s="21" t="str">
        <f t="shared" si="11"/>
        <v>A</v>
      </c>
      <c r="G126" s="21" t="str">
        <f t="shared" si="11"/>
        <v>C</v>
      </c>
      <c r="H126" s="21" t="str">
        <f t="shared" si="11"/>
        <v>D</v>
      </c>
      <c r="I126" s="21" t="str">
        <f t="shared" si="13"/>
        <v>A</v>
      </c>
      <c r="J126" s="21" t="str">
        <f t="shared" si="13"/>
        <v>E</v>
      </c>
      <c r="K126" s="21" t="str">
        <f t="shared" si="13"/>
        <v>A</v>
      </c>
      <c r="L126" s="21" t="str">
        <f t="shared" si="13"/>
        <v>A</v>
      </c>
    </row>
    <row r="127" spans="1:12">
      <c r="A127" s="16">
        <f t="shared" si="12"/>
        <v>42130</v>
      </c>
      <c r="B127" s="18">
        <f t="shared" si="8"/>
        <v>3</v>
      </c>
      <c r="C127" t="str">
        <f t="shared" si="9"/>
        <v>Mercredi</v>
      </c>
      <c r="D127" s="21" t="str">
        <f t="shared" si="10"/>
        <v>E</v>
      </c>
      <c r="E127" s="21" t="str">
        <f t="shared" si="11"/>
        <v>A</v>
      </c>
      <c r="F127" s="21" t="str">
        <f t="shared" si="11"/>
        <v>A</v>
      </c>
      <c r="G127" s="21" t="str">
        <f t="shared" si="11"/>
        <v>C</v>
      </c>
      <c r="H127" s="21" t="str">
        <f t="shared" si="11"/>
        <v>D</v>
      </c>
      <c r="I127" s="21" t="str">
        <f t="shared" si="13"/>
        <v>A</v>
      </c>
      <c r="J127" s="21" t="str">
        <f t="shared" si="13"/>
        <v>E</v>
      </c>
      <c r="K127" s="21" t="str">
        <f t="shared" si="13"/>
        <v>A</v>
      </c>
      <c r="L127" s="21" t="str">
        <f t="shared" si="13"/>
        <v>A</v>
      </c>
    </row>
    <row r="128" spans="1:12">
      <c r="A128" s="16">
        <f t="shared" si="12"/>
        <v>42131</v>
      </c>
      <c r="B128" s="18">
        <f t="shared" si="8"/>
        <v>4</v>
      </c>
      <c r="C128" t="str">
        <f t="shared" si="9"/>
        <v>Jeudi</v>
      </c>
      <c r="D128" s="21" t="str">
        <f t="shared" si="10"/>
        <v>E</v>
      </c>
      <c r="E128" s="21" t="str">
        <f t="shared" si="11"/>
        <v>A</v>
      </c>
      <c r="F128" s="21" t="str">
        <f t="shared" si="11"/>
        <v>A</v>
      </c>
      <c r="G128" s="21" t="str">
        <f t="shared" si="11"/>
        <v>C</v>
      </c>
      <c r="H128" s="21" t="str">
        <f t="shared" si="11"/>
        <v>D</v>
      </c>
      <c r="I128" s="21" t="str">
        <f t="shared" si="13"/>
        <v>A</v>
      </c>
      <c r="J128" s="21" t="str">
        <f t="shared" si="13"/>
        <v>E</v>
      </c>
      <c r="K128" s="21" t="str">
        <f t="shared" si="13"/>
        <v>A</v>
      </c>
      <c r="L128" s="21" t="str">
        <f t="shared" si="13"/>
        <v>A</v>
      </c>
    </row>
    <row r="129" spans="1:12">
      <c r="A129" s="16">
        <f t="shared" si="12"/>
        <v>42132</v>
      </c>
      <c r="B129" s="18">
        <f t="shared" si="8"/>
        <v>5</v>
      </c>
      <c r="C129" t="str">
        <f t="shared" si="9"/>
        <v>Vendredi</v>
      </c>
      <c r="D129" s="21" t="str">
        <f t="shared" si="10"/>
        <v>E</v>
      </c>
      <c r="E129" s="21" t="str">
        <f t="shared" si="11"/>
        <v>A</v>
      </c>
      <c r="F129" s="21" t="str">
        <f t="shared" si="11"/>
        <v>A</v>
      </c>
      <c r="G129" s="21" t="str">
        <f t="shared" si="11"/>
        <v>C</v>
      </c>
      <c r="H129" s="21" t="str">
        <f t="shared" si="11"/>
        <v>D</v>
      </c>
      <c r="I129" s="21" t="str">
        <f t="shared" si="13"/>
        <v>A</v>
      </c>
      <c r="J129" s="21" t="str">
        <f t="shared" si="13"/>
        <v>E</v>
      </c>
      <c r="K129" s="21" t="str">
        <f t="shared" si="13"/>
        <v>A</v>
      </c>
      <c r="L129" s="21" t="str">
        <f t="shared" si="13"/>
        <v>A</v>
      </c>
    </row>
    <row r="130" spans="1:12">
      <c r="A130" s="16">
        <f t="shared" si="12"/>
        <v>42133</v>
      </c>
      <c r="B130" s="18">
        <f t="shared" si="8"/>
        <v>6</v>
      </c>
      <c r="C130" t="str">
        <f t="shared" si="9"/>
        <v>Samedi</v>
      </c>
      <c r="D130" s="21" t="str">
        <f t="shared" si="10"/>
        <v>E</v>
      </c>
      <c r="E130" s="21" t="str">
        <f t="shared" si="11"/>
        <v>A</v>
      </c>
      <c r="F130" s="21" t="str">
        <f t="shared" si="11"/>
        <v>A</v>
      </c>
      <c r="G130" s="21" t="str">
        <f t="shared" si="11"/>
        <v>C</v>
      </c>
      <c r="H130" s="21" t="str">
        <f t="shared" ref="H130:K193" si="14">CHAR((MOD(WEEKNUM($A130)-1,VALUE(RIGHT(H$1,1)))+1)+64)</f>
        <v>D</v>
      </c>
      <c r="I130" s="21" t="str">
        <f t="shared" si="13"/>
        <v>A</v>
      </c>
      <c r="J130" s="21" t="str">
        <f t="shared" si="13"/>
        <v>E</v>
      </c>
      <c r="K130" s="21" t="str">
        <f t="shared" si="13"/>
        <v>A</v>
      </c>
      <c r="L130" s="21" t="str">
        <f t="shared" si="13"/>
        <v>A</v>
      </c>
    </row>
    <row r="131" spans="1:12">
      <c r="A131" s="16">
        <f t="shared" si="12"/>
        <v>42134</v>
      </c>
      <c r="B131" s="18">
        <f t="shared" ref="B131:B194" si="15">WEEKDAY(A131,2)</f>
        <v>7</v>
      </c>
      <c r="C131" t="str">
        <f t="shared" ref="C131:C194" si="16">CHOOSE(WEEKDAY(A131,2),"Lundi","Mardi","Mercredi","Jeudi","Vendredi","Samedi","Dimanche")</f>
        <v>Dimanche</v>
      </c>
      <c r="D131" s="21" t="str">
        <f t="shared" ref="D131:D194" si="17">CHAR((MOD(WEEKNUM($A131)-1,VALUE(RIGHT(D$1,1)))+1)+64)</f>
        <v>F</v>
      </c>
      <c r="E131" s="21" t="str">
        <f t="shared" ref="E131:K194" si="18">CHAR((MOD(WEEKNUM($A131)-1,VALUE(RIGHT(E$1,1)))+1)+64)</f>
        <v>B</v>
      </c>
      <c r="F131" s="21" t="str">
        <f t="shared" si="18"/>
        <v>B</v>
      </c>
      <c r="G131" s="21" t="str">
        <f t="shared" si="18"/>
        <v>D</v>
      </c>
      <c r="H131" s="21" t="str">
        <f t="shared" si="14"/>
        <v>E</v>
      </c>
      <c r="I131" s="21" t="str">
        <f t="shared" si="13"/>
        <v>A</v>
      </c>
      <c r="J131" s="21" t="str">
        <f t="shared" si="13"/>
        <v>F</v>
      </c>
      <c r="K131" s="21" t="str">
        <f t="shared" si="13"/>
        <v>B</v>
      </c>
      <c r="L131" s="21" t="str">
        <f t="shared" si="13"/>
        <v>B</v>
      </c>
    </row>
    <row r="132" spans="1:12">
      <c r="A132" s="16">
        <f t="shared" ref="A132:A195" si="19">A131+1</f>
        <v>42135</v>
      </c>
      <c r="B132" s="18">
        <f t="shared" si="15"/>
        <v>1</v>
      </c>
      <c r="C132" t="str">
        <f t="shared" si="16"/>
        <v>Lundi</v>
      </c>
      <c r="D132" s="21" t="str">
        <f t="shared" si="17"/>
        <v>F</v>
      </c>
      <c r="E132" s="21" t="str">
        <f t="shared" si="18"/>
        <v>B</v>
      </c>
      <c r="F132" s="21" t="str">
        <f t="shared" si="18"/>
        <v>B</v>
      </c>
      <c r="G132" s="21" t="str">
        <f t="shared" si="18"/>
        <v>D</v>
      </c>
      <c r="H132" s="21" t="str">
        <f t="shared" si="14"/>
        <v>E</v>
      </c>
      <c r="I132" s="21" t="str">
        <f t="shared" si="13"/>
        <v>A</v>
      </c>
      <c r="J132" s="21" t="str">
        <f t="shared" si="13"/>
        <v>F</v>
      </c>
      <c r="K132" s="21" t="str">
        <f t="shared" si="13"/>
        <v>B</v>
      </c>
      <c r="L132" s="21" t="str">
        <f t="shared" si="13"/>
        <v>B</v>
      </c>
    </row>
    <row r="133" spans="1:12">
      <c r="A133" s="16">
        <f t="shared" si="19"/>
        <v>42136</v>
      </c>
      <c r="B133" s="18">
        <f t="shared" si="15"/>
        <v>2</v>
      </c>
      <c r="C133" t="str">
        <f t="shared" si="16"/>
        <v>Mardi</v>
      </c>
      <c r="D133" s="21" t="str">
        <f t="shared" si="17"/>
        <v>F</v>
      </c>
      <c r="E133" s="21" t="str">
        <f t="shared" si="18"/>
        <v>B</v>
      </c>
      <c r="F133" s="21" t="str">
        <f t="shared" si="18"/>
        <v>B</v>
      </c>
      <c r="G133" s="21" t="str">
        <f t="shared" si="18"/>
        <v>D</v>
      </c>
      <c r="H133" s="21" t="str">
        <f t="shared" si="14"/>
        <v>E</v>
      </c>
      <c r="I133" s="21" t="str">
        <f t="shared" si="13"/>
        <v>A</v>
      </c>
      <c r="J133" s="21" t="str">
        <f t="shared" si="13"/>
        <v>F</v>
      </c>
      <c r="K133" s="21" t="str">
        <f t="shared" si="13"/>
        <v>B</v>
      </c>
      <c r="L133" s="21" t="str">
        <f t="shared" si="13"/>
        <v>B</v>
      </c>
    </row>
    <row r="134" spans="1:12">
      <c r="A134" s="16">
        <f t="shared" si="19"/>
        <v>42137</v>
      </c>
      <c r="B134" s="18">
        <f t="shared" si="15"/>
        <v>3</v>
      </c>
      <c r="C134" t="str">
        <f t="shared" si="16"/>
        <v>Mercredi</v>
      </c>
      <c r="D134" s="21" t="str">
        <f t="shared" si="17"/>
        <v>F</v>
      </c>
      <c r="E134" s="21" t="str">
        <f t="shared" si="18"/>
        <v>B</v>
      </c>
      <c r="F134" s="21" t="str">
        <f t="shared" si="18"/>
        <v>B</v>
      </c>
      <c r="G134" s="21" t="str">
        <f t="shared" si="18"/>
        <v>D</v>
      </c>
      <c r="H134" s="21" t="str">
        <f t="shared" si="14"/>
        <v>E</v>
      </c>
      <c r="I134" s="21" t="str">
        <f t="shared" si="13"/>
        <v>A</v>
      </c>
      <c r="J134" s="21" t="str">
        <f t="shared" si="13"/>
        <v>F</v>
      </c>
      <c r="K134" s="21" t="str">
        <f t="shared" si="13"/>
        <v>B</v>
      </c>
      <c r="L134" s="21" t="str">
        <f t="shared" si="13"/>
        <v>B</v>
      </c>
    </row>
    <row r="135" spans="1:12">
      <c r="A135" s="16">
        <f t="shared" si="19"/>
        <v>42138</v>
      </c>
      <c r="B135" s="18">
        <f t="shared" si="15"/>
        <v>4</v>
      </c>
      <c r="C135" t="str">
        <f t="shared" si="16"/>
        <v>Jeudi</v>
      </c>
      <c r="D135" s="21" t="str">
        <f t="shared" si="17"/>
        <v>F</v>
      </c>
      <c r="E135" s="21" t="str">
        <f t="shared" si="18"/>
        <v>B</v>
      </c>
      <c r="F135" s="21" t="str">
        <f t="shared" si="18"/>
        <v>B</v>
      </c>
      <c r="G135" s="21" t="str">
        <f t="shared" si="18"/>
        <v>D</v>
      </c>
      <c r="H135" s="21" t="str">
        <f t="shared" si="14"/>
        <v>E</v>
      </c>
      <c r="I135" s="21" t="str">
        <f t="shared" si="13"/>
        <v>A</v>
      </c>
      <c r="J135" s="21" t="str">
        <f t="shared" si="13"/>
        <v>F</v>
      </c>
      <c r="K135" s="21" t="str">
        <f t="shared" si="13"/>
        <v>B</v>
      </c>
      <c r="L135" s="21" t="str">
        <f t="shared" si="13"/>
        <v>B</v>
      </c>
    </row>
    <row r="136" spans="1:12">
      <c r="A136" s="16">
        <f t="shared" si="19"/>
        <v>42139</v>
      </c>
      <c r="B136" s="18">
        <f t="shared" si="15"/>
        <v>5</v>
      </c>
      <c r="C136" t="str">
        <f t="shared" si="16"/>
        <v>Vendredi</v>
      </c>
      <c r="D136" s="21" t="str">
        <f t="shared" si="17"/>
        <v>F</v>
      </c>
      <c r="E136" s="21" t="str">
        <f t="shared" si="18"/>
        <v>B</v>
      </c>
      <c r="F136" s="21" t="str">
        <f t="shared" si="18"/>
        <v>B</v>
      </c>
      <c r="G136" s="21" t="str">
        <f t="shared" si="18"/>
        <v>D</v>
      </c>
      <c r="H136" s="21" t="str">
        <f t="shared" si="14"/>
        <v>E</v>
      </c>
      <c r="I136" s="21" t="str">
        <f t="shared" si="13"/>
        <v>A</v>
      </c>
      <c r="J136" s="21" t="str">
        <f t="shared" si="13"/>
        <v>F</v>
      </c>
      <c r="K136" s="21" t="str">
        <f t="shared" si="13"/>
        <v>B</v>
      </c>
      <c r="L136" s="21" t="str">
        <f t="shared" si="13"/>
        <v>B</v>
      </c>
    </row>
    <row r="137" spans="1:12">
      <c r="A137" s="16">
        <f t="shared" si="19"/>
        <v>42140</v>
      </c>
      <c r="B137" s="18">
        <f t="shared" si="15"/>
        <v>6</v>
      </c>
      <c r="C137" t="str">
        <f t="shared" si="16"/>
        <v>Samedi</v>
      </c>
      <c r="D137" s="21" t="str">
        <f t="shared" si="17"/>
        <v>F</v>
      </c>
      <c r="E137" s="21" t="str">
        <f t="shared" si="18"/>
        <v>B</v>
      </c>
      <c r="F137" s="21" t="str">
        <f t="shared" si="18"/>
        <v>B</v>
      </c>
      <c r="G137" s="21" t="str">
        <f t="shared" si="18"/>
        <v>D</v>
      </c>
      <c r="H137" s="21" t="str">
        <f t="shared" si="14"/>
        <v>E</v>
      </c>
      <c r="I137" s="21" t="str">
        <f t="shared" si="13"/>
        <v>A</v>
      </c>
      <c r="J137" s="21" t="str">
        <f t="shared" si="13"/>
        <v>F</v>
      </c>
      <c r="K137" s="21" t="str">
        <f t="shared" si="13"/>
        <v>B</v>
      </c>
      <c r="L137" s="21" t="str">
        <f t="shared" si="13"/>
        <v>B</v>
      </c>
    </row>
    <row r="138" spans="1:12">
      <c r="A138" s="16">
        <f t="shared" si="19"/>
        <v>42141</v>
      </c>
      <c r="B138" s="18">
        <f t="shared" si="15"/>
        <v>7</v>
      </c>
      <c r="C138" t="str">
        <f t="shared" si="16"/>
        <v>Dimanche</v>
      </c>
      <c r="D138" s="21" t="str">
        <f t="shared" si="17"/>
        <v>G</v>
      </c>
      <c r="E138" s="21" t="str">
        <f t="shared" si="18"/>
        <v>A</v>
      </c>
      <c r="F138" s="21" t="str">
        <f t="shared" si="18"/>
        <v>C</v>
      </c>
      <c r="G138" s="21" t="str">
        <f t="shared" si="18"/>
        <v>A</v>
      </c>
      <c r="H138" s="21" t="str">
        <f t="shared" si="14"/>
        <v>A</v>
      </c>
      <c r="I138" s="21" t="str">
        <f t="shared" si="13"/>
        <v>A</v>
      </c>
      <c r="J138" s="21" t="str">
        <f t="shared" si="13"/>
        <v>G</v>
      </c>
      <c r="K138" s="21" t="str">
        <f t="shared" si="13"/>
        <v>C</v>
      </c>
      <c r="L138" s="21" t="str">
        <f t="shared" si="13"/>
        <v>C</v>
      </c>
    </row>
    <row r="139" spans="1:12">
      <c r="A139" s="16">
        <f t="shared" si="19"/>
        <v>42142</v>
      </c>
      <c r="B139" s="18">
        <f t="shared" si="15"/>
        <v>1</v>
      </c>
      <c r="C139" t="str">
        <f t="shared" si="16"/>
        <v>Lundi</v>
      </c>
      <c r="D139" s="21" t="str">
        <f t="shared" si="17"/>
        <v>G</v>
      </c>
      <c r="E139" s="21" t="str">
        <f t="shared" si="18"/>
        <v>A</v>
      </c>
      <c r="F139" s="21" t="str">
        <f t="shared" si="18"/>
        <v>C</v>
      </c>
      <c r="G139" s="21" t="str">
        <f t="shared" si="18"/>
        <v>A</v>
      </c>
      <c r="H139" s="21" t="str">
        <f t="shared" si="14"/>
        <v>A</v>
      </c>
      <c r="I139" s="21" t="str">
        <f t="shared" si="13"/>
        <v>A</v>
      </c>
      <c r="J139" s="21" t="str">
        <f t="shared" si="13"/>
        <v>G</v>
      </c>
      <c r="K139" s="21" t="str">
        <f t="shared" si="13"/>
        <v>C</v>
      </c>
      <c r="L139" s="21" t="str">
        <f t="shared" si="13"/>
        <v>C</v>
      </c>
    </row>
    <row r="140" spans="1:12">
      <c r="A140" s="16">
        <f t="shared" si="19"/>
        <v>42143</v>
      </c>
      <c r="B140" s="18">
        <f t="shared" si="15"/>
        <v>2</v>
      </c>
      <c r="C140" t="str">
        <f t="shared" si="16"/>
        <v>Mardi</v>
      </c>
      <c r="D140" s="21" t="str">
        <f t="shared" si="17"/>
        <v>G</v>
      </c>
      <c r="E140" s="21" t="str">
        <f t="shared" si="18"/>
        <v>A</v>
      </c>
      <c r="F140" s="21" t="str">
        <f t="shared" si="18"/>
        <v>C</v>
      </c>
      <c r="G140" s="21" t="str">
        <f t="shared" si="18"/>
        <v>A</v>
      </c>
      <c r="H140" s="21" t="str">
        <f t="shared" si="14"/>
        <v>A</v>
      </c>
      <c r="I140" s="21" t="str">
        <f t="shared" si="13"/>
        <v>A</v>
      </c>
      <c r="J140" s="21" t="str">
        <f t="shared" si="13"/>
        <v>G</v>
      </c>
      <c r="K140" s="21" t="str">
        <f t="shared" si="13"/>
        <v>C</v>
      </c>
      <c r="L140" s="21" t="str">
        <f t="shared" si="13"/>
        <v>C</v>
      </c>
    </row>
    <row r="141" spans="1:12">
      <c r="A141" s="16">
        <f t="shared" si="19"/>
        <v>42144</v>
      </c>
      <c r="B141" s="18">
        <f t="shared" si="15"/>
        <v>3</v>
      </c>
      <c r="C141" t="str">
        <f t="shared" si="16"/>
        <v>Mercredi</v>
      </c>
      <c r="D141" s="21" t="str">
        <f t="shared" si="17"/>
        <v>G</v>
      </c>
      <c r="E141" s="21" t="str">
        <f t="shared" si="18"/>
        <v>A</v>
      </c>
      <c r="F141" s="21" t="str">
        <f t="shared" si="18"/>
        <v>C</v>
      </c>
      <c r="G141" s="21" t="str">
        <f t="shared" si="18"/>
        <v>A</v>
      </c>
      <c r="H141" s="21" t="str">
        <f t="shared" si="14"/>
        <v>A</v>
      </c>
      <c r="I141" s="21" t="str">
        <f t="shared" si="13"/>
        <v>A</v>
      </c>
      <c r="J141" s="21" t="str">
        <f t="shared" si="13"/>
        <v>G</v>
      </c>
      <c r="K141" s="21" t="str">
        <f t="shared" si="13"/>
        <v>C</v>
      </c>
      <c r="L141" s="21" t="str">
        <f t="shared" si="13"/>
        <v>C</v>
      </c>
    </row>
    <row r="142" spans="1:12">
      <c r="A142" s="16">
        <f t="shared" si="19"/>
        <v>42145</v>
      </c>
      <c r="B142" s="18">
        <f t="shared" si="15"/>
        <v>4</v>
      </c>
      <c r="C142" t="str">
        <f t="shared" si="16"/>
        <v>Jeudi</v>
      </c>
      <c r="D142" s="21" t="str">
        <f t="shared" si="17"/>
        <v>G</v>
      </c>
      <c r="E142" s="21" t="str">
        <f t="shared" si="18"/>
        <v>A</v>
      </c>
      <c r="F142" s="21" t="str">
        <f t="shared" si="18"/>
        <v>C</v>
      </c>
      <c r="G142" s="21" t="str">
        <f t="shared" si="18"/>
        <v>A</v>
      </c>
      <c r="H142" s="21" t="str">
        <f t="shared" si="14"/>
        <v>A</v>
      </c>
      <c r="I142" s="21" t="str">
        <f t="shared" si="13"/>
        <v>A</v>
      </c>
      <c r="J142" s="21" t="str">
        <f t="shared" si="13"/>
        <v>G</v>
      </c>
      <c r="K142" s="21" t="str">
        <f t="shared" si="13"/>
        <v>C</v>
      </c>
      <c r="L142" s="21" t="str">
        <f t="shared" si="13"/>
        <v>C</v>
      </c>
    </row>
    <row r="143" spans="1:12">
      <c r="A143" s="16">
        <f t="shared" si="19"/>
        <v>42146</v>
      </c>
      <c r="B143" s="18">
        <f t="shared" si="15"/>
        <v>5</v>
      </c>
      <c r="C143" t="str">
        <f t="shared" si="16"/>
        <v>Vendredi</v>
      </c>
      <c r="D143" s="21" t="str">
        <f t="shared" si="17"/>
        <v>G</v>
      </c>
      <c r="E143" s="21" t="str">
        <f t="shared" si="18"/>
        <v>A</v>
      </c>
      <c r="F143" s="21" t="str">
        <f t="shared" si="18"/>
        <v>C</v>
      </c>
      <c r="G143" s="21" t="str">
        <f t="shared" si="18"/>
        <v>A</v>
      </c>
      <c r="H143" s="21" t="str">
        <f t="shared" si="14"/>
        <v>A</v>
      </c>
      <c r="I143" s="21" t="str">
        <f t="shared" si="13"/>
        <v>A</v>
      </c>
      <c r="J143" s="21" t="str">
        <f t="shared" si="13"/>
        <v>G</v>
      </c>
      <c r="K143" s="21" t="str">
        <f t="shared" si="13"/>
        <v>C</v>
      </c>
      <c r="L143" s="21" t="str">
        <f t="shared" si="13"/>
        <v>C</v>
      </c>
    </row>
    <row r="144" spans="1:12">
      <c r="A144" s="16">
        <f t="shared" si="19"/>
        <v>42147</v>
      </c>
      <c r="B144" s="18">
        <f t="shared" si="15"/>
        <v>6</v>
      </c>
      <c r="C144" t="str">
        <f t="shared" si="16"/>
        <v>Samedi</v>
      </c>
      <c r="D144" s="21" t="str">
        <f t="shared" si="17"/>
        <v>G</v>
      </c>
      <c r="E144" s="21" t="str">
        <f t="shared" si="18"/>
        <v>A</v>
      </c>
      <c r="F144" s="21" t="str">
        <f t="shared" si="18"/>
        <v>C</v>
      </c>
      <c r="G144" s="21" t="str">
        <f t="shared" si="18"/>
        <v>A</v>
      </c>
      <c r="H144" s="21" t="str">
        <f t="shared" si="14"/>
        <v>A</v>
      </c>
      <c r="I144" s="21" t="str">
        <f t="shared" si="13"/>
        <v>A</v>
      </c>
      <c r="J144" s="21" t="str">
        <f t="shared" si="13"/>
        <v>G</v>
      </c>
      <c r="K144" s="21" t="str">
        <f t="shared" si="13"/>
        <v>C</v>
      </c>
      <c r="L144" s="21" t="str">
        <f t="shared" si="13"/>
        <v>C</v>
      </c>
    </row>
    <row r="145" spans="1:12">
      <c r="A145" s="16">
        <f t="shared" si="19"/>
        <v>42148</v>
      </c>
      <c r="B145" s="18">
        <f t="shared" si="15"/>
        <v>7</v>
      </c>
      <c r="C145" t="str">
        <f t="shared" si="16"/>
        <v>Dimanche</v>
      </c>
      <c r="D145" s="21" t="str">
        <f t="shared" si="17"/>
        <v>A</v>
      </c>
      <c r="E145" s="21" t="str">
        <f t="shared" si="18"/>
        <v>B</v>
      </c>
      <c r="F145" s="21" t="str">
        <f t="shared" si="18"/>
        <v>A</v>
      </c>
      <c r="G145" s="21" t="str">
        <f t="shared" si="18"/>
        <v>B</v>
      </c>
      <c r="H145" s="21" t="str">
        <f t="shared" si="14"/>
        <v>B</v>
      </c>
      <c r="I145" s="21" t="str">
        <f t="shared" si="13"/>
        <v>A</v>
      </c>
      <c r="J145" s="21" t="str">
        <f t="shared" si="13"/>
        <v>A</v>
      </c>
      <c r="K145" s="21" t="str">
        <f t="shared" si="13"/>
        <v>A</v>
      </c>
      <c r="L145" s="21" t="str">
        <f t="shared" si="13"/>
        <v>A</v>
      </c>
    </row>
    <row r="146" spans="1:12">
      <c r="A146" s="16">
        <f t="shared" si="19"/>
        <v>42149</v>
      </c>
      <c r="B146" s="18">
        <f t="shared" si="15"/>
        <v>1</v>
      </c>
      <c r="C146" t="str">
        <f t="shared" si="16"/>
        <v>Lundi</v>
      </c>
      <c r="D146" s="21" t="str">
        <f t="shared" si="17"/>
        <v>A</v>
      </c>
      <c r="E146" s="21" t="str">
        <f t="shared" si="18"/>
        <v>B</v>
      </c>
      <c r="F146" s="21" t="str">
        <f t="shared" si="18"/>
        <v>A</v>
      </c>
      <c r="G146" s="21" t="str">
        <f t="shared" si="18"/>
        <v>B</v>
      </c>
      <c r="H146" s="21" t="str">
        <f t="shared" si="14"/>
        <v>B</v>
      </c>
      <c r="I146" s="21" t="str">
        <f t="shared" si="13"/>
        <v>A</v>
      </c>
      <c r="J146" s="21" t="str">
        <f t="shared" si="13"/>
        <v>A</v>
      </c>
      <c r="K146" s="21" t="str">
        <f t="shared" si="13"/>
        <v>A</v>
      </c>
      <c r="L146" s="21" t="str">
        <f t="shared" si="13"/>
        <v>A</v>
      </c>
    </row>
    <row r="147" spans="1:12">
      <c r="A147" s="16">
        <f t="shared" si="19"/>
        <v>42150</v>
      </c>
      <c r="B147" s="18">
        <f t="shared" si="15"/>
        <v>2</v>
      </c>
      <c r="C147" t="str">
        <f t="shared" si="16"/>
        <v>Mardi</v>
      </c>
      <c r="D147" s="21" t="str">
        <f t="shared" si="17"/>
        <v>A</v>
      </c>
      <c r="E147" s="21" t="str">
        <f t="shared" si="18"/>
        <v>B</v>
      </c>
      <c r="F147" s="21" t="str">
        <f t="shared" si="18"/>
        <v>A</v>
      </c>
      <c r="G147" s="21" t="str">
        <f t="shared" si="18"/>
        <v>B</v>
      </c>
      <c r="H147" s="21" t="str">
        <f t="shared" si="14"/>
        <v>B</v>
      </c>
      <c r="I147" s="21" t="str">
        <f t="shared" si="13"/>
        <v>A</v>
      </c>
      <c r="J147" s="21" t="str">
        <f t="shared" si="13"/>
        <v>A</v>
      </c>
      <c r="K147" s="21" t="str">
        <f t="shared" si="13"/>
        <v>A</v>
      </c>
      <c r="L147" s="21" t="str">
        <f t="shared" si="13"/>
        <v>A</v>
      </c>
    </row>
    <row r="148" spans="1:12">
      <c r="A148" s="16">
        <f t="shared" si="19"/>
        <v>42151</v>
      </c>
      <c r="B148" s="18">
        <f t="shared" si="15"/>
        <v>3</v>
      </c>
      <c r="C148" t="str">
        <f t="shared" si="16"/>
        <v>Mercredi</v>
      </c>
      <c r="D148" s="21" t="str">
        <f t="shared" si="17"/>
        <v>A</v>
      </c>
      <c r="E148" s="21" t="str">
        <f t="shared" si="18"/>
        <v>B</v>
      </c>
      <c r="F148" s="21" t="str">
        <f t="shared" si="18"/>
        <v>A</v>
      </c>
      <c r="G148" s="21" t="str">
        <f t="shared" si="18"/>
        <v>B</v>
      </c>
      <c r="H148" s="21" t="str">
        <f t="shared" si="14"/>
        <v>B</v>
      </c>
      <c r="I148" s="21" t="str">
        <f t="shared" si="13"/>
        <v>A</v>
      </c>
      <c r="J148" s="21" t="str">
        <f t="shared" si="13"/>
        <v>A</v>
      </c>
      <c r="K148" s="21" t="str">
        <f t="shared" si="13"/>
        <v>A</v>
      </c>
      <c r="L148" s="21" t="str">
        <f t="shared" si="13"/>
        <v>A</v>
      </c>
    </row>
    <row r="149" spans="1:12">
      <c r="A149" s="16">
        <f t="shared" si="19"/>
        <v>42152</v>
      </c>
      <c r="B149" s="18">
        <f t="shared" si="15"/>
        <v>4</v>
      </c>
      <c r="C149" t="str">
        <f t="shared" si="16"/>
        <v>Jeudi</v>
      </c>
      <c r="D149" s="21" t="str">
        <f t="shared" si="17"/>
        <v>A</v>
      </c>
      <c r="E149" s="21" t="str">
        <f t="shared" si="18"/>
        <v>B</v>
      </c>
      <c r="F149" s="21" t="str">
        <f t="shared" si="18"/>
        <v>A</v>
      </c>
      <c r="G149" s="21" t="str">
        <f t="shared" si="18"/>
        <v>B</v>
      </c>
      <c r="H149" s="21" t="str">
        <f t="shared" si="14"/>
        <v>B</v>
      </c>
      <c r="I149" s="21" t="str">
        <f t="shared" si="13"/>
        <v>A</v>
      </c>
      <c r="J149" s="21" t="str">
        <f t="shared" si="13"/>
        <v>A</v>
      </c>
      <c r="K149" s="21" t="str">
        <f t="shared" si="13"/>
        <v>A</v>
      </c>
      <c r="L149" s="21" t="str">
        <f t="shared" si="13"/>
        <v>A</v>
      </c>
    </row>
    <row r="150" spans="1:12">
      <c r="A150" s="16">
        <f t="shared" si="19"/>
        <v>42153</v>
      </c>
      <c r="B150" s="18">
        <f t="shared" si="15"/>
        <v>5</v>
      </c>
      <c r="C150" t="str">
        <f t="shared" si="16"/>
        <v>Vendredi</v>
      </c>
      <c r="D150" s="21" t="str">
        <f t="shared" si="17"/>
        <v>A</v>
      </c>
      <c r="E150" s="21" t="str">
        <f t="shared" si="18"/>
        <v>B</v>
      </c>
      <c r="F150" s="21" t="str">
        <f t="shared" si="18"/>
        <v>A</v>
      </c>
      <c r="G150" s="21" t="str">
        <f t="shared" si="18"/>
        <v>B</v>
      </c>
      <c r="H150" s="21" t="str">
        <f t="shared" si="14"/>
        <v>B</v>
      </c>
      <c r="I150" s="21" t="str">
        <f t="shared" si="13"/>
        <v>A</v>
      </c>
      <c r="J150" s="21" t="str">
        <f t="shared" si="13"/>
        <v>A</v>
      </c>
      <c r="K150" s="21" t="str">
        <f t="shared" si="13"/>
        <v>A</v>
      </c>
      <c r="L150" s="21" t="str">
        <f t="shared" si="13"/>
        <v>A</v>
      </c>
    </row>
    <row r="151" spans="1:12">
      <c r="A151" s="16">
        <f t="shared" si="19"/>
        <v>42154</v>
      </c>
      <c r="B151" s="18">
        <f t="shared" si="15"/>
        <v>6</v>
      </c>
      <c r="C151" t="str">
        <f t="shared" si="16"/>
        <v>Samedi</v>
      </c>
      <c r="D151" s="21" t="str">
        <f t="shared" si="17"/>
        <v>A</v>
      </c>
      <c r="E151" s="21" t="str">
        <f t="shared" si="18"/>
        <v>B</v>
      </c>
      <c r="F151" s="21" t="str">
        <f t="shared" si="18"/>
        <v>A</v>
      </c>
      <c r="G151" s="21" t="str">
        <f t="shared" si="18"/>
        <v>B</v>
      </c>
      <c r="H151" s="21" t="str">
        <f t="shared" si="14"/>
        <v>B</v>
      </c>
      <c r="I151" s="21" t="str">
        <f t="shared" si="13"/>
        <v>A</v>
      </c>
      <c r="J151" s="21" t="str">
        <f t="shared" si="13"/>
        <v>A</v>
      </c>
      <c r="K151" s="21" t="str">
        <f t="shared" si="13"/>
        <v>A</v>
      </c>
      <c r="L151" s="21" t="str">
        <f t="shared" si="13"/>
        <v>A</v>
      </c>
    </row>
    <row r="152" spans="1:12">
      <c r="A152" s="16">
        <f t="shared" si="19"/>
        <v>42155</v>
      </c>
      <c r="B152" s="18">
        <f t="shared" si="15"/>
        <v>7</v>
      </c>
      <c r="C152" t="str">
        <f t="shared" si="16"/>
        <v>Dimanche</v>
      </c>
      <c r="D152" s="21" t="str">
        <f t="shared" si="17"/>
        <v>B</v>
      </c>
      <c r="E152" s="21" t="str">
        <f t="shared" si="18"/>
        <v>A</v>
      </c>
      <c r="F152" s="21" t="str">
        <f t="shared" si="18"/>
        <v>B</v>
      </c>
      <c r="G152" s="21" t="str">
        <f t="shared" si="18"/>
        <v>C</v>
      </c>
      <c r="H152" s="21" t="str">
        <f t="shared" si="14"/>
        <v>C</v>
      </c>
      <c r="I152" s="21" t="str">
        <f t="shared" si="13"/>
        <v>A</v>
      </c>
      <c r="J152" s="21" t="str">
        <f t="shared" si="13"/>
        <v>B</v>
      </c>
      <c r="K152" s="21" t="str">
        <f t="shared" si="13"/>
        <v>B</v>
      </c>
      <c r="L152" s="21" t="str">
        <f t="shared" si="13"/>
        <v>B</v>
      </c>
    </row>
    <row r="153" spans="1:12">
      <c r="A153" s="16">
        <f t="shared" si="19"/>
        <v>42156</v>
      </c>
      <c r="B153" s="18">
        <f t="shared" si="15"/>
        <v>1</v>
      </c>
      <c r="C153" t="str">
        <f t="shared" si="16"/>
        <v>Lundi</v>
      </c>
      <c r="D153" s="21" t="str">
        <f t="shared" si="17"/>
        <v>B</v>
      </c>
      <c r="E153" s="21" t="str">
        <f t="shared" si="18"/>
        <v>A</v>
      </c>
      <c r="F153" s="21" t="str">
        <f t="shared" si="18"/>
        <v>B</v>
      </c>
      <c r="G153" s="21" t="str">
        <f t="shared" si="18"/>
        <v>C</v>
      </c>
      <c r="H153" s="21" t="str">
        <f t="shared" si="14"/>
        <v>C</v>
      </c>
      <c r="I153" s="21" t="str">
        <f t="shared" si="13"/>
        <v>A</v>
      </c>
      <c r="J153" s="21" t="str">
        <f t="shared" si="13"/>
        <v>B</v>
      </c>
      <c r="K153" s="21" t="str">
        <f t="shared" si="13"/>
        <v>B</v>
      </c>
      <c r="L153" s="21" t="str">
        <f t="shared" si="13"/>
        <v>B</v>
      </c>
    </row>
    <row r="154" spans="1:12">
      <c r="A154" s="16">
        <f t="shared" si="19"/>
        <v>42157</v>
      </c>
      <c r="B154" s="18">
        <f t="shared" si="15"/>
        <v>2</v>
      </c>
      <c r="C154" t="str">
        <f t="shared" si="16"/>
        <v>Mardi</v>
      </c>
      <c r="D154" s="21" t="str">
        <f t="shared" si="17"/>
        <v>B</v>
      </c>
      <c r="E154" s="21" t="str">
        <f t="shared" si="18"/>
        <v>A</v>
      </c>
      <c r="F154" s="21" t="str">
        <f t="shared" si="18"/>
        <v>B</v>
      </c>
      <c r="G154" s="21" t="str">
        <f t="shared" si="18"/>
        <v>C</v>
      </c>
      <c r="H154" s="21" t="str">
        <f t="shared" si="14"/>
        <v>C</v>
      </c>
      <c r="I154" s="21" t="str">
        <f t="shared" si="13"/>
        <v>A</v>
      </c>
      <c r="J154" s="21" t="str">
        <f t="shared" si="13"/>
        <v>B</v>
      </c>
      <c r="K154" s="21" t="str">
        <f t="shared" si="13"/>
        <v>B</v>
      </c>
      <c r="L154" s="21" t="str">
        <f t="shared" si="13"/>
        <v>B</v>
      </c>
    </row>
    <row r="155" spans="1:12">
      <c r="A155" s="16">
        <f t="shared" si="19"/>
        <v>42158</v>
      </c>
      <c r="B155" s="18">
        <f t="shared" si="15"/>
        <v>3</v>
      </c>
      <c r="C155" t="str">
        <f t="shared" si="16"/>
        <v>Mercredi</v>
      </c>
      <c r="D155" s="21" t="str">
        <f t="shared" si="17"/>
        <v>B</v>
      </c>
      <c r="E155" s="21" t="str">
        <f t="shared" si="18"/>
        <v>A</v>
      </c>
      <c r="F155" s="21" t="str">
        <f t="shared" si="18"/>
        <v>B</v>
      </c>
      <c r="G155" s="21" t="str">
        <f t="shared" si="18"/>
        <v>C</v>
      </c>
      <c r="H155" s="21" t="str">
        <f t="shared" si="14"/>
        <v>C</v>
      </c>
      <c r="I155" s="21" t="str">
        <f t="shared" si="13"/>
        <v>A</v>
      </c>
      <c r="J155" s="21" t="str">
        <f t="shared" si="13"/>
        <v>B</v>
      </c>
      <c r="K155" s="21" t="str">
        <f t="shared" si="13"/>
        <v>B</v>
      </c>
      <c r="L155" s="21" t="str">
        <f t="shared" si="13"/>
        <v>B</v>
      </c>
    </row>
    <row r="156" spans="1:12">
      <c r="A156" s="16">
        <f t="shared" si="19"/>
        <v>42159</v>
      </c>
      <c r="B156" s="18">
        <f t="shared" si="15"/>
        <v>4</v>
      </c>
      <c r="C156" t="str">
        <f t="shared" si="16"/>
        <v>Jeudi</v>
      </c>
      <c r="D156" s="21" t="str">
        <f t="shared" si="17"/>
        <v>B</v>
      </c>
      <c r="E156" s="21" t="str">
        <f t="shared" si="18"/>
        <v>A</v>
      </c>
      <c r="F156" s="21" t="str">
        <f t="shared" si="18"/>
        <v>B</v>
      </c>
      <c r="G156" s="21" t="str">
        <f t="shared" si="18"/>
        <v>C</v>
      </c>
      <c r="H156" s="21" t="str">
        <f t="shared" si="14"/>
        <v>C</v>
      </c>
      <c r="I156" s="21" t="str">
        <f t="shared" si="13"/>
        <v>A</v>
      </c>
      <c r="J156" s="21" t="str">
        <f t="shared" si="13"/>
        <v>B</v>
      </c>
      <c r="K156" s="21" t="str">
        <f t="shared" si="13"/>
        <v>B</v>
      </c>
      <c r="L156" s="21" t="str">
        <f t="shared" si="13"/>
        <v>B</v>
      </c>
    </row>
    <row r="157" spans="1:12">
      <c r="A157" s="16">
        <f t="shared" si="19"/>
        <v>42160</v>
      </c>
      <c r="B157" s="18">
        <f t="shared" si="15"/>
        <v>5</v>
      </c>
      <c r="C157" t="str">
        <f t="shared" si="16"/>
        <v>Vendredi</v>
      </c>
      <c r="D157" s="21" t="str">
        <f t="shared" si="17"/>
        <v>B</v>
      </c>
      <c r="E157" s="21" t="str">
        <f t="shared" si="18"/>
        <v>A</v>
      </c>
      <c r="F157" s="21" t="str">
        <f t="shared" si="18"/>
        <v>B</v>
      </c>
      <c r="G157" s="21" t="str">
        <f t="shared" si="18"/>
        <v>C</v>
      </c>
      <c r="H157" s="21" t="str">
        <f t="shared" si="14"/>
        <v>C</v>
      </c>
      <c r="I157" s="21" t="str">
        <f t="shared" si="13"/>
        <v>A</v>
      </c>
      <c r="J157" s="21" t="str">
        <f t="shared" si="13"/>
        <v>B</v>
      </c>
      <c r="K157" s="21" t="str">
        <f t="shared" si="13"/>
        <v>B</v>
      </c>
      <c r="L157" s="21" t="str">
        <f t="shared" si="13"/>
        <v>B</v>
      </c>
    </row>
    <row r="158" spans="1:12">
      <c r="A158" s="16">
        <f t="shared" si="19"/>
        <v>42161</v>
      </c>
      <c r="B158" s="18">
        <f t="shared" si="15"/>
        <v>6</v>
      </c>
      <c r="C158" t="str">
        <f t="shared" si="16"/>
        <v>Samedi</v>
      </c>
      <c r="D158" s="21" t="str">
        <f t="shared" si="17"/>
        <v>B</v>
      </c>
      <c r="E158" s="21" t="str">
        <f t="shared" si="18"/>
        <v>A</v>
      </c>
      <c r="F158" s="21" t="str">
        <f t="shared" si="18"/>
        <v>B</v>
      </c>
      <c r="G158" s="21" t="str">
        <f t="shared" si="18"/>
        <v>C</v>
      </c>
      <c r="H158" s="21" t="str">
        <f t="shared" si="14"/>
        <v>C</v>
      </c>
      <c r="I158" s="21" t="str">
        <f t="shared" si="13"/>
        <v>A</v>
      </c>
      <c r="J158" s="21" t="str">
        <f t="shared" si="13"/>
        <v>B</v>
      </c>
      <c r="K158" s="21" t="str">
        <f t="shared" si="13"/>
        <v>B</v>
      </c>
      <c r="L158" s="21" t="str">
        <f t="shared" si="13"/>
        <v>B</v>
      </c>
    </row>
    <row r="159" spans="1:12">
      <c r="A159" s="16">
        <f t="shared" si="19"/>
        <v>42162</v>
      </c>
      <c r="B159" s="18">
        <f t="shared" si="15"/>
        <v>7</v>
      </c>
      <c r="C159" t="str">
        <f t="shared" si="16"/>
        <v>Dimanche</v>
      </c>
      <c r="D159" s="21" t="str">
        <f t="shared" si="17"/>
        <v>C</v>
      </c>
      <c r="E159" s="21" t="str">
        <f t="shared" si="18"/>
        <v>B</v>
      </c>
      <c r="F159" s="21" t="str">
        <f t="shared" si="18"/>
        <v>C</v>
      </c>
      <c r="G159" s="21" t="str">
        <f t="shared" si="18"/>
        <v>D</v>
      </c>
      <c r="H159" s="21" t="str">
        <f t="shared" si="14"/>
        <v>D</v>
      </c>
      <c r="I159" s="21" t="str">
        <f t="shared" si="13"/>
        <v>A</v>
      </c>
      <c r="J159" s="21" t="str">
        <f t="shared" si="13"/>
        <v>C</v>
      </c>
      <c r="K159" s="21" t="str">
        <f t="shared" si="13"/>
        <v>C</v>
      </c>
      <c r="L159" s="21" t="str">
        <f t="shared" ref="L159:L222" si="20">CHAR((MOD(WEEKNUM($A159)-1,VALUE(RIGHT(L$1,1)))+1)+64)</f>
        <v>C</v>
      </c>
    </row>
    <row r="160" spans="1:12">
      <c r="A160" s="16">
        <f t="shared" si="19"/>
        <v>42163</v>
      </c>
      <c r="B160" s="18">
        <f t="shared" si="15"/>
        <v>1</v>
      </c>
      <c r="C160" t="str">
        <f t="shared" si="16"/>
        <v>Lundi</v>
      </c>
      <c r="D160" s="21" t="str">
        <f t="shared" si="17"/>
        <v>C</v>
      </c>
      <c r="E160" s="21" t="str">
        <f t="shared" si="18"/>
        <v>B</v>
      </c>
      <c r="F160" s="21" t="str">
        <f t="shared" si="18"/>
        <v>C</v>
      </c>
      <c r="G160" s="21" t="str">
        <f t="shared" si="18"/>
        <v>D</v>
      </c>
      <c r="H160" s="21" t="str">
        <f t="shared" si="14"/>
        <v>D</v>
      </c>
      <c r="I160" s="21" t="str">
        <f t="shared" si="14"/>
        <v>A</v>
      </c>
      <c r="J160" s="21" t="str">
        <f t="shared" si="14"/>
        <v>C</v>
      </c>
      <c r="K160" s="21" t="str">
        <f t="shared" si="14"/>
        <v>C</v>
      </c>
      <c r="L160" s="21" t="str">
        <f t="shared" si="20"/>
        <v>C</v>
      </c>
    </row>
    <row r="161" spans="1:12">
      <c r="A161" s="16">
        <f t="shared" si="19"/>
        <v>42164</v>
      </c>
      <c r="B161" s="18">
        <f t="shared" si="15"/>
        <v>2</v>
      </c>
      <c r="C161" t="str">
        <f t="shared" si="16"/>
        <v>Mardi</v>
      </c>
      <c r="D161" s="21" t="str">
        <f t="shared" si="17"/>
        <v>C</v>
      </c>
      <c r="E161" s="21" t="str">
        <f t="shared" si="18"/>
        <v>B</v>
      </c>
      <c r="F161" s="21" t="str">
        <f t="shared" si="18"/>
        <v>C</v>
      </c>
      <c r="G161" s="21" t="str">
        <f t="shared" si="18"/>
        <v>D</v>
      </c>
      <c r="H161" s="21" t="str">
        <f t="shared" si="14"/>
        <v>D</v>
      </c>
      <c r="I161" s="21" t="str">
        <f t="shared" si="14"/>
        <v>A</v>
      </c>
      <c r="J161" s="21" t="str">
        <f t="shared" si="14"/>
        <v>C</v>
      </c>
      <c r="K161" s="21" t="str">
        <f t="shared" si="14"/>
        <v>C</v>
      </c>
      <c r="L161" s="21" t="str">
        <f t="shared" si="20"/>
        <v>C</v>
      </c>
    </row>
    <row r="162" spans="1:12">
      <c r="A162" s="16">
        <f t="shared" si="19"/>
        <v>42165</v>
      </c>
      <c r="B162" s="18">
        <f t="shared" si="15"/>
        <v>3</v>
      </c>
      <c r="C162" t="str">
        <f t="shared" si="16"/>
        <v>Mercredi</v>
      </c>
      <c r="D162" s="21" t="str">
        <f t="shared" si="17"/>
        <v>C</v>
      </c>
      <c r="E162" s="21" t="str">
        <f t="shared" si="18"/>
        <v>B</v>
      </c>
      <c r="F162" s="21" t="str">
        <f t="shared" si="18"/>
        <v>C</v>
      </c>
      <c r="G162" s="21" t="str">
        <f t="shared" si="18"/>
        <v>D</v>
      </c>
      <c r="H162" s="21" t="str">
        <f t="shared" si="14"/>
        <v>D</v>
      </c>
      <c r="I162" s="21" t="str">
        <f t="shared" si="14"/>
        <v>A</v>
      </c>
      <c r="J162" s="21" t="str">
        <f t="shared" si="14"/>
        <v>C</v>
      </c>
      <c r="K162" s="21" t="str">
        <f t="shared" si="14"/>
        <v>C</v>
      </c>
      <c r="L162" s="21" t="str">
        <f t="shared" si="20"/>
        <v>C</v>
      </c>
    </row>
    <row r="163" spans="1:12">
      <c r="A163" s="16">
        <f t="shared" si="19"/>
        <v>42166</v>
      </c>
      <c r="B163" s="18">
        <f t="shared" si="15"/>
        <v>4</v>
      </c>
      <c r="C163" t="str">
        <f t="shared" si="16"/>
        <v>Jeudi</v>
      </c>
      <c r="D163" s="21" t="str">
        <f t="shared" si="17"/>
        <v>C</v>
      </c>
      <c r="E163" s="21" t="str">
        <f t="shared" si="18"/>
        <v>B</v>
      </c>
      <c r="F163" s="21" t="str">
        <f t="shared" si="18"/>
        <v>C</v>
      </c>
      <c r="G163" s="21" t="str">
        <f t="shared" si="18"/>
        <v>D</v>
      </c>
      <c r="H163" s="21" t="str">
        <f t="shared" si="14"/>
        <v>D</v>
      </c>
      <c r="I163" s="21" t="str">
        <f t="shared" si="14"/>
        <v>A</v>
      </c>
      <c r="J163" s="21" t="str">
        <f t="shared" si="14"/>
        <v>C</v>
      </c>
      <c r="K163" s="21" t="str">
        <f t="shared" si="14"/>
        <v>C</v>
      </c>
      <c r="L163" s="21" t="str">
        <f t="shared" si="20"/>
        <v>C</v>
      </c>
    </row>
    <row r="164" spans="1:12">
      <c r="A164" s="16">
        <f t="shared" si="19"/>
        <v>42167</v>
      </c>
      <c r="B164" s="18">
        <f t="shared" si="15"/>
        <v>5</v>
      </c>
      <c r="C164" t="str">
        <f t="shared" si="16"/>
        <v>Vendredi</v>
      </c>
      <c r="D164" s="21" t="str">
        <f t="shared" si="17"/>
        <v>C</v>
      </c>
      <c r="E164" s="21" t="str">
        <f t="shared" si="18"/>
        <v>B</v>
      </c>
      <c r="F164" s="21" t="str">
        <f t="shared" si="18"/>
        <v>C</v>
      </c>
      <c r="G164" s="21" t="str">
        <f t="shared" si="18"/>
        <v>D</v>
      </c>
      <c r="H164" s="21" t="str">
        <f t="shared" si="14"/>
        <v>D</v>
      </c>
      <c r="I164" s="21" t="str">
        <f t="shared" si="14"/>
        <v>A</v>
      </c>
      <c r="J164" s="21" t="str">
        <f t="shared" si="14"/>
        <v>C</v>
      </c>
      <c r="K164" s="21" t="str">
        <f t="shared" si="14"/>
        <v>C</v>
      </c>
      <c r="L164" s="21" t="str">
        <f t="shared" si="20"/>
        <v>C</v>
      </c>
    </row>
    <row r="165" spans="1:12">
      <c r="A165" s="16">
        <f t="shared" si="19"/>
        <v>42168</v>
      </c>
      <c r="B165" s="18">
        <f t="shared" si="15"/>
        <v>6</v>
      </c>
      <c r="C165" t="str">
        <f t="shared" si="16"/>
        <v>Samedi</v>
      </c>
      <c r="D165" s="21" t="str">
        <f t="shared" si="17"/>
        <v>C</v>
      </c>
      <c r="E165" s="21" t="str">
        <f t="shared" si="18"/>
        <v>B</v>
      </c>
      <c r="F165" s="21" t="str">
        <f t="shared" si="18"/>
        <v>C</v>
      </c>
      <c r="G165" s="21" t="str">
        <f t="shared" si="18"/>
        <v>D</v>
      </c>
      <c r="H165" s="21" t="str">
        <f t="shared" si="14"/>
        <v>D</v>
      </c>
      <c r="I165" s="21" t="str">
        <f t="shared" si="14"/>
        <v>A</v>
      </c>
      <c r="J165" s="21" t="str">
        <f t="shared" si="14"/>
        <v>C</v>
      </c>
      <c r="K165" s="21" t="str">
        <f t="shared" si="14"/>
        <v>C</v>
      </c>
      <c r="L165" s="21" t="str">
        <f t="shared" si="20"/>
        <v>C</v>
      </c>
    </row>
    <row r="166" spans="1:12">
      <c r="A166" s="16">
        <f t="shared" si="19"/>
        <v>42169</v>
      </c>
      <c r="B166" s="18">
        <f t="shared" si="15"/>
        <v>7</v>
      </c>
      <c r="C166" t="str">
        <f t="shared" si="16"/>
        <v>Dimanche</v>
      </c>
      <c r="D166" s="21" t="str">
        <f t="shared" si="17"/>
        <v>D</v>
      </c>
      <c r="E166" s="21" t="str">
        <f t="shared" si="18"/>
        <v>A</v>
      </c>
      <c r="F166" s="21" t="str">
        <f t="shared" si="18"/>
        <v>A</v>
      </c>
      <c r="G166" s="21" t="str">
        <f t="shared" si="18"/>
        <v>A</v>
      </c>
      <c r="H166" s="21" t="str">
        <f t="shared" si="14"/>
        <v>E</v>
      </c>
      <c r="I166" s="21" t="str">
        <f t="shared" si="14"/>
        <v>A</v>
      </c>
      <c r="J166" s="21" t="str">
        <f t="shared" si="14"/>
        <v>D</v>
      </c>
      <c r="K166" s="21" t="str">
        <f t="shared" si="14"/>
        <v>A</v>
      </c>
      <c r="L166" s="21" t="str">
        <f t="shared" si="20"/>
        <v>A</v>
      </c>
    </row>
    <row r="167" spans="1:12">
      <c r="A167" s="16">
        <f t="shared" si="19"/>
        <v>42170</v>
      </c>
      <c r="B167" s="18">
        <f t="shared" si="15"/>
        <v>1</v>
      </c>
      <c r="C167" t="str">
        <f t="shared" si="16"/>
        <v>Lundi</v>
      </c>
      <c r="D167" s="21" t="str">
        <f t="shared" si="17"/>
        <v>D</v>
      </c>
      <c r="E167" s="21" t="str">
        <f t="shared" si="18"/>
        <v>A</v>
      </c>
      <c r="F167" s="21" t="str">
        <f t="shared" si="18"/>
        <v>A</v>
      </c>
      <c r="G167" s="21" t="str">
        <f t="shared" si="18"/>
        <v>A</v>
      </c>
      <c r="H167" s="21" t="str">
        <f t="shared" si="14"/>
        <v>E</v>
      </c>
      <c r="I167" s="21" t="str">
        <f t="shared" si="14"/>
        <v>A</v>
      </c>
      <c r="J167" s="21" t="str">
        <f t="shared" si="14"/>
        <v>D</v>
      </c>
      <c r="K167" s="21" t="str">
        <f t="shared" si="14"/>
        <v>A</v>
      </c>
      <c r="L167" s="21" t="str">
        <f t="shared" si="20"/>
        <v>A</v>
      </c>
    </row>
    <row r="168" spans="1:12">
      <c r="A168" s="16">
        <f t="shared" si="19"/>
        <v>42171</v>
      </c>
      <c r="B168" s="18">
        <f t="shared" si="15"/>
        <v>2</v>
      </c>
      <c r="C168" t="str">
        <f t="shared" si="16"/>
        <v>Mardi</v>
      </c>
      <c r="D168" s="21" t="str">
        <f t="shared" si="17"/>
        <v>D</v>
      </c>
      <c r="E168" s="21" t="str">
        <f t="shared" si="18"/>
        <v>A</v>
      </c>
      <c r="F168" s="21" t="str">
        <f t="shared" si="18"/>
        <v>A</v>
      </c>
      <c r="G168" s="21" t="str">
        <f t="shared" si="18"/>
        <v>A</v>
      </c>
      <c r="H168" s="21" t="str">
        <f t="shared" si="14"/>
        <v>E</v>
      </c>
      <c r="I168" s="21" t="str">
        <f t="shared" si="14"/>
        <v>A</v>
      </c>
      <c r="J168" s="21" t="str">
        <f t="shared" si="14"/>
        <v>D</v>
      </c>
      <c r="K168" s="21" t="str">
        <f t="shared" si="14"/>
        <v>A</v>
      </c>
      <c r="L168" s="21" t="str">
        <f t="shared" si="20"/>
        <v>A</v>
      </c>
    </row>
    <row r="169" spans="1:12">
      <c r="A169" s="16">
        <f t="shared" si="19"/>
        <v>42172</v>
      </c>
      <c r="B169" s="18">
        <f t="shared" si="15"/>
        <v>3</v>
      </c>
      <c r="C169" t="str">
        <f t="shared" si="16"/>
        <v>Mercredi</v>
      </c>
      <c r="D169" s="21" t="str">
        <f t="shared" si="17"/>
        <v>D</v>
      </c>
      <c r="E169" s="21" t="str">
        <f t="shared" si="18"/>
        <v>A</v>
      </c>
      <c r="F169" s="21" t="str">
        <f t="shared" si="18"/>
        <v>A</v>
      </c>
      <c r="G169" s="21" t="str">
        <f t="shared" si="18"/>
        <v>A</v>
      </c>
      <c r="H169" s="21" t="str">
        <f t="shared" si="14"/>
        <v>E</v>
      </c>
      <c r="I169" s="21" t="str">
        <f t="shared" si="14"/>
        <v>A</v>
      </c>
      <c r="J169" s="21" t="str">
        <f t="shared" si="14"/>
        <v>D</v>
      </c>
      <c r="K169" s="21" t="str">
        <f t="shared" si="14"/>
        <v>A</v>
      </c>
      <c r="L169" s="21" t="str">
        <f t="shared" si="20"/>
        <v>A</v>
      </c>
    </row>
    <row r="170" spans="1:12">
      <c r="A170" s="16">
        <f t="shared" si="19"/>
        <v>42173</v>
      </c>
      <c r="B170" s="18">
        <f t="shared" si="15"/>
        <v>4</v>
      </c>
      <c r="C170" t="str">
        <f t="shared" si="16"/>
        <v>Jeudi</v>
      </c>
      <c r="D170" s="21" t="str">
        <f t="shared" si="17"/>
        <v>D</v>
      </c>
      <c r="E170" s="21" t="str">
        <f t="shared" si="18"/>
        <v>A</v>
      </c>
      <c r="F170" s="21" t="str">
        <f t="shared" si="18"/>
        <v>A</v>
      </c>
      <c r="G170" s="21" t="str">
        <f t="shared" si="18"/>
        <v>A</v>
      </c>
      <c r="H170" s="21" t="str">
        <f t="shared" si="14"/>
        <v>E</v>
      </c>
      <c r="I170" s="21" t="str">
        <f t="shared" si="14"/>
        <v>A</v>
      </c>
      <c r="J170" s="21" t="str">
        <f t="shared" si="14"/>
        <v>D</v>
      </c>
      <c r="K170" s="21" t="str">
        <f t="shared" si="14"/>
        <v>A</v>
      </c>
      <c r="L170" s="21" t="str">
        <f t="shared" si="20"/>
        <v>A</v>
      </c>
    </row>
    <row r="171" spans="1:12">
      <c r="A171" s="16">
        <f t="shared" si="19"/>
        <v>42174</v>
      </c>
      <c r="B171" s="18">
        <f t="shared" si="15"/>
        <v>5</v>
      </c>
      <c r="C171" t="str">
        <f t="shared" si="16"/>
        <v>Vendredi</v>
      </c>
      <c r="D171" s="21" t="str">
        <f t="shared" si="17"/>
        <v>D</v>
      </c>
      <c r="E171" s="21" t="str">
        <f t="shared" si="18"/>
        <v>A</v>
      </c>
      <c r="F171" s="21" t="str">
        <f t="shared" si="18"/>
        <v>A</v>
      </c>
      <c r="G171" s="21" t="str">
        <f t="shared" si="18"/>
        <v>A</v>
      </c>
      <c r="H171" s="21" t="str">
        <f t="shared" si="14"/>
        <v>E</v>
      </c>
      <c r="I171" s="21" t="str">
        <f t="shared" si="14"/>
        <v>A</v>
      </c>
      <c r="J171" s="21" t="str">
        <f t="shared" si="14"/>
        <v>D</v>
      </c>
      <c r="K171" s="21" t="str">
        <f t="shared" si="14"/>
        <v>A</v>
      </c>
      <c r="L171" s="21" t="str">
        <f t="shared" si="20"/>
        <v>A</v>
      </c>
    </row>
    <row r="172" spans="1:12">
      <c r="A172" s="16">
        <f t="shared" si="19"/>
        <v>42175</v>
      </c>
      <c r="B172" s="18">
        <f t="shared" si="15"/>
        <v>6</v>
      </c>
      <c r="C172" t="str">
        <f t="shared" si="16"/>
        <v>Samedi</v>
      </c>
      <c r="D172" s="21" t="str">
        <f t="shared" si="17"/>
        <v>D</v>
      </c>
      <c r="E172" s="21" t="str">
        <f t="shared" si="18"/>
        <v>A</v>
      </c>
      <c r="F172" s="21" t="str">
        <f t="shared" si="18"/>
        <v>A</v>
      </c>
      <c r="G172" s="21" t="str">
        <f t="shared" si="18"/>
        <v>A</v>
      </c>
      <c r="H172" s="21" t="str">
        <f t="shared" si="14"/>
        <v>E</v>
      </c>
      <c r="I172" s="21" t="str">
        <f t="shared" si="14"/>
        <v>A</v>
      </c>
      <c r="J172" s="21" t="str">
        <f t="shared" si="14"/>
        <v>D</v>
      </c>
      <c r="K172" s="21" t="str">
        <f t="shared" si="14"/>
        <v>A</v>
      </c>
      <c r="L172" s="21" t="str">
        <f t="shared" si="20"/>
        <v>A</v>
      </c>
    </row>
    <row r="173" spans="1:12">
      <c r="A173" s="16">
        <f t="shared" si="19"/>
        <v>42176</v>
      </c>
      <c r="B173" s="18">
        <f t="shared" si="15"/>
        <v>7</v>
      </c>
      <c r="C173" t="str">
        <f t="shared" si="16"/>
        <v>Dimanche</v>
      </c>
      <c r="D173" s="21" t="str">
        <f t="shared" si="17"/>
        <v>E</v>
      </c>
      <c r="E173" s="21" t="str">
        <f t="shared" si="18"/>
        <v>B</v>
      </c>
      <c r="F173" s="21" t="str">
        <f t="shared" si="18"/>
        <v>B</v>
      </c>
      <c r="G173" s="21" t="str">
        <f t="shared" si="18"/>
        <v>B</v>
      </c>
      <c r="H173" s="21" t="str">
        <f t="shared" si="14"/>
        <v>A</v>
      </c>
      <c r="I173" s="21" t="str">
        <f t="shared" si="14"/>
        <v>A</v>
      </c>
      <c r="J173" s="21" t="str">
        <f t="shared" si="14"/>
        <v>E</v>
      </c>
      <c r="K173" s="21" t="str">
        <f t="shared" si="14"/>
        <v>B</v>
      </c>
      <c r="L173" s="21" t="str">
        <f t="shared" si="20"/>
        <v>B</v>
      </c>
    </row>
    <row r="174" spans="1:12">
      <c r="A174" s="16">
        <f t="shared" si="19"/>
        <v>42177</v>
      </c>
      <c r="B174" s="18">
        <f t="shared" si="15"/>
        <v>1</v>
      </c>
      <c r="C174" t="str">
        <f t="shared" si="16"/>
        <v>Lundi</v>
      </c>
      <c r="D174" s="21" t="str">
        <f t="shared" si="17"/>
        <v>E</v>
      </c>
      <c r="E174" s="21" t="str">
        <f t="shared" si="18"/>
        <v>B</v>
      </c>
      <c r="F174" s="21" t="str">
        <f t="shared" si="18"/>
        <v>B</v>
      </c>
      <c r="G174" s="21" t="str">
        <f t="shared" si="18"/>
        <v>B</v>
      </c>
      <c r="H174" s="21" t="str">
        <f t="shared" si="14"/>
        <v>A</v>
      </c>
      <c r="I174" s="21" t="str">
        <f t="shared" si="14"/>
        <v>A</v>
      </c>
      <c r="J174" s="21" t="str">
        <f t="shared" si="14"/>
        <v>E</v>
      </c>
      <c r="K174" s="21" t="str">
        <f t="shared" si="14"/>
        <v>B</v>
      </c>
      <c r="L174" s="21" t="str">
        <f t="shared" si="20"/>
        <v>B</v>
      </c>
    </row>
    <row r="175" spans="1:12">
      <c r="A175" s="16">
        <f t="shared" si="19"/>
        <v>42178</v>
      </c>
      <c r="B175" s="18">
        <f t="shared" si="15"/>
        <v>2</v>
      </c>
      <c r="C175" t="str">
        <f t="shared" si="16"/>
        <v>Mardi</v>
      </c>
      <c r="D175" s="21" t="str">
        <f t="shared" si="17"/>
        <v>E</v>
      </c>
      <c r="E175" s="21" t="str">
        <f t="shared" si="18"/>
        <v>B</v>
      </c>
      <c r="F175" s="21" t="str">
        <f t="shared" si="18"/>
        <v>B</v>
      </c>
      <c r="G175" s="21" t="str">
        <f t="shared" si="18"/>
        <v>B</v>
      </c>
      <c r="H175" s="21" t="str">
        <f t="shared" si="14"/>
        <v>A</v>
      </c>
      <c r="I175" s="21" t="str">
        <f t="shared" si="14"/>
        <v>A</v>
      </c>
      <c r="J175" s="21" t="str">
        <f t="shared" si="14"/>
        <v>E</v>
      </c>
      <c r="K175" s="21" t="str">
        <f t="shared" si="14"/>
        <v>B</v>
      </c>
      <c r="L175" s="21" t="str">
        <f t="shared" si="20"/>
        <v>B</v>
      </c>
    </row>
    <row r="176" spans="1:12">
      <c r="A176" s="16">
        <f t="shared" si="19"/>
        <v>42179</v>
      </c>
      <c r="B176" s="18">
        <f t="shared" si="15"/>
        <v>3</v>
      </c>
      <c r="C176" t="str">
        <f t="shared" si="16"/>
        <v>Mercredi</v>
      </c>
      <c r="D176" s="21" t="str">
        <f t="shared" si="17"/>
        <v>E</v>
      </c>
      <c r="E176" s="21" t="str">
        <f t="shared" si="18"/>
        <v>B</v>
      </c>
      <c r="F176" s="21" t="str">
        <f t="shared" si="18"/>
        <v>B</v>
      </c>
      <c r="G176" s="21" t="str">
        <f t="shared" si="18"/>
        <v>B</v>
      </c>
      <c r="H176" s="21" t="str">
        <f t="shared" si="14"/>
        <v>A</v>
      </c>
      <c r="I176" s="21" t="str">
        <f t="shared" si="14"/>
        <v>A</v>
      </c>
      <c r="J176" s="21" t="str">
        <f t="shared" si="14"/>
        <v>E</v>
      </c>
      <c r="K176" s="21" t="str">
        <f t="shared" si="14"/>
        <v>B</v>
      </c>
      <c r="L176" s="21" t="str">
        <f t="shared" si="20"/>
        <v>B</v>
      </c>
    </row>
    <row r="177" spans="1:12">
      <c r="A177" s="16">
        <f t="shared" si="19"/>
        <v>42180</v>
      </c>
      <c r="B177" s="18">
        <f t="shared" si="15"/>
        <v>4</v>
      </c>
      <c r="C177" t="str">
        <f t="shared" si="16"/>
        <v>Jeudi</v>
      </c>
      <c r="D177" s="21" t="str">
        <f t="shared" si="17"/>
        <v>E</v>
      </c>
      <c r="E177" s="21" t="str">
        <f t="shared" si="18"/>
        <v>B</v>
      </c>
      <c r="F177" s="21" t="str">
        <f t="shared" si="18"/>
        <v>B</v>
      </c>
      <c r="G177" s="21" t="str">
        <f t="shared" si="18"/>
        <v>B</v>
      </c>
      <c r="H177" s="21" t="str">
        <f t="shared" si="14"/>
        <v>A</v>
      </c>
      <c r="I177" s="21" t="str">
        <f t="shared" si="14"/>
        <v>A</v>
      </c>
      <c r="J177" s="21" t="str">
        <f t="shared" si="14"/>
        <v>E</v>
      </c>
      <c r="K177" s="21" t="str">
        <f t="shared" si="14"/>
        <v>B</v>
      </c>
      <c r="L177" s="21" t="str">
        <f t="shared" si="20"/>
        <v>B</v>
      </c>
    </row>
    <row r="178" spans="1:12">
      <c r="A178" s="16">
        <f t="shared" si="19"/>
        <v>42181</v>
      </c>
      <c r="B178" s="18">
        <f t="shared" si="15"/>
        <v>5</v>
      </c>
      <c r="C178" t="str">
        <f t="shared" si="16"/>
        <v>Vendredi</v>
      </c>
      <c r="D178" s="21" t="str">
        <f t="shared" si="17"/>
        <v>E</v>
      </c>
      <c r="E178" s="21" t="str">
        <f t="shared" si="18"/>
        <v>B</v>
      </c>
      <c r="F178" s="21" t="str">
        <f t="shared" si="18"/>
        <v>B</v>
      </c>
      <c r="G178" s="21" t="str">
        <f t="shared" si="18"/>
        <v>B</v>
      </c>
      <c r="H178" s="21" t="str">
        <f t="shared" si="14"/>
        <v>A</v>
      </c>
      <c r="I178" s="21" t="str">
        <f t="shared" si="14"/>
        <v>A</v>
      </c>
      <c r="J178" s="21" t="str">
        <f t="shared" si="14"/>
        <v>E</v>
      </c>
      <c r="K178" s="21" t="str">
        <f t="shared" si="14"/>
        <v>B</v>
      </c>
      <c r="L178" s="21" t="str">
        <f t="shared" si="20"/>
        <v>B</v>
      </c>
    </row>
    <row r="179" spans="1:12">
      <c r="A179" s="16">
        <f t="shared" si="19"/>
        <v>42182</v>
      </c>
      <c r="B179" s="18">
        <f t="shared" si="15"/>
        <v>6</v>
      </c>
      <c r="C179" t="str">
        <f t="shared" si="16"/>
        <v>Samedi</v>
      </c>
      <c r="D179" s="21" t="str">
        <f t="shared" si="17"/>
        <v>E</v>
      </c>
      <c r="E179" s="21" t="str">
        <f t="shared" si="18"/>
        <v>B</v>
      </c>
      <c r="F179" s="21" t="str">
        <f t="shared" si="18"/>
        <v>B</v>
      </c>
      <c r="G179" s="21" t="str">
        <f t="shared" si="18"/>
        <v>B</v>
      </c>
      <c r="H179" s="21" t="str">
        <f t="shared" si="14"/>
        <v>A</v>
      </c>
      <c r="I179" s="21" t="str">
        <f t="shared" si="14"/>
        <v>A</v>
      </c>
      <c r="J179" s="21" t="str">
        <f t="shared" si="14"/>
        <v>E</v>
      </c>
      <c r="K179" s="21" t="str">
        <f t="shared" si="14"/>
        <v>B</v>
      </c>
      <c r="L179" s="21" t="str">
        <f t="shared" si="20"/>
        <v>B</v>
      </c>
    </row>
    <row r="180" spans="1:12">
      <c r="A180" s="16">
        <f t="shared" si="19"/>
        <v>42183</v>
      </c>
      <c r="B180" s="18">
        <f>WEEKDAY(A180,2)</f>
        <v>7</v>
      </c>
      <c r="C180" t="str">
        <f t="shared" si="16"/>
        <v>Dimanche</v>
      </c>
      <c r="D180" s="21" t="str">
        <f t="shared" si="17"/>
        <v>F</v>
      </c>
      <c r="E180" s="21" t="str">
        <f t="shared" si="18"/>
        <v>A</v>
      </c>
      <c r="F180" s="21" t="str">
        <f t="shared" si="18"/>
        <v>C</v>
      </c>
      <c r="G180" s="21" t="str">
        <f t="shared" si="18"/>
        <v>C</v>
      </c>
      <c r="H180" s="21" t="str">
        <f t="shared" si="14"/>
        <v>B</v>
      </c>
      <c r="I180" s="21" t="str">
        <f t="shared" si="14"/>
        <v>A</v>
      </c>
      <c r="J180" s="21" t="str">
        <f t="shared" si="14"/>
        <v>F</v>
      </c>
      <c r="K180" s="21" t="str">
        <f t="shared" si="14"/>
        <v>C</v>
      </c>
      <c r="L180" s="21" t="str">
        <f t="shared" si="20"/>
        <v>C</v>
      </c>
    </row>
    <row r="181" spans="1:12">
      <c r="A181" s="16">
        <f t="shared" si="19"/>
        <v>42184</v>
      </c>
      <c r="B181" s="18">
        <f t="shared" si="15"/>
        <v>1</v>
      </c>
      <c r="C181" t="str">
        <f t="shared" si="16"/>
        <v>Lundi</v>
      </c>
      <c r="D181" s="21" t="str">
        <f t="shared" si="17"/>
        <v>F</v>
      </c>
      <c r="E181" s="21" t="str">
        <f t="shared" si="18"/>
        <v>A</v>
      </c>
      <c r="F181" s="21" t="str">
        <f t="shared" si="18"/>
        <v>C</v>
      </c>
      <c r="G181" s="21" t="str">
        <f t="shared" si="18"/>
        <v>C</v>
      </c>
      <c r="H181" s="21" t="str">
        <f t="shared" si="14"/>
        <v>B</v>
      </c>
      <c r="I181" s="21" t="str">
        <f t="shared" si="14"/>
        <v>A</v>
      </c>
      <c r="J181" s="21" t="str">
        <f t="shared" si="14"/>
        <v>F</v>
      </c>
      <c r="K181" s="21" t="str">
        <f t="shared" si="14"/>
        <v>C</v>
      </c>
      <c r="L181" s="21" t="str">
        <f t="shared" si="20"/>
        <v>C</v>
      </c>
    </row>
    <row r="182" spans="1:12">
      <c r="A182" s="16">
        <f t="shared" si="19"/>
        <v>42185</v>
      </c>
      <c r="B182" s="18">
        <f t="shared" si="15"/>
        <v>2</v>
      </c>
      <c r="C182" t="str">
        <f t="shared" si="16"/>
        <v>Mardi</v>
      </c>
      <c r="D182" s="21" t="str">
        <f t="shared" si="17"/>
        <v>F</v>
      </c>
      <c r="E182" s="21" t="str">
        <f t="shared" si="18"/>
        <v>A</v>
      </c>
      <c r="F182" s="21" t="str">
        <f t="shared" si="18"/>
        <v>C</v>
      </c>
      <c r="G182" s="21" t="str">
        <f t="shared" si="18"/>
        <v>C</v>
      </c>
      <c r="H182" s="21" t="str">
        <f t="shared" si="14"/>
        <v>B</v>
      </c>
      <c r="I182" s="21" t="str">
        <f t="shared" si="14"/>
        <v>A</v>
      </c>
      <c r="J182" s="21" t="str">
        <f t="shared" si="14"/>
        <v>F</v>
      </c>
      <c r="K182" s="21" t="str">
        <f t="shared" si="14"/>
        <v>C</v>
      </c>
      <c r="L182" s="21" t="str">
        <f t="shared" si="20"/>
        <v>C</v>
      </c>
    </row>
    <row r="183" spans="1:12">
      <c r="A183" s="16">
        <f t="shared" si="19"/>
        <v>42186</v>
      </c>
      <c r="B183" s="18">
        <f t="shared" si="15"/>
        <v>3</v>
      </c>
      <c r="C183" t="str">
        <f t="shared" si="16"/>
        <v>Mercredi</v>
      </c>
      <c r="D183" s="21" t="str">
        <f t="shared" si="17"/>
        <v>F</v>
      </c>
      <c r="E183" s="21" t="str">
        <f t="shared" si="18"/>
        <v>A</v>
      </c>
      <c r="F183" s="21" t="str">
        <f t="shared" si="18"/>
        <v>C</v>
      </c>
      <c r="G183" s="21" t="str">
        <f t="shared" si="18"/>
        <v>C</v>
      </c>
      <c r="H183" s="21" t="str">
        <f t="shared" si="14"/>
        <v>B</v>
      </c>
      <c r="I183" s="21" t="str">
        <f t="shared" si="14"/>
        <v>A</v>
      </c>
      <c r="J183" s="21" t="str">
        <f t="shared" si="14"/>
        <v>F</v>
      </c>
      <c r="K183" s="21" t="str">
        <f t="shared" si="14"/>
        <v>C</v>
      </c>
      <c r="L183" s="21" t="str">
        <f t="shared" si="20"/>
        <v>C</v>
      </c>
    </row>
    <row r="184" spans="1:12">
      <c r="A184" s="16">
        <f t="shared" si="19"/>
        <v>42187</v>
      </c>
      <c r="B184" s="18">
        <f t="shared" si="15"/>
        <v>4</v>
      </c>
      <c r="C184" t="str">
        <f t="shared" si="16"/>
        <v>Jeudi</v>
      </c>
      <c r="D184" s="21" t="str">
        <f t="shared" si="17"/>
        <v>F</v>
      </c>
      <c r="E184" s="21" t="str">
        <f t="shared" si="18"/>
        <v>A</v>
      </c>
      <c r="F184" s="21" t="str">
        <f t="shared" si="18"/>
        <v>C</v>
      </c>
      <c r="G184" s="21" t="str">
        <f t="shared" si="18"/>
        <v>C</v>
      </c>
      <c r="H184" s="21" t="str">
        <f t="shared" si="14"/>
        <v>B</v>
      </c>
      <c r="I184" s="21" t="str">
        <f t="shared" si="14"/>
        <v>A</v>
      </c>
      <c r="J184" s="21" t="str">
        <f t="shared" si="14"/>
        <v>F</v>
      </c>
      <c r="K184" s="21" t="str">
        <f t="shared" si="14"/>
        <v>C</v>
      </c>
      <c r="L184" s="21" t="str">
        <f t="shared" si="20"/>
        <v>C</v>
      </c>
    </row>
    <row r="185" spans="1:12">
      <c r="A185" s="16">
        <f t="shared" si="19"/>
        <v>42188</v>
      </c>
      <c r="B185" s="18">
        <f t="shared" si="15"/>
        <v>5</v>
      </c>
      <c r="C185" t="str">
        <f t="shared" si="16"/>
        <v>Vendredi</v>
      </c>
      <c r="D185" s="21" t="str">
        <f t="shared" si="17"/>
        <v>F</v>
      </c>
      <c r="E185" s="21" t="str">
        <f t="shared" si="18"/>
        <v>A</v>
      </c>
      <c r="F185" s="21" t="str">
        <f t="shared" si="18"/>
        <v>C</v>
      </c>
      <c r="G185" s="21" t="str">
        <f t="shared" si="18"/>
        <v>C</v>
      </c>
      <c r="H185" s="21" t="str">
        <f t="shared" si="14"/>
        <v>B</v>
      </c>
      <c r="I185" s="21" t="str">
        <f t="shared" si="14"/>
        <v>A</v>
      </c>
      <c r="J185" s="21" t="str">
        <f t="shared" si="14"/>
        <v>F</v>
      </c>
      <c r="K185" s="21" t="str">
        <f t="shared" si="14"/>
        <v>C</v>
      </c>
      <c r="L185" s="21" t="str">
        <f t="shared" si="20"/>
        <v>C</v>
      </c>
    </row>
    <row r="186" spans="1:12">
      <c r="A186" s="16">
        <f t="shared" si="19"/>
        <v>42189</v>
      </c>
      <c r="B186" s="18">
        <f t="shared" si="15"/>
        <v>6</v>
      </c>
      <c r="C186" t="str">
        <f t="shared" si="16"/>
        <v>Samedi</v>
      </c>
      <c r="D186" s="21" t="str">
        <f t="shared" si="17"/>
        <v>F</v>
      </c>
      <c r="E186" s="21" t="str">
        <f t="shared" si="18"/>
        <v>A</v>
      </c>
      <c r="F186" s="21" t="str">
        <f t="shared" si="18"/>
        <v>C</v>
      </c>
      <c r="G186" s="21" t="str">
        <f t="shared" si="18"/>
        <v>C</v>
      </c>
      <c r="H186" s="21" t="str">
        <f t="shared" si="14"/>
        <v>B</v>
      </c>
      <c r="I186" s="21" t="str">
        <f t="shared" si="14"/>
        <v>A</v>
      </c>
      <c r="J186" s="21" t="str">
        <f t="shared" si="14"/>
        <v>F</v>
      </c>
      <c r="K186" s="21" t="str">
        <f t="shared" si="14"/>
        <v>C</v>
      </c>
      <c r="L186" s="21" t="str">
        <f t="shared" si="20"/>
        <v>C</v>
      </c>
    </row>
    <row r="187" spans="1:12">
      <c r="A187" s="16">
        <f t="shared" si="19"/>
        <v>42190</v>
      </c>
      <c r="B187" s="18">
        <f t="shared" si="15"/>
        <v>7</v>
      </c>
      <c r="C187" t="str">
        <f t="shared" si="16"/>
        <v>Dimanche</v>
      </c>
      <c r="D187" s="21" t="str">
        <f t="shared" si="17"/>
        <v>G</v>
      </c>
      <c r="E187" s="21" t="str">
        <f t="shared" si="18"/>
        <v>B</v>
      </c>
      <c r="F187" s="21" t="str">
        <f t="shared" si="18"/>
        <v>A</v>
      </c>
      <c r="G187" s="21" t="str">
        <f t="shared" si="18"/>
        <v>D</v>
      </c>
      <c r="H187" s="21" t="str">
        <f t="shared" si="14"/>
        <v>C</v>
      </c>
      <c r="I187" s="21" t="str">
        <f t="shared" si="14"/>
        <v>A</v>
      </c>
      <c r="J187" s="21" t="str">
        <f t="shared" si="14"/>
        <v>G</v>
      </c>
      <c r="K187" s="21" t="str">
        <f t="shared" si="14"/>
        <v>A</v>
      </c>
      <c r="L187" s="21" t="str">
        <f t="shared" si="20"/>
        <v>A</v>
      </c>
    </row>
    <row r="188" spans="1:12">
      <c r="A188" s="16">
        <f t="shared" si="19"/>
        <v>42191</v>
      </c>
      <c r="B188" s="18">
        <f t="shared" si="15"/>
        <v>1</v>
      </c>
      <c r="C188" t="str">
        <f t="shared" si="16"/>
        <v>Lundi</v>
      </c>
      <c r="D188" s="21" t="str">
        <f t="shared" si="17"/>
        <v>G</v>
      </c>
      <c r="E188" s="21" t="str">
        <f t="shared" si="18"/>
        <v>B</v>
      </c>
      <c r="F188" s="21" t="str">
        <f t="shared" si="18"/>
        <v>A</v>
      </c>
      <c r="G188" s="21" t="str">
        <f t="shared" si="18"/>
        <v>D</v>
      </c>
      <c r="H188" s="21" t="str">
        <f t="shared" si="14"/>
        <v>C</v>
      </c>
      <c r="I188" s="21" t="str">
        <f t="shared" si="14"/>
        <v>A</v>
      </c>
      <c r="J188" s="21" t="str">
        <f t="shared" si="14"/>
        <v>G</v>
      </c>
      <c r="K188" s="21" t="str">
        <f t="shared" si="14"/>
        <v>A</v>
      </c>
      <c r="L188" s="21" t="str">
        <f t="shared" si="20"/>
        <v>A</v>
      </c>
    </row>
    <row r="189" spans="1:12">
      <c r="A189" s="16">
        <f t="shared" si="19"/>
        <v>42192</v>
      </c>
      <c r="B189" s="18">
        <f t="shared" si="15"/>
        <v>2</v>
      </c>
      <c r="C189" t="str">
        <f t="shared" si="16"/>
        <v>Mardi</v>
      </c>
      <c r="D189" s="21" t="str">
        <f t="shared" si="17"/>
        <v>G</v>
      </c>
      <c r="E189" s="21" t="str">
        <f t="shared" si="18"/>
        <v>B</v>
      </c>
      <c r="F189" s="21" t="str">
        <f t="shared" si="18"/>
        <v>A</v>
      </c>
      <c r="G189" s="21" t="str">
        <f t="shared" si="18"/>
        <v>D</v>
      </c>
      <c r="H189" s="21" t="str">
        <f t="shared" si="14"/>
        <v>C</v>
      </c>
      <c r="I189" s="21" t="str">
        <f t="shared" si="14"/>
        <v>A</v>
      </c>
      <c r="J189" s="21" t="str">
        <f t="shared" si="14"/>
        <v>G</v>
      </c>
      <c r="K189" s="21" t="str">
        <f t="shared" si="14"/>
        <v>A</v>
      </c>
      <c r="L189" s="21" t="str">
        <f t="shared" si="20"/>
        <v>A</v>
      </c>
    </row>
    <row r="190" spans="1:12">
      <c r="A190" s="16">
        <f t="shared" si="19"/>
        <v>42193</v>
      </c>
      <c r="B190" s="18">
        <f t="shared" si="15"/>
        <v>3</v>
      </c>
      <c r="C190" t="str">
        <f t="shared" si="16"/>
        <v>Mercredi</v>
      </c>
      <c r="D190" s="21" t="str">
        <f t="shared" si="17"/>
        <v>G</v>
      </c>
      <c r="E190" s="21" t="str">
        <f t="shared" si="18"/>
        <v>B</v>
      </c>
      <c r="F190" s="21" t="str">
        <f t="shared" si="18"/>
        <v>A</v>
      </c>
      <c r="G190" s="21" t="str">
        <f t="shared" si="18"/>
        <v>D</v>
      </c>
      <c r="H190" s="21" t="str">
        <f t="shared" si="14"/>
        <v>C</v>
      </c>
      <c r="I190" s="21" t="str">
        <f t="shared" si="14"/>
        <v>A</v>
      </c>
      <c r="J190" s="21" t="str">
        <f t="shared" si="14"/>
        <v>G</v>
      </c>
      <c r="K190" s="21" t="str">
        <f t="shared" si="14"/>
        <v>A</v>
      </c>
      <c r="L190" s="21" t="str">
        <f t="shared" si="20"/>
        <v>A</v>
      </c>
    </row>
    <row r="191" spans="1:12">
      <c r="A191" s="16">
        <f t="shared" si="19"/>
        <v>42194</v>
      </c>
      <c r="B191" s="18">
        <f t="shared" si="15"/>
        <v>4</v>
      </c>
      <c r="C191" t="str">
        <f t="shared" si="16"/>
        <v>Jeudi</v>
      </c>
      <c r="D191" s="21" t="str">
        <f t="shared" si="17"/>
        <v>G</v>
      </c>
      <c r="E191" s="21" t="str">
        <f t="shared" si="18"/>
        <v>B</v>
      </c>
      <c r="F191" s="21" t="str">
        <f t="shared" si="18"/>
        <v>A</v>
      </c>
      <c r="G191" s="21" t="str">
        <f t="shared" si="18"/>
        <v>D</v>
      </c>
      <c r="H191" s="21" t="str">
        <f t="shared" si="14"/>
        <v>C</v>
      </c>
      <c r="I191" s="21" t="str">
        <f t="shared" si="14"/>
        <v>A</v>
      </c>
      <c r="J191" s="21" t="str">
        <f t="shared" si="14"/>
        <v>G</v>
      </c>
      <c r="K191" s="21" t="str">
        <f t="shared" si="14"/>
        <v>A</v>
      </c>
      <c r="L191" s="21" t="str">
        <f t="shared" si="20"/>
        <v>A</v>
      </c>
    </row>
    <row r="192" spans="1:12">
      <c r="A192" s="16">
        <f t="shared" si="19"/>
        <v>42195</v>
      </c>
      <c r="B192" s="18">
        <f t="shared" si="15"/>
        <v>5</v>
      </c>
      <c r="C192" t="str">
        <f t="shared" si="16"/>
        <v>Vendredi</v>
      </c>
      <c r="D192" s="21" t="str">
        <f t="shared" si="17"/>
        <v>G</v>
      </c>
      <c r="E192" s="21" t="str">
        <f t="shared" si="18"/>
        <v>B</v>
      </c>
      <c r="F192" s="21" t="str">
        <f t="shared" si="18"/>
        <v>A</v>
      </c>
      <c r="G192" s="21" t="str">
        <f t="shared" si="18"/>
        <v>D</v>
      </c>
      <c r="H192" s="21" t="str">
        <f t="shared" si="14"/>
        <v>C</v>
      </c>
      <c r="I192" s="21" t="str">
        <f t="shared" si="14"/>
        <v>A</v>
      </c>
      <c r="J192" s="21" t="str">
        <f t="shared" si="14"/>
        <v>G</v>
      </c>
      <c r="K192" s="21" t="str">
        <f t="shared" si="14"/>
        <v>A</v>
      </c>
      <c r="L192" s="21" t="str">
        <f t="shared" si="20"/>
        <v>A</v>
      </c>
    </row>
    <row r="193" spans="1:12">
      <c r="A193" s="16">
        <f t="shared" si="19"/>
        <v>42196</v>
      </c>
      <c r="B193" s="18">
        <f t="shared" si="15"/>
        <v>6</v>
      </c>
      <c r="C193" t="str">
        <f t="shared" si="16"/>
        <v>Samedi</v>
      </c>
      <c r="D193" s="21" t="str">
        <f t="shared" si="17"/>
        <v>G</v>
      </c>
      <c r="E193" s="21" t="str">
        <f t="shared" si="18"/>
        <v>B</v>
      </c>
      <c r="F193" s="21" t="str">
        <f t="shared" si="18"/>
        <v>A</v>
      </c>
      <c r="G193" s="21" t="str">
        <f t="shared" si="18"/>
        <v>D</v>
      </c>
      <c r="H193" s="21" t="str">
        <f t="shared" si="14"/>
        <v>C</v>
      </c>
      <c r="I193" s="21" t="str">
        <f t="shared" si="14"/>
        <v>A</v>
      </c>
      <c r="J193" s="21" t="str">
        <f t="shared" si="14"/>
        <v>G</v>
      </c>
      <c r="K193" s="21" t="str">
        <f t="shared" si="14"/>
        <v>A</v>
      </c>
      <c r="L193" s="21" t="str">
        <f t="shared" si="20"/>
        <v>A</v>
      </c>
    </row>
    <row r="194" spans="1:12">
      <c r="A194" s="16">
        <f t="shared" si="19"/>
        <v>42197</v>
      </c>
      <c r="B194" s="18">
        <f t="shared" si="15"/>
        <v>7</v>
      </c>
      <c r="C194" t="str">
        <f t="shared" si="16"/>
        <v>Dimanche</v>
      </c>
      <c r="D194" s="21" t="str">
        <f t="shared" si="17"/>
        <v>A</v>
      </c>
      <c r="E194" s="21" t="str">
        <f t="shared" si="18"/>
        <v>A</v>
      </c>
      <c r="F194" s="21" t="str">
        <f t="shared" si="18"/>
        <v>B</v>
      </c>
      <c r="G194" s="21" t="str">
        <f t="shared" si="18"/>
        <v>A</v>
      </c>
      <c r="H194" s="21" t="str">
        <f t="shared" si="18"/>
        <v>D</v>
      </c>
      <c r="I194" s="21" t="str">
        <f t="shared" si="18"/>
        <v>A</v>
      </c>
      <c r="J194" s="21" t="str">
        <f t="shared" si="18"/>
        <v>A</v>
      </c>
      <c r="K194" s="21" t="str">
        <f t="shared" si="18"/>
        <v>B</v>
      </c>
      <c r="L194" s="21" t="str">
        <f t="shared" si="20"/>
        <v>B</v>
      </c>
    </row>
    <row r="195" spans="1:12">
      <c r="A195" s="16">
        <f t="shared" si="19"/>
        <v>42198</v>
      </c>
      <c r="B195" s="18">
        <f t="shared" ref="B195:B258" si="21">WEEKDAY(A195,2)</f>
        <v>1</v>
      </c>
      <c r="C195" t="str">
        <f t="shared" ref="C195:C258" si="22">CHOOSE(WEEKDAY(A195,2),"Lundi","Mardi","Mercredi","Jeudi","Vendredi","Samedi","Dimanche")</f>
        <v>Lundi</v>
      </c>
      <c r="D195" s="21" t="str">
        <f t="shared" ref="D195:D258" si="23">CHAR((MOD(WEEKNUM($A195)-1,VALUE(RIGHT(D$1,1)))+1)+64)</f>
        <v>A</v>
      </c>
      <c r="E195" s="21" t="str">
        <f t="shared" ref="E195:H258" si="24">CHAR((MOD(WEEKNUM($A195)-1,VALUE(RIGHT(E$1,1)))+1)+64)</f>
        <v>A</v>
      </c>
      <c r="F195" s="21" t="str">
        <f t="shared" si="24"/>
        <v>B</v>
      </c>
      <c r="G195" s="21" t="str">
        <f t="shared" si="24"/>
        <v>A</v>
      </c>
      <c r="H195" s="21" t="str">
        <f t="shared" si="24"/>
        <v>D</v>
      </c>
      <c r="I195" s="21" t="str">
        <f t="shared" ref="I195:L258" si="25">CHAR((MOD(WEEKNUM($A195)-1,VALUE(RIGHT(I$1,1)))+1)+64)</f>
        <v>A</v>
      </c>
      <c r="J195" s="21" t="str">
        <f t="shared" si="25"/>
        <v>A</v>
      </c>
      <c r="K195" s="21" t="str">
        <f t="shared" si="25"/>
        <v>B</v>
      </c>
      <c r="L195" s="21" t="str">
        <f t="shared" si="20"/>
        <v>B</v>
      </c>
    </row>
    <row r="196" spans="1:12">
      <c r="A196" s="16">
        <f t="shared" ref="A196:A259" si="26">A195+1</f>
        <v>42199</v>
      </c>
      <c r="B196" s="18">
        <f t="shared" si="21"/>
        <v>2</v>
      </c>
      <c r="C196" t="str">
        <f t="shared" si="22"/>
        <v>Mardi</v>
      </c>
      <c r="D196" s="21" t="str">
        <f t="shared" si="23"/>
        <v>A</v>
      </c>
      <c r="E196" s="21" t="str">
        <f t="shared" si="24"/>
        <v>A</v>
      </c>
      <c r="F196" s="21" t="str">
        <f t="shared" si="24"/>
        <v>B</v>
      </c>
      <c r="G196" s="21" t="str">
        <f t="shared" si="24"/>
        <v>A</v>
      </c>
      <c r="H196" s="21" t="str">
        <f t="shared" si="24"/>
        <v>D</v>
      </c>
      <c r="I196" s="21" t="str">
        <f t="shared" si="25"/>
        <v>A</v>
      </c>
      <c r="J196" s="21" t="str">
        <f t="shared" si="25"/>
        <v>A</v>
      </c>
      <c r="K196" s="21" t="str">
        <f t="shared" si="25"/>
        <v>B</v>
      </c>
      <c r="L196" s="21" t="str">
        <f t="shared" si="20"/>
        <v>B</v>
      </c>
    </row>
    <row r="197" spans="1:12">
      <c r="A197" s="16">
        <f t="shared" si="26"/>
        <v>42200</v>
      </c>
      <c r="B197" s="18">
        <f t="shared" si="21"/>
        <v>3</v>
      </c>
      <c r="C197" t="str">
        <f t="shared" si="22"/>
        <v>Mercredi</v>
      </c>
      <c r="D197" s="21" t="str">
        <f t="shared" si="23"/>
        <v>A</v>
      </c>
      <c r="E197" s="21" t="str">
        <f t="shared" si="24"/>
        <v>A</v>
      </c>
      <c r="F197" s="21" t="str">
        <f t="shared" si="24"/>
        <v>B</v>
      </c>
      <c r="G197" s="21" t="str">
        <f t="shared" si="24"/>
        <v>A</v>
      </c>
      <c r="H197" s="21" t="str">
        <f t="shared" si="24"/>
        <v>D</v>
      </c>
      <c r="I197" s="21" t="str">
        <f t="shared" si="25"/>
        <v>A</v>
      </c>
      <c r="J197" s="21" t="str">
        <f t="shared" si="25"/>
        <v>A</v>
      </c>
      <c r="K197" s="21" t="str">
        <f t="shared" si="25"/>
        <v>B</v>
      </c>
      <c r="L197" s="21" t="str">
        <f t="shared" si="20"/>
        <v>B</v>
      </c>
    </row>
    <row r="198" spans="1:12">
      <c r="A198" s="16">
        <f t="shared" si="26"/>
        <v>42201</v>
      </c>
      <c r="B198" s="18">
        <f t="shared" si="21"/>
        <v>4</v>
      </c>
      <c r="C198" t="str">
        <f t="shared" si="22"/>
        <v>Jeudi</v>
      </c>
      <c r="D198" s="21" t="str">
        <f t="shared" si="23"/>
        <v>A</v>
      </c>
      <c r="E198" s="21" t="str">
        <f t="shared" si="24"/>
        <v>A</v>
      </c>
      <c r="F198" s="21" t="str">
        <f t="shared" si="24"/>
        <v>B</v>
      </c>
      <c r="G198" s="21" t="str">
        <f t="shared" si="24"/>
        <v>A</v>
      </c>
      <c r="H198" s="21" t="str">
        <f t="shared" si="24"/>
        <v>D</v>
      </c>
      <c r="I198" s="21" t="str">
        <f t="shared" si="25"/>
        <v>A</v>
      </c>
      <c r="J198" s="21" t="str">
        <f t="shared" si="25"/>
        <v>A</v>
      </c>
      <c r="K198" s="21" t="str">
        <f t="shared" si="25"/>
        <v>B</v>
      </c>
      <c r="L198" s="21" t="str">
        <f t="shared" si="20"/>
        <v>B</v>
      </c>
    </row>
    <row r="199" spans="1:12">
      <c r="A199" s="16">
        <f t="shared" si="26"/>
        <v>42202</v>
      </c>
      <c r="B199" s="18">
        <f t="shared" si="21"/>
        <v>5</v>
      </c>
      <c r="C199" t="str">
        <f t="shared" si="22"/>
        <v>Vendredi</v>
      </c>
      <c r="D199" s="21" t="str">
        <f t="shared" si="23"/>
        <v>A</v>
      </c>
      <c r="E199" s="21" t="str">
        <f t="shared" si="24"/>
        <v>A</v>
      </c>
      <c r="F199" s="21" t="str">
        <f t="shared" si="24"/>
        <v>B</v>
      </c>
      <c r="G199" s="21" t="str">
        <f t="shared" si="24"/>
        <v>A</v>
      </c>
      <c r="H199" s="21" t="str">
        <f t="shared" si="24"/>
        <v>D</v>
      </c>
      <c r="I199" s="21" t="str">
        <f t="shared" si="25"/>
        <v>A</v>
      </c>
      <c r="J199" s="21" t="str">
        <f t="shared" si="25"/>
        <v>A</v>
      </c>
      <c r="K199" s="21" t="str">
        <f t="shared" si="25"/>
        <v>B</v>
      </c>
      <c r="L199" s="21" t="str">
        <f t="shared" si="20"/>
        <v>B</v>
      </c>
    </row>
    <row r="200" spans="1:12">
      <c r="A200" s="16">
        <f t="shared" si="26"/>
        <v>42203</v>
      </c>
      <c r="B200" s="18">
        <f t="shared" si="21"/>
        <v>6</v>
      </c>
      <c r="C200" t="str">
        <f t="shared" si="22"/>
        <v>Samedi</v>
      </c>
      <c r="D200" s="21" t="str">
        <f t="shared" si="23"/>
        <v>A</v>
      </c>
      <c r="E200" s="21" t="str">
        <f t="shared" si="24"/>
        <v>A</v>
      </c>
      <c r="F200" s="21" t="str">
        <f t="shared" si="24"/>
        <v>B</v>
      </c>
      <c r="G200" s="21" t="str">
        <f t="shared" si="24"/>
        <v>A</v>
      </c>
      <c r="H200" s="21" t="str">
        <f t="shared" si="24"/>
        <v>D</v>
      </c>
      <c r="I200" s="21" t="str">
        <f t="shared" si="25"/>
        <v>A</v>
      </c>
      <c r="J200" s="21" t="str">
        <f t="shared" si="25"/>
        <v>A</v>
      </c>
      <c r="K200" s="21" t="str">
        <f t="shared" si="25"/>
        <v>B</v>
      </c>
      <c r="L200" s="21" t="str">
        <f t="shared" si="20"/>
        <v>B</v>
      </c>
    </row>
    <row r="201" spans="1:12">
      <c r="A201" s="16">
        <f t="shared" si="26"/>
        <v>42204</v>
      </c>
      <c r="B201" s="18">
        <f t="shared" si="21"/>
        <v>7</v>
      </c>
      <c r="C201" t="str">
        <f t="shared" si="22"/>
        <v>Dimanche</v>
      </c>
      <c r="D201" s="21" t="str">
        <f t="shared" si="23"/>
        <v>B</v>
      </c>
      <c r="E201" s="21" t="str">
        <f t="shared" si="24"/>
        <v>B</v>
      </c>
      <c r="F201" s="21" t="str">
        <f t="shared" si="24"/>
        <v>C</v>
      </c>
      <c r="G201" s="21" t="str">
        <f t="shared" si="24"/>
        <v>B</v>
      </c>
      <c r="H201" s="21" t="str">
        <f t="shared" si="24"/>
        <v>E</v>
      </c>
      <c r="I201" s="21" t="str">
        <f t="shared" si="25"/>
        <v>A</v>
      </c>
      <c r="J201" s="21" t="str">
        <f t="shared" si="25"/>
        <v>B</v>
      </c>
      <c r="K201" s="21" t="str">
        <f t="shared" si="25"/>
        <v>C</v>
      </c>
      <c r="L201" s="21" t="str">
        <f t="shared" si="20"/>
        <v>C</v>
      </c>
    </row>
    <row r="202" spans="1:12">
      <c r="A202" s="16">
        <f t="shared" si="26"/>
        <v>42205</v>
      </c>
      <c r="B202" s="18">
        <f t="shared" si="21"/>
        <v>1</v>
      </c>
      <c r="C202" t="str">
        <f t="shared" si="22"/>
        <v>Lundi</v>
      </c>
      <c r="D202" s="21" t="str">
        <f t="shared" si="23"/>
        <v>B</v>
      </c>
      <c r="E202" s="21" t="str">
        <f t="shared" si="24"/>
        <v>B</v>
      </c>
      <c r="F202" s="21" t="str">
        <f t="shared" si="24"/>
        <v>C</v>
      </c>
      <c r="G202" s="21" t="str">
        <f t="shared" si="24"/>
        <v>B</v>
      </c>
      <c r="H202" s="21" t="str">
        <f t="shared" si="24"/>
        <v>E</v>
      </c>
      <c r="I202" s="21" t="str">
        <f t="shared" si="25"/>
        <v>A</v>
      </c>
      <c r="J202" s="21" t="str">
        <f t="shared" si="25"/>
        <v>B</v>
      </c>
      <c r="K202" s="21" t="str">
        <f t="shared" si="25"/>
        <v>C</v>
      </c>
      <c r="L202" s="21" t="str">
        <f t="shared" si="20"/>
        <v>C</v>
      </c>
    </row>
    <row r="203" spans="1:12">
      <c r="A203" s="16">
        <f t="shared" si="26"/>
        <v>42206</v>
      </c>
      <c r="B203" s="18">
        <f t="shared" si="21"/>
        <v>2</v>
      </c>
      <c r="C203" t="str">
        <f t="shared" si="22"/>
        <v>Mardi</v>
      </c>
      <c r="D203" s="21" t="str">
        <f t="shared" si="23"/>
        <v>B</v>
      </c>
      <c r="E203" s="21" t="str">
        <f t="shared" si="24"/>
        <v>B</v>
      </c>
      <c r="F203" s="21" t="str">
        <f t="shared" si="24"/>
        <v>C</v>
      </c>
      <c r="G203" s="21" t="str">
        <f t="shared" si="24"/>
        <v>B</v>
      </c>
      <c r="H203" s="21" t="str">
        <f t="shared" si="24"/>
        <v>E</v>
      </c>
      <c r="I203" s="21" t="str">
        <f t="shared" si="25"/>
        <v>A</v>
      </c>
      <c r="J203" s="21" t="str">
        <f t="shared" si="25"/>
        <v>B</v>
      </c>
      <c r="K203" s="21" t="str">
        <f t="shared" si="25"/>
        <v>C</v>
      </c>
      <c r="L203" s="21" t="str">
        <f t="shared" si="20"/>
        <v>C</v>
      </c>
    </row>
    <row r="204" spans="1:12">
      <c r="A204" s="16">
        <f t="shared" si="26"/>
        <v>42207</v>
      </c>
      <c r="B204" s="18">
        <f t="shared" si="21"/>
        <v>3</v>
      </c>
      <c r="C204" t="str">
        <f t="shared" si="22"/>
        <v>Mercredi</v>
      </c>
      <c r="D204" s="21" t="str">
        <f t="shared" si="23"/>
        <v>B</v>
      </c>
      <c r="E204" s="21" t="str">
        <f t="shared" si="24"/>
        <v>B</v>
      </c>
      <c r="F204" s="21" t="str">
        <f t="shared" si="24"/>
        <v>C</v>
      </c>
      <c r="G204" s="21" t="str">
        <f t="shared" si="24"/>
        <v>B</v>
      </c>
      <c r="H204" s="21" t="str">
        <f t="shared" si="24"/>
        <v>E</v>
      </c>
      <c r="I204" s="21" t="str">
        <f t="shared" si="25"/>
        <v>A</v>
      </c>
      <c r="J204" s="21" t="str">
        <f t="shared" si="25"/>
        <v>B</v>
      </c>
      <c r="K204" s="21" t="str">
        <f t="shared" si="25"/>
        <v>C</v>
      </c>
      <c r="L204" s="21" t="str">
        <f t="shared" si="20"/>
        <v>C</v>
      </c>
    </row>
    <row r="205" spans="1:12">
      <c r="A205" s="16">
        <f t="shared" si="26"/>
        <v>42208</v>
      </c>
      <c r="B205" s="18">
        <f t="shared" si="21"/>
        <v>4</v>
      </c>
      <c r="C205" t="str">
        <f t="shared" si="22"/>
        <v>Jeudi</v>
      </c>
      <c r="D205" s="21" t="str">
        <f t="shared" si="23"/>
        <v>B</v>
      </c>
      <c r="E205" s="21" t="str">
        <f t="shared" si="24"/>
        <v>B</v>
      </c>
      <c r="F205" s="21" t="str">
        <f t="shared" si="24"/>
        <v>C</v>
      </c>
      <c r="G205" s="21" t="str">
        <f t="shared" si="24"/>
        <v>B</v>
      </c>
      <c r="H205" s="21" t="str">
        <f t="shared" si="24"/>
        <v>E</v>
      </c>
      <c r="I205" s="21" t="str">
        <f t="shared" si="25"/>
        <v>A</v>
      </c>
      <c r="J205" s="21" t="str">
        <f t="shared" si="25"/>
        <v>B</v>
      </c>
      <c r="K205" s="21" t="str">
        <f t="shared" si="25"/>
        <v>C</v>
      </c>
      <c r="L205" s="21" t="str">
        <f t="shared" si="20"/>
        <v>C</v>
      </c>
    </row>
    <row r="206" spans="1:12">
      <c r="A206" s="16">
        <f t="shared" si="26"/>
        <v>42209</v>
      </c>
      <c r="B206" s="18">
        <f t="shared" si="21"/>
        <v>5</v>
      </c>
      <c r="C206" t="str">
        <f t="shared" si="22"/>
        <v>Vendredi</v>
      </c>
      <c r="D206" s="21" t="str">
        <f t="shared" si="23"/>
        <v>B</v>
      </c>
      <c r="E206" s="21" t="str">
        <f t="shared" si="24"/>
        <v>B</v>
      </c>
      <c r="F206" s="21" t="str">
        <f t="shared" si="24"/>
        <v>C</v>
      </c>
      <c r="G206" s="21" t="str">
        <f t="shared" si="24"/>
        <v>B</v>
      </c>
      <c r="H206" s="21" t="str">
        <f t="shared" si="24"/>
        <v>E</v>
      </c>
      <c r="I206" s="21" t="str">
        <f t="shared" si="25"/>
        <v>A</v>
      </c>
      <c r="J206" s="21" t="str">
        <f t="shared" si="25"/>
        <v>B</v>
      </c>
      <c r="K206" s="21" t="str">
        <f t="shared" si="25"/>
        <v>C</v>
      </c>
      <c r="L206" s="21" t="str">
        <f t="shared" si="20"/>
        <v>C</v>
      </c>
    </row>
    <row r="207" spans="1:12">
      <c r="A207" s="16">
        <f t="shared" si="26"/>
        <v>42210</v>
      </c>
      <c r="B207" s="18">
        <f t="shared" si="21"/>
        <v>6</v>
      </c>
      <c r="C207" t="str">
        <f t="shared" si="22"/>
        <v>Samedi</v>
      </c>
      <c r="D207" s="21" t="str">
        <f t="shared" si="23"/>
        <v>B</v>
      </c>
      <c r="E207" s="21" t="str">
        <f t="shared" si="24"/>
        <v>B</v>
      </c>
      <c r="F207" s="21" t="str">
        <f t="shared" si="24"/>
        <v>C</v>
      </c>
      <c r="G207" s="21" t="str">
        <f t="shared" si="24"/>
        <v>B</v>
      </c>
      <c r="H207" s="21" t="str">
        <f t="shared" si="24"/>
        <v>E</v>
      </c>
      <c r="I207" s="21" t="str">
        <f t="shared" si="25"/>
        <v>A</v>
      </c>
      <c r="J207" s="21" t="str">
        <f t="shared" si="25"/>
        <v>B</v>
      </c>
      <c r="K207" s="21" t="str">
        <f t="shared" si="25"/>
        <v>C</v>
      </c>
      <c r="L207" s="21" t="str">
        <f t="shared" si="20"/>
        <v>C</v>
      </c>
    </row>
    <row r="208" spans="1:12">
      <c r="A208" s="16">
        <f t="shared" si="26"/>
        <v>42211</v>
      </c>
      <c r="B208" s="18">
        <f t="shared" si="21"/>
        <v>7</v>
      </c>
      <c r="C208" t="str">
        <f t="shared" si="22"/>
        <v>Dimanche</v>
      </c>
      <c r="D208" s="21" t="str">
        <f t="shared" si="23"/>
        <v>C</v>
      </c>
      <c r="E208" s="21" t="str">
        <f t="shared" si="24"/>
        <v>A</v>
      </c>
      <c r="F208" s="21" t="str">
        <f t="shared" si="24"/>
        <v>A</v>
      </c>
      <c r="G208" s="21" t="str">
        <f t="shared" si="24"/>
        <v>C</v>
      </c>
      <c r="H208" s="21" t="str">
        <f t="shared" si="24"/>
        <v>A</v>
      </c>
      <c r="I208" s="21" t="str">
        <f t="shared" si="25"/>
        <v>A</v>
      </c>
      <c r="J208" s="21" t="str">
        <f t="shared" si="25"/>
        <v>C</v>
      </c>
      <c r="K208" s="21" t="str">
        <f t="shared" si="25"/>
        <v>A</v>
      </c>
      <c r="L208" s="21" t="str">
        <f t="shared" si="20"/>
        <v>A</v>
      </c>
    </row>
    <row r="209" spans="1:12">
      <c r="A209" s="16">
        <f t="shared" si="26"/>
        <v>42212</v>
      </c>
      <c r="B209" s="18">
        <f t="shared" si="21"/>
        <v>1</v>
      </c>
      <c r="C209" t="str">
        <f t="shared" si="22"/>
        <v>Lundi</v>
      </c>
      <c r="D209" s="21" t="str">
        <f t="shared" si="23"/>
        <v>C</v>
      </c>
      <c r="E209" s="21" t="str">
        <f t="shared" si="24"/>
        <v>A</v>
      </c>
      <c r="F209" s="21" t="str">
        <f t="shared" si="24"/>
        <v>A</v>
      </c>
      <c r="G209" s="21" t="str">
        <f t="shared" si="24"/>
        <v>C</v>
      </c>
      <c r="H209" s="21" t="str">
        <f t="shared" si="24"/>
        <v>A</v>
      </c>
      <c r="I209" s="21" t="str">
        <f t="shared" si="25"/>
        <v>A</v>
      </c>
      <c r="J209" s="21" t="str">
        <f t="shared" si="25"/>
        <v>C</v>
      </c>
      <c r="K209" s="21" t="str">
        <f t="shared" si="25"/>
        <v>A</v>
      </c>
      <c r="L209" s="21" t="str">
        <f t="shared" si="20"/>
        <v>A</v>
      </c>
    </row>
    <row r="210" spans="1:12">
      <c r="A210" s="16">
        <f t="shared" si="26"/>
        <v>42213</v>
      </c>
      <c r="B210" s="18">
        <f t="shared" si="21"/>
        <v>2</v>
      </c>
      <c r="C210" t="str">
        <f t="shared" si="22"/>
        <v>Mardi</v>
      </c>
      <c r="D210" s="21" t="str">
        <f t="shared" si="23"/>
        <v>C</v>
      </c>
      <c r="E210" s="21" t="str">
        <f t="shared" si="24"/>
        <v>A</v>
      </c>
      <c r="F210" s="21" t="str">
        <f t="shared" si="24"/>
        <v>A</v>
      </c>
      <c r="G210" s="21" t="str">
        <f t="shared" si="24"/>
        <v>C</v>
      </c>
      <c r="H210" s="21" t="str">
        <f t="shared" si="24"/>
        <v>A</v>
      </c>
      <c r="I210" s="21" t="str">
        <f t="shared" si="25"/>
        <v>A</v>
      </c>
      <c r="J210" s="21" t="str">
        <f t="shared" si="25"/>
        <v>C</v>
      </c>
      <c r="K210" s="21" t="str">
        <f t="shared" si="25"/>
        <v>A</v>
      </c>
      <c r="L210" s="21" t="str">
        <f t="shared" si="20"/>
        <v>A</v>
      </c>
    </row>
    <row r="211" spans="1:12">
      <c r="A211" s="16">
        <f t="shared" si="26"/>
        <v>42214</v>
      </c>
      <c r="B211" s="18">
        <f t="shared" si="21"/>
        <v>3</v>
      </c>
      <c r="C211" t="str">
        <f t="shared" si="22"/>
        <v>Mercredi</v>
      </c>
      <c r="D211" s="21" t="str">
        <f t="shared" si="23"/>
        <v>C</v>
      </c>
      <c r="E211" s="21" t="str">
        <f t="shared" si="24"/>
        <v>A</v>
      </c>
      <c r="F211" s="21" t="str">
        <f t="shared" si="24"/>
        <v>A</v>
      </c>
      <c r="G211" s="21" t="str">
        <f t="shared" si="24"/>
        <v>C</v>
      </c>
      <c r="H211" s="21" t="str">
        <f t="shared" si="24"/>
        <v>A</v>
      </c>
      <c r="I211" s="21" t="str">
        <f t="shared" si="25"/>
        <v>A</v>
      </c>
      <c r="J211" s="21" t="str">
        <f t="shared" si="25"/>
        <v>C</v>
      </c>
      <c r="K211" s="21" t="str">
        <f t="shared" si="25"/>
        <v>A</v>
      </c>
      <c r="L211" s="21" t="str">
        <f t="shared" si="20"/>
        <v>A</v>
      </c>
    </row>
    <row r="212" spans="1:12">
      <c r="A212" s="16">
        <f t="shared" si="26"/>
        <v>42215</v>
      </c>
      <c r="B212" s="18">
        <f t="shared" si="21"/>
        <v>4</v>
      </c>
      <c r="C212" t="str">
        <f t="shared" si="22"/>
        <v>Jeudi</v>
      </c>
      <c r="D212" s="21" t="str">
        <f t="shared" si="23"/>
        <v>C</v>
      </c>
      <c r="E212" s="21" t="str">
        <f t="shared" si="24"/>
        <v>A</v>
      </c>
      <c r="F212" s="21" t="str">
        <f t="shared" si="24"/>
        <v>A</v>
      </c>
      <c r="G212" s="21" t="str">
        <f t="shared" si="24"/>
        <v>C</v>
      </c>
      <c r="H212" s="21" t="str">
        <f t="shared" si="24"/>
        <v>A</v>
      </c>
      <c r="I212" s="21" t="str">
        <f t="shared" si="25"/>
        <v>A</v>
      </c>
      <c r="J212" s="21" t="str">
        <f t="shared" si="25"/>
        <v>C</v>
      </c>
      <c r="K212" s="21" t="str">
        <f t="shared" si="25"/>
        <v>A</v>
      </c>
      <c r="L212" s="21" t="str">
        <f t="shared" si="20"/>
        <v>A</v>
      </c>
    </row>
    <row r="213" spans="1:12">
      <c r="A213" s="16">
        <f t="shared" si="26"/>
        <v>42216</v>
      </c>
      <c r="B213" s="18">
        <f t="shared" si="21"/>
        <v>5</v>
      </c>
      <c r="C213" t="str">
        <f t="shared" si="22"/>
        <v>Vendredi</v>
      </c>
      <c r="D213" s="21" t="str">
        <f t="shared" si="23"/>
        <v>C</v>
      </c>
      <c r="E213" s="21" t="str">
        <f t="shared" si="24"/>
        <v>A</v>
      </c>
      <c r="F213" s="21" t="str">
        <f t="shared" si="24"/>
        <v>A</v>
      </c>
      <c r="G213" s="21" t="str">
        <f t="shared" si="24"/>
        <v>C</v>
      </c>
      <c r="H213" s="21" t="str">
        <f t="shared" si="24"/>
        <v>A</v>
      </c>
      <c r="I213" s="21" t="str">
        <f t="shared" si="25"/>
        <v>A</v>
      </c>
      <c r="J213" s="21" t="str">
        <f t="shared" si="25"/>
        <v>C</v>
      </c>
      <c r="K213" s="21" t="str">
        <f t="shared" si="25"/>
        <v>A</v>
      </c>
      <c r="L213" s="21" t="str">
        <f t="shared" si="20"/>
        <v>A</v>
      </c>
    </row>
    <row r="214" spans="1:12">
      <c r="A214" s="16">
        <f t="shared" si="26"/>
        <v>42217</v>
      </c>
      <c r="B214" s="18">
        <f t="shared" si="21"/>
        <v>6</v>
      </c>
      <c r="C214" t="str">
        <f t="shared" si="22"/>
        <v>Samedi</v>
      </c>
      <c r="D214" s="21" t="str">
        <f t="shared" si="23"/>
        <v>C</v>
      </c>
      <c r="E214" s="21" t="str">
        <f t="shared" si="24"/>
        <v>A</v>
      </c>
      <c r="F214" s="21" t="str">
        <f t="shared" si="24"/>
        <v>A</v>
      </c>
      <c r="G214" s="21" t="str">
        <f t="shared" si="24"/>
        <v>C</v>
      </c>
      <c r="H214" s="21" t="str">
        <f t="shared" si="24"/>
        <v>A</v>
      </c>
      <c r="I214" s="21" t="str">
        <f t="shared" si="25"/>
        <v>A</v>
      </c>
      <c r="J214" s="21" t="str">
        <f t="shared" si="25"/>
        <v>C</v>
      </c>
      <c r="K214" s="21" t="str">
        <f t="shared" si="25"/>
        <v>A</v>
      </c>
      <c r="L214" s="21" t="str">
        <f t="shared" si="20"/>
        <v>A</v>
      </c>
    </row>
    <row r="215" spans="1:12">
      <c r="A215" s="16">
        <f t="shared" si="26"/>
        <v>42218</v>
      </c>
      <c r="B215" s="18">
        <f t="shared" si="21"/>
        <v>7</v>
      </c>
      <c r="C215" t="str">
        <f t="shared" si="22"/>
        <v>Dimanche</v>
      </c>
      <c r="D215" s="21" t="str">
        <f t="shared" si="23"/>
        <v>D</v>
      </c>
      <c r="E215" s="21" t="str">
        <f t="shared" si="24"/>
        <v>B</v>
      </c>
      <c r="F215" s="21" t="str">
        <f t="shared" si="24"/>
        <v>B</v>
      </c>
      <c r="G215" s="21" t="str">
        <f t="shared" si="24"/>
        <v>D</v>
      </c>
      <c r="H215" s="21" t="str">
        <f t="shared" si="24"/>
        <v>B</v>
      </c>
      <c r="I215" s="21" t="str">
        <f t="shared" si="25"/>
        <v>A</v>
      </c>
      <c r="J215" s="21" t="str">
        <f t="shared" si="25"/>
        <v>D</v>
      </c>
      <c r="K215" s="21" t="str">
        <f t="shared" si="25"/>
        <v>B</v>
      </c>
      <c r="L215" s="21" t="str">
        <f t="shared" si="20"/>
        <v>B</v>
      </c>
    </row>
    <row r="216" spans="1:12">
      <c r="A216" s="16">
        <f t="shared" si="26"/>
        <v>42219</v>
      </c>
      <c r="B216" s="18">
        <f t="shared" si="21"/>
        <v>1</v>
      </c>
      <c r="C216" t="str">
        <f t="shared" si="22"/>
        <v>Lundi</v>
      </c>
      <c r="D216" s="21" t="str">
        <f t="shared" si="23"/>
        <v>D</v>
      </c>
      <c r="E216" s="21" t="str">
        <f t="shared" si="24"/>
        <v>B</v>
      </c>
      <c r="F216" s="21" t="str">
        <f t="shared" si="24"/>
        <v>B</v>
      </c>
      <c r="G216" s="21" t="str">
        <f t="shared" si="24"/>
        <v>D</v>
      </c>
      <c r="H216" s="21" t="str">
        <f t="shared" si="24"/>
        <v>B</v>
      </c>
      <c r="I216" s="21" t="str">
        <f t="shared" si="25"/>
        <v>A</v>
      </c>
      <c r="J216" s="21" t="str">
        <f t="shared" si="25"/>
        <v>D</v>
      </c>
      <c r="K216" s="21" t="str">
        <f t="shared" si="25"/>
        <v>B</v>
      </c>
      <c r="L216" s="21" t="str">
        <f t="shared" si="20"/>
        <v>B</v>
      </c>
    </row>
    <row r="217" spans="1:12">
      <c r="A217" s="16">
        <f t="shared" si="26"/>
        <v>42220</v>
      </c>
      <c r="B217" s="18">
        <f t="shared" si="21"/>
        <v>2</v>
      </c>
      <c r="C217" t="str">
        <f t="shared" si="22"/>
        <v>Mardi</v>
      </c>
      <c r="D217" s="21" t="str">
        <f t="shared" si="23"/>
        <v>D</v>
      </c>
      <c r="E217" s="21" t="str">
        <f t="shared" si="24"/>
        <v>B</v>
      </c>
      <c r="F217" s="21" t="str">
        <f t="shared" si="24"/>
        <v>B</v>
      </c>
      <c r="G217" s="21" t="str">
        <f t="shared" si="24"/>
        <v>D</v>
      </c>
      <c r="H217" s="21" t="str">
        <f t="shared" si="24"/>
        <v>B</v>
      </c>
      <c r="I217" s="21" t="str">
        <f t="shared" si="25"/>
        <v>A</v>
      </c>
      <c r="J217" s="21" t="str">
        <f t="shared" si="25"/>
        <v>D</v>
      </c>
      <c r="K217" s="21" t="str">
        <f t="shared" si="25"/>
        <v>B</v>
      </c>
      <c r="L217" s="21" t="str">
        <f t="shared" si="20"/>
        <v>B</v>
      </c>
    </row>
    <row r="218" spans="1:12">
      <c r="A218" s="16">
        <f t="shared" si="26"/>
        <v>42221</v>
      </c>
      <c r="B218" s="18">
        <f t="shared" si="21"/>
        <v>3</v>
      </c>
      <c r="C218" t="str">
        <f t="shared" si="22"/>
        <v>Mercredi</v>
      </c>
      <c r="D218" s="21" t="str">
        <f t="shared" si="23"/>
        <v>D</v>
      </c>
      <c r="E218" s="21" t="str">
        <f t="shared" si="24"/>
        <v>B</v>
      </c>
      <c r="F218" s="21" t="str">
        <f t="shared" si="24"/>
        <v>B</v>
      </c>
      <c r="G218" s="21" t="str">
        <f t="shared" si="24"/>
        <v>D</v>
      </c>
      <c r="H218" s="21" t="str">
        <f t="shared" si="24"/>
        <v>B</v>
      </c>
      <c r="I218" s="21" t="str">
        <f t="shared" si="25"/>
        <v>A</v>
      </c>
      <c r="J218" s="21" t="str">
        <f t="shared" si="25"/>
        <v>D</v>
      </c>
      <c r="K218" s="21" t="str">
        <f t="shared" si="25"/>
        <v>B</v>
      </c>
      <c r="L218" s="21" t="str">
        <f t="shared" si="20"/>
        <v>B</v>
      </c>
    </row>
    <row r="219" spans="1:12">
      <c r="A219" s="16">
        <f t="shared" si="26"/>
        <v>42222</v>
      </c>
      <c r="B219" s="18">
        <f t="shared" si="21"/>
        <v>4</v>
      </c>
      <c r="C219" t="str">
        <f t="shared" si="22"/>
        <v>Jeudi</v>
      </c>
      <c r="D219" s="21" t="str">
        <f t="shared" si="23"/>
        <v>D</v>
      </c>
      <c r="E219" s="21" t="str">
        <f t="shared" si="24"/>
        <v>B</v>
      </c>
      <c r="F219" s="21" t="str">
        <f t="shared" si="24"/>
        <v>B</v>
      </c>
      <c r="G219" s="21" t="str">
        <f t="shared" si="24"/>
        <v>D</v>
      </c>
      <c r="H219" s="21" t="str">
        <f t="shared" si="24"/>
        <v>B</v>
      </c>
      <c r="I219" s="21" t="str">
        <f t="shared" si="25"/>
        <v>A</v>
      </c>
      <c r="J219" s="21" t="str">
        <f t="shared" si="25"/>
        <v>D</v>
      </c>
      <c r="K219" s="21" t="str">
        <f t="shared" si="25"/>
        <v>B</v>
      </c>
      <c r="L219" s="21" t="str">
        <f t="shared" si="20"/>
        <v>B</v>
      </c>
    </row>
    <row r="220" spans="1:12">
      <c r="A220" s="16">
        <f t="shared" si="26"/>
        <v>42223</v>
      </c>
      <c r="B220" s="18">
        <f t="shared" si="21"/>
        <v>5</v>
      </c>
      <c r="C220" t="str">
        <f t="shared" si="22"/>
        <v>Vendredi</v>
      </c>
      <c r="D220" s="21" t="str">
        <f t="shared" si="23"/>
        <v>D</v>
      </c>
      <c r="E220" s="21" t="str">
        <f t="shared" si="24"/>
        <v>B</v>
      </c>
      <c r="F220" s="21" t="str">
        <f t="shared" si="24"/>
        <v>B</v>
      </c>
      <c r="G220" s="21" t="str">
        <f t="shared" si="24"/>
        <v>D</v>
      </c>
      <c r="H220" s="21" t="str">
        <f t="shared" si="24"/>
        <v>B</v>
      </c>
      <c r="I220" s="21" t="str">
        <f t="shared" si="25"/>
        <v>A</v>
      </c>
      <c r="J220" s="21" t="str">
        <f t="shared" si="25"/>
        <v>D</v>
      </c>
      <c r="K220" s="21" t="str">
        <f t="shared" si="25"/>
        <v>B</v>
      </c>
      <c r="L220" s="21" t="str">
        <f t="shared" si="20"/>
        <v>B</v>
      </c>
    </row>
    <row r="221" spans="1:12">
      <c r="A221" s="16">
        <f t="shared" si="26"/>
        <v>42224</v>
      </c>
      <c r="B221" s="18">
        <f t="shared" si="21"/>
        <v>6</v>
      </c>
      <c r="C221" t="str">
        <f t="shared" si="22"/>
        <v>Samedi</v>
      </c>
      <c r="D221" s="21" t="str">
        <f t="shared" si="23"/>
        <v>D</v>
      </c>
      <c r="E221" s="21" t="str">
        <f t="shared" si="24"/>
        <v>B</v>
      </c>
      <c r="F221" s="21" t="str">
        <f t="shared" si="24"/>
        <v>B</v>
      </c>
      <c r="G221" s="21" t="str">
        <f t="shared" si="24"/>
        <v>D</v>
      </c>
      <c r="H221" s="21" t="str">
        <f t="shared" si="24"/>
        <v>B</v>
      </c>
      <c r="I221" s="21" t="str">
        <f t="shared" si="25"/>
        <v>A</v>
      </c>
      <c r="J221" s="21" t="str">
        <f t="shared" si="25"/>
        <v>D</v>
      </c>
      <c r="K221" s="21" t="str">
        <f t="shared" si="25"/>
        <v>B</v>
      </c>
      <c r="L221" s="21" t="str">
        <f t="shared" si="20"/>
        <v>B</v>
      </c>
    </row>
    <row r="222" spans="1:12">
      <c r="A222" s="16">
        <f t="shared" si="26"/>
        <v>42225</v>
      </c>
      <c r="B222" s="18">
        <f t="shared" si="21"/>
        <v>7</v>
      </c>
      <c r="C222" t="str">
        <f t="shared" si="22"/>
        <v>Dimanche</v>
      </c>
      <c r="D222" s="21" t="str">
        <f t="shared" si="23"/>
        <v>E</v>
      </c>
      <c r="E222" s="21" t="str">
        <f t="shared" si="24"/>
        <v>A</v>
      </c>
      <c r="F222" s="21" t="str">
        <f t="shared" si="24"/>
        <v>C</v>
      </c>
      <c r="G222" s="21" t="str">
        <f t="shared" si="24"/>
        <v>A</v>
      </c>
      <c r="H222" s="21" t="str">
        <f t="shared" si="24"/>
        <v>C</v>
      </c>
      <c r="I222" s="21" t="str">
        <f t="shared" si="25"/>
        <v>A</v>
      </c>
      <c r="J222" s="21" t="str">
        <f t="shared" si="25"/>
        <v>E</v>
      </c>
      <c r="K222" s="21" t="str">
        <f t="shared" si="25"/>
        <v>C</v>
      </c>
      <c r="L222" s="21" t="str">
        <f t="shared" si="20"/>
        <v>C</v>
      </c>
    </row>
    <row r="223" spans="1:12">
      <c r="A223" s="16">
        <f t="shared" si="26"/>
        <v>42226</v>
      </c>
      <c r="B223" s="18">
        <f t="shared" si="21"/>
        <v>1</v>
      </c>
      <c r="C223" t="str">
        <f t="shared" si="22"/>
        <v>Lundi</v>
      </c>
      <c r="D223" s="21" t="str">
        <f t="shared" si="23"/>
        <v>E</v>
      </c>
      <c r="E223" s="21" t="str">
        <f t="shared" si="24"/>
        <v>A</v>
      </c>
      <c r="F223" s="21" t="str">
        <f t="shared" si="24"/>
        <v>C</v>
      </c>
      <c r="G223" s="21" t="str">
        <f t="shared" si="24"/>
        <v>A</v>
      </c>
      <c r="H223" s="21" t="str">
        <f t="shared" si="24"/>
        <v>C</v>
      </c>
      <c r="I223" s="21" t="str">
        <f t="shared" si="25"/>
        <v>A</v>
      </c>
      <c r="J223" s="21" t="str">
        <f t="shared" si="25"/>
        <v>E</v>
      </c>
      <c r="K223" s="21" t="str">
        <f t="shared" si="25"/>
        <v>C</v>
      </c>
      <c r="L223" s="21" t="str">
        <f t="shared" si="25"/>
        <v>C</v>
      </c>
    </row>
    <row r="224" spans="1:12">
      <c r="A224" s="16">
        <f t="shared" si="26"/>
        <v>42227</v>
      </c>
      <c r="B224" s="18">
        <f t="shared" si="21"/>
        <v>2</v>
      </c>
      <c r="C224" t="str">
        <f t="shared" si="22"/>
        <v>Mardi</v>
      </c>
      <c r="D224" s="21" t="str">
        <f t="shared" si="23"/>
        <v>E</v>
      </c>
      <c r="E224" s="21" t="str">
        <f t="shared" si="24"/>
        <v>A</v>
      </c>
      <c r="F224" s="21" t="str">
        <f t="shared" si="24"/>
        <v>C</v>
      </c>
      <c r="G224" s="21" t="str">
        <f t="shared" si="24"/>
        <v>A</v>
      </c>
      <c r="H224" s="21" t="str">
        <f t="shared" si="24"/>
        <v>C</v>
      </c>
      <c r="I224" s="21" t="str">
        <f t="shared" si="25"/>
        <v>A</v>
      </c>
      <c r="J224" s="21" t="str">
        <f t="shared" si="25"/>
        <v>E</v>
      </c>
      <c r="K224" s="21" t="str">
        <f t="shared" si="25"/>
        <v>C</v>
      </c>
      <c r="L224" s="21" t="str">
        <f t="shared" si="25"/>
        <v>C</v>
      </c>
    </row>
    <row r="225" spans="1:12">
      <c r="A225" s="16">
        <f t="shared" si="26"/>
        <v>42228</v>
      </c>
      <c r="B225" s="18">
        <f t="shared" si="21"/>
        <v>3</v>
      </c>
      <c r="C225" t="str">
        <f t="shared" si="22"/>
        <v>Mercredi</v>
      </c>
      <c r="D225" s="21" t="str">
        <f t="shared" si="23"/>
        <v>E</v>
      </c>
      <c r="E225" s="21" t="str">
        <f t="shared" si="24"/>
        <v>A</v>
      </c>
      <c r="F225" s="21" t="str">
        <f t="shared" si="24"/>
        <v>C</v>
      </c>
      <c r="G225" s="21" t="str">
        <f t="shared" si="24"/>
        <v>A</v>
      </c>
      <c r="H225" s="21" t="str">
        <f t="shared" si="24"/>
        <v>C</v>
      </c>
      <c r="I225" s="21" t="str">
        <f t="shared" si="25"/>
        <v>A</v>
      </c>
      <c r="J225" s="21" t="str">
        <f t="shared" si="25"/>
        <v>E</v>
      </c>
      <c r="K225" s="21" t="str">
        <f t="shared" si="25"/>
        <v>C</v>
      </c>
      <c r="L225" s="21" t="str">
        <f t="shared" si="25"/>
        <v>C</v>
      </c>
    </row>
    <row r="226" spans="1:12">
      <c r="A226" s="16">
        <f t="shared" si="26"/>
        <v>42229</v>
      </c>
      <c r="B226" s="18">
        <f t="shared" si="21"/>
        <v>4</v>
      </c>
      <c r="C226" t="str">
        <f t="shared" si="22"/>
        <v>Jeudi</v>
      </c>
      <c r="D226" s="21" t="str">
        <f t="shared" si="23"/>
        <v>E</v>
      </c>
      <c r="E226" s="21" t="str">
        <f t="shared" si="24"/>
        <v>A</v>
      </c>
      <c r="F226" s="21" t="str">
        <f t="shared" si="24"/>
        <v>C</v>
      </c>
      <c r="G226" s="21" t="str">
        <f t="shared" si="24"/>
        <v>A</v>
      </c>
      <c r="H226" s="21" t="str">
        <f t="shared" si="24"/>
        <v>C</v>
      </c>
      <c r="I226" s="21" t="str">
        <f t="shared" si="25"/>
        <v>A</v>
      </c>
      <c r="J226" s="21" t="str">
        <f t="shared" si="25"/>
        <v>E</v>
      </c>
      <c r="K226" s="21" t="str">
        <f t="shared" si="25"/>
        <v>C</v>
      </c>
      <c r="L226" s="21" t="str">
        <f t="shared" si="25"/>
        <v>C</v>
      </c>
    </row>
    <row r="227" spans="1:12">
      <c r="A227" s="16">
        <f t="shared" si="26"/>
        <v>42230</v>
      </c>
      <c r="B227" s="18">
        <f t="shared" si="21"/>
        <v>5</v>
      </c>
      <c r="C227" t="str">
        <f t="shared" si="22"/>
        <v>Vendredi</v>
      </c>
      <c r="D227" s="21" t="str">
        <f t="shared" si="23"/>
        <v>E</v>
      </c>
      <c r="E227" s="21" t="str">
        <f t="shared" si="24"/>
        <v>A</v>
      </c>
      <c r="F227" s="21" t="str">
        <f t="shared" si="24"/>
        <v>C</v>
      </c>
      <c r="G227" s="21" t="str">
        <f t="shared" si="24"/>
        <v>A</v>
      </c>
      <c r="H227" s="21" t="str">
        <f t="shared" si="24"/>
        <v>C</v>
      </c>
      <c r="I227" s="21" t="str">
        <f t="shared" si="25"/>
        <v>A</v>
      </c>
      <c r="J227" s="21" t="str">
        <f t="shared" si="25"/>
        <v>E</v>
      </c>
      <c r="K227" s="21" t="str">
        <f t="shared" si="25"/>
        <v>C</v>
      </c>
      <c r="L227" s="21" t="str">
        <f t="shared" si="25"/>
        <v>C</v>
      </c>
    </row>
    <row r="228" spans="1:12">
      <c r="A228" s="16">
        <f t="shared" si="26"/>
        <v>42231</v>
      </c>
      <c r="B228" s="18">
        <f t="shared" si="21"/>
        <v>6</v>
      </c>
      <c r="C228" t="str">
        <f t="shared" si="22"/>
        <v>Samedi</v>
      </c>
      <c r="D228" s="21" t="str">
        <f t="shared" si="23"/>
        <v>E</v>
      </c>
      <c r="E228" s="21" t="str">
        <f t="shared" si="24"/>
        <v>A</v>
      </c>
      <c r="F228" s="21" t="str">
        <f t="shared" si="24"/>
        <v>C</v>
      </c>
      <c r="G228" s="21" t="str">
        <f t="shared" si="24"/>
        <v>A</v>
      </c>
      <c r="H228" s="21" t="str">
        <f t="shared" si="24"/>
        <v>C</v>
      </c>
      <c r="I228" s="21" t="str">
        <f t="shared" si="25"/>
        <v>A</v>
      </c>
      <c r="J228" s="21" t="str">
        <f t="shared" si="25"/>
        <v>E</v>
      </c>
      <c r="K228" s="21" t="str">
        <f t="shared" si="25"/>
        <v>C</v>
      </c>
      <c r="L228" s="21" t="str">
        <f t="shared" si="25"/>
        <v>C</v>
      </c>
    </row>
    <row r="229" spans="1:12">
      <c r="A229" s="16">
        <f t="shared" si="26"/>
        <v>42232</v>
      </c>
      <c r="B229" s="18">
        <f t="shared" si="21"/>
        <v>7</v>
      </c>
      <c r="C229" t="str">
        <f t="shared" si="22"/>
        <v>Dimanche</v>
      </c>
      <c r="D229" s="21" t="str">
        <f t="shared" si="23"/>
        <v>F</v>
      </c>
      <c r="E229" s="21" t="str">
        <f t="shared" si="24"/>
        <v>B</v>
      </c>
      <c r="F229" s="21" t="str">
        <f t="shared" si="24"/>
        <v>A</v>
      </c>
      <c r="G229" s="21" t="str">
        <f t="shared" si="24"/>
        <v>B</v>
      </c>
      <c r="H229" s="21" t="str">
        <f t="shared" si="24"/>
        <v>D</v>
      </c>
      <c r="I229" s="21" t="str">
        <f t="shared" si="25"/>
        <v>A</v>
      </c>
      <c r="J229" s="21" t="str">
        <f t="shared" si="25"/>
        <v>F</v>
      </c>
      <c r="K229" s="21" t="str">
        <f t="shared" si="25"/>
        <v>A</v>
      </c>
      <c r="L229" s="21" t="str">
        <f t="shared" si="25"/>
        <v>A</v>
      </c>
    </row>
    <row r="230" spans="1:12">
      <c r="A230" s="16">
        <f t="shared" si="26"/>
        <v>42233</v>
      </c>
      <c r="B230" s="18">
        <f t="shared" si="21"/>
        <v>1</v>
      </c>
      <c r="C230" t="str">
        <f t="shared" si="22"/>
        <v>Lundi</v>
      </c>
      <c r="D230" s="21" t="str">
        <f t="shared" si="23"/>
        <v>F</v>
      </c>
      <c r="E230" s="21" t="str">
        <f t="shared" si="24"/>
        <v>B</v>
      </c>
      <c r="F230" s="21" t="str">
        <f t="shared" si="24"/>
        <v>A</v>
      </c>
      <c r="G230" s="21" t="str">
        <f t="shared" si="24"/>
        <v>B</v>
      </c>
      <c r="H230" s="21" t="str">
        <f t="shared" si="24"/>
        <v>D</v>
      </c>
      <c r="I230" s="21" t="str">
        <f t="shared" si="25"/>
        <v>A</v>
      </c>
      <c r="J230" s="21" t="str">
        <f t="shared" si="25"/>
        <v>F</v>
      </c>
      <c r="K230" s="21" t="str">
        <f t="shared" si="25"/>
        <v>A</v>
      </c>
      <c r="L230" s="21" t="str">
        <f t="shared" si="25"/>
        <v>A</v>
      </c>
    </row>
    <row r="231" spans="1:12">
      <c r="A231" s="16">
        <f t="shared" si="26"/>
        <v>42234</v>
      </c>
      <c r="B231" s="18">
        <f t="shared" si="21"/>
        <v>2</v>
      </c>
      <c r="C231" t="str">
        <f t="shared" si="22"/>
        <v>Mardi</v>
      </c>
      <c r="D231" s="21" t="str">
        <f t="shared" si="23"/>
        <v>F</v>
      </c>
      <c r="E231" s="21" t="str">
        <f t="shared" si="24"/>
        <v>B</v>
      </c>
      <c r="F231" s="21" t="str">
        <f t="shared" si="24"/>
        <v>A</v>
      </c>
      <c r="G231" s="21" t="str">
        <f t="shared" si="24"/>
        <v>B</v>
      </c>
      <c r="H231" s="21" t="str">
        <f t="shared" si="24"/>
        <v>D</v>
      </c>
      <c r="I231" s="21" t="str">
        <f t="shared" si="25"/>
        <v>A</v>
      </c>
      <c r="J231" s="21" t="str">
        <f t="shared" si="25"/>
        <v>F</v>
      </c>
      <c r="K231" s="21" t="str">
        <f t="shared" si="25"/>
        <v>A</v>
      </c>
      <c r="L231" s="21" t="str">
        <f t="shared" si="25"/>
        <v>A</v>
      </c>
    </row>
    <row r="232" spans="1:12">
      <c r="A232" s="16">
        <f t="shared" si="26"/>
        <v>42235</v>
      </c>
      <c r="B232" s="18">
        <f t="shared" si="21"/>
        <v>3</v>
      </c>
      <c r="C232" t="str">
        <f t="shared" si="22"/>
        <v>Mercredi</v>
      </c>
      <c r="D232" s="21" t="str">
        <f t="shared" si="23"/>
        <v>F</v>
      </c>
      <c r="E232" s="21" t="str">
        <f t="shared" si="24"/>
        <v>B</v>
      </c>
      <c r="F232" s="21" t="str">
        <f t="shared" si="24"/>
        <v>A</v>
      </c>
      <c r="G232" s="21" t="str">
        <f t="shared" si="24"/>
        <v>B</v>
      </c>
      <c r="H232" s="21" t="str">
        <f t="shared" si="24"/>
        <v>D</v>
      </c>
      <c r="I232" s="21" t="str">
        <f t="shared" si="25"/>
        <v>A</v>
      </c>
      <c r="J232" s="21" t="str">
        <f t="shared" si="25"/>
        <v>F</v>
      </c>
      <c r="K232" s="21" t="str">
        <f t="shared" si="25"/>
        <v>A</v>
      </c>
      <c r="L232" s="21" t="str">
        <f t="shared" si="25"/>
        <v>A</v>
      </c>
    </row>
    <row r="233" spans="1:12">
      <c r="A233" s="16">
        <f t="shared" si="26"/>
        <v>42236</v>
      </c>
      <c r="B233" s="18">
        <f t="shared" si="21"/>
        <v>4</v>
      </c>
      <c r="C233" t="str">
        <f t="shared" si="22"/>
        <v>Jeudi</v>
      </c>
      <c r="D233" s="21" t="str">
        <f t="shared" si="23"/>
        <v>F</v>
      </c>
      <c r="E233" s="21" t="str">
        <f t="shared" si="24"/>
        <v>B</v>
      </c>
      <c r="F233" s="21" t="str">
        <f t="shared" si="24"/>
        <v>A</v>
      </c>
      <c r="G233" s="21" t="str">
        <f t="shared" si="24"/>
        <v>B</v>
      </c>
      <c r="H233" s="21" t="str">
        <f t="shared" si="24"/>
        <v>D</v>
      </c>
      <c r="I233" s="21" t="str">
        <f t="shared" si="25"/>
        <v>A</v>
      </c>
      <c r="J233" s="21" t="str">
        <f t="shared" si="25"/>
        <v>F</v>
      </c>
      <c r="K233" s="21" t="str">
        <f t="shared" si="25"/>
        <v>A</v>
      </c>
      <c r="L233" s="21" t="str">
        <f t="shared" si="25"/>
        <v>A</v>
      </c>
    </row>
    <row r="234" spans="1:12">
      <c r="A234" s="16">
        <f t="shared" si="26"/>
        <v>42237</v>
      </c>
      <c r="B234" s="18">
        <f t="shared" si="21"/>
        <v>5</v>
      </c>
      <c r="C234" t="str">
        <f t="shared" si="22"/>
        <v>Vendredi</v>
      </c>
      <c r="D234" s="21" t="str">
        <f t="shared" si="23"/>
        <v>F</v>
      </c>
      <c r="E234" s="21" t="str">
        <f t="shared" si="24"/>
        <v>B</v>
      </c>
      <c r="F234" s="21" t="str">
        <f t="shared" si="24"/>
        <v>A</v>
      </c>
      <c r="G234" s="21" t="str">
        <f t="shared" si="24"/>
        <v>B</v>
      </c>
      <c r="H234" s="21" t="str">
        <f t="shared" si="24"/>
        <v>D</v>
      </c>
      <c r="I234" s="21" t="str">
        <f t="shared" si="25"/>
        <v>A</v>
      </c>
      <c r="J234" s="21" t="str">
        <f t="shared" si="25"/>
        <v>F</v>
      </c>
      <c r="K234" s="21" t="str">
        <f t="shared" si="25"/>
        <v>A</v>
      </c>
      <c r="L234" s="21" t="str">
        <f t="shared" si="25"/>
        <v>A</v>
      </c>
    </row>
    <row r="235" spans="1:12">
      <c r="A235" s="16">
        <f t="shared" si="26"/>
        <v>42238</v>
      </c>
      <c r="B235" s="18">
        <f t="shared" si="21"/>
        <v>6</v>
      </c>
      <c r="C235" t="str">
        <f t="shared" si="22"/>
        <v>Samedi</v>
      </c>
      <c r="D235" s="21" t="str">
        <f t="shared" si="23"/>
        <v>F</v>
      </c>
      <c r="E235" s="21" t="str">
        <f t="shared" si="24"/>
        <v>B</v>
      </c>
      <c r="F235" s="21" t="str">
        <f t="shared" si="24"/>
        <v>A</v>
      </c>
      <c r="G235" s="21" t="str">
        <f t="shared" si="24"/>
        <v>B</v>
      </c>
      <c r="H235" s="21" t="str">
        <f t="shared" si="24"/>
        <v>D</v>
      </c>
      <c r="I235" s="21" t="str">
        <f t="shared" si="25"/>
        <v>A</v>
      </c>
      <c r="J235" s="21" t="str">
        <f t="shared" si="25"/>
        <v>F</v>
      </c>
      <c r="K235" s="21" t="str">
        <f t="shared" si="25"/>
        <v>A</v>
      </c>
      <c r="L235" s="21" t="str">
        <f t="shared" si="25"/>
        <v>A</v>
      </c>
    </row>
    <row r="236" spans="1:12">
      <c r="A236" s="16">
        <f t="shared" si="26"/>
        <v>42239</v>
      </c>
      <c r="B236" s="18">
        <f t="shared" si="21"/>
        <v>7</v>
      </c>
      <c r="C236" t="str">
        <f t="shared" si="22"/>
        <v>Dimanche</v>
      </c>
      <c r="D236" s="21" t="str">
        <f t="shared" si="23"/>
        <v>G</v>
      </c>
      <c r="E236" s="21" t="str">
        <f t="shared" si="24"/>
        <v>A</v>
      </c>
      <c r="F236" s="21" t="str">
        <f t="shared" si="24"/>
        <v>B</v>
      </c>
      <c r="G236" s="21" t="str">
        <f t="shared" si="24"/>
        <v>C</v>
      </c>
      <c r="H236" s="21" t="str">
        <f t="shared" si="24"/>
        <v>E</v>
      </c>
      <c r="I236" s="21" t="str">
        <f t="shared" si="25"/>
        <v>A</v>
      </c>
      <c r="J236" s="21" t="str">
        <f t="shared" si="25"/>
        <v>G</v>
      </c>
      <c r="K236" s="21" t="str">
        <f t="shared" si="25"/>
        <v>B</v>
      </c>
      <c r="L236" s="21" t="str">
        <f t="shared" si="25"/>
        <v>B</v>
      </c>
    </row>
    <row r="237" spans="1:12">
      <c r="A237" s="16">
        <f t="shared" si="26"/>
        <v>42240</v>
      </c>
      <c r="B237" s="18">
        <f t="shared" si="21"/>
        <v>1</v>
      </c>
      <c r="C237" t="str">
        <f t="shared" si="22"/>
        <v>Lundi</v>
      </c>
      <c r="D237" s="21" t="str">
        <f t="shared" si="23"/>
        <v>G</v>
      </c>
      <c r="E237" s="21" t="str">
        <f t="shared" si="24"/>
        <v>A</v>
      </c>
      <c r="F237" s="21" t="str">
        <f t="shared" si="24"/>
        <v>B</v>
      </c>
      <c r="G237" s="21" t="str">
        <f t="shared" si="24"/>
        <v>C</v>
      </c>
      <c r="H237" s="21" t="str">
        <f t="shared" si="24"/>
        <v>E</v>
      </c>
      <c r="I237" s="21" t="str">
        <f t="shared" si="25"/>
        <v>A</v>
      </c>
      <c r="J237" s="21" t="str">
        <f t="shared" si="25"/>
        <v>G</v>
      </c>
      <c r="K237" s="21" t="str">
        <f t="shared" si="25"/>
        <v>B</v>
      </c>
      <c r="L237" s="21" t="str">
        <f t="shared" si="25"/>
        <v>B</v>
      </c>
    </row>
    <row r="238" spans="1:12">
      <c r="A238" s="16">
        <f t="shared" si="26"/>
        <v>42241</v>
      </c>
      <c r="B238" s="18">
        <f t="shared" si="21"/>
        <v>2</v>
      </c>
      <c r="C238" t="str">
        <f t="shared" si="22"/>
        <v>Mardi</v>
      </c>
      <c r="D238" s="21" t="str">
        <f t="shared" si="23"/>
        <v>G</v>
      </c>
      <c r="E238" s="21" t="str">
        <f t="shared" si="24"/>
        <v>A</v>
      </c>
      <c r="F238" s="21" t="str">
        <f t="shared" si="24"/>
        <v>B</v>
      </c>
      <c r="G238" s="21" t="str">
        <f t="shared" si="24"/>
        <v>C</v>
      </c>
      <c r="H238" s="21" t="str">
        <f t="shared" si="24"/>
        <v>E</v>
      </c>
      <c r="I238" s="21" t="str">
        <f t="shared" si="25"/>
        <v>A</v>
      </c>
      <c r="J238" s="21" t="str">
        <f t="shared" si="25"/>
        <v>G</v>
      </c>
      <c r="K238" s="21" t="str">
        <f t="shared" si="25"/>
        <v>B</v>
      </c>
      <c r="L238" s="21" t="str">
        <f t="shared" si="25"/>
        <v>B</v>
      </c>
    </row>
    <row r="239" spans="1:12">
      <c r="A239" s="16">
        <f t="shared" si="26"/>
        <v>42242</v>
      </c>
      <c r="B239" s="18">
        <f t="shared" si="21"/>
        <v>3</v>
      </c>
      <c r="C239" t="str">
        <f t="shared" si="22"/>
        <v>Mercredi</v>
      </c>
      <c r="D239" s="21" t="str">
        <f t="shared" si="23"/>
        <v>G</v>
      </c>
      <c r="E239" s="21" t="str">
        <f t="shared" si="24"/>
        <v>A</v>
      </c>
      <c r="F239" s="21" t="str">
        <f t="shared" si="24"/>
        <v>B</v>
      </c>
      <c r="G239" s="21" t="str">
        <f t="shared" si="24"/>
        <v>C</v>
      </c>
      <c r="H239" s="21" t="str">
        <f t="shared" si="24"/>
        <v>E</v>
      </c>
      <c r="I239" s="21" t="str">
        <f t="shared" si="25"/>
        <v>A</v>
      </c>
      <c r="J239" s="21" t="str">
        <f t="shared" si="25"/>
        <v>G</v>
      </c>
      <c r="K239" s="21" t="str">
        <f t="shared" si="25"/>
        <v>B</v>
      </c>
      <c r="L239" s="21" t="str">
        <f t="shared" si="25"/>
        <v>B</v>
      </c>
    </row>
    <row r="240" spans="1:12">
      <c r="A240" s="16">
        <f t="shared" si="26"/>
        <v>42243</v>
      </c>
      <c r="B240" s="18">
        <f t="shared" si="21"/>
        <v>4</v>
      </c>
      <c r="C240" t="str">
        <f t="shared" si="22"/>
        <v>Jeudi</v>
      </c>
      <c r="D240" s="21" t="str">
        <f t="shared" si="23"/>
        <v>G</v>
      </c>
      <c r="E240" s="21" t="str">
        <f t="shared" si="24"/>
        <v>A</v>
      </c>
      <c r="F240" s="21" t="str">
        <f t="shared" si="24"/>
        <v>B</v>
      </c>
      <c r="G240" s="21" t="str">
        <f t="shared" si="24"/>
        <v>C</v>
      </c>
      <c r="H240" s="21" t="str">
        <f t="shared" si="24"/>
        <v>E</v>
      </c>
      <c r="I240" s="21" t="str">
        <f t="shared" si="25"/>
        <v>A</v>
      </c>
      <c r="J240" s="21" t="str">
        <f t="shared" si="25"/>
        <v>G</v>
      </c>
      <c r="K240" s="21" t="str">
        <f t="shared" si="25"/>
        <v>B</v>
      </c>
      <c r="L240" s="21" t="str">
        <f t="shared" si="25"/>
        <v>B</v>
      </c>
    </row>
    <row r="241" spans="1:12">
      <c r="A241" s="16">
        <f t="shared" si="26"/>
        <v>42244</v>
      </c>
      <c r="B241" s="18">
        <f t="shared" si="21"/>
        <v>5</v>
      </c>
      <c r="C241" t="str">
        <f t="shared" si="22"/>
        <v>Vendredi</v>
      </c>
      <c r="D241" s="21" t="str">
        <f t="shared" si="23"/>
        <v>G</v>
      </c>
      <c r="E241" s="21" t="str">
        <f t="shared" si="24"/>
        <v>A</v>
      </c>
      <c r="F241" s="21" t="str">
        <f t="shared" si="24"/>
        <v>B</v>
      </c>
      <c r="G241" s="21" t="str">
        <f t="shared" si="24"/>
        <v>C</v>
      </c>
      <c r="H241" s="21" t="str">
        <f t="shared" si="24"/>
        <v>E</v>
      </c>
      <c r="I241" s="21" t="str">
        <f t="shared" si="25"/>
        <v>A</v>
      </c>
      <c r="J241" s="21" t="str">
        <f t="shared" si="25"/>
        <v>G</v>
      </c>
      <c r="K241" s="21" t="str">
        <f t="shared" si="25"/>
        <v>B</v>
      </c>
      <c r="L241" s="21" t="str">
        <f t="shared" si="25"/>
        <v>B</v>
      </c>
    </row>
    <row r="242" spans="1:12">
      <c r="A242" s="16">
        <f t="shared" si="26"/>
        <v>42245</v>
      </c>
      <c r="B242" s="18">
        <f t="shared" si="21"/>
        <v>6</v>
      </c>
      <c r="C242" t="str">
        <f t="shared" si="22"/>
        <v>Samedi</v>
      </c>
      <c r="D242" s="21" t="str">
        <f t="shared" si="23"/>
        <v>G</v>
      </c>
      <c r="E242" s="21" t="str">
        <f t="shared" si="24"/>
        <v>A</v>
      </c>
      <c r="F242" s="21" t="str">
        <f t="shared" si="24"/>
        <v>B</v>
      </c>
      <c r="G242" s="21" t="str">
        <f t="shared" si="24"/>
        <v>C</v>
      </c>
      <c r="H242" s="21" t="str">
        <f t="shared" si="24"/>
        <v>E</v>
      </c>
      <c r="I242" s="21" t="str">
        <f t="shared" si="25"/>
        <v>A</v>
      </c>
      <c r="J242" s="21" t="str">
        <f t="shared" si="25"/>
        <v>G</v>
      </c>
      <c r="K242" s="21" t="str">
        <f t="shared" si="25"/>
        <v>B</v>
      </c>
      <c r="L242" s="21" t="str">
        <f t="shared" si="25"/>
        <v>B</v>
      </c>
    </row>
    <row r="243" spans="1:12">
      <c r="A243" s="16">
        <f t="shared" si="26"/>
        <v>42246</v>
      </c>
      <c r="B243" s="18">
        <f t="shared" si="21"/>
        <v>7</v>
      </c>
      <c r="C243" t="str">
        <f t="shared" si="22"/>
        <v>Dimanche</v>
      </c>
      <c r="D243" s="21" t="str">
        <f t="shared" si="23"/>
        <v>A</v>
      </c>
      <c r="E243" s="21" t="str">
        <f t="shared" si="24"/>
        <v>B</v>
      </c>
      <c r="F243" s="21" t="str">
        <f t="shared" si="24"/>
        <v>C</v>
      </c>
      <c r="G243" s="21" t="str">
        <f t="shared" si="24"/>
        <v>D</v>
      </c>
      <c r="H243" s="21" t="str">
        <f t="shared" si="24"/>
        <v>A</v>
      </c>
      <c r="I243" s="21" t="str">
        <f t="shared" si="25"/>
        <v>A</v>
      </c>
      <c r="J243" s="21" t="str">
        <f t="shared" si="25"/>
        <v>A</v>
      </c>
      <c r="K243" s="21" t="str">
        <f t="shared" si="25"/>
        <v>C</v>
      </c>
      <c r="L243" s="21" t="str">
        <f t="shared" si="25"/>
        <v>C</v>
      </c>
    </row>
    <row r="244" spans="1:12">
      <c r="A244" s="16">
        <f t="shared" si="26"/>
        <v>42247</v>
      </c>
      <c r="B244" s="18">
        <f t="shared" si="21"/>
        <v>1</v>
      </c>
      <c r="C244" t="str">
        <f t="shared" si="22"/>
        <v>Lundi</v>
      </c>
      <c r="D244" s="21" t="str">
        <f t="shared" si="23"/>
        <v>A</v>
      </c>
      <c r="E244" s="21" t="str">
        <f t="shared" si="24"/>
        <v>B</v>
      </c>
      <c r="F244" s="21" t="str">
        <f t="shared" si="24"/>
        <v>C</v>
      </c>
      <c r="G244" s="21" t="str">
        <f t="shared" si="24"/>
        <v>D</v>
      </c>
      <c r="H244" s="21" t="str">
        <f t="shared" si="24"/>
        <v>A</v>
      </c>
      <c r="I244" s="21" t="str">
        <f t="shared" si="25"/>
        <v>A</v>
      </c>
      <c r="J244" s="21" t="str">
        <f t="shared" si="25"/>
        <v>A</v>
      </c>
      <c r="K244" s="21" t="str">
        <f t="shared" si="25"/>
        <v>C</v>
      </c>
      <c r="L244" s="21" t="str">
        <f t="shared" si="25"/>
        <v>C</v>
      </c>
    </row>
    <row r="245" spans="1:12">
      <c r="A245" s="16">
        <f t="shared" si="26"/>
        <v>42248</v>
      </c>
      <c r="B245" s="18">
        <f t="shared" si="21"/>
        <v>2</v>
      </c>
      <c r="C245" t="str">
        <f t="shared" si="22"/>
        <v>Mardi</v>
      </c>
      <c r="D245" s="21" t="str">
        <f t="shared" si="23"/>
        <v>A</v>
      </c>
      <c r="E245" s="21" t="str">
        <f t="shared" si="24"/>
        <v>B</v>
      </c>
      <c r="F245" s="21" t="str">
        <f t="shared" si="24"/>
        <v>C</v>
      </c>
      <c r="G245" s="21" t="str">
        <f t="shared" si="24"/>
        <v>D</v>
      </c>
      <c r="H245" s="21" t="str">
        <f t="shared" si="24"/>
        <v>A</v>
      </c>
      <c r="I245" s="21" t="str">
        <f t="shared" si="25"/>
        <v>A</v>
      </c>
      <c r="J245" s="21" t="str">
        <f t="shared" si="25"/>
        <v>A</v>
      </c>
      <c r="K245" s="21" t="str">
        <f t="shared" si="25"/>
        <v>C</v>
      </c>
      <c r="L245" s="21" t="str">
        <f t="shared" si="25"/>
        <v>C</v>
      </c>
    </row>
    <row r="246" spans="1:12">
      <c r="A246" s="16">
        <f t="shared" si="26"/>
        <v>42249</v>
      </c>
      <c r="B246" s="18">
        <f t="shared" si="21"/>
        <v>3</v>
      </c>
      <c r="C246" t="str">
        <f t="shared" si="22"/>
        <v>Mercredi</v>
      </c>
      <c r="D246" s="21" t="str">
        <f t="shared" si="23"/>
        <v>A</v>
      </c>
      <c r="E246" s="21" t="str">
        <f t="shared" si="24"/>
        <v>B</v>
      </c>
      <c r="F246" s="21" t="str">
        <f t="shared" si="24"/>
        <v>C</v>
      </c>
      <c r="G246" s="21" t="str">
        <f t="shared" si="24"/>
        <v>D</v>
      </c>
      <c r="H246" s="21" t="str">
        <f t="shared" si="24"/>
        <v>A</v>
      </c>
      <c r="I246" s="21" t="str">
        <f t="shared" si="25"/>
        <v>A</v>
      </c>
      <c r="J246" s="21" t="str">
        <f t="shared" si="25"/>
        <v>A</v>
      </c>
      <c r="K246" s="21" t="str">
        <f t="shared" si="25"/>
        <v>C</v>
      </c>
      <c r="L246" s="21" t="str">
        <f t="shared" si="25"/>
        <v>C</v>
      </c>
    </row>
    <row r="247" spans="1:12">
      <c r="A247" s="16">
        <f t="shared" si="26"/>
        <v>42250</v>
      </c>
      <c r="B247" s="18">
        <f t="shared" si="21"/>
        <v>4</v>
      </c>
      <c r="C247" t="str">
        <f t="shared" si="22"/>
        <v>Jeudi</v>
      </c>
      <c r="D247" s="21" t="str">
        <f t="shared" si="23"/>
        <v>A</v>
      </c>
      <c r="E247" s="21" t="str">
        <f t="shared" si="24"/>
        <v>B</v>
      </c>
      <c r="F247" s="21" t="str">
        <f t="shared" si="24"/>
        <v>C</v>
      </c>
      <c r="G247" s="21" t="str">
        <f t="shared" si="24"/>
        <v>D</v>
      </c>
      <c r="H247" s="21" t="str">
        <f t="shared" si="24"/>
        <v>A</v>
      </c>
      <c r="I247" s="21" t="str">
        <f t="shared" si="25"/>
        <v>A</v>
      </c>
      <c r="J247" s="21" t="str">
        <f t="shared" si="25"/>
        <v>A</v>
      </c>
      <c r="K247" s="21" t="str">
        <f t="shared" si="25"/>
        <v>C</v>
      </c>
      <c r="L247" s="21" t="str">
        <f t="shared" si="25"/>
        <v>C</v>
      </c>
    </row>
    <row r="248" spans="1:12">
      <c r="A248" s="16">
        <f t="shared" si="26"/>
        <v>42251</v>
      </c>
      <c r="B248" s="18">
        <f t="shared" si="21"/>
        <v>5</v>
      </c>
      <c r="C248" t="str">
        <f t="shared" si="22"/>
        <v>Vendredi</v>
      </c>
      <c r="D248" s="21" t="str">
        <f t="shared" si="23"/>
        <v>A</v>
      </c>
      <c r="E248" s="21" t="str">
        <f t="shared" si="24"/>
        <v>B</v>
      </c>
      <c r="F248" s="21" t="str">
        <f t="shared" si="24"/>
        <v>C</v>
      </c>
      <c r="G248" s="21" t="str">
        <f t="shared" si="24"/>
        <v>D</v>
      </c>
      <c r="H248" s="21" t="str">
        <f t="shared" si="24"/>
        <v>A</v>
      </c>
      <c r="I248" s="21" t="str">
        <f t="shared" si="25"/>
        <v>A</v>
      </c>
      <c r="J248" s="21" t="str">
        <f t="shared" si="25"/>
        <v>A</v>
      </c>
      <c r="K248" s="21" t="str">
        <f t="shared" si="25"/>
        <v>C</v>
      </c>
      <c r="L248" s="21" t="str">
        <f t="shared" si="25"/>
        <v>C</v>
      </c>
    </row>
    <row r="249" spans="1:12">
      <c r="A249" s="16">
        <f t="shared" si="26"/>
        <v>42252</v>
      </c>
      <c r="B249" s="18">
        <f t="shared" si="21"/>
        <v>6</v>
      </c>
      <c r="C249" t="str">
        <f t="shared" si="22"/>
        <v>Samedi</v>
      </c>
      <c r="D249" s="21" t="str">
        <f t="shared" si="23"/>
        <v>A</v>
      </c>
      <c r="E249" s="21" t="str">
        <f t="shared" si="24"/>
        <v>B</v>
      </c>
      <c r="F249" s="21" t="str">
        <f t="shared" si="24"/>
        <v>C</v>
      </c>
      <c r="G249" s="21" t="str">
        <f t="shared" si="24"/>
        <v>D</v>
      </c>
      <c r="H249" s="21" t="str">
        <f t="shared" si="24"/>
        <v>A</v>
      </c>
      <c r="I249" s="21" t="str">
        <f t="shared" si="25"/>
        <v>A</v>
      </c>
      <c r="J249" s="21" t="str">
        <f t="shared" si="25"/>
        <v>A</v>
      </c>
      <c r="K249" s="21" t="str">
        <f t="shared" si="25"/>
        <v>C</v>
      </c>
      <c r="L249" s="21" t="str">
        <f t="shared" si="25"/>
        <v>C</v>
      </c>
    </row>
    <row r="250" spans="1:12">
      <c r="A250" s="16">
        <f t="shared" si="26"/>
        <v>42253</v>
      </c>
      <c r="B250" s="18">
        <f t="shared" si="21"/>
        <v>7</v>
      </c>
      <c r="C250" t="str">
        <f t="shared" si="22"/>
        <v>Dimanche</v>
      </c>
      <c r="D250" s="21" t="str">
        <f t="shared" si="23"/>
        <v>B</v>
      </c>
      <c r="E250" s="21" t="str">
        <f t="shared" si="24"/>
        <v>A</v>
      </c>
      <c r="F250" s="21" t="str">
        <f t="shared" si="24"/>
        <v>A</v>
      </c>
      <c r="G250" s="21" t="str">
        <f t="shared" si="24"/>
        <v>A</v>
      </c>
      <c r="H250" s="21" t="str">
        <f t="shared" si="24"/>
        <v>B</v>
      </c>
      <c r="I250" s="21" t="str">
        <f t="shared" si="25"/>
        <v>A</v>
      </c>
      <c r="J250" s="21" t="str">
        <f t="shared" si="25"/>
        <v>B</v>
      </c>
      <c r="K250" s="21" t="str">
        <f t="shared" si="25"/>
        <v>A</v>
      </c>
      <c r="L250" s="21" t="str">
        <f t="shared" si="25"/>
        <v>A</v>
      </c>
    </row>
    <row r="251" spans="1:12">
      <c r="A251" s="16">
        <f t="shared" si="26"/>
        <v>42254</v>
      </c>
      <c r="B251" s="18">
        <f t="shared" si="21"/>
        <v>1</v>
      </c>
      <c r="C251" t="str">
        <f t="shared" si="22"/>
        <v>Lundi</v>
      </c>
      <c r="D251" s="21" t="str">
        <f t="shared" si="23"/>
        <v>B</v>
      </c>
      <c r="E251" s="21" t="str">
        <f t="shared" si="24"/>
        <v>A</v>
      </c>
      <c r="F251" s="21" t="str">
        <f t="shared" si="24"/>
        <v>A</v>
      </c>
      <c r="G251" s="21" t="str">
        <f t="shared" si="24"/>
        <v>A</v>
      </c>
      <c r="H251" s="21" t="str">
        <f t="shared" si="24"/>
        <v>B</v>
      </c>
      <c r="I251" s="21" t="str">
        <f t="shared" si="25"/>
        <v>A</v>
      </c>
      <c r="J251" s="21" t="str">
        <f t="shared" si="25"/>
        <v>B</v>
      </c>
      <c r="K251" s="21" t="str">
        <f t="shared" si="25"/>
        <v>A</v>
      </c>
      <c r="L251" s="21" t="str">
        <f t="shared" si="25"/>
        <v>A</v>
      </c>
    </row>
    <row r="252" spans="1:12">
      <c r="A252" s="16">
        <f t="shared" si="26"/>
        <v>42255</v>
      </c>
      <c r="B252" s="18">
        <f t="shared" si="21"/>
        <v>2</v>
      </c>
      <c r="C252" t="str">
        <f t="shared" si="22"/>
        <v>Mardi</v>
      </c>
      <c r="D252" s="21" t="str">
        <f t="shared" si="23"/>
        <v>B</v>
      </c>
      <c r="E252" s="21" t="str">
        <f t="shared" si="24"/>
        <v>A</v>
      </c>
      <c r="F252" s="21" t="str">
        <f t="shared" si="24"/>
        <v>A</v>
      </c>
      <c r="G252" s="21" t="str">
        <f t="shared" si="24"/>
        <v>A</v>
      </c>
      <c r="H252" s="21" t="str">
        <f t="shared" si="24"/>
        <v>B</v>
      </c>
      <c r="I252" s="21" t="str">
        <f t="shared" si="25"/>
        <v>A</v>
      </c>
      <c r="J252" s="21" t="str">
        <f t="shared" si="25"/>
        <v>B</v>
      </c>
      <c r="K252" s="21" t="str">
        <f t="shared" si="25"/>
        <v>A</v>
      </c>
      <c r="L252" s="21" t="str">
        <f t="shared" si="25"/>
        <v>A</v>
      </c>
    </row>
    <row r="253" spans="1:12">
      <c r="A253" s="16">
        <f t="shared" si="26"/>
        <v>42256</v>
      </c>
      <c r="B253" s="18">
        <f t="shared" si="21"/>
        <v>3</v>
      </c>
      <c r="C253" t="str">
        <f t="shared" si="22"/>
        <v>Mercredi</v>
      </c>
      <c r="D253" s="21" t="str">
        <f t="shared" si="23"/>
        <v>B</v>
      </c>
      <c r="E253" s="21" t="str">
        <f t="shared" si="24"/>
        <v>A</v>
      </c>
      <c r="F253" s="21" t="str">
        <f t="shared" si="24"/>
        <v>A</v>
      </c>
      <c r="G253" s="21" t="str">
        <f t="shared" si="24"/>
        <v>A</v>
      </c>
      <c r="H253" s="21" t="str">
        <f t="shared" si="24"/>
        <v>B</v>
      </c>
      <c r="I253" s="21" t="str">
        <f t="shared" si="25"/>
        <v>A</v>
      </c>
      <c r="J253" s="21" t="str">
        <f t="shared" si="25"/>
        <v>B</v>
      </c>
      <c r="K253" s="21" t="str">
        <f t="shared" si="25"/>
        <v>A</v>
      </c>
      <c r="L253" s="21" t="str">
        <f t="shared" si="25"/>
        <v>A</v>
      </c>
    </row>
    <row r="254" spans="1:12">
      <c r="A254" s="16">
        <f t="shared" si="26"/>
        <v>42257</v>
      </c>
      <c r="B254" s="18">
        <f t="shared" si="21"/>
        <v>4</v>
      </c>
      <c r="C254" t="str">
        <f t="shared" si="22"/>
        <v>Jeudi</v>
      </c>
      <c r="D254" s="21" t="str">
        <f t="shared" si="23"/>
        <v>B</v>
      </c>
      <c r="E254" s="21" t="str">
        <f t="shared" si="24"/>
        <v>A</v>
      </c>
      <c r="F254" s="21" t="str">
        <f t="shared" si="24"/>
        <v>A</v>
      </c>
      <c r="G254" s="21" t="str">
        <f t="shared" si="24"/>
        <v>A</v>
      </c>
      <c r="H254" s="21" t="str">
        <f t="shared" si="24"/>
        <v>B</v>
      </c>
      <c r="I254" s="21" t="str">
        <f t="shared" si="25"/>
        <v>A</v>
      </c>
      <c r="J254" s="21" t="str">
        <f t="shared" si="25"/>
        <v>B</v>
      </c>
      <c r="K254" s="21" t="str">
        <f t="shared" si="25"/>
        <v>A</v>
      </c>
      <c r="L254" s="21" t="str">
        <f t="shared" si="25"/>
        <v>A</v>
      </c>
    </row>
    <row r="255" spans="1:12">
      <c r="A255" s="16">
        <f t="shared" si="26"/>
        <v>42258</v>
      </c>
      <c r="B255" s="18">
        <f t="shared" si="21"/>
        <v>5</v>
      </c>
      <c r="C255" t="str">
        <f t="shared" si="22"/>
        <v>Vendredi</v>
      </c>
      <c r="D255" s="21" t="str">
        <f t="shared" si="23"/>
        <v>B</v>
      </c>
      <c r="E255" s="21" t="str">
        <f t="shared" si="24"/>
        <v>A</v>
      </c>
      <c r="F255" s="21" t="str">
        <f t="shared" si="24"/>
        <v>A</v>
      </c>
      <c r="G255" s="21" t="str">
        <f t="shared" si="24"/>
        <v>A</v>
      </c>
      <c r="H255" s="21" t="str">
        <f t="shared" si="24"/>
        <v>B</v>
      </c>
      <c r="I255" s="21" t="str">
        <f t="shared" si="25"/>
        <v>A</v>
      </c>
      <c r="J255" s="21" t="str">
        <f t="shared" si="25"/>
        <v>B</v>
      </c>
      <c r="K255" s="21" t="str">
        <f t="shared" si="25"/>
        <v>A</v>
      </c>
      <c r="L255" s="21" t="str">
        <f t="shared" si="25"/>
        <v>A</v>
      </c>
    </row>
    <row r="256" spans="1:12">
      <c r="A256" s="16">
        <f t="shared" si="26"/>
        <v>42259</v>
      </c>
      <c r="B256" s="18">
        <f t="shared" si="21"/>
        <v>6</v>
      </c>
      <c r="C256" t="str">
        <f t="shared" si="22"/>
        <v>Samedi</v>
      </c>
      <c r="D256" s="21" t="str">
        <f t="shared" si="23"/>
        <v>B</v>
      </c>
      <c r="E256" s="21" t="str">
        <f t="shared" si="24"/>
        <v>A</v>
      </c>
      <c r="F256" s="21" t="str">
        <f t="shared" si="24"/>
        <v>A</v>
      </c>
      <c r="G256" s="21" t="str">
        <f t="shared" si="24"/>
        <v>A</v>
      </c>
      <c r="H256" s="21" t="str">
        <f t="shared" si="24"/>
        <v>B</v>
      </c>
      <c r="I256" s="21" t="str">
        <f t="shared" si="25"/>
        <v>A</v>
      </c>
      <c r="J256" s="21" t="str">
        <f t="shared" si="25"/>
        <v>B</v>
      </c>
      <c r="K256" s="21" t="str">
        <f t="shared" si="25"/>
        <v>A</v>
      </c>
      <c r="L256" s="21" t="str">
        <f t="shared" si="25"/>
        <v>A</v>
      </c>
    </row>
    <row r="257" spans="1:12">
      <c r="A257" s="16">
        <f t="shared" si="26"/>
        <v>42260</v>
      </c>
      <c r="B257" s="18">
        <f t="shared" si="21"/>
        <v>7</v>
      </c>
      <c r="C257" t="str">
        <f t="shared" si="22"/>
        <v>Dimanche</v>
      </c>
      <c r="D257" s="21" t="str">
        <f t="shared" si="23"/>
        <v>C</v>
      </c>
      <c r="E257" s="21" t="str">
        <f t="shared" si="24"/>
        <v>B</v>
      </c>
      <c r="F257" s="21" t="str">
        <f t="shared" si="24"/>
        <v>B</v>
      </c>
      <c r="G257" s="21" t="str">
        <f t="shared" si="24"/>
        <v>B</v>
      </c>
      <c r="H257" s="21" t="str">
        <f t="shared" si="24"/>
        <v>C</v>
      </c>
      <c r="I257" s="21" t="str">
        <f t="shared" si="25"/>
        <v>A</v>
      </c>
      <c r="J257" s="21" t="str">
        <f t="shared" si="25"/>
        <v>C</v>
      </c>
      <c r="K257" s="21" t="str">
        <f t="shared" si="25"/>
        <v>B</v>
      </c>
      <c r="L257" s="21" t="str">
        <f t="shared" si="25"/>
        <v>B</v>
      </c>
    </row>
    <row r="258" spans="1:12">
      <c r="A258" s="16">
        <f t="shared" si="26"/>
        <v>42261</v>
      </c>
      <c r="B258" s="18">
        <f t="shared" si="21"/>
        <v>1</v>
      </c>
      <c r="C258" t="str">
        <f t="shared" si="22"/>
        <v>Lundi</v>
      </c>
      <c r="D258" s="21" t="str">
        <f t="shared" si="23"/>
        <v>C</v>
      </c>
      <c r="E258" s="21" t="str">
        <f t="shared" si="24"/>
        <v>B</v>
      </c>
      <c r="F258" s="21" t="str">
        <f t="shared" si="24"/>
        <v>B</v>
      </c>
      <c r="G258" s="21" t="str">
        <f t="shared" si="24"/>
        <v>B</v>
      </c>
      <c r="H258" s="21" t="str">
        <f t="shared" ref="H258:L321" si="27">CHAR((MOD(WEEKNUM($A258)-1,VALUE(RIGHT(H$1,1)))+1)+64)</f>
        <v>C</v>
      </c>
      <c r="I258" s="21" t="str">
        <f t="shared" si="25"/>
        <v>A</v>
      </c>
      <c r="J258" s="21" t="str">
        <f t="shared" si="25"/>
        <v>C</v>
      </c>
      <c r="K258" s="21" t="str">
        <f t="shared" si="25"/>
        <v>B</v>
      </c>
      <c r="L258" s="21" t="str">
        <f t="shared" si="25"/>
        <v>B</v>
      </c>
    </row>
    <row r="259" spans="1:12">
      <c r="A259" s="16">
        <f t="shared" si="26"/>
        <v>42262</v>
      </c>
      <c r="B259" s="18">
        <f t="shared" ref="B259:B322" si="28">WEEKDAY(A259,2)</f>
        <v>2</v>
      </c>
      <c r="C259" t="str">
        <f t="shared" ref="C259:C322" si="29">CHOOSE(WEEKDAY(A259,2),"Lundi","Mardi","Mercredi","Jeudi","Vendredi","Samedi","Dimanche")</f>
        <v>Mardi</v>
      </c>
      <c r="D259" s="21" t="str">
        <f t="shared" ref="D259:D322" si="30">CHAR((MOD(WEEKNUM($A259)-1,VALUE(RIGHT(D$1,1)))+1)+64)</f>
        <v>C</v>
      </c>
      <c r="E259" s="21" t="str">
        <f t="shared" ref="E259:K322" si="31">CHAR((MOD(WEEKNUM($A259)-1,VALUE(RIGHT(E$1,1)))+1)+64)</f>
        <v>B</v>
      </c>
      <c r="F259" s="21" t="str">
        <f t="shared" si="31"/>
        <v>B</v>
      </c>
      <c r="G259" s="21" t="str">
        <f t="shared" si="31"/>
        <v>B</v>
      </c>
      <c r="H259" s="21" t="str">
        <f t="shared" si="27"/>
        <v>C</v>
      </c>
      <c r="I259" s="21" t="str">
        <f t="shared" si="27"/>
        <v>A</v>
      </c>
      <c r="J259" s="21" t="str">
        <f t="shared" si="27"/>
        <v>C</v>
      </c>
      <c r="K259" s="21" t="str">
        <f t="shared" si="27"/>
        <v>B</v>
      </c>
      <c r="L259" s="21" t="str">
        <f t="shared" si="27"/>
        <v>B</v>
      </c>
    </row>
    <row r="260" spans="1:12">
      <c r="A260" s="16">
        <f t="shared" ref="A260:A323" si="32">A259+1</f>
        <v>42263</v>
      </c>
      <c r="B260" s="18">
        <f t="shared" si="28"/>
        <v>3</v>
      </c>
      <c r="C260" t="str">
        <f t="shared" si="29"/>
        <v>Mercredi</v>
      </c>
      <c r="D260" s="21" t="str">
        <f t="shared" si="30"/>
        <v>C</v>
      </c>
      <c r="E260" s="21" t="str">
        <f t="shared" si="31"/>
        <v>B</v>
      </c>
      <c r="F260" s="21" t="str">
        <f t="shared" si="31"/>
        <v>B</v>
      </c>
      <c r="G260" s="21" t="str">
        <f t="shared" si="31"/>
        <v>B</v>
      </c>
      <c r="H260" s="21" t="str">
        <f t="shared" si="27"/>
        <v>C</v>
      </c>
      <c r="I260" s="21" t="str">
        <f t="shared" si="27"/>
        <v>A</v>
      </c>
      <c r="J260" s="21" t="str">
        <f t="shared" si="27"/>
        <v>C</v>
      </c>
      <c r="K260" s="21" t="str">
        <f t="shared" si="27"/>
        <v>B</v>
      </c>
      <c r="L260" s="21" t="str">
        <f t="shared" si="27"/>
        <v>B</v>
      </c>
    </row>
    <row r="261" spans="1:12">
      <c r="A261" s="16">
        <f t="shared" si="32"/>
        <v>42264</v>
      </c>
      <c r="B261" s="18">
        <f t="shared" si="28"/>
        <v>4</v>
      </c>
      <c r="C261" t="str">
        <f t="shared" si="29"/>
        <v>Jeudi</v>
      </c>
      <c r="D261" s="21" t="str">
        <f t="shared" si="30"/>
        <v>C</v>
      </c>
      <c r="E261" s="21" t="str">
        <f t="shared" si="31"/>
        <v>B</v>
      </c>
      <c r="F261" s="21" t="str">
        <f t="shared" si="31"/>
        <v>B</v>
      </c>
      <c r="G261" s="21" t="str">
        <f t="shared" si="31"/>
        <v>B</v>
      </c>
      <c r="H261" s="21" t="str">
        <f t="shared" si="27"/>
        <v>C</v>
      </c>
      <c r="I261" s="21" t="str">
        <f t="shared" si="27"/>
        <v>A</v>
      </c>
      <c r="J261" s="21" t="str">
        <f t="shared" si="27"/>
        <v>C</v>
      </c>
      <c r="K261" s="21" t="str">
        <f t="shared" si="27"/>
        <v>B</v>
      </c>
      <c r="L261" s="21" t="str">
        <f t="shared" ref="L261:L324" si="33">CHAR((MOD(WEEKNUM($A261)-1,VALUE(RIGHT(L$1,1)))+1)+64)</f>
        <v>B</v>
      </c>
    </row>
    <row r="262" spans="1:12">
      <c r="A262" s="16">
        <f t="shared" si="32"/>
        <v>42265</v>
      </c>
      <c r="B262" s="18">
        <f t="shared" si="28"/>
        <v>5</v>
      </c>
      <c r="C262" t="str">
        <f t="shared" si="29"/>
        <v>Vendredi</v>
      </c>
      <c r="D262" s="21" t="str">
        <f t="shared" si="30"/>
        <v>C</v>
      </c>
      <c r="E262" s="21" t="str">
        <f t="shared" si="31"/>
        <v>B</v>
      </c>
      <c r="F262" s="21" t="str">
        <f t="shared" si="31"/>
        <v>B</v>
      </c>
      <c r="G262" s="21" t="str">
        <f t="shared" si="31"/>
        <v>B</v>
      </c>
      <c r="H262" s="21" t="str">
        <f t="shared" si="27"/>
        <v>C</v>
      </c>
      <c r="I262" s="21" t="str">
        <f t="shared" si="27"/>
        <v>A</v>
      </c>
      <c r="J262" s="21" t="str">
        <f t="shared" si="27"/>
        <v>C</v>
      </c>
      <c r="K262" s="21" t="str">
        <f t="shared" si="27"/>
        <v>B</v>
      </c>
      <c r="L262" s="21" t="str">
        <f t="shared" si="33"/>
        <v>B</v>
      </c>
    </row>
    <row r="263" spans="1:12">
      <c r="A263" s="16">
        <f t="shared" si="32"/>
        <v>42266</v>
      </c>
      <c r="B263" s="18">
        <f t="shared" si="28"/>
        <v>6</v>
      </c>
      <c r="C263" t="str">
        <f t="shared" si="29"/>
        <v>Samedi</v>
      </c>
      <c r="D263" s="21" t="str">
        <f t="shared" si="30"/>
        <v>C</v>
      </c>
      <c r="E263" s="21" t="str">
        <f t="shared" si="31"/>
        <v>B</v>
      </c>
      <c r="F263" s="21" t="str">
        <f t="shared" si="31"/>
        <v>B</v>
      </c>
      <c r="G263" s="21" t="str">
        <f t="shared" si="31"/>
        <v>B</v>
      </c>
      <c r="H263" s="21" t="str">
        <f t="shared" si="27"/>
        <v>C</v>
      </c>
      <c r="I263" s="21" t="str">
        <f t="shared" si="27"/>
        <v>A</v>
      </c>
      <c r="J263" s="21" t="str">
        <f t="shared" si="27"/>
        <v>C</v>
      </c>
      <c r="K263" s="21" t="str">
        <f t="shared" si="27"/>
        <v>B</v>
      </c>
      <c r="L263" s="21" t="str">
        <f t="shared" si="33"/>
        <v>B</v>
      </c>
    </row>
    <row r="264" spans="1:12">
      <c r="A264" s="16">
        <f t="shared" si="32"/>
        <v>42267</v>
      </c>
      <c r="B264" s="18">
        <f t="shared" si="28"/>
        <v>7</v>
      </c>
      <c r="C264" t="str">
        <f t="shared" si="29"/>
        <v>Dimanche</v>
      </c>
      <c r="D264" s="21" t="str">
        <f t="shared" si="30"/>
        <v>D</v>
      </c>
      <c r="E264" s="21" t="str">
        <f t="shared" si="31"/>
        <v>A</v>
      </c>
      <c r="F264" s="21" t="str">
        <f t="shared" si="31"/>
        <v>C</v>
      </c>
      <c r="G264" s="21" t="str">
        <f t="shared" si="31"/>
        <v>C</v>
      </c>
      <c r="H264" s="21" t="str">
        <f t="shared" si="27"/>
        <v>D</v>
      </c>
      <c r="I264" s="21" t="str">
        <f t="shared" si="27"/>
        <v>A</v>
      </c>
      <c r="J264" s="21" t="str">
        <f t="shared" si="27"/>
        <v>D</v>
      </c>
      <c r="K264" s="21" t="str">
        <f t="shared" si="27"/>
        <v>C</v>
      </c>
      <c r="L264" s="21" t="str">
        <f t="shared" si="33"/>
        <v>C</v>
      </c>
    </row>
    <row r="265" spans="1:12">
      <c r="A265" s="16">
        <f t="shared" si="32"/>
        <v>42268</v>
      </c>
      <c r="B265" s="18">
        <f t="shared" si="28"/>
        <v>1</v>
      </c>
      <c r="C265" t="str">
        <f t="shared" si="29"/>
        <v>Lundi</v>
      </c>
      <c r="D265" s="21" t="str">
        <f t="shared" si="30"/>
        <v>D</v>
      </c>
      <c r="E265" s="21" t="str">
        <f t="shared" si="31"/>
        <v>A</v>
      </c>
      <c r="F265" s="21" t="str">
        <f t="shared" si="31"/>
        <v>C</v>
      </c>
      <c r="G265" s="21" t="str">
        <f t="shared" si="31"/>
        <v>C</v>
      </c>
      <c r="H265" s="21" t="str">
        <f t="shared" si="27"/>
        <v>D</v>
      </c>
      <c r="I265" s="21" t="str">
        <f t="shared" si="27"/>
        <v>A</v>
      </c>
      <c r="J265" s="21" t="str">
        <f t="shared" si="27"/>
        <v>D</v>
      </c>
      <c r="K265" s="21" t="str">
        <f t="shared" si="27"/>
        <v>C</v>
      </c>
      <c r="L265" s="21" t="str">
        <f t="shared" si="33"/>
        <v>C</v>
      </c>
    </row>
    <row r="266" spans="1:12">
      <c r="A266" s="16">
        <f t="shared" si="32"/>
        <v>42269</v>
      </c>
      <c r="B266" s="18">
        <f t="shared" si="28"/>
        <v>2</v>
      </c>
      <c r="C266" t="str">
        <f t="shared" si="29"/>
        <v>Mardi</v>
      </c>
      <c r="D266" s="21" t="str">
        <f t="shared" si="30"/>
        <v>D</v>
      </c>
      <c r="E266" s="21" t="str">
        <f t="shared" si="31"/>
        <v>A</v>
      </c>
      <c r="F266" s="21" t="str">
        <f t="shared" si="31"/>
        <v>C</v>
      </c>
      <c r="G266" s="21" t="str">
        <f t="shared" si="31"/>
        <v>C</v>
      </c>
      <c r="H266" s="21" t="str">
        <f t="shared" si="27"/>
        <v>D</v>
      </c>
      <c r="I266" s="21" t="str">
        <f t="shared" si="27"/>
        <v>A</v>
      </c>
      <c r="J266" s="21" t="str">
        <f t="shared" si="27"/>
        <v>D</v>
      </c>
      <c r="K266" s="21" t="str">
        <f t="shared" si="27"/>
        <v>C</v>
      </c>
      <c r="L266" s="21" t="str">
        <f t="shared" si="33"/>
        <v>C</v>
      </c>
    </row>
    <row r="267" spans="1:12">
      <c r="A267" s="16">
        <f t="shared" si="32"/>
        <v>42270</v>
      </c>
      <c r="B267" s="18">
        <f t="shared" si="28"/>
        <v>3</v>
      </c>
      <c r="C267" t="str">
        <f t="shared" si="29"/>
        <v>Mercredi</v>
      </c>
      <c r="D267" s="21" t="str">
        <f t="shared" si="30"/>
        <v>D</v>
      </c>
      <c r="E267" s="21" t="str">
        <f t="shared" si="31"/>
        <v>A</v>
      </c>
      <c r="F267" s="21" t="str">
        <f t="shared" si="31"/>
        <v>C</v>
      </c>
      <c r="G267" s="21" t="str">
        <f t="shared" si="31"/>
        <v>C</v>
      </c>
      <c r="H267" s="21" t="str">
        <f t="shared" si="27"/>
        <v>D</v>
      </c>
      <c r="I267" s="21" t="str">
        <f t="shared" si="27"/>
        <v>A</v>
      </c>
      <c r="J267" s="21" t="str">
        <f t="shared" si="27"/>
        <v>D</v>
      </c>
      <c r="K267" s="21" t="str">
        <f t="shared" si="27"/>
        <v>C</v>
      </c>
      <c r="L267" s="21" t="str">
        <f t="shared" si="33"/>
        <v>C</v>
      </c>
    </row>
    <row r="268" spans="1:12">
      <c r="A268" s="16">
        <f t="shared" si="32"/>
        <v>42271</v>
      </c>
      <c r="B268" s="18">
        <f t="shared" si="28"/>
        <v>4</v>
      </c>
      <c r="C268" t="str">
        <f t="shared" si="29"/>
        <v>Jeudi</v>
      </c>
      <c r="D268" s="21" t="str">
        <f t="shared" si="30"/>
        <v>D</v>
      </c>
      <c r="E268" s="21" t="str">
        <f t="shared" si="31"/>
        <v>A</v>
      </c>
      <c r="F268" s="21" t="str">
        <f t="shared" si="31"/>
        <v>C</v>
      </c>
      <c r="G268" s="21" t="str">
        <f t="shared" si="31"/>
        <v>C</v>
      </c>
      <c r="H268" s="21" t="str">
        <f t="shared" si="27"/>
        <v>D</v>
      </c>
      <c r="I268" s="21" t="str">
        <f t="shared" si="27"/>
        <v>A</v>
      </c>
      <c r="J268" s="21" t="str">
        <f t="shared" si="27"/>
        <v>D</v>
      </c>
      <c r="K268" s="21" t="str">
        <f t="shared" si="27"/>
        <v>C</v>
      </c>
      <c r="L268" s="21" t="str">
        <f t="shared" si="33"/>
        <v>C</v>
      </c>
    </row>
    <row r="269" spans="1:12">
      <c r="A269" s="16">
        <f t="shared" si="32"/>
        <v>42272</v>
      </c>
      <c r="B269" s="18">
        <f t="shared" si="28"/>
        <v>5</v>
      </c>
      <c r="C269" t="str">
        <f t="shared" si="29"/>
        <v>Vendredi</v>
      </c>
      <c r="D269" s="21" t="str">
        <f t="shared" si="30"/>
        <v>D</v>
      </c>
      <c r="E269" s="21" t="str">
        <f t="shared" si="31"/>
        <v>A</v>
      </c>
      <c r="F269" s="21" t="str">
        <f t="shared" si="31"/>
        <v>C</v>
      </c>
      <c r="G269" s="21" t="str">
        <f t="shared" si="31"/>
        <v>C</v>
      </c>
      <c r="H269" s="21" t="str">
        <f t="shared" si="27"/>
        <v>D</v>
      </c>
      <c r="I269" s="21" t="str">
        <f t="shared" si="27"/>
        <v>A</v>
      </c>
      <c r="J269" s="21" t="str">
        <f t="shared" si="27"/>
        <v>D</v>
      </c>
      <c r="K269" s="21" t="str">
        <f t="shared" si="27"/>
        <v>C</v>
      </c>
      <c r="L269" s="21" t="str">
        <f t="shared" si="33"/>
        <v>C</v>
      </c>
    </row>
    <row r="270" spans="1:12">
      <c r="A270" s="16">
        <f t="shared" si="32"/>
        <v>42273</v>
      </c>
      <c r="B270" s="18">
        <f t="shared" si="28"/>
        <v>6</v>
      </c>
      <c r="C270" t="str">
        <f t="shared" si="29"/>
        <v>Samedi</v>
      </c>
      <c r="D270" s="21" t="str">
        <f t="shared" si="30"/>
        <v>D</v>
      </c>
      <c r="E270" s="21" t="str">
        <f t="shared" si="31"/>
        <v>A</v>
      </c>
      <c r="F270" s="21" t="str">
        <f t="shared" si="31"/>
        <v>C</v>
      </c>
      <c r="G270" s="21" t="str">
        <f t="shared" si="31"/>
        <v>C</v>
      </c>
      <c r="H270" s="21" t="str">
        <f t="shared" si="27"/>
        <v>D</v>
      </c>
      <c r="I270" s="21" t="str">
        <f t="shared" si="27"/>
        <v>A</v>
      </c>
      <c r="J270" s="21" t="str">
        <f t="shared" si="27"/>
        <v>D</v>
      </c>
      <c r="K270" s="21" t="str">
        <f t="shared" si="27"/>
        <v>C</v>
      </c>
      <c r="L270" s="21" t="str">
        <f t="shared" si="33"/>
        <v>C</v>
      </c>
    </row>
    <row r="271" spans="1:12">
      <c r="A271" s="16">
        <f t="shared" si="32"/>
        <v>42274</v>
      </c>
      <c r="B271" s="18">
        <f t="shared" si="28"/>
        <v>7</v>
      </c>
      <c r="C271" t="str">
        <f t="shared" si="29"/>
        <v>Dimanche</v>
      </c>
      <c r="D271" s="21" t="str">
        <f t="shared" si="30"/>
        <v>E</v>
      </c>
      <c r="E271" s="21" t="str">
        <f t="shared" si="31"/>
        <v>B</v>
      </c>
      <c r="F271" s="21" t="str">
        <f t="shared" si="31"/>
        <v>A</v>
      </c>
      <c r="G271" s="21" t="str">
        <f t="shared" si="31"/>
        <v>D</v>
      </c>
      <c r="H271" s="21" t="str">
        <f t="shared" si="27"/>
        <v>E</v>
      </c>
      <c r="I271" s="21" t="str">
        <f t="shared" si="27"/>
        <v>A</v>
      </c>
      <c r="J271" s="21" t="str">
        <f t="shared" si="27"/>
        <v>E</v>
      </c>
      <c r="K271" s="21" t="str">
        <f t="shared" si="27"/>
        <v>A</v>
      </c>
      <c r="L271" s="21" t="str">
        <f t="shared" si="33"/>
        <v>A</v>
      </c>
    </row>
    <row r="272" spans="1:12">
      <c r="A272" s="16">
        <f t="shared" si="32"/>
        <v>42275</v>
      </c>
      <c r="B272" s="18">
        <f t="shared" si="28"/>
        <v>1</v>
      </c>
      <c r="C272" t="str">
        <f t="shared" si="29"/>
        <v>Lundi</v>
      </c>
      <c r="D272" s="21" t="str">
        <f t="shared" si="30"/>
        <v>E</v>
      </c>
      <c r="E272" s="21" t="str">
        <f t="shared" si="31"/>
        <v>B</v>
      </c>
      <c r="F272" s="21" t="str">
        <f t="shared" si="31"/>
        <v>A</v>
      </c>
      <c r="G272" s="21" t="str">
        <f t="shared" si="31"/>
        <v>D</v>
      </c>
      <c r="H272" s="21" t="str">
        <f t="shared" si="27"/>
        <v>E</v>
      </c>
      <c r="I272" s="21" t="str">
        <f t="shared" si="27"/>
        <v>A</v>
      </c>
      <c r="J272" s="21" t="str">
        <f t="shared" si="27"/>
        <v>E</v>
      </c>
      <c r="K272" s="21" t="str">
        <f t="shared" si="27"/>
        <v>A</v>
      </c>
      <c r="L272" s="21" t="str">
        <f t="shared" si="33"/>
        <v>A</v>
      </c>
    </row>
    <row r="273" spans="1:12">
      <c r="A273" s="16">
        <f t="shared" si="32"/>
        <v>42276</v>
      </c>
      <c r="B273" s="18">
        <f t="shared" si="28"/>
        <v>2</v>
      </c>
      <c r="C273" t="str">
        <f t="shared" si="29"/>
        <v>Mardi</v>
      </c>
      <c r="D273" s="21" t="str">
        <f t="shared" si="30"/>
        <v>E</v>
      </c>
      <c r="E273" s="21" t="str">
        <f t="shared" si="31"/>
        <v>B</v>
      </c>
      <c r="F273" s="21" t="str">
        <f t="shared" si="31"/>
        <v>A</v>
      </c>
      <c r="G273" s="21" t="str">
        <f t="shared" si="31"/>
        <v>D</v>
      </c>
      <c r="H273" s="21" t="str">
        <f t="shared" si="27"/>
        <v>E</v>
      </c>
      <c r="I273" s="21" t="str">
        <f t="shared" si="27"/>
        <v>A</v>
      </c>
      <c r="J273" s="21" t="str">
        <f t="shared" si="27"/>
        <v>E</v>
      </c>
      <c r="K273" s="21" t="str">
        <f t="shared" si="27"/>
        <v>A</v>
      </c>
      <c r="L273" s="21" t="str">
        <f t="shared" si="33"/>
        <v>A</v>
      </c>
    </row>
    <row r="274" spans="1:12">
      <c r="A274" s="16">
        <f t="shared" si="32"/>
        <v>42277</v>
      </c>
      <c r="B274" s="18">
        <f t="shared" si="28"/>
        <v>3</v>
      </c>
      <c r="C274" t="str">
        <f t="shared" si="29"/>
        <v>Mercredi</v>
      </c>
      <c r="D274" s="21" t="str">
        <f t="shared" si="30"/>
        <v>E</v>
      </c>
      <c r="E274" s="21" t="str">
        <f t="shared" si="31"/>
        <v>B</v>
      </c>
      <c r="F274" s="21" t="str">
        <f t="shared" si="31"/>
        <v>A</v>
      </c>
      <c r="G274" s="21" t="str">
        <f t="shared" si="31"/>
        <v>D</v>
      </c>
      <c r="H274" s="21" t="str">
        <f t="shared" si="27"/>
        <v>E</v>
      </c>
      <c r="I274" s="21" t="str">
        <f t="shared" si="27"/>
        <v>A</v>
      </c>
      <c r="J274" s="21" t="str">
        <f t="shared" si="27"/>
        <v>E</v>
      </c>
      <c r="K274" s="21" t="str">
        <f t="shared" si="27"/>
        <v>A</v>
      </c>
      <c r="L274" s="21" t="str">
        <f t="shared" si="33"/>
        <v>A</v>
      </c>
    </row>
    <row r="275" spans="1:12">
      <c r="A275" s="16">
        <f t="shared" si="32"/>
        <v>42278</v>
      </c>
      <c r="B275" s="18">
        <f t="shared" si="28"/>
        <v>4</v>
      </c>
      <c r="C275" t="str">
        <f t="shared" si="29"/>
        <v>Jeudi</v>
      </c>
      <c r="D275" s="21" t="str">
        <f t="shared" si="30"/>
        <v>E</v>
      </c>
      <c r="E275" s="21" t="str">
        <f t="shared" si="31"/>
        <v>B</v>
      </c>
      <c r="F275" s="21" t="str">
        <f t="shared" si="31"/>
        <v>A</v>
      </c>
      <c r="G275" s="21" t="str">
        <f t="shared" si="31"/>
        <v>D</v>
      </c>
      <c r="H275" s="21" t="str">
        <f t="shared" si="27"/>
        <v>E</v>
      </c>
      <c r="I275" s="21" t="str">
        <f t="shared" si="27"/>
        <v>A</v>
      </c>
      <c r="J275" s="21" t="str">
        <f t="shared" si="27"/>
        <v>E</v>
      </c>
      <c r="K275" s="21" t="str">
        <f t="shared" si="27"/>
        <v>A</v>
      </c>
      <c r="L275" s="21" t="str">
        <f t="shared" si="33"/>
        <v>A</v>
      </c>
    </row>
    <row r="276" spans="1:12">
      <c r="A276" s="16">
        <f t="shared" si="32"/>
        <v>42279</v>
      </c>
      <c r="B276" s="18">
        <f t="shared" si="28"/>
        <v>5</v>
      </c>
      <c r="C276" t="str">
        <f t="shared" si="29"/>
        <v>Vendredi</v>
      </c>
      <c r="D276" s="21" t="str">
        <f t="shared" si="30"/>
        <v>E</v>
      </c>
      <c r="E276" s="21" t="str">
        <f t="shared" si="31"/>
        <v>B</v>
      </c>
      <c r="F276" s="21" t="str">
        <f t="shared" si="31"/>
        <v>A</v>
      </c>
      <c r="G276" s="21" t="str">
        <f t="shared" si="31"/>
        <v>D</v>
      </c>
      <c r="H276" s="21" t="str">
        <f t="shared" si="27"/>
        <v>E</v>
      </c>
      <c r="I276" s="21" t="str">
        <f t="shared" si="27"/>
        <v>A</v>
      </c>
      <c r="J276" s="21" t="str">
        <f t="shared" si="27"/>
        <v>E</v>
      </c>
      <c r="K276" s="21" t="str">
        <f t="shared" si="27"/>
        <v>A</v>
      </c>
      <c r="L276" s="21" t="str">
        <f t="shared" si="33"/>
        <v>A</v>
      </c>
    </row>
    <row r="277" spans="1:12">
      <c r="A277" s="16">
        <f t="shared" si="32"/>
        <v>42280</v>
      </c>
      <c r="B277" s="18">
        <f t="shared" si="28"/>
        <v>6</v>
      </c>
      <c r="C277" t="str">
        <f t="shared" si="29"/>
        <v>Samedi</v>
      </c>
      <c r="D277" s="21" t="str">
        <f t="shared" si="30"/>
        <v>E</v>
      </c>
      <c r="E277" s="21" t="str">
        <f t="shared" si="31"/>
        <v>B</v>
      </c>
      <c r="F277" s="21" t="str">
        <f t="shared" si="31"/>
        <v>A</v>
      </c>
      <c r="G277" s="21" t="str">
        <f t="shared" si="31"/>
        <v>D</v>
      </c>
      <c r="H277" s="21" t="str">
        <f t="shared" si="27"/>
        <v>E</v>
      </c>
      <c r="I277" s="21" t="str">
        <f t="shared" si="27"/>
        <v>A</v>
      </c>
      <c r="J277" s="21" t="str">
        <f t="shared" si="27"/>
        <v>E</v>
      </c>
      <c r="K277" s="21" t="str">
        <f t="shared" si="27"/>
        <v>A</v>
      </c>
      <c r="L277" s="21" t="str">
        <f t="shared" si="33"/>
        <v>A</v>
      </c>
    </row>
    <row r="278" spans="1:12">
      <c r="A278" s="16">
        <f t="shared" si="32"/>
        <v>42281</v>
      </c>
      <c r="B278" s="18">
        <f t="shared" si="28"/>
        <v>7</v>
      </c>
      <c r="C278" t="str">
        <f t="shared" si="29"/>
        <v>Dimanche</v>
      </c>
      <c r="D278" s="21" t="str">
        <f t="shared" si="30"/>
        <v>F</v>
      </c>
      <c r="E278" s="21" t="str">
        <f t="shared" si="31"/>
        <v>A</v>
      </c>
      <c r="F278" s="21" t="str">
        <f t="shared" si="31"/>
        <v>B</v>
      </c>
      <c r="G278" s="21" t="str">
        <f t="shared" si="31"/>
        <v>A</v>
      </c>
      <c r="H278" s="21" t="str">
        <f t="shared" si="27"/>
        <v>A</v>
      </c>
      <c r="I278" s="21" t="str">
        <f t="shared" si="27"/>
        <v>A</v>
      </c>
      <c r="J278" s="21" t="str">
        <f t="shared" si="27"/>
        <v>F</v>
      </c>
      <c r="K278" s="21" t="str">
        <f t="shared" si="27"/>
        <v>B</v>
      </c>
      <c r="L278" s="21" t="str">
        <f t="shared" si="33"/>
        <v>B</v>
      </c>
    </row>
    <row r="279" spans="1:12">
      <c r="A279" s="16">
        <f t="shared" si="32"/>
        <v>42282</v>
      </c>
      <c r="B279" s="18">
        <f t="shared" si="28"/>
        <v>1</v>
      </c>
      <c r="C279" t="str">
        <f t="shared" si="29"/>
        <v>Lundi</v>
      </c>
      <c r="D279" s="21" t="str">
        <f t="shared" si="30"/>
        <v>F</v>
      </c>
      <c r="E279" s="21" t="str">
        <f t="shared" si="31"/>
        <v>A</v>
      </c>
      <c r="F279" s="21" t="str">
        <f t="shared" si="31"/>
        <v>B</v>
      </c>
      <c r="G279" s="21" t="str">
        <f t="shared" si="31"/>
        <v>A</v>
      </c>
      <c r="H279" s="21" t="str">
        <f t="shared" si="27"/>
        <v>A</v>
      </c>
      <c r="I279" s="21" t="str">
        <f t="shared" si="27"/>
        <v>A</v>
      </c>
      <c r="J279" s="21" t="str">
        <f t="shared" si="27"/>
        <v>F</v>
      </c>
      <c r="K279" s="21" t="str">
        <f t="shared" si="27"/>
        <v>B</v>
      </c>
      <c r="L279" s="21" t="str">
        <f t="shared" si="33"/>
        <v>B</v>
      </c>
    </row>
    <row r="280" spans="1:12">
      <c r="A280" s="16">
        <f t="shared" si="32"/>
        <v>42283</v>
      </c>
      <c r="B280" s="18">
        <f t="shared" si="28"/>
        <v>2</v>
      </c>
      <c r="C280" t="str">
        <f t="shared" si="29"/>
        <v>Mardi</v>
      </c>
      <c r="D280" s="21" t="str">
        <f t="shared" si="30"/>
        <v>F</v>
      </c>
      <c r="E280" s="21" t="str">
        <f t="shared" si="31"/>
        <v>A</v>
      </c>
      <c r="F280" s="21" t="str">
        <f t="shared" si="31"/>
        <v>B</v>
      </c>
      <c r="G280" s="21" t="str">
        <f t="shared" si="31"/>
        <v>A</v>
      </c>
      <c r="H280" s="21" t="str">
        <f t="shared" si="27"/>
        <v>A</v>
      </c>
      <c r="I280" s="21" t="str">
        <f t="shared" si="27"/>
        <v>A</v>
      </c>
      <c r="J280" s="21" t="str">
        <f t="shared" si="27"/>
        <v>F</v>
      </c>
      <c r="K280" s="21" t="str">
        <f t="shared" si="27"/>
        <v>B</v>
      </c>
      <c r="L280" s="21" t="str">
        <f t="shared" si="33"/>
        <v>B</v>
      </c>
    </row>
    <row r="281" spans="1:12">
      <c r="A281" s="16">
        <f t="shared" si="32"/>
        <v>42284</v>
      </c>
      <c r="B281" s="18">
        <f t="shared" si="28"/>
        <v>3</v>
      </c>
      <c r="C281" t="str">
        <f t="shared" si="29"/>
        <v>Mercredi</v>
      </c>
      <c r="D281" s="21" t="str">
        <f t="shared" si="30"/>
        <v>F</v>
      </c>
      <c r="E281" s="21" t="str">
        <f t="shared" si="31"/>
        <v>A</v>
      </c>
      <c r="F281" s="21" t="str">
        <f t="shared" si="31"/>
        <v>B</v>
      </c>
      <c r="G281" s="21" t="str">
        <f t="shared" si="31"/>
        <v>A</v>
      </c>
      <c r="H281" s="21" t="str">
        <f t="shared" si="27"/>
        <v>A</v>
      </c>
      <c r="I281" s="21" t="str">
        <f t="shared" si="27"/>
        <v>A</v>
      </c>
      <c r="J281" s="21" t="str">
        <f t="shared" si="27"/>
        <v>F</v>
      </c>
      <c r="K281" s="21" t="str">
        <f t="shared" si="27"/>
        <v>B</v>
      </c>
      <c r="L281" s="21" t="str">
        <f t="shared" si="33"/>
        <v>B</v>
      </c>
    </row>
    <row r="282" spans="1:12">
      <c r="A282" s="16">
        <f t="shared" si="32"/>
        <v>42285</v>
      </c>
      <c r="B282" s="18">
        <f t="shared" si="28"/>
        <v>4</v>
      </c>
      <c r="C282" t="str">
        <f t="shared" si="29"/>
        <v>Jeudi</v>
      </c>
      <c r="D282" s="21" t="str">
        <f t="shared" si="30"/>
        <v>F</v>
      </c>
      <c r="E282" s="21" t="str">
        <f t="shared" si="31"/>
        <v>A</v>
      </c>
      <c r="F282" s="21" t="str">
        <f t="shared" si="31"/>
        <v>B</v>
      </c>
      <c r="G282" s="21" t="str">
        <f t="shared" si="31"/>
        <v>A</v>
      </c>
      <c r="H282" s="21" t="str">
        <f t="shared" si="27"/>
        <v>A</v>
      </c>
      <c r="I282" s="21" t="str">
        <f t="shared" si="27"/>
        <v>A</v>
      </c>
      <c r="J282" s="21" t="str">
        <f t="shared" si="27"/>
        <v>F</v>
      </c>
      <c r="K282" s="21" t="str">
        <f t="shared" si="27"/>
        <v>B</v>
      </c>
      <c r="L282" s="21" t="str">
        <f t="shared" si="33"/>
        <v>B</v>
      </c>
    </row>
    <row r="283" spans="1:12">
      <c r="A283" s="16">
        <f t="shared" si="32"/>
        <v>42286</v>
      </c>
      <c r="B283" s="18">
        <f t="shared" si="28"/>
        <v>5</v>
      </c>
      <c r="C283" t="str">
        <f t="shared" si="29"/>
        <v>Vendredi</v>
      </c>
      <c r="D283" s="21" t="str">
        <f t="shared" si="30"/>
        <v>F</v>
      </c>
      <c r="E283" s="21" t="str">
        <f t="shared" si="31"/>
        <v>A</v>
      </c>
      <c r="F283" s="21" t="str">
        <f t="shared" si="31"/>
        <v>B</v>
      </c>
      <c r="G283" s="21" t="str">
        <f t="shared" si="31"/>
        <v>A</v>
      </c>
      <c r="H283" s="21" t="str">
        <f t="shared" si="27"/>
        <v>A</v>
      </c>
      <c r="I283" s="21" t="str">
        <f t="shared" si="27"/>
        <v>A</v>
      </c>
      <c r="J283" s="21" t="str">
        <f t="shared" si="27"/>
        <v>F</v>
      </c>
      <c r="K283" s="21" t="str">
        <f t="shared" si="27"/>
        <v>B</v>
      </c>
      <c r="L283" s="21" t="str">
        <f t="shared" si="33"/>
        <v>B</v>
      </c>
    </row>
    <row r="284" spans="1:12">
      <c r="A284" s="16">
        <f t="shared" si="32"/>
        <v>42287</v>
      </c>
      <c r="B284" s="18">
        <f t="shared" si="28"/>
        <v>6</v>
      </c>
      <c r="C284" t="str">
        <f t="shared" si="29"/>
        <v>Samedi</v>
      </c>
      <c r="D284" s="21" t="str">
        <f t="shared" si="30"/>
        <v>F</v>
      </c>
      <c r="E284" s="21" t="str">
        <f t="shared" si="31"/>
        <v>A</v>
      </c>
      <c r="F284" s="21" t="str">
        <f t="shared" si="31"/>
        <v>B</v>
      </c>
      <c r="G284" s="21" t="str">
        <f t="shared" si="31"/>
        <v>A</v>
      </c>
      <c r="H284" s="21" t="str">
        <f t="shared" si="27"/>
        <v>A</v>
      </c>
      <c r="I284" s="21" t="str">
        <f t="shared" si="27"/>
        <v>A</v>
      </c>
      <c r="J284" s="21" t="str">
        <f t="shared" si="27"/>
        <v>F</v>
      </c>
      <c r="K284" s="21" t="str">
        <f t="shared" si="27"/>
        <v>B</v>
      </c>
      <c r="L284" s="21" t="str">
        <f t="shared" si="33"/>
        <v>B</v>
      </c>
    </row>
    <row r="285" spans="1:12">
      <c r="A285" s="16">
        <f t="shared" si="32"/>
        <v>42288</v>
      </c>
      <c r="B285" s="18">
        <f t="shared" si="28"/>
        <v>7</v>
      </c>
      <c r="C285" t="str">
        <f t="shared" si="29"/>
        <v>Dimanche</v>
      </c>
      <c r="D285" s="21" t="str">
        <f t="shared" si="30"/>
        <v>G</v>
      </c>
      <c r="E285" s="21" t="str">
        <f t="shared" si="31"/>
        <v>B</v>
      </c>
      <c r="F285" s="21" t="str">
        <f t="shared" si="31"/>
        <v>C</v>
      </c>
      <c r="G285" s="21" t="str">
        <f t="shared" si="31"/>
        <v>B</v>
      </c>
      <c r="H285" s="21" t="str">
        <f t="shared" si="27"/>
        <v>B</v>
      </c>
      <c r="I285" s="21" t="str">
        <f t="shared" si="27"/>
        <v>A</v>
      </c>
      <c r="J285" s="21" t="str">
        <f t="shared" si="27"/>
        <v>G</v>
      </c>
      <c r="K285" s="21" t="str">
        <f t="shared" si="27"/>
        <v>C</v>
      </c>
      <c r="L285" s="21" t="str">
        <f t="shared" si="33"/>
        <v>C</v>
      </c>
    </row>
    <row r="286" spans="1:12">
      <c r="A286" s="16">
        <f t="shared" si="32"/>
        <v>42289</v>
      </c>
      <c r="B286" s="18">
        <f t="shared" si="28"/>
        <v>1</v>
      </c>
      <c r="C286" t="str">
        <f t="shared" si="29"/>
        <v>Lundi</v>
      </c>
      <c r="D286" s="21" t="str">
        <f t="shared" si="30"/>
        <v>G</v>
      </c>
      <c r="E286" s="21" t="str">
        <f t="shared" si="31"/>
        <v>B</v>
      </c>
      <c r="F286" s="21" t="str">
        <f t="shared" si="31"/>
        <v>C</v>
      </c>
      <c r="G286" s="21" t="str">
        <f t="shared" si="31"/>
        <v>B</v>
      </c>
      <c r="H286" s="21" t="str">
        <f t="shared" si="27"/>
        <v>B</v>
      </c>
      <c r="I286" s="21" t="str">
        <f t="shared" si="27"/>
        <v>A</v>
      </c>
      <c r="J286" s="21" t="str">
        <f t="shared" si="27"/>
        <v>G</v>
      </c>
      <c r="K286" s="21" t="str">
        <f t="shared" si="27"/>
        <v>C</v>
      </c>
      <c r="L286" s="21" t="str">
        <f t="shared" si="33"/>
        <v>C</v>
      </c>
    </row>
    <row r="287" spans="1:12">
      <c r="A287" s="16">
        <f t="shared" si="32"/>
        <v>42290</v>
      </c>
      <c r="B287" s="18">
        <f t="shared" si="28"/>
        <v>2</v>
      </c>
      <c r="C287" t="str">
        <f t="shared" si="29"/>
        <v>Mardi</v>
      </c>
      <c r="D287" s="21" t="str">
        <f t="shared" si="30"/>
        <v>G</v>
      </c>
      <c r="E287" s="21" t="str">
        <f t="shared" si="31"/>
        <v>B</v>
      </c>
      <c r="F287" s="21" t="str">
        <f t="shared" si="31"/>
        <v>C</v>
      </c>
      <c r="G287" s="21" t="str">
        <f t="shared" si="31"/>
        <v>B</v>
      </c>
      <c r="H287" s="21" t="str">
        <f t="shared" si="27"/>
        <v>B</v>
      </c>
      <c r="I287" s="21" t="str">
        <f t="shared" si="27"/>
        <v>A</v>
      </c>
      <c r="J287" s="21" t="str">
        <f t="shared" si="27"/>
        <v>G</v>
      </c>
      <c r="K287" s="21" t="str">
        <f t="shared" si="27"/>
        <v>C</v>
      </c>
      <c r="L287" s="21" t="str">
        <f t="shared" si="33"/>
        <v>C</v>
      </c>
    </row>
    <row r="288" spans="1:12">
      <c r="A288" s="16">
        <f t="shared" si="32"/>
        <v>42291</v>
      </c>
      <c r="B288" s="18">
        <f t="shared" si="28"/>
        <v>3</v>
      </c>
      <c r="C288" t="str">
        <f t="shared" si="29"/>
        <v>Mercredi</v>
      </c>
      <c r="D288" s="21" t="str">
        <f t="shared" si="30"/>
        <v>G</v>
      </c>
      <c r="E288" s="21" t="str">
        <f t="shared" si="31"/>
        <v>B</v>
      </c>
      <c r="F288" s="21" t="str">
        <f t="shared" si="31"/>
        <v>C</v>
      </c>
      <c r="G288" s="21" t="str">
        <f t="shared" si="31"/>
        <v>B</v>
      </c>
      <c r="H288" s="21" t="str">
        <f t="shared" si="27"/>
        <v>B</v>
      </c>
      <c r="I288" s="21" t="str">
        <f t="shared" si="27"/>
        <v>A</v>
      </c>
      <c r="J288" s="21" t="str">
        <f t="shared" si="27"/>
        <v>G</v>
      </c>
      <c r="K288" s="21" t="str">
        <f t="shared" si="27"/>
        <v>C</v>
      </c>
      <c r="L288" s="21" t="str">
        <f t="shared" si="33"/>
        <v>C</v>
      </c>
    </row>
    <row r="289" spans="1:12">
      <c r="A289" s="16">
        <f t="shared" si="32"/>
        <v>42292</v>
      </c>
      <c r="B289" s="18">
        <f t="shared" si="28"/>
        <v>4</v>
      </c>
      <c r="C289" t="str">
        <f t="shared" si="29"/>
        <v>Jeudi</v>
      </c>
      <c r="D289" s="21" t="str">
        <f t="shared" si="30"/>
        <v>G</v>
      </c>
      <c r="E289" s="21" t="str">
        <f t="shared" si="31"/>
        <v>B</v>
      </c>
      <c r="F289" s="21" t="str">
        <f t="shared" si="31"/>
        <v>C</v>
      </c>
      <c r="G289" s="21" t="str">
        <f t="shared" si="31"/>
        <v>B</v>
      </c>
      <c r="H289" s="21" t="str">
        <f t="shared" si="27"/>
        <v>B</v>
      </c>
      <c r="I289" s="21" t="str">
        <f t="shared" si="27"/>
        <v>A</v>
      </c>
      <c r="J289" s="21" t="str">
        <f t="shared" si="27"/>
        <v>G</v>
      </c>
      <c r="K289" s="21" t="str">
        <f t="shared" si="27"/>
        <v>C</v>
      </c>
      <c r="L289" s="21" t="str">
        <f t="shared" si="33"/>
        <v>C</v>
      </c>
    </row>
    <row r="290" spans="1:12">
      <c r="A290" s="16">
        <f t="shared" si="32"/>
        <v>42293</v>
      </c>
      <c r="B290" s="18">
        <f t="shared" si="28"/>
        <v>5</v>
      </c>
      <c r="C290" t="str">
        <f t="shared" si="29"/>
        <v>Vendredi</v>
      </c>
      <c r="D290" s="21" t="str">
        <f t="shared" si="30"/>
        <v>G</v>
      </c>
      <c r="E290" s="21" t="str">
        <f t="shared" si="31"/>
        <v>B</v>
      </c>
      <c r="F290" s="21" t="str">
        <f t="shared" si="31"/>
        <v>C</v>
      </c>
      <c r="G290" s="21" t="str">
        <f t="shared" si="31"/>
        <v>B</v>
      </c>
      <c r="H290" s="21" t="str">
        <f t="shared" si="27"/>
        <v>B</v>
      </c>
      <c r="I290" s="21" t="str">
        <f t="shared" si="27"/>
        <v>A</v>
      </c>
      <c r="J290" s="21" t="str">
        <f t="shared" si="27"/>
        <v>G</v>
      </c>
      <c r="K290" s="21" t="str">
        <f t="shared" si="27"/>
        <v>C</v>
      </c>
      <c r="L290" s="21" t="str">
        <f t="shared" si="33"/>
        <v>C</v>
      </c>
    </row>
    <row r="291" spans="1:12">
      <c r="A291" s="16">
        <f t="shared" si="32"/>
        <v>42294</v>
      </c>
      <c r="B291" s="18">
        <f t="shared" si="28"/>
        <v>6</v>
      </c>
      <c r="C291" t="str">
        <f t="shared" si="29"/>
        <v>Samedi</v>
      </c>
      <c r="D291" s="21" t="str">
        <f t="shared" si="30"/>
        <v>G</v>
      </c>
      <c r="E291" s="21" t="str">
        <f t="shared" si="31"/>
        <v>B</v>
      </c>
      <c r="F291" s="21" t="str">
        <f t="shared" si="31"/>
        <v>C</v>
      </c>
      <c r="G291" s="21" t="str">
        <f t="shared" si="31"/>
        <v>B</v>
      </c>
      <c r="H291" s="21" t="str">
        <f t="shared" si="27"/>
        <v>B</v>
      </c>
      <c r="I291" s="21" t="str">
        <f t="shared" si="27"/>
        <v>A</v>
      </c>
      <c r="J291" s="21" t="str">
        <f t="shared" si="27"/>
        <v>G</v>
      </c>
      <c r="K291" s="21" t="str">
        <f t="shared" si="27"/>
        <v>C</v>
      </c>
      <c r="L291" s="21" t="str">
        <f t="shared" si="33"/>
        <v>C</v>
      </c>
    </row>
    <row r="292" spans="1:12">
      <c r="A292" s="16">
        <f t="shared" si="32"/>
        <v>42295</v>
      </c>
      <c r="B292" s="18">
        <f t="shared" si="28"/>
        <v>7</v>
      </c>
      <c r="C292" t="str">
        <f t="shared" si="29"/>
        <v>Dimanche</v>
      </c>
      <c r="D292" s="21" t="str">
        <f t="shared" si="30"/>
        <v>A</v>
      </c>
      <c r="E292" s="21" t="str">
        <f t="shared" si="31"/>
        <v>A</v>
      </c>
      <c r="F292" s="21" t="str">
        <f t="shared" si="31"/>
        <v>A</v>
      </c>
      <c r="G292" s="21" t="str">
        <f t="shared" si="31"/>
        <v>C</v>
      </c>
      <c r="H292" s="21" t="str">
        <f t="shared" si="27"/>
        <v>C</v>
      </c>
      <c r="I292" s="21" t="str">
        <f t="shared" si="27"/>
        <v>A</v>
      </c>
      <c r="J292" s="21" t="str">
        <f t="shared" si="27"/>
        <v>A</v>
      </c>
      <c r="K292" s="21" t="str">
        <f t="shared" si="27"/>
        <v>A</v>
      </c>
      <c r="L292" s="21" t="str">
        <f t="shared" si="33"/>
        <v>A</v>
      </c>
    </row>
    <row r="293" spans="1:12">
      <c r="A293" s="16">
        <f t="shared" si="32"/>
        <v>42296</v>
      </c>
      <c r="B293" s="18">
        <f t="shared" si="28"/>
        <v>1</v>
      </c>
      <c r="C293" t="str">
        <f t="shared" si="29"/>
        <v>Lundi</v>
      </c>
      <c r="D293" s="21" t="str">
        <f t="shared" si="30"/>
        <v>A</v>
      </c>
      <c r="E293" s="21" t="str">
        <f t="shared" si="31"/>
        <v>A</v>
      </c>
      <c r="F293" s="21" t="str">
        <f t="shared" si="31"/>
        <v>A</v>
      </c>
      <c r="G293" s="21" t="str">
        <f t="shared" si="31"/>
        <v>C</v>
      </c>
      <c r="H293" s="21" t="str">
        <f t="shared" si="27"/>
        <v>C</v>
      </c>
      <c r="I293" s="21" t="str">
        <f t="shared" si="27"/>
        <v>A</v>
      </c>
      <c r="J293" s="21" t="str">
        <f t="shared" si="27"/>
        <v>A</v>
      </c>
      <c r="K293" s="21" t="str">
        <f t="shared" si="27"/>
        <v>A</v>
      </c>
      <c r="L293" s="21" t="str">
        <f t="shared" si="33"/>
        <v>A</v>
      </c>
    </row>
    <row r="294" spans="1:12">
      <c r="A294" s="16">
        <f t="shared" si="32"/>
        <v>42297</v>
      </c>
      <c r="B294" s="18">
        <f t="shared" si="28"/>
        <v>2</v>
      </c>
      <c r="C294" t="str">
        <f t="shared" si="29"/>
        <v>Mardi</v>
      </c>
      <c r="D294" s="21" t="str">
        <f t="shared" si="30"/>
        <v>A</v>
      </c>
      <c r="E294" s="21" t="str">
        <f t="shared" si="31"/>
        <v>A</v>
      </c>
      <c r="F294" s="21" t="str">
        <f t="shared" si="31"/>
        <v>A</v>
      </c>
      <c r="G294" s="21" t="str">
        <f t="shared" si="31"/>
        <v>C</v>
      </c>
      <c r="H294" s="21" t="str">
        <f t="shared" si="27"/>
        <v>C</v>
      </c>
      <c r="I294" s="21" t="str">
        <f t="shared" si="27"/>
        <v>A</v>
      </c>
      <c r="J294" s="21" t="str">
        <f t="shared" si="27"/>
        <v>A</v>
      </c>
      <c r="K294" s="21" t="str">
        <f t="shared" si="27"/>
        <v>A</v>
      </c>
      <c r="L294" s="21" t="str">
        <f t="shared" si="33"/>
        <v>A</v>
      </c>
    </row>
    <row r="295" spans="1:12">
      <c r="A295" s="16">
        <f t="shared" si="32"/>
        <v>42298</v>
      </c>
      <c r="B295" s="18">
        <f t="shared" si="28"/>
        <v>3</v>
      </c>
      <c r="C295" t="str">
        <f t="shared" si="29"/>
        <v>Mercredi</v>
      </c>
      <c r="D295" s="21" t="str">
        <f t="shared" si="30"/>
        <v>A</v>
      </c>
      <c r="E295" s="21" t="str">
        <f t="shared" si="31"/>
        <v>A</v>
      </c>
      <c r="F295" s="21" t="str">
        <f t="shared" si="31"/>
        <v>A</v>
      </c>
      <c r="G295" s="21" t="str">
        <f t="shared" si="31"/>
        <v>C</v>
      </c>
      <c r="H295" s="21" t="str">
        <f t="shared" si="27"/>
        <v>C</v>
      </c>
      <c r="I295" s="21" t="str">
        <f t="shared" si="27"/>
        <v>A</v>
      </c>
      <c r="J295" s="21" t="str">
        <f t="shared" si="27"/>
        <v>A</v>
      </c>
      <c r="K295" s="21" t="str">
        <f t="shared" si="27"/>
        <v>A</v>
      </c>
      <c r="L295" s="21" t="str">
        <f t="shared" si="33"/>
        <v>A</v>
      </c>
    </row>
    <row r="296" spans="1:12">
      <c r="A296" s="16">
        <f t="shared" si="32"/>
        <v>42299</v>
      </c>
      <c r="B296" s="18">
        <f t="shared" si="28"/>
        <v>4</v>
      </c>
      <c r="C296" t="str">
        <f t="shared" si="29"/>
        <v>Jeudi</v>
      </c>
      <c r="D296" s="21" t="str">
        <f t="shared" si="30"/>
        <v>A</v>
      </c>
      <c r="E296" s="21" t="str">
        <f t="shared" si="31"/>
        <v>A</v>
      </c>
      <c r="F296" s="21" t="str">
        <f t="shared" si="31"/>
        <v>A</v>
      </c>
      <c r="G296" s="21" t="str">
        <f t="shared" si="31"/>
        <v>C</v>
      </c>
      <c r="H296" s="21" t="str">
        <f t="shared" si="27"/>
        <v>C</v>
      </c>
      <c r="I296" s="21" t="str">
        <f t="shared" si="27"/>
        <v>A</v>
      </c>
      <c r="J296" s="21" t="str">
        <f t="shared" si="27"/>
        <v>A</v>
      </c>
      <c r="K296" s="21" t="str">
        <f t="shared" si="27"/>
        <v>A</v>
      </c>
      <c r="L296" s="21" t="str">
        <f t="shared" si="33"/>
        <v>A</v>
      </c>
    </row>
    <row r="297" spans="1:12">
      <c r="A297" s="16">
        <f t="shared" si="32"/>
        <v>42300</v>
      </c>
      <c r="B297" s="18">
        <f t="shared" si="28"/>
        <v>5</v>
      </c>
      <c r="C297" t="str">
        <f t="shared" si="29"/>
        <v>Vendredi</v>
      </c>
      <c r="D297" s="21" t="str">
        <f t="shared" si="30"/>
        <v>A</v>
      </c>
      <c r="E297" s="21" t="str">
        <f t="shared" si="31"/>
        <v>A</v>
      </c>
      <c r="F297" s="21" t="str">
        <f t="shared" si="31"/>
        <v>A</v>
      </c>
      <c r="G297" s="21" t="str">
        <f t="shared" si="31"/>
        <v>C</v>
      </c>
      <c r="H297" s="21" t="str">
        <f t="shared" si="27"/>
        <v>C</v>
      </c>
      <c r="I297" s="21" t="str">
        <f t="shared" si="27"/>
        <v>A</v>
      </c>
      <c r="J297" s="21" t="str">
        <f t="shared" si="27"/>
        <v>A</v>
      </c>
      <c r="K297" s="21" t="str">
        <f t="shared" si="27"/>
        <v>A</v>
      </c>
      <c r="L297" s="21" t="str">
        <f t="shared" si="33"/>
        <v>A</v>
      </c>
    </row>
    <row r="298" spans="1:12">
      <c r="A298" s="16">
        <f t="shared" si="32"/>
        <v>42301</v>
      </c>
      <c r="B298" s="18">
        <f t="shared" si="28"/>
        <v>6</v>
      </c>
      <c r="C298" t="str">
        <f t="shared" si="29"/>
        <v>Samedi</v>
      </c>
      <c r="D298" s="21" t="str">
        <f t="shared" si="30"/>
        <v>A</v>
      </c>
      <c r="E298" s="21" t="str">
        <f t="shared" si="31"/>
        <v>A</v>
      </c>
      <c r="F298" s="21" t="str">
        <f t="shared" si="31"/>
        <v>A</v>
      </c>
      <c r="G298" s="21" t="str">
        <f t="shared" si="31"/>
        <v>C</v>
      </c>
      <c r="H298" s="21" t="str">
        <f t="shared" si="27"/>
        <v>C</v>
      </c>
      <c r="I298" s="21" t="str">
        <f t="shared" si="27"/>
        <v>A</v>
      </c>
      <c r="J298" s="21" t="str">
        <f t="shared" si="27"/>
        <v>A</v>
      </c>
      <c r="K298" s="21" t="str">
        <f t="shared" si="27"/>
        <v>A</v>
      </c>
      <c r="L298" s="21" t="str">
        <f t="shared" si="33"/>
        <v>A</v>
      </c>
    </row>
    <row r="299" spans="1:12">
      <c r="A299" s="16">
        <f t="shared" si="32"/>
        <v>42302</v>
      </c>
      <c r="B299" s="18">
        <f t="shared" si="28"/>
        <v>7</v>
      </c>
      <c r="C299" t="str">
        <f t="shared" si="29"/>
        <v>Dimanche</v>
      </c>
      <c r="D299" s="21" t="str">
        <f t="shared" si="30"/>
        <v>B</v>
      </c>
      <c r="E299" s="21" t="str">
        <f t="shared" si="31"/>
        <v>B</v>
      </c>
      <c r="F299" s="21" t="str">
        <f t="shared" si="31"/>
        <v>B</v>
      </c>
      <c r="G299" s="21" t="str">
        <f t="shared" si="31"/>
        <v>D</v>
      </c>
      <c r="H299" s="21" t="str">
        <f t="shared" si="27"/>
        <v>D</v>
      </c>
      <c r="I299" s="21" t="str">
        <f t="shared" si="27"/>
        <v>A</v>
      </c>
      <c r="J299" s="21" t="str">
        <f t="shared" si="27"/>
        <v>B</v>
      </c>
      <c r="K299" s="21" t="str">
        <f t="shared" si="27"/>
        <v>B</v>
      </c>
      <c r="L299" s="21" t="str">
        <f t="shared" si="33"/>
        <v>B</v>
      </c>
    </row>
    <row r="300" spans="1:12">
      <c r="A300" s="16">
        <f t="shared" si="32"/>
        <v>42303</v>
      </c>
      <c r="B300" s="18">
        <f t="shared" si="28"/>
        <v>1</v>
      </c>
      <c r="C300" t="str">
        <f t="shared" si="29"/>
        <v>Lundi</v>
      </c>
      <c r="D300" s="21" t="str">
        <f t="shared" si="30"/>
        <v>B</v>
      </c>
      <c r="E300" s="21" t="str">
        <f t="shared" si="31"/>
        <v>B</v>
      </c>
      <c r="F300" s="21" t="str">
        <f t="shared" si="31"/>
        <v>B</v>
      </c>
      <c r="G300" s="21" t="str">
        <f t="shared" si="31"/>
        <v>D</v>
      </c>
      <c r="H300" s="21" t="str">
        <f t="shared" si="27"/>
        <v>D</v>
      </c>
      <c r="I300" s="21" t="str">
        <f t="shared" si="27"/>
        <v>A</v>
      </c>
      <c r="J300" s="21" t="str">
        <f t="shared" si="27"/>
        <v>B</v>
      </c>
      <c r="K300" s="21" t="str">
        <f t="shared" si="27"/>
        <v>B</v>
      </c>
      <c r="L300" s="21" t="str">
        <f t="shared" si="33"/>
        <v>B</v>
      </c>
    </row>
    <row r="301" spans="1:12">
      <c r="A301" s="16">
        <f t="shared" si="32"/>
        <v>42304</v>
      </c>
      <c r="B301" s="18">
        <f t="shared" si="28"/>
        <v>2</v>
      </c>
      <c r="C301" t="str">
        <f t="shared" si="29"/>
        <v>Mardi</v>
      </c>
      <c r="D301" s="21" t="str">
        <f t="shared" si="30"/>
        <v>B</v>
      </c>
      <c r="E301" s="21" t="str">
        <f t="shared" si="31"/>
        <v>B</v>
      </c>
      <c r="F301" s="21" t="str">
        <f t="shared" si="31"/>
        <v>B</v>
      </c>
      <c r="G301" s="21" t="str">
        <f t="shared" si="31"/>
        <v>D</v>
      </c>
      <c r="H301" s="21" t="str">
        <f t="shared" si="27"/>
        <v>D</v>
      </c>
      <c r="I301" s="21" t="str">
        <f t="shared" si="27"/>
        <v>A</v>
      </c>
      <c r="J301" s="21" t="str">
        <f t="shared" si="27"/>
        <v>B</v>
      </c>
      <c r="K301" s="21" t="str">
        <f t="shared" si="27"/>
        <v>B</v>
      </c>
      <c r="L301" s="21" t="str">
        <f t="shared" si="33"/>
        <v>B</v>
      </c>
    </row>
    <row r="302" spans="1:12">
      <c r="A302" s="16">
        <f t="shared" si="32"/>
        <v>42305</v>
      </c>
      <c r="B302" s="18">
        <f t="shared" si="28"/>
        <v>3</v>
      </c>
      <c r="C302" t="str">
        <f t="shared" si="29"/>
        <v>Mercredi</v>
      </c>
      <c r="D302" s="21" t="str">
        <f t="shared" si="30"/>
        <v>B</v>
      </c>
      <c r="E302" s="21" t="str">
        <f t="shared" si="31"/>
        <v>B</v>
      </c>
      <c r="F302" s="21" t="str">
        <f t="shared" si="31"/>
        <v>B</v>
      </c>
      <c r="G302" s="21" t="str">
        <f t="shared" si="31"/>
        <v>D</v>
      </c>
      <c r="H302" s="21" t="str">
        <f t="shared" si="27"/>
        <v>D</v>
      </c>
      <c r="I302" s="21" t="str">
        <f t="shared" si="27"/>
        <v>A</v>
      </c>
      <c r="J302" s="21" t="str">
        <f t="shared" si="27"/>
        <v>B</v>
      </c>
      <c r="K302" s="21" t="str">
        <f t="shared" si="27"/>
        <v>B</v>
      </c>
      <c r="L302" s="21" t="str">
        <f t="shared" si="33"/>
        <v>B</v>
      </c>
    </row>
    <row r="303" spans="1:12">
      <c r="A303" s="16">
        <f t="shared" si="32"/>
        <v>42306</v>
      </c>
      <c r="B303" s="18">
        <f t="shared" si="28"/>
        <v>4</v>
      </c>
      <c r="C303" t="str">
        <f t="shared" si="29"/>
        <v>Jeudi</v>
      </c>
      <c r="D303" s="21" t="str">
        <f t="shared" si="30"/>
        <v>B</v>
      </c>
      <c r="E303" s="21" t="str">
        <f t="shared" si="31"/>
        <v>B</v>
      </c>
      <c r="F303" s="21" t="str">
        <f t="shared" si="31"/>
        <v>B</v>
      </c>
      <c r="G303" s="21" t="str">
        <f t="shared" si="31"/>
        <v>D</v>
      </c>
      <c r="H303" s="21" t="str">
        <f t="shared" si="27"/>
        <v>D</v>
      </c>
      <c r="I303" s="21" t="str">
        <f t="shared" si="27"/>
        <v>A</v>
      </c>
      <c r="J303" s="21" t="str">
        <f t="shared" si="27"/>
        <v>B</v>
      </c>
      <c r="K303" s="21" t="str">
        <f t="shared" si="27"/>
        <v>B</v>
      </c>
      <c r="L303" s="21" t="str">
        <f t="shared" si="33"/>
        <v>B</v>
      </c>
    </row>
    <row r="304" spans="1:12">
      <c r="A304" s="16">
        <f t="shared" si="32"/>
        <v>42307</v>
      </c>
      <c r="B304" s="18">
        <f t="shared" si="28"/>
        <v>5</v>
      </c>
      <c r="C304" t="str">
        <f t="shared" si="29"/>
        <v>Vendredi</v>
      </c>
      <c r="D304" s="21" t="str">
        <f t="shared" si="30"/>
        <v>B</v>
      </c>
      <c r="E304" s="21" t="str">
        <f t="shared" si="31"/>
        <v>B</v>
      </c>
      <c r="F304" s="21" t="str">
        <f t="shared" si="31"/>
        <v>B</v>
      </c>
      <c r="G304" s="21" t="str">
        <f t="shared" si="31"/>
        <v>D</v>
      </c>
      <c r="H304" s="21" t="str">
        <f t="shared" si="27"/>
        <v>D</v>
      </c>
      <c r="I304" s="21" t="str">
        <f t="shared" si="27"/>
        <v>A</v>
      </c>
      <c r="J304" s="21" t="str">
        <f t="shared" si="27"/>
        <v>B</v>
      </c>
      <c r="K304" s="21" t="str">
        <f t="shared" si="27"/>
        <v>B</v>
      </c>
      <c r="L304" s="21" t="str">
        <f t="shared" si="33"/>
        <v>B</v>
      </c>
    </row>
    <row r="305" spans="1:12">
      <c r="A305" s="16">
        <f t="shared" si="32"/>
        <v>42308</v>
      </c>
      <c r="B305" s="18">
        <f t="shared" si="28"/>
        <v>6</v>
      </c>
      <c r="C305" t="str">
        <f t="shared" si="29"/>
        <v>Samedi</v>
      </c>
      <c r="D305" s="21" t="str">
        <f t="shared" si="30"/>
        <v>B</v>
      </c>
      <c r="E305" s="21" t="str">
        <f t="shared" si="31"/>
        <v>B</v>
      </c>
      <c r="F305" s="21" t="str">
        <f t="shared" si="31"/>
        <v>B</v>
      </c>
      <c r="G305" s="21" t="str">
        <f t="shared" si="31"/>
        <v>D</v>
      </c>
      <c r="H305" s="21" t="str">
        <f t="shared" si="27"/>
        <v>D</v>
      </c>
      <c r="I305" s="21" t="str">
        <f t="shared" si="27"/>
        <v>A</v>
      </c>
      <c r="J305" s="21" t="str">
        <f t="shared" si="27"/>
        <v>B</v>
      </c>
      <c r="K305" s="21" t="str">
        <f t="shared" si="27"/>
        <v>B</v>
      </c>
      <c r="L305" s="21" t="str">
        <f t="shared" si="33"/>
        <v>B</v>
      </c>
    </row>
    <row r="306" spans="1:12">
      <c r="A306" s="16">
        <f t="shared" si="32"/>
        <v>42309</v>
      </c>
      <c r="B306" s="18">
        <f t="shared" si="28"/>
        <v>7</v>
      </c>
      <c r="C306" t="str">
        <f t="shared" si="29"/>
        <v>Dimanche</v>
      </c>
      <c r="D306" s="21" t="str">
        <f t="shared" si="30"/>
        <v>C</v>
      </c>
      <c r="E306" s="21" t="str">
        <f t="shared" si="31"/>
        <v>A</v>
      </c>
      <c r="F306" s="21" t="str">
        <f t="shared" si="31"/>
        <v>C</v>
      </c>
      <c r="G306" s="21" t="str">
        <f t="shared" si="31"/>
        <v>A</v>
      </c>
      <c r="H306" s="21" t="str">
        <f t="shared" si="27"/>
        <v>E</v>
      </c>
      <c r="I306" s="21" t="str">
        <f t="shared" si="27"/>
        <v>A</v>
      </c>
      <c r="J306" s="21" t="str">
        <f t="shared" si="27"/>
        <v>C</v>
      </c>
      <c r="K306" s="21" t="str">
        <f t="shared" si="27"/>
        <v>C</v>
      </c>
      <c r="L306" s="21" t="str">
        <f t="shared" si="33"/>
        <v>C</v>
      </c>
    </row>
    <row r="307" spans="1:12">
      <c r="A307" s="16">
        <f t="shared" si="32"/>
        <v>42310</v>
      </c>
      <c r="B307" s="18">
        <f t="shared" si="28"/>
        <v>1</v>
      </c>
      <c r="C307" t="str">
        <f t="shared" si="29"/>
        <v>Lundi</v>
      </c>
      <c r="D307" s="21" t="str">
        <f t="shared" si="30"/>
        <v>C</v>
      </c>
      <c r="E307" s="21" t="str">
        <f t="shared" si="31"/>
        <v>A</v>
      </c>
      <c r="F307" s="21" t="str">
        <f t="shared" si="31"/>
        <v>C</v>
      </c>
      <c r="G307" s="21" t="str">
        <f t="shared" si="31"/>
        <v>A</v>
      </c>
      <c r="H307" s="21" t="str">
        <f t="shared" si="27"/>
        <v>E</v>
      </c>
      <c r="I307" s="21" t="str">
        <f t="shared" si="27"/>
        <v>A</v>
      </c>
      <c r="J307" s="21" t="str">
        <f t="shared" si="27"/>
        <v>C</v>
      </c>
      <c r="K307" s="21" t="str">
        <f t="shared" si="27"/>
        <v>C</v>
      </c>
      <c r="L307" s="21" t="str">
        <f t="shared" si="33"/>
        <v>C</v>
      </c>
    </row>
    <row r="308" spans="1:12">
      <c r="A308" s="16">
        <f t="shared" si="32"/>
        <v>42311</v>
      </c>
      <c r="B308" s="18">
        <f t="shared" si="28"/>
        <v>2</v>
      </c>
      <c r="C308" t="str">
        <f t="shared" si="29"/>
        <v>Mardi</v>
      </c>
      <c r="D308" s="21" t="str">
        <f t="shared" si="30"/>
        <v>C</v>
      </c>
      <c r="E308" s="21" t="str">
        <f t="shared" si="31"/>
        <v>A</v>
      </c>
      <c r="F308" s="21" t="str">
        <f t="shared" si="31"/>
        <v>C</v>
      </c>
      <c r="G308" s="21" t="str">
        <f t="shared" si="31"/>
        <v>A</v>
      </c>
      <c r="H308" s="21" t="str">
        <f t="shared" si="27"/>
        <v>E</v>
      </c>
      <c r="I308" s="21" t="str">
        <f t="shared" si="27"/>
        <v>A</v>
      </c>
      <c r="J308" s="21" t="str">
        <f t="shared" si="27"/>
        <v>C</v>
      </c>
      <c r="K308" s="21" t="str">
        <f t="shared" si="27"/>
        <v>C</v>
      </c>
      <c r="L308" s="21" t="str">
        <f t="shared" si="33"/>
        <v>C</v>
      </c>
    </row>
    <row r="309" spans="1:12">
      <c r="A309" s="16">
        <f t="shared" si="32"/>
        <v>42312</v>
      </c>
      <c r="B309" s="18">
        <f t="shared" si="28"/>
        <v>3</v>
      </c>
      <c r="C309" t="str">
        <f t="shared" si="29"/>
        <v>Mercredi</v>
      </c>
      <c r="D309" s="21" t="str">
        <f t="shared" si="30"/>
        <v>C</v>
      </c>
      <c r="E309" s="21" t="str">
        <f t="shared" si="31"/>
        <v>A</v>
      </c>
      <c r="F309" s="21" t="str">
        <f t="shared" si="31"/>
        <v>C</v>
      </c>
      <c r="G309" s="21" t="str">
        <f t="shared" si="31"/>
        <v>A</v>
      </c>
      <c r="H309" s="21" t="str">
        <f t="shared" si="27"/>
        <v>E</v>
      </c>
      <c r="I309" s="21" t="str">
        <f t="shared" si="27"/>
        <v>A</v>
      </c>
      <c r="J309" s="21" t="str">
        <f t="shared" si="27"/>
        <v>C</v>
      </c>
      <c r="K309" s="21" t="str">
        <f t="shared" si="27"/>
        <v>C</v>
      </c>
      <c r="L309" s="21" t="str">
        <f t="shared" si="33"/>
        <v>C</v>
      </c>
    </row>
    <row r="310" spans="1:12">
      <c r="A310" s="16">
        <f t="shared" si="32"/>
        <v>42313</v>
      </c>
      <c r="B310" s="18">
        <f t="shared" si="28"/>
        <v>4</v>
      </c>
      <c r="C310" t="str">
        <f t="shared" si="29"/>
        <v>Jeudi</v>
      </c>
      <c r="D310" s="21" t="str">
        <f t="shared" si="30"/>
        <v>C</v>
      </c>
      <c r="E310" s="21" t="str">
        <f t="shared" si="31"/>
        <v>A</v>
      </c>
      <c r="F310" s="21" t="str">
        <f t="shared" si="31"/>
        <v>C</v>
      </c>
      <c r="G310" s="21" t="str">
        <f t="shared" si="31"/>
        <v>A</v>
      </c>
      <c r="H310" s="21" t="str">
        <f t="shared" si="27"/>
        <v>E</v>
      </c>
      <c r="I310" s="21" t="str">
        <f t="shared" si="27"/>
        <v>A</v>
      </c>
      <c r="J310" s="21" t="str">
        <f t="shared" si="27"/>
        <v>C</v>
      </c>
      <c r="K310" s="21" t="str">
        <f t="shared" si="27"/>
        <v>C</v>
      </c>
      <c r="L310" s="21" t="str">
        <f t="shared" si="33"/>
        <v>C</v>
      </c>
    </row>
    <row r="311" spans="1:12">
      <c r="A311" s="16">
        <f t="shared" si="32"/>
        <v>42314</v>
      </c>
      <c r="B311" s="18">
        <f t="shared" si="28"/>
        <v>5</v>
      </c>
      <c r="C311" t="str">
        <f t="shared" si="29"/>
        <v>Vendredi</v>
      </c>
      <c r="D311" s="21" t="str">
        <f t="shared" si="30"/>
        <v>C</v>
      </c>
      <c r="E311" s="21" t="str">
        <f t="shared" si="31"/>
        <v>A</v>
      </c>
      <c r="F311" s="21" t="str">
        <f t="shared" si="31"/>
        <v>C</v>
      </c>
      <c r="G311" s="21" t="str">
        <f t="shared" si="31"/>
        <v>A</v>
      </c>
      <c r="H311" s="21" t="str">
        <f t="shared" si="27"/>
        <v>E</v>
      </c>
      <c r="I311" s="21" t="str">
        <f t="shared" si="27"/>
        <v>A</v>
      </c>
      <c r="J311" s="21" t="str">
        <f t="shared" si="27"/>
        <v>C</v>
      </c>
      <c r="K311" s="21" t="str">
        <f t="shared" si="27"/>
        <v>C</v>
      </c>
      <c r="L311" s="21" t="str">
        <f t="shared" si="33"/>
        <v>C</v>
      </c>
    </row>
    <row r="312" spans="1:12">
      <c r="A312" s="16">
        <f t="shared" si="32"/>
        <v>42315</v>
      </c>
      <c r="B312" s="18">
        <f t="shared" si="28"/>
        <v>6</v>
      </c>
      <c r="C312" t="str">
        <f t="shared" si="29"/>
        <v>Samedi</v>
      </c>
      <c r="D312" s="21" t="str">
        <f t="shared" si="30"/>
        <v>C</v>
      </c>
      <c r="E312" s="21" t="str">
        <f t="shared" si="31"/>
        <v>A</v>
      </c>
      <c r="F312" s="21" t="str">
        <f t="shared" si="31"/>
        <v>C</v>
      </c>
      <c r="G312" s="21" t="str">
        <f t="shared" si="31"/>
        <v>A</v>
      </c>
      <c r="H312" s="21" t="str">
        <f t="shared" si="27"/>
        <v>E</v>
      </c>
      <c r="I312" s="21" t="str">
        <f t="shared" si="27"/>
        <v>A</v>
      </c>
      <c r="J312" s="21" t="str">
        <f t="shared" si="27"/>
        <v>C</v>
      </c>
      <c r="K312" s="21" t="str">
        <f t="shared" si="27"/>
        <v>C</v>
      </c>
      <c r="L312" s="21" t="str">
        <f t="shared" si="33"/>
        <v>C</v>
      </c>
    </row>
    <row r="313" spans="1:12">
      <c r="A313" s="16">
        <f t="shared" si="32"/>
        <v>42316</v>
      </c>
      <c r="B313" s="18">
        <f t="shared" si="28"/>
        <v>7</v>
      </c>
      <c r="C313" t="str">
        <f t="shared" si="29"/>
        <v>Dimanche</v>
      </c>
      <c r="D313" s="21" t="str">
        <f t="shared" si="30"/>
        <v>D</v>
      </c>
      <c r="E313" s="21" t="str">
        <f t="shared" si="31"/>
        <v>B</v>
      </c>
      <c r="F313" s="21" t="str">
        <f t="shared" si="31"/>
        <v>A</v>
      </c>
      <c r="G313" s="21" t="str">
        <f t="shared" si="31"/>
        <v>B</v>
      </c>
      <c r="H313" s="21" t="str">
        <f t="shared" si="27"/>
        <v>A</v>
      </c>
      <c r="I313" s="21" t="str">
        <f t="shared" si="27"/>
        <v>A</v>
      </c>
      <c r="J313" s="21" t="str">
        <f t="shared" si="27"/>
        <v>D</v>
      </c>
      <c r="K313" s="21" t="str">
        <f t="shared" si="27"/>
        <v>A</v>
      </c>
      <c r="L313" s="21" t="str">
        <f t="shared" si="33"/>
        <v>A</v>
      </c>
    </row>
    <row r="314" spans="1:12">
      <c r="A314" s="16">
        <f t="shared" si="32"/>
        <v>42317</v>
      </c>
      <c r="B314" s="18">
        <f t="shared" si="28"/>
        <v>1</v>
      </c>
      <c r="C314" t="str">
        <f t="shared" si="29"/>
        <v>Lundi</v>
      </c>
      <c r="D314" s="21" t="str">
        <f t="shared" si="30"/>
        <v>D</v>
      </c>
      <c r="E314" s="21" t="str">
        <f t="shared" si="31"/>
        <v>B</v>
      </c>
      <c r="F314" s="21" t="str">
        <f t="shared" si="31"/>
        <v>A</v>
      </c>
      <c r="G314" s="21" t="str">
        <f t="shared" si="31"/>
        <v>B</v>
      </c>
      <c r="H314" s="21" t="str">
        <f t="shared" si="27"/>
        <v>A</v>
      </c>
      <c r="I314" s="21" t="str">
        <f t="shared" si="27"/>
        <v>A</v>
      </c>
      <c r="J314" s="21" t="str">
        <f t="shared" si="27"/>
        <v>D</v>
      </c>
      <c r="K314" s="21" t="str">
        <f t="shared" si="27"/>
        <v>A</v>
      </c>
      <c r="L314" s="21" t="str">
        <f t="shared" si="33"/>
        <v>A</v>
      </c>
    </row>
    <row r="315" spans="1:12">
      <c r="A315" s="16">
        <f t="shared" si="32"/>
        <v>42318</v>
      </c>
      <c r="B315" s="18">
        <f t="shared" si="28"/>
        <v>2</v>
      </c>
      <c r="C315" t="str">
        <f t="shared" si="29"/>
        <v>Mardi</v>
      </c>
      <c r="D315" s="21" t="str">
        <f t="shared" si="30"/>
        <v>D</v>
      </c>
      <c r="E315" s="21" t="str">
        <f t="shared" si="31"/>
        <v>B</v>
      </c>
      <c r="F315" s="21" t="str">
        <f t="shared" si="31"/>
        <v>A</v>
      </c>
      <c r="G315" s="21" t="str">
        <f t="shared" si="31"/>
        <v>B</v>
      </c>
      <c r="H315" s="21" t="str">
        <f t="shared" si="27"/>
        <v>A</v>
      </c>
      <c r="I315" s="21" t="str">
        <f t="shared" si="27"/>
        <v>A</v>
      </c>
      <c r="J315" s="21" t="str">
        <f t="shared" si="27"/>
        <v>D</v>
      </c>
      <c r="K315" s="21" t="str">
        <f t="shared" si="27"/>
        <v>A</v>
      </c>
      <c r="L315" s="21" t="str">
        <f t="shared" si="33"/>
        <v>A</v>
      </c>
    </row>
    <row r="316" spans="1:12">
      <c r="A316" s="16">
        <f t="shared" si="32"/>
        <v>42319</v>
      </c>
      <c r="B316" s="18">
        <f t="shared" si="28"/>
        <v>3</v>
      </c>
      <c r="C316" t="str">
        <f t="shared" si="29"/>
        <v>Mercredi</v>
      </c>
      <c r="D316" s="21" t="str">
        <f t="shared" si="30"/>
        <v>D</v>
      </c>
      <c r="E316" s="21" t="str">
        <f t="shared" si="31"/>
        <v>B</v>
      </c>
      <c r="F316" s="21" t="str">
        <f t="shared" si="31"/>
        <v>A</v>
      </c>
      <c r="G316" s="21" t="str">
        <f t="shared" si="31"/>
        <v>B</v>
      </c>
      <c r="H316" s="21" t="str">
        <f t="shared" si="27"/>
        <v>A</v>
      </c>
      <c r="I316" s="21" t="str">
        <f t="shared" si="27"/>
        <v>A</v>
      </c>
      <c r="J316" s="21" t="str">
        <f t="shared" si="27"/>
        <v>D</v>
      </c>
      <c r="K316" s="21" t="str">
        <f t="shared" si="27"/>
        <v>A</v>
      </c>
      <c r="L316" s="21" t="str">
        <f t="shared" si="33"/>
        <v>A</v>
      </c>
    </row>
    <row r="317" spans="1:12">
      <c r="A317" s="16">
        <f t="shared" si="32"/>
        <v>42320</v>
      </c>
      <c r="B317" s="18">
        <f t="shared" si="28"/>
        <v>4</v>
      </c>
      <c r="C317" t="str">
        <f t="shared" si="29"/>
        <v>Jeudi</v>
      </c>
      <c r="D317" s="21" t="str">
        <f t="shared" si="30"/>
        <v>D</v>
      </c>
      <c r="E317" s="21" t="str">
        <f t="shared" si="31"/>
        <v>B</v>
      </c>
      <c r="F317" s="21" t="str">
        <f t="shared" si="31"/>
        <v>A</v>
      </c>
      <c r="G317" s="21" t="str">
        <f t="shared" si="31"/>
        <v>B</v>
      </c>
      <c r="H317" s="21" t="str">
        <f t="shared" si="27"/>
        <v>A</v>
      </c>
      <c r="I317" s="21" t="str">
        <f t="shared" si="27"/>
        <v>A</v>
      </c>
      <c r="J317" s="21" t="str">
        <f t="shared" si="27"/>
        <v>D</v>
      </c>
      <c r="K317" s="21" t="str">
        <f t="shared" si="27"/>
        <v>A</v>
      </c>
      <c r="L317" s="21" t="str">
        <f t="shared" si="33"/>
        <v>A</v>
      </c>
    </row>
    <row r="318" spans="1:12">
      <c r="A318" s="16">
        <f t="shared" si="32"/>
        <v>42321</v>
      </c>
      <c r="B318" s="18">
        <f t="shared" si="28"/>
        <v>5</v>
      </c>
      <c r="C318" t="str">
        <f t="shared" si="29"/>
        <v>Vendredi</v>
      </c>
      <c r="D318" s="21" t="str">
        <f t="shared" si="30"/>
        <v>D</v>
      </c>
      <c r="E318" s="21" t="str">
        <f t="shared" si="31"/>
        <v>B</v>
      </c>
      <c r="F318" s="21" t="str">
        <f t="shared" si="31"/>
        <v>A</v>
      </c>
      <c r="G318" s="21" t="str">
        <f t="shared" si="31"/>
        <v>B</v>
      </c>
      <c r="H318" s="21" t="str">
        <f t="shared" si="27"/>
        <v>A</v>
      </c>
      <c r="I318" s="21" t="str">
        <f t="shared" si="27"/>
        <v>A</v>
      </c>
      <c r="J318" s="21" t="str">
        <f t="shared" si="27"/>
        <v>D</v>
      </c>
      <c r="K318" s="21" t="str">
        <f t="shared" si="27"/>
        <v>A</v>
      </c>
      <c r="L318" s="21" t="str">
        <f t="shared" si="33"/>
        <v>A</v>
      </c>
    </row>
    <row r="319" spans="1:12">
      <c r="A319" s="16">
        <f t="shared" si="32"/>
        <v>42322</v>
      </c>
      <c r="B319" s="18">
        <f t="shared" si="28"/>
        <v>6</v>
      </c>
      <c r="C319" t="str">
        <f t="shared" si="29"/>
        <v>Samedi</v>
      </c>
      <c r="D319" s="21" t="str">
        <f t="shared" si="30"/>
        <v>D</v>
      </c>
      <c r="E319" s="21" t="str">
        <f t="shared" si="31"/>
        <v>B</v>
      </c>
      <c r="F319" s="21" t="str">
        <f t="shared" si="31"/>
        <v>A</v>
      </c>
      <c r="G319" s="21" t="str">
        <f t="shared" si="31"/>
        <v>B</v>
      </c>
      <c r="H319" s="21" t="str">
        <f t="shared" si="27"/>
        <v>A</v>
      </c>
      <c r="I319" s="21" t="str">
        <f t="shared" si="27"/>
        <v>A</v>
      </c>
      <c r="J319" s="21" t="str">
        <f t="shared" si="27"/>
        <v>D</v>
      </c>
      <c r="K319" s="21" t="str">
        <f t="shared" si="27"/>
        <v>A</v>
      </c>
      <c r="L319" s="21" t="str">
        <f t="shared" si="33"/>
        <v>A</v>
      </c>
    </row>
    <row r="320" spans="1:12">
      <c r="A320" s="16">
        <f t="shared" si="32"/>
        <v>42323</v>
      </c>
      <c r="B320" s="18">
        <f t="shared" si="28"/>
        <v>7</v>
      </c>
      <c r="C320" t="str">
        <f t="shared" si="29"/>
        <v>Dimanche</v>
      </c>
      <c r="D320" s="21" t="str">
        <f t="shared" si="30"/>
        <v>E</v>
      </c>
      <c r="E320" s="21" t="str">
        <f t="shared" si="31"/>
        <v>A</v>
      </c>
      <c r="F320" s="21" t="str">
        <f t="shared" si="31"/>
        <v>B</v>
      </c>
      <c r="G320" s="21" t="str">
        <f t="shared" si="31"/>
        <v>C</v>
      </c>
      <c r="H320" s="21" t="str">
        <f t="shared" si="27"/>
        <v>B</v>
      </c>
      <c r="I320" s="21" t="str">
        <f t="shared" si="27"/>
        <v>A</v>
      </c>
      <c r="J320" s="21" t="str">
        <f t="shared" si="27"/>
        <v>E</v>
      </c>
      <c r="K320" s="21" t="str">
        <f t="shared" si="27"/>
        <v>B</v>
      </c>
      <c r="L320" s="21" t="str">
        <f t="shared" si="33"/>
        <v>B</v>
      </c>
    </row>
    <row r="321" spans="1:12">
      <c r="A321" s="16">
        <f t="shared" si="32"/>
        <v>42324</v>
      </c>
      <c r="B321" s="18">
        <f t="shared" si="28"/>
        <v>1</v>
      </c>
      <c r="C321" t="str">
        <f t="shared" si="29"/>
        <v>Lundi</v>
      </c>
      <c r="D321" s="21" t="str">
        <f t="shared" si="30"/>
        <v>E</v>
      </c>
      <c r="E321" s="21" t="str">
        <f t="shared" si="31"/>
        <v>A</v>
      </c>
      <c r="F321" s="21" t="str">
        <f t="shared" si="31"/>
        <v>B</v>
      </c>
      <c r="G321" s="21" t="str">
        <f t="shared" si="31"/>
        <v>C</v>
      </c>
      <c r="H321" s="21" t="str">
        <f t="shared" si="27"/>
        <v>B</v>
      </c>
      <c r="I321" s="21" t="str">
        <f t="shared" si="27"/>
        <v>A</v>
      </c>
      <c r="J321" s="21" t="str">
        <f t="shared" si="27"/>
        <v>E</v>
      </c>
      <c r="K321" s="21" t="str">
        <f t="shared" si="27"/>
        <v>B</v>
      </c>
      <c r="L321" s="21" t="str">
        <f t="shared" si="33"/>
        <v>B</v>
      </c>
    </row>
    <row r="322" spans="1:12">
      <c r="A322" s="16">
        <f t="shared" si="32"/>
        <v>42325</v>
      </c>
      <c r="B322" s="18">
        <f t="shared" si="28"/>
        <v>2</v>
      </c>
      <c r="C322" t="str">
        <f t="shared" si="29"/>
        <v>Mardi</v>
      </c>
      <c r="D322" s="21" t="str">
        <f t="shared" si="30"/>
        <v>E</v>
      </c>
      <c r="E322" s="21" t="str">
        <f t="shared" si="31"/>
        <v>A</v>
      </c>
      <c r="F322" s="21" t="str">
        <f t="shared" si="31"/>
        <v>B</v>
      </c>
      <c r="G322" s="21" t="str">
        <f t="shared" si="31"/>
        <v>C</v>
      </c>
      <c r="H322" s="21" t="str">
        <f t="shared" si="31"/>
        <v>B</v>
      </c>
      <c r="I322" s="21" t="str">
        <f t="shared" si="31"/>
        <v>A</v>
      </c>
      <c r="J322" s="21" t="str">
        <f t="shared" si="31"/>
        <v>E</v>
      </c>
      <c r="K322" s="21" t="str">
        <f t="shared" si="31"/>
        <v>B</v>
      </c>
      <c r="L322" s="21" t="str">
        <f t="shared" si="33"/>
        <v>B</v>
      </c>
    </row>
    <row r="323" spans="1:12">
      <c r="A323" s="16">
        <f t="shared" si="32"/>
        <v>42326</v>
      </c>
      <c r="B323" s="18">
        <f t="shared" ref="B323:B366" si="34">WEEKDAY(A323,2)</f>
        <v>3</v>
      </c>
      <c r="C323" t="str">
        <f t="shared" ref="C323:C366" si="35">CHOOSE(WEEKDAY(A323,2),"Lundi","Mardi","Mercredi","Jeudi","Vendredi","Samedi","Dimanche")</f>
        <v>Mercredi</v>
      </c>
      <c r="D323" s="21" t="str">
        <f t="shared" ref="D323:D366" si="36">CHAR((MOD(WEEKNUM($A323)-1,VALUE(RIGHT(D$1,1)))+1)+64)</f>
        <v>E</v>
      </c>
      <c r="E323" s="21" t="str">
        <f t="shared" ref="E323:J366" si="37">CHAR((MOD(WEEKNUM($A323)-1,VALUE(RIGHT(E$1,1)))+1)+64)</f>
        <v>A</v>
      </c>
      <c r="F323" s="21" t="str">
        <f t="shared" si="37"/>
        <v>B</v>
      </c>
      <c r="G323" s="21" t="str">
        <f t="shared" si="37"/>
        <v>C</v>
      </c>
      <c r="H323" s="21" t="str">
        <f t="shared" si="37"/>
        <v>B</v>
      </c>
      <c r="I323" s="21" t="str">
        <f t="shared" si="37"/>
        <v>A</v>
      </c>
      <c r="J323" s="21" t="str">
        <f t="shared" si="37"/>
        <v>E</v>
      </c>
      <c r="K323" s="21" t="str">
        <f t="shared" ref="K323:L366" si="38">CHAR((MOD(WEEKNUM($A323)-1,VALUE(RIGHT(K$1,1)))+1)+64)</f>
        <v>B</v>
      </c>
      <c r="L323" s="21" t="str">
        <f t="shared" si="33"/>
        <v>B</v>
      </c>
    </row>
    <row r="324" spans="1:12">
      <c r="A324" s="16">
        <f t="shared" ref="A324:A366" si="39">A323+1</f>
        <v>42327</v>
      </c>
      <c r="B324" s="18">
        <f t="shared" si="34"/>
        <v>4</v>
      </c>
      <c r="C324" t="str">
        <f t="shared" si="35"/>
        <v>Jeudi</v>
      </c>
      <c r="D324" s="21" t="str">
        <f t="shared" si="36"/>
        <v>E</v>
      </c>
      <c r="E324" s="21" t="str">
        <f t="shared" si="37"/>
        <v>A</v>
      </c>
      <c r="F324" s="21" t="str">
        <f t="shared" si="37"/>
        <v>B</v>
      </c>
      <c r="G324" s="21" t="str">
        <f t="shared" si="37"/>
        <v>C</v>
      </c>
      <c r="H324" s="21" t="str">
        <f t="shared" si="37"/>
        <v>B</v>
      </c>
      <c r="I324" s="21" t="str">
        <f t="shared" si="37"/>
        <v>A</v>
      </c>
      <c r="J324" s="21" t="str">
        <f t="shared" si="37"/>
        <v>E</v>
      </c>
      <c r="K324" s="21" t="str">
        <f t="shared" si="38"/>
        <v>B</v>
      </c>
      <c r="L324" s="21" t="str">
        <f t="shared" si="33"/>
        <v>B</v>
      </c>
    </row>
    <row r="325" spans="1:12">
      <c r="A325" s="16">
        <f t="shared" si="39"/>
        <v>42328</v>
      </c>
      <c r="B325" s="18">
        <f t="shared" si="34"/>
        <v>5</v>
      </c>
      <c r="C325" t="str">
        <f t="shared" si="35"/>
        <v>Vendredi</v>
      </c>
      <c r="D325" s="21" t="str">
        <f t="shared" si="36"/>
        <v>E</v>
      </c>
      <c r="E325" s="21" t="str">
        <f t="shared" si="37"/>
        <v>A</v>
      </c>
      <c r="F325" s="21" t="str">
        <f t="shared" si="37"/>
        <v>B</v>
      </c>
      <c r="G325" s="21" t="str">
        <f t="shared" si="37"/>
        <v>C</v>
      </c>
      <c r="H325" s="21" t="str">
        <f t="shared" si="37"/>
        <v>B</v>
      </c>
      <c r="I325" s="21" t="str">
        <f t="shared" si="37"/>
        <v>A</v>
      </c>
      <c r="J325" s="21" t="str">
        <f t="shared" si="37"/>
        <v>E</v>
      </c>
      <c r="K325" s="21" t="str">
        <f t="shared" si="38"/>
        <v>B</v>
      </c>
      <c r="L325" s="21" t="str">
        <f t="shared" si="38"/>
        <v>B</v>
      </c>
    </row>
    <row r="326" spans="1:12">
      <c r="A326" s="16">
        <f t="shared" si="39"/>
        <v>42329</v>
      </c>
      <c r="B326" s="18">
        <f t="shared" si="34"/>
        <v>6</v>
      </c>
      <c r="C326" t="str">
        <f t="shared" si="35"/>
        <v>Samedi</v>
      </c>
      <c r="D326" s="21" t="str">
        <f t="shared" si="36"/>
        <v>E</v>
      </c>
      <c r="E326" s="21" t="str">
        <f t="shared" si="37"/>
        <v>A</v>
      </c>
      <c r="F326" s="21" t="str">
        <f t="shared" si="37"/>
        <v>B</v>
      </c>
      <c r="G326" s="21" t="str">
        <f t="shared" si="37"/>
        <v>C</v>
      </c>
      <c r="H326" s="21" t="str">
        <f t="shared" si="37"/>
        <v>B</v>
      </c>
      <c r="I326" s="21" t="str">
        <f t="shared" si="37"/>
        <v>A</v>
      </c>
      <c r="J326" s="21" t="str">
        <f t="shared" si="37"/>
        <v>E</v>
      </c>
      <c r="K326" s="21" t="str">
        <f t="shared" si="38"/>
        <v>B</v>
      </c>
      <c r="L326" s="21" t="str">
        <f t="shared" si="38"/>
        <v>B</v>
      </c>
    </row>
    <row r="327" spans="1:12">
      <c r="A327" s="16">
        <f t="shared" si="39"/>
        <v>42330</v>
      </c>
      <c r="B327" s="18">
        <f t="shared" si="34"/>
        <v>7</v>
      </c>
      <c r="C327" t="str">
        <f t="shared" si="35"/>
        <v>Dimanche</v>
      </c>
      <c r="D327" s="21" t="str">
        <f t="shared" si="36"/>
        <v>F</v>
      </c>
      <c r="E327" s="21" t="str">
        <f t="shared" si="37"/>
        <v>B</v>
      </c>
      <c r="F327" s="21" t="str">
        <f t="shared" si="37"/>
        <v>C</v>
      </c>
      <c r="G327" s="21" t="str">
        <f t="shared" si="37"/>
        <v>D</v>
      </c>
      <c r="H327" s="21" t="str">
        <f t="shared" si="37"/>
        <v>C</v>
      </c>
      <c r="I327" s="21" t="str">
        <f t="shared" si="37"/>
        <v>A</v>
      </c>
      <c r="J327" s="21" t="str">
        <f t="shared" si="37"/>
        <v>F</v>
      </c>
      <c r="K327" s="21" t="str">
        <f t="shared" si="38"/>
        <v>C</v>
      </c>
      <c r="L327" s="21" t="str">
        <f t="shared" si="38"/>
        <v>C</v>
      </c>
    </row>
    <row r="328" spans="1:12">
      <c r="A328" s="16">
        <f t="shared" si="39"/>
        <v>42331</v>
      </c>
      <c r="B328" s="18">
        <f t="shared" si="34"/>
        <v>1</v>
      </c>
      <c r="C328" t="str">
        <f t="shared" si="35"/>
        <v>Lundi</v>
      </c>
      <c r="D328" s="21" t="str">
        <f t="shared" si="36"/>
        <v>F</v>
      </c>
      <c r="E328" s="21" t="str">
        <f t="shared" si="37"/>
        <v>B</v>
      </c>
      <c r="F328" s="21" t="str">
        <f t="shared" si="37"/>
        <v>C</v>
      </c>
      <c r="G328" s="21" t="str">
        <f t="shared" si="37"/>
        <v>D</v>
      </c>
      <c r="H328" s="21" t="str">
        <f t="shared" si="37"/>
        <v>C</v>
      </c>
      <c r="I328" s="21" t="str">
        <f t="shared" si="37"/>
        <v>A</v>
      </c>
      <c r="J328" s="21" t="str">
        <f t="shared" si="37"/>
        <v>F</v>
      </c>
      <c r="K328" s="21" t="str">
        <f t="shared" si="38"/>
        <v>C</v>
      </c>
      <c r="L328" s="21" t="str">
        <f t="shared" si="38"/>
        <v>C</v>
      </c>
    </row>
    <row r="329" spans="1:12">
      <c r="A329" s="16">
        <f t="shared" si="39"/>
        <v>42332</v>
      </c>
      <c r="B329" s="18">
        <f t="shared" si="34"/>
        <v>2</v>
      </c>
      <c r="C329" t="str">
        <f t="shared" si="35"/>
        <v>Mardi</v>
      </c>
      <c r="D329" s="21" t="str">
        <f t="shared" si="36"/>
        <v>F</v>
      </c>
      <c r="E329" s="21" t="str">
        <f t="shared" si="37"/>
        <v>B</v>
      </c>
      <c r="F329" s="21" t="str">
        <f t="shared" si="37"/>
        <v>C</v>
      </c>
      <c r="G329" s="21" t="str">
        <f t="shared" si="37"/>
        <v>D</v>
      </c>
      <c r="H329" s="21" t="str">
        <f t="shared" si="37"/>
        <v>C</v>
      </c>
      <c r="I329" s="21" t="str">
        <f t="shared" si="37"/>
        <v>A</v>
      </c>
      <c r="J329" s="21" t="str">
        <f t="shared" si="37"/>
        <v>F</v>
      </c>
      <c r="K329" s="21" t="str">
        <f t="shared" si="38"/>
        <v>C</v>
      </c>
      <c r="L329" s="21" t="str">
        <f t="shared" si="38"/>
        <v>C</v>
      </c>
    </row>
    <row r="330" spans="1:12">
      <c r="A330" s="16">
        <f t="shared" si="39"/>
        <v>42333</v>
      </c>
      <c r="B330" s="18">
        <f t="shared" si="34"/>
        <v>3</v>
      </c>
      <c r="C330" t="str">
        <f t="shared" si="35"/>
        <v>Mercredi</v>
      </c>
      <c r="D330" s="21" t="str">
        <f t="shared" si="36"/>
        <v>F</v>
      </c>
      <c r="E330" s="21" t="str">
        <f t="shared" si="37"/>
        <v>B</v>
      </c>
      <c r="F330" s="21" t="str">
        <f t="shared" si="37"/>
        <v>C</v>
      </c>
      <c r="G330" s="21" t="str">
        <f t="shared" si="37"/>
        <v>D</v>
      </c>
      <c r="H330" s="21" t="str">
        <f t="shared" si="37"/>
        <v>C</v>
      </c>
      <c r="I330" s="21" t="str">
        <f t="shared" si="37"/>
        <v>A</v>
      </c>
      <c r="J330" s="21" t="str">
        <f t="shared" si="37"/>
        <v>F</v>
      </c>
      <c r="K330" s="21" t="str">
        <f t="shared" si="38"/>
        <v>C</v>
      </c>
      <c r="L330" s="21" t="str">
        <f t="shared" si="38"/>
        <v>C</v>
      </c>
    </row>
    <row r="331" spans="1:12">
      <c r="A331" s="16">
        <f t="shared" si="39"/>
        <v>42334</v>
      </c>
      <c r="B331" s="18">
        <f t="shared" si="34"/>
        <v>4</v>
      </c>
      <c r="C331" t="str">
        <f t="shared" si="35"/>
        <v>Jeudi</v>
      </c>
      <c r="D331" s="21" t="str">
        <f t="shared" si="36"/>
        <v>F</v>
      </c>
      <c r="E331" s="21" t="str">
        <f t="shared" si="37"/>
        <v>B</v>
      </c>
      <c r="F331" s="21" t="str">
        <f t="shared" si="37"/>
        <v>C</v>
      </c>
      <c r="G331" s="21" t="str">
        <f t="shared" si="37"/>
        <v>D</v>
      </c>
      <c r="H331" s="21" t="str">
        <f t="shared" si="37"/>
        <v>C</v>
      </c>
      <c r="I331" s="21" t="str">
        <f t="shared" si="37"/>
        <v>A</v>
      </c>
      <c r="J331" s="21" t="str">
        <f t="shared" si="37"/>
        <v>F</v>
      </c>
      <c r="K331" s="21" t="str">
        <f t="shared" si="38"/>
        <v>C</v>
      </c>
      <c r="L331" s="21" t="str">
        <f t="shared" si="38"/>
        <v>C</v>
      </c>
    </row>
    <row r="332" spans="1:12">
      <c r="A332" s="16">
        <f t="shared" si="39"/>
        <v>42335</v>
      </c>
      <c r="B332" s="18">
        <f t="shared" si="34"/>
        <v>5</v>
      </c>
      <c r="C332" t="str">
        <f t="shared" si="35"/>
        <v>Vendredi</v>
      </c>
      <c r="D332" s="21" t="str">
        <f t="shared" si="36"/>
        <v>F</v>
      </c>
      <c r="E332" s="21" t="str">
        <f t="shared" si="37"/>
        <v>B</v>
      </c>
      <c r="F332" s="21" t="str">
        <f t="shared" si="37"/>
        <v>C</v>
      </c>
      <c r="G332" s="21" t="str">
        <f t="shared" si="37"/>
        <v>D</v>
      </c>
      <c r="H332" s="21" t="str">
        <f t="shared" si="37"/>
        <v>C</v>
      </c>
      <c r="I332" s="21" t="str">
        <f t="shared" si="37"/>
        <v>A</v>
      </c>
      <c r="J332" s="21" t="str">
        <f t="shared" si="37"/>
        <v>F</v>
      </c>
      <c r="K332" s="21" t="str">
        <f t="shared" si="38"/>
        <v>C</v>
      </c>
      <c r="L332" s="21" t="str">
        <f t="shared" si="38"/>
        <v>C</v>
      </c>
    </row>
    <row r="333" spans="1:12">
      <c r="A333" s="16">
        <f t="shared" si="39"/>
        <v>42336</v>
      </c>
      <c r="B333" s="18">
        <f t="shared" si="34"/>
        <v>6</v>
      </c>
      <c r="C333" t="str">
        <f t="shared" si="35"/>
        <v>Samedi</v>
      </c>
      <c r="D333" s="21" t="str">
        <f t="shared" si="36"/>
        <v>F</v>
      </c>
      <c r="E333" s="21" t="str">
        <f t="shared" si="37"/>
        <v>B</v>
      </c>
      <c r="F333" s="21" t="str">
        <f t="shared" si="37"/>
        <v>C</v>
      </c>
      <c r="G333" s="21" t="str">
        <f t="shared" si="37"/>
        <v>D</v>
      </c>
      <c r="H333" s="21" t="str">
        <f t="shared" si="37"/>
        <v>C</v>
      </c>
      <c r="I333" s="21" t="str">
        <f t="shared" si="37"/>
        <v>A</v>
      </c>
      <c r="J333" s="21" t="str">
        <f t="shared" si="37"/>
        <v>F</v>
      </c>
      <c r="K333" s="21" t="str">
        <f t="shared" si="38"/>
        <v>C</v>
      </c>
      <c r="L333" s="21" t="str">
        <f t="shared" si="38"/>
        <v>C</v>
      </c>
    </row>
    <row r="334" spans="1:12">
      <c r="A334" s="16">
        <f t="shared" si="39"/>
        <v>42337</v>
      </c>
      <c r="B334" s="18">
        <f t="shared" si="34"/>
        <v>7</v>
      </c>
      <c r="C334" t="str">
        <f t="shared" si="35"/>
        <v>Dimanche</v>
      </c>
      <c r="D334" s="21" t="str">
        <f t="shared" si="36"/>
        <v>G</v>
      </c>
      <c r="E334" s="21" t="str">
        <f t="shared" si="37"/>
        <v>A</v>
      </c>
      <c r="F334" s="21" t="str">
        <f t="shared" si="37"/>
        <v>A</v>
      </c>
      <c r="G334" s="21" t="str">
        <f t="shared" si="37"/>
        <v>A</v>
      </c>
      <c r="H334" s="21" t="str">
        <f t="shared" si="37"/>
        <v>D</v>
      </c>
      <c r="I334" s="21" t="str">
        <f t="shared" si="37"/>
        <v>A</v>
      </c>
      <c r="J334" s="21" t="str">
        <f t="shared" si="37"/>
        <v>G</v>
      </c>
      <c r="K334" s="21" t="str">
        <f t="shared" si="38"/>
        <v>A</v>
      </c>
      <c r="L334" s="21" t="str">
        <f t="shared" si="38"/>
        <v>A</v>
      </c>
    </row>
    <row r="335" spans="1:12">
      <c r="A335" s="16">
        <f t="shared" si="39"/>
        <v>42338</v>
      </c>
      <c r="B335" s="18">
        <f t="shared" si="34"/>
        <v>1</v>
      </c>
      <c r="C335" t="str">
        <f t="shared" si="35"/>
        <v>Lundi</v>
      </c>
      <c r="D335" s="21" t="str">
        <f t="shared" si="36"/>
        <v>G</v>
      </c>
      <c r="E335" s="21" t="str">
        <f t="shared" si="37"/>
        <v>A</v>
      </c>
      <c r="F335" s="21" t="str">
        <f t="shared" si="37"/>
        <v>A</v>
      </c>
      <c r="G335" s="21" t="str">
        <f t="shared" si="37"/>
        <v>A</v>
      </c>
      <c r="H335" s="21" t="str">
        <f t="shared" si="37"/>
        <v>D</v>
      </c>
      <c r="I335" s="21" t="str">
        <f t="shared" si="37"/>
        <v>A</v>
      </c>
      <c r="J335" s="21" t="str">
        <f t="shared" si="37"/>
        <v>G</v>
      </c>
      <c r="K335" s="21" t="str">
        <f t="shared" si="38"/>
        <v>A</v>
      </c>
      <c r="L335" s="21" t="str">
        <f t="shared" si="38"/>
        <v>A</v>
      </c>
    </row>
    <row r="336" spans="1:12">
      <c r="A336" s="16">
        <f t="shared" si="39"/>
        <v>42339</v>
      </c>
      <c r="B336" s="18">
        <f t="shared" si="34"/>
        <v>2</v>
      </c>
      <c r="C336" t="str">
        <f t="shared" si="35"/>
        <v>Mardi</v>
      </c>
      <c r="D336" s="21" t="str">
        <f t="shared" si="36"/>
        <v>G</v>
      </c>
      <c r="E336" s="21" t="str">
        <f t="shared" si="37"/>
        <v>A</v>
      </c>
      <c r="F336" s="21" t="str">
        <f t="shared" si="37"/>
        <v>A</v>
      </c>
      <c r="G336" s="21" t="str">
        <f t="shared" si="37"/>
        <v>A</v>
      </c>
      <c r="H336" s="21" t="str">
        <f t="shared" si="37"/>
        <v>D</v>
      </c>
      <c r="I336" s="21" t="str">
        <f t="shared" si="37"/>
        <v>A</v>
      </c>
      <c r="J336" s="21" t="str">
        <f t="shared" si="37"/>
        <v>G</v>
      </c>
      <c r="K336" s="21" t="str">
        <f t="shared" si="38"/>
        <v>A</v>
      </c>
      <c r="L336" s="21" t="str">
        <f t="shared" si="38"/>
        <v>A</v>
      </c>
    </row>
    <row r="337" spans="1:12">
      <c r="A337" s="16">
        <f t="shared" si="39"/>
        <v>42340</v>
      </c>
      <c r="B337" s="18">
        <f t="shared" si="34"/>
        <v>3</v>
      </c>
      <c r="C337" t="str">
        <f t="shared" si="35"/>
        <v>Mercredi</v>
      </c>
      <c r="D337" s="21" t="str">
        <f t="shared" si="36"/>
        <v>G</v>
      </c>
      <c r="E337" s="21" t="str">
        <f t="shared" si="37"/>
        <v>A</v>
      </c>
      <c r="F337" s="21" t="str">
        <f t="shared" si="37"/>
        <v>A</v>
      </c>
      <c r="G337" s="21" t="str">
        <f t="shared" si="37"/>
        <v>A</v>
      </c>
      <c r="H337" s="21" t="str">
        <f t="shared" si="37"/>
        <v>D</v>
      </c>
      <c r="I337" s="21" t="str">
        <f t="shared" si="37"/>
        <v>A</v>
      </c>
      <c r="J337" s="21" t="str">
        <f t="shared" si="37"/>
        <v>G</v>
      </c>
      <c r="K337" s="21" t="str">
        <f t="shared" si="38"/>
        <v>A</v>
      </c>
      <c r="L337" s="21" t="str">
        <f t="shared" si="38"/>
        <v>A</v>
      </c>
    </row>
    <row r="338" spans="1:12">
      <c r="A338" s="16">
        <f t="shared" si="39"/>
        <v>42341</v>
      </c>
      <c r="B338" s="18">
        <f t="shared" si="34"/>
        <v>4</v>
      </c>
      <c r="C338" t="str">
        <f t="shared" si="35"/>
        <v>Jeudi</v>
      </c>
      <c r="D338" s="21" t="str">
        <f t="shared" si="36"/>
        <v>G</v>
      </c>
      <c r="E338" s="21" t="str">
        <f t="shared" si="37"/>
        <v>A</v>
      </c>
      <c r="F338" s="21" t="str">
        <f t="shared" si="37"/>
        <v>A</v>
      </c>
      <c r="G338" s="21" t="str">
        <f t="shared" si="37"/>
        <v>A</v>
      </c>
      <c r="H338" s="21" t="str">
        <f t="shared" si="37"/>
        <v>D</v>
      </c>
      <c r="I338" s="21" t="str">
        <f t="shared" si="37"/>
        <v>A</v>
      </c>
      <c r="J338" s="21" t="str">
        <f t="shared" si="37"/>
        <v>G</v>
      </c>
      <c r="K338" s="21" t="str">
        <f t="shared" si="38"/>
        <v>A</v>
      </c>
      <c r="L338" s="21" t="str">
        <f t="shared" si="38"/>
        <v>A</v>
      </c>
    </row>
    <row r="339" spans="1:12">
      <c r="A339" s="16">
        <f t="shared" si="39"/>
        <v>42342</v>
      </c>
      <c r="B339" s="18">
        <f t="shared" si="34"/>
        <v>5</v>
      </c>
      <c r="C339" t="str">
        <f t="shared" si="35"/>
        <v>Vendredi</v>
      </c>
      <c r="D339" s="21" t="str">
        <f t="shared" si="36"/>
        <v>G</v>
      </c>
      <c r="E339" s="21" t="str">
        <f t="shared" si="37"/>
        <v>A</v>
      </c>
      <c r="F339" s="21" t="str">
        <f t="shared" si="37"/>
        <v>A</v>
      </c>
      <c r="G339" s="21" t="str">
        <f t="shared" si="37"/>
        <v>A</v>
      </c>
      <c r="H339" s="21" t="str">
        <f t="shared" si="37"/>
        <v>D</v>
      </c>
      <c r="I339" s="21" t="str">
        <f t="shared" si="37"/>
        <v>A</v>
      </c>
      <c r="J339" s="21" t="str">
        <f t="shared" si="37"/>
        <v>G</v>
      </c>
      <c r="K339" s="21" t="str">
        <f t="shared" si="38"/>
        <v>A</v>
      </c>
      <c r="L339" s="21" t="str">
        <f t="shared" si="38"/>
        <v>A</v>
      </c>
    </row>
    <row r="340" spans="1:12">
      <c r="A340" s="16">
        <f t="shared" si="39"/>
        <v>42343</v>
      </c>
      <c r="B340" s="18">
        <f t="shared" si="34"/>
        <v>6</v>
      </c>
      <c r="C340" t="str">
        <f t="shared" si="35"/>
        <v>Samedi</v>
      </c>
      <c r="D340" s="21" t="str">
        <f t="shared" si="36"/>
        <v>G</v>
      </c>
      <c r="E340" s="21" t="str">
        <f t="shared" si="37"/>
        <v>A</v>
      </c>
      <c r="F340" s="21" t="str">
        <f t="shared" si="37"/>
        <v>A</v>
      </c>
      <c r="G340" s="21" t="str">
        <f t="shared" si="37"/>
        <v>A</v>
      </c>
      <c r="H340" s="21" t="str">
        <f t="shared" si="37"/>
        <v>D</v>
      </c>
      <c r="I340" s="21" t="str">
        <f t="shared" si="37"/>
        <v>A</v>
      </c>
      <c r="J340" s="21" t="str">
        <f t="shared" si="37"/>
        <v>G</v>
      </c>
      <c r="K340" s="21" t="str">
        <f t="shared" si="38"/>
        <v>A</v>
      </c>
      <c r="L340" s="21" t="str">
        <f t="shared" si="38"/>
        <v>A</v>
      </c>
    </row>
    <row r="341" spans="1:12">
      <c r="A341" s="16">
        <f t="shared" si="39"/>
        <v>42344</v>
      </c>
      <c r="B341" s="18">
        <f t="shared" si="34"/>
        <v>7</v>
      </c>
      <c r="C341" t="str">
        <f t="shared" si="35"/>
        <v>Dimanche</v>
      </c>
      <c r="D341" s="21" t="str">
        <f t="shared" si="36"/>
        <v>A</v>
      </c>
      <c r="E341" s="21" t="str">
        <f t="shared" si="37"/>
        <v>B</v>
      </c>
      <c r="F341" s="21" t="str">
        <f t="shared" si="37"/>
        <v>B</v>
      </c>
      <c r="G341" s="21" t="str">
        <f t="shared" si="37"/>
        <v>B</v>
      </c>
      <c r="H341" s="21" t="str">
        <f t="shared" si="37"/>
        <v>E</v>
      </c>
      <c r="I341" s="21" t="str">
        <f t="shared" si="37"/>
        <v>A</v>
      </c>
      <c r="J341" s="21" t="str">
        <f t="shared" si="37"/>
        <v>A</v>
      </c>
      <c r="K341" s="21" t="str">
        <f t="shared" si="38"/>
        <v>B</v>
      </c>
      <c r="L341" s="21" t="str">
        <f t="shared" si="38"/>
        <v>B</v>
      </c>
    </row>
    <row r="342" spans="1:12">
      <c r="A342" s="16">
        <f t="shared" si="39"/>
        <v>42345</v>
      </c>
      <c r="B342" s="18">
        <f t="shared" si="34"/>
        <v>1</v>
      </c>
      <c r="C342" t="str">
        <f t="shared" si="35"/>
        <v>Lundi</v>
      </c>
      <c r="D342" s="21" t="str">
        <f t="shared" si="36"/>
        <v>A</v>
      </c>
      <c r="E342" s="21" t="str">
        <f t="shared" si="37"/>
        <v>B</v>
      </c>
      <c r="F342" s="21" t="str">
        <f t="shared" si="37"/>
        <v>B</v>
      </c>
      <c r="G342" s="21" t="str">
        <f t="shared" si="37"/>
        <v>B</v>
      </c>
      <c r="H342" s="21" t="str">
        <f t="shared" si="37"/>
        <v>E</v>
      </c>
      <c r="I342" s="21" t="str">
        <f t="shared" si="37"/>
        <v>A</v>
      </c>
      <c r="J342" s="21" t="str">
        <f t="shared" si="37"/>
        <v>A</v>
      </c>
      <c r="K342" s="21" t="str">
        <f t="shared" si="38"/>
        <v>B</v>
      </c>
      <c r="L342" s="21" t="str">
        <f t="shared" si="38"/>
        <v>B</v>
      </c>
    </row>
    <row r="343" spans="1:12">
      <c r="A343" s="16">
        <f t="shared" si="39"/>
        <v>42346</v>
      </c>
      <c r="B343" s="18">
        <f t="shared" si="34"/>
        <v>2</v>
      </c>
      <c r="C343" t="str">
        <f t="shared" si="35"/>
        <v>Mardi</v>
      </c>
      <c r="D343" s="21" t="str">
        <f t="shared" si="36"/>
        <v>A</v>
      </c>
      <c r="E343" s="21" t="str">
        <f t="shared" si="37"/>
        <v>B</v>
      </c>
      <c r="F343" s="21" t="str">
        <f t="shared" si="37"/>
        <v>B</v>
      </c>
      <c r="G343" s="21" t="str">
        <f t="shared" si="37"/>
        <v>B</v>
      </c>
      <c r="H343" s="21" t="str">
        <f t="shared" si="37"/>
        <v>E</v>
      </c>
      <c r="I343" s="21" t="str">
        <f t="shared" si="37"/>
        <v>A</v>
      </c>
      <c r="J343" s="21" t="str">
        <f t="shared" si="37"/>
        <v>A</v>
      </c>
      <c r="K343" s="21" t="str">
        <f t="shared" si="38"/>
        <v>B</v>
      </c>
      <c r="L343" s="21" t="str">
        <f t="shared" si="38"/>
        <v>B</v>
      </c>
    </row>
    <row r="344" spans="1:12">
      <c r="A344" s="16">
        <f t="shared" si="39"/>
        <v>42347</v>
      </c>
      <c r="B344" s="18">
        <f t="shared" si="34"/>
        <v>3</v>
      </c>
      <c r="C344" t="str">
        <f t="shared" si="35"/>
        <v>Mercredi</v>
      </c>
      <c r="D344" s="21" t="str">
        <f t="shared" si="36"/>
        <v>A</v>
      </c>
      <c r="E344" s="21" t="str">
        <f t="shared" si="37"/>
        <v>B</v>
      </c>
      <c r="F344" s="21" t="str">
        <f t="shared" si="37"/>
        <v>B</v>
      </c>
      <c r="G344" s="21" t="str">
        <f t="shared" si="37"/>
        <v>B</v>
      </c>
      <c r="H344" s="21" t="str">
        <f t="shared" si="37"/>
        <v>E</v>
      </c>
      <c r="I344" s="21" t="str">
        <f t="shared" si="37"/>
        <v>A</v>
      </c>
      <c r="J344" s="21" t="str">
        <f t="shared" si="37"/>
        <v>A</v>
      </c>
      <c r="K344" s="21" t="str">
        <f t="shared" si="38"/>
        <v>B</v>
      </c>
      <c r="L344" s="21" t="str">
        <f t="shared" si="38"/>
        <v>B</v>
      </c>
    </row>
    <row r="345" spans="1:12">
      <c r="A345" s="16">
        <f t="shared" si="39"/>
        <v>42348</v>
      </c>
      <c r="B345" s="18">
        <f t="shared" si="34"/>
        <v>4</v>
      </c>
      <c r="C345" t="str">
        <f t="shared" si="35"/>
        <v>Jeudi</v>
      </c>
      <c r="D345" s="21" t="str">
        <f t="shared" si="36"/>
        <v>A</v>
      </c>
      <c r="E345" s="21" t="str">
        <f t="shared" si="37"/>
        <v>B</v>
      </c>
      <c r="F345" s="21" t="str">
        <f t="shared" si="37"/>
        <v>B</v>
      </c>
      <c r="G345" s="21" t="str">
        <f t="shared" si="37"/>
        <v>B</v>
      </c>
      <c r="H345" s="21" t="str">
        <f t="shared" si="37"/>
        <v>E</v>
      </c>
      <c r="I345" s="21" t="str">
        <f t="shared" si="37"/>
        <v>A</v>
      </c>
      <c r="J345" s="21" t="str">
        <f t="shared" si="37"/>
        <v>A</v>
      </c>
      <c r="K345" s="21" t="str">
        <f t="shared" si="38"/>
        <v>B</v>
      </c>
      <c r="L345" s="21" t="str">
        <f t="shared" si="38"/>
        <v>B</v>
      </c>
    </row>
    <row r="346" spans="1:12">
      <c r="A346" s="16">
        <f t="shared" si="39"/>
        <v>42349</v>
      </c>
      <c r="B346" s="18">
        <f t="shared" si="34"/>
        <v>5</v>
      </c>
      <c r="C346" t="str">
        <f t="shared" si="35"/>
        <v>Vendredi</v>
      </c>
      <c r="D346" s="21" t="str">
        <f t="shared" si="36"/>
        <v>A</v>
      </c>
      <c r="E346" s="21" t="str">
        <f t="shared" si="37"/>
        <v>B</v>
      </c>
      <c r="F346" s="21" t="str">
        <f t="shared" si="37"/>
        <v>B</v>
      </c>
      <c r="G346" s="21" t="str">
        <f t="shared" si="37"/>
        <v>B</v>
      </c>
      <c r="H346" s="21" t="str">
        <f t="shared" si="37"/>
        <v>E</v>
      </c>
      <c r="I346" s="21" t="str">
        <f t="shared" si="37"/>
        <v>A</v>
      </c>
      <c r="J346" s="21" t="str">
        <f t="shared" si="37"/>
        <v>A</v>
      </c>
      <c r="K346" s="21" t="str">
        <f t="shared" si="38"/>
        <v>B</v>
      </c>
      <c r="L346" s="21" t="str">
        <f t="shared" si="38"/>
        <v>B</v>
      </c>
    </row>
    <row r="347" spans="1:12">
      <c r="A347" s="16">
        <f t="shared" si="39"/>
        <v>42350</v>
      </c>
      <c r="B347" s="18">
        <f t="shared" si="34"/>
        <v>6</v>
      </c>
      <c r="C347" t="str">
        <f t="shared" si="35"/>
        <v>Samedi</v>
      </c>
      <c r="D347" s="21" t="str">
        <f t="shared" si="36"/>
        <v>A</v>
      </c>
      <c r="E347" s="21" t="str">
        <f t="shared" si="37"/>
        <v>B</v>
      </c>
      <c r="F347" s="21" t="str">
        <f t="shared" si="37"/>
        <v>B</v>
      </c>
      <c r="G347" s="21" t="str">
        <f t="shared" si="37"/>
        <v>B</v>
      </c>
      <c r="H347" s="21" t="str">
        <f t="shared" si="37"/>
        <v>E</v>
      </c>
      <c r="I347" s="21" t="str">
        <f t="shared" si="37"/>
        <v>A</v>
      </c>
      <c r="J347" s="21" t="str">
        <f t="shared" si="37"/>
        <v>A</v>
      </c>
      <c r="K347" s="21" t="str">
        <f t="shared" si="38"/>
        <v>B</v>
      </c>
      <c r="L347" s="21" t="str">
        <f t="shared" si="38"/>
        <v>B</v>
      </c>
    </row>
    <row r="348" spans="1:12">
      <c r="A348" s="16">
        <f t="shared" si="39"/>
        <v>42351</v>
      </c>
      <c r="B348" s="18">
        <f t="shared" si="34"/>
        <v>7</v>
      </c>
      <c r="C348" t="str">
        <f t="shared" si="35"/>
        <v>Dimanche</v>
      </c>
      <c r="D348" s="21" t="str">
        <f t="shared" si="36"/>
        <v>B</v>
      </c>
      <c r="E348" s="21" t="str">
        <f t="shared" si="37"/>
        <v>A</v>
      </c>
      <c r="F348" s="21" t="str">
        <f t="shared" si="37"/>
        <v>C</v>
      </c>
      <c r="G348" s="21" t="str">
        <f t="shared" si="37"/>
        <v>C</v>
      </c>
      <c r="H348" s="21" t="str">
        <f t="shared" si="37"/>
        <v>A</v>
      </c>
      <c r="I348" s="21" t="str">
        <f t="shared" si="37"/>
        <v>A</v>
      </c>
      <c r="J348" s="21" t="str">
        <f t="shared" si="37"/>
        <v>B</v>
      </c>
      <c r="K348" s="21" t="str">
        <f t="shared" si="38"/>
        <v>C</v>
      </c>
      <c r="L348" s="21" t="str">
        <f t="shared" si="38"/>
        <v>C</v>
      </c>
    </row>
    <row r="349" spans="1:12">
      <c r="A349" s="16">
        <f t="shared" si="39"/>
        <v>42352</v>
      </c>
      <c r="B349" s="18">
        <f t="shared" si="34"/>
        <v>1</v>
      </c>
      <c r="C349" t="str">
        <f t="shared" si="35"/>
        <v>Lundi</v>
      </c>
      <c r="D349" s="21" t="str">
        <f t="shared" si="36"/>
        <v>B</v>
      </c>
      <c r="E349" s="21" t="str">
        <f t="shared" si="37"/>
        <v>A</v>
      </c>
      <c r="F349" s="21" t="str">
        <f t="shared" si="37"/>
        <v>C</v>
      </c>
      <c r="G349" s="21" t="str">
        <f t="shared" si="37"/>
        <v>C</v>
      </c>
      <c r="H349" s="21" t="str">
        <f t="shared" si="37"/>
        <v>A</v>
      </c>
      <c r="I349" s="21" t="str">
        <f t="shared" si="37"/>
        <v>A</v>
      </c>
      <c r="J349" s="21" t="str">
        <f t="shared" si="37"/>
        <v>B</v>
      </c>
      <c r="K349" s="21" t="str">
        <f t="shared" si="38"/>
        <v>C</v>
      </c>
      <c r="L349" s="21" t="str">
        <f t="shared" si="38"/>
        <v>C</v>
      </c>
    </row>
    <row r="350" spans="1:12">
      <c r="A350" s="16">
        <f t="shared" si="39"/>
        <v>42353</v>
      </c>
      <c r="B350" s="18">
        <f t="shared" si="34"/>
        <v>2</v>
      </c>
      <c r="C350" t="str">
        <f t="shared" si="35"/>
        <v>Mardi</v>
      </c>
      <c r="D350" s="21" t="str">
        <f t="shared" si="36"/>
        <v>B</v>
      </c>
      <c r="E350" s="21" t="str">
        <f t="shared" si="37"/>
        <v>A</v>
      </c>
      <c r="F350" s="21" t="str">
        <f t="shared" si="37"/>
        <v>C</v>
      </c>
      <c r="G350" s="21" t="str">
        <f t="shared" si="37"/>
        <v>C</v>
      </c>
      <c r="H350" s="21" t="str">
        <f t="shared" si="37"/>
        <v>A</v>
      </c>
      <c r="I350" s="21" t="str">
        <f t="shared" si="37"/>
        <v>A</v>
      </c>
      <c r="J350" s="21" t="str">
        <f t="shared" si="37"/>
        <v>B</v>
      </c>
      <c r="K350" s="21" t="str">
        <f t="shared" si="38"/>
        <v>C</v>
      </c>
      <c r="L350" s="21" t="str">
        <f t="shared" si="38"/>
        <v>C</v>
      </c>
    </row>
    <row r="351" spans="1:12">
      <c r="A351" s="16">
        <f t="shared" si="39"/>
        <v>42354</v>
      </c>
      <c r="B351" s="18">
        <f t="shared" si="34"/>
        <v>3</v>
      </c>
      <c r="C351" t="str">
        <f t="shared" si="35"/>
        <v>Mercredi</v>
      </c>
      <c r="D351" s="21" t="str">
        <f t="shared" si="36"/>
        <v>B</v>
      </c>
      <c r="E351" s="21" t="str">
        <f t="shared" si="37"/>
        <v>A</v>
      </c>
      <c r="F351" s="21" t="str">
        <f t="shared" si="37"/>
        <v>C</v>
      </c>
      <c r="G351" s="21" t="str">
        <f t="shared" si="37"/>
        <v>C</v>
      </c>
      <c r="H351" s="21" t="str">
        <f t="shared" si="37"/>
        <v>A</v>
      </c>
      <c r="I351" s="21" t="str">
        <f t="shared" si="37"/>
        <v>A</v>
      </c>
      <c r="J351" s="21" t="str">
        <f t="shared" si="37"/>
        <v>B</v>
      </c>
      <c r="K351" s="21" t="str">
        <f t="shared" si="38"/>
        <v>C</v>
      </c>
      <c r="L351" s="21" t="str">
        <f t="shared" si="38"/>
        <v>C</v>
      </c>
    </row>
    <row r="352" spans="1:12">
      <c r="A352" s="16">
        <f t="shared" si="39"/>
        <v>42355</v>
      </c>
      <c r="B352" s="18">
        <f t="shared" si="34"/>
        <v>4</v>
      </c>
      <c r="C352" t="str">
        <f t="shared" si="35"/>
        <v>Jeudi</v>
      </c>
      <c r="D352" s="21" t="str">
        <f t="shared" si="36"/>
        <v>B</v>
      </c>
      <c r="E352" s="21" t="str">
        <f t="shared" si="37"/>
        <v>A</v>
      </c>
      <c r="F352" s="21" t="str">
        <f t="shared" si="37"/>
        <v>C</v>
      </c>
      <c r="G352" s="21" t="str">
        <f t="shared" si="37"/>
        <v>C</v>
      </c>
      <c r="H352" s="21" t="str">
        <f t="shared" si="37"/>
        <v>A</v>
      </c>
      <c r="I352" s="21" t="str">
        <f t="shared" si="37"/>
        <v>A</v>
      </c>
      <c r="J352" s="21" t="str">
        <f t="shared" si="37"/>
        <v>B</v>
      </c>
      <c r="K352" s="21" t="str">
        <f t="shared" si="38"/>
        <v>C</v>
      </c>
      <c r="L352" s="21" t="str">
        <f t="shared" si="38"/>
        <v>C</v>
      </c>
    </row>
    <row r="353" spans="1:12">
      <c r="A353" s="16">
        <f t="shared" si="39"/>
        <v>42356</v>
      </c>
      <c r="B353" s="18">
        <f t="shared" si="34"/>
        <v>5</v>
      </c>
      <c r="C353" t="str">
        <f t="shared" si="35"/>
        <v>Vendredi</v>
      </c>
      <c r="D353" s="21" t="str">
        <f t="shared" si="36"/>
        <v>B</v>
      </c>
      <c r="E353" s="21" t="str">
        <f t="shared" si="37"/>
        <v>A</v>
      </c>
      <c r="F353" s="21" t="str">
        <f t="shared" si="37"/>
        <v>C</v>
      </c>
      <c r="G353" s="21" t="str">
        <f t="shared" si="37"/>
        <v>C</v>
      </c>
      <c r="H353" s="21" t="str">
        <f t="shared" si="37"/>
        <v>A</v>
      </c>
      <c r="I353" s="21" t="str">
        <f t="shared" si="37"/>
        <v>A</v>
      </c>
      <c r="J353" s="21" t="str">
        <f t="shared" si="37"/>
        <v>B</v>
      </c>
      <c r="K353" s="21" t="str">
        <f t="shared" si="38"/>
        <v>C</v>
      </c>
      <c r="L353" s="21" t="str">
        <f t="shared" si="38"/>
        <v>C</v>
      </c>
    </row>
    <row r="354" spans="1:12">
      <c r="A354" s="16">
        <f t="shared" si="39"/>
        <v>42357</v>
      </c>
      <c r="B354" s="18">
        <f t="shared" si="34"/>
        <v>6</v>
      </c>
      <c r="C354" t="str">
        <f t="shared" si="35"/>
        <v>Samedi</v>
      </c>
      <c r="D354" s="21" t="str">
        <f t="shared" si="36"/>
        <v>B</v>
      </c>
      <c r="E354" s="21" t="str">
        <f t="shared" si="37"/>
        <v>A</v>
      </c>
      <c r="F354" s="21" t="str">
        <f t="shared" si="37"/>
        <v>C</v>
      </c>
      <c r="G354" s="21" t="str">
        <f t="shared" si="37"/>
        <v>C</v>
      </c>
      <c r="H354" s="21" t="str">
        <f t="shared" si="37"/>
        <v>A</v>
      </c>
      <c r="I354" s="21" t="str">
        <f t="shared" si="37"/>
        <v>A</v>
      </c>
      <c r="J354" s="21" t="str">
        <f t="shared" si="37"/>
        <v>B</v>
      </c>
      <c r="K354" s="21" t="str">
        <f t="shared" si="38"/>
        <v>C</v>
      </c>
      <c r="L354" s="21" t="str">
        <f t="shared" si="38"/>
        <v>C</v>
      </c>
    </row>
    <row r="355" spans="1:12">
      <c r="A355" s="16">
        <f t="shared" si="39"/>
        <v>42358</v>
      </c>
      <c r="B355" s="18">
        <f t="shared" si="34"/>
        <v>7</v>
      </c>
      <c r="C355" t="str">
        <f t="shared" si="35"/>
        <v>Dimanche</v>
      </c>
      <c r="D355" s="21" t="str">
        <f t="shared" si="36"/>
        <v>C</v>
      </c>
      <c r="E355" s="21" t="str">
        <f t="shared" si="37"/>
        <v>B</v>
      </c>
      <c r="F355" s="21" t="str">
        <f t="shared" si="37"/>
        <v>A</v>
      </c>
      <c r="G355" s="21" t="str">
        <f t="shared" si="37"/>
        <v>D</v>
      </c>
      <c r="H355" s="21" t="str">
        <f t="shared" si="37"/>
        <v>B</v>
      </c>
      <c r="I355" s="21" t="str">
        <f t="shared" si="37"/>
        <v>A</v>
      </c>
      <c r="J355" s="21" t="str">
        <f t="shared" si="37"/>
        <v>C</v>
      </c>
      <c r="K355" s="21" t="str">
        <f t="shared" si="38"/>
        <v>A</v>
      </c>
      <c r="L355" s="21" t="str">
        <f t="shared" si="38"/>
        <v>A</v>
      </c>
    </row>
    <row r="356" spans="1:12">
      <c r="A356" s="16">
        <f t="shared" si="39"/>
        <v>42359</v>
      </c>
      <c r="B356" s="18">
        <f t="shared" si="34"/>
        <v>1</v>
      </c>
      <c r="C356" t="str">
        <f t="shared" si="35"/>
        <v>Lundi</v>
      </c>
      <c r="D356" s="21" t="str">
        <f t="shared" si="36"/>
        <v>C</v>
      </c>
      <c r="E356" s="21" t="str">
        <f t="shared" si="37"/>
        <v>B</v>
      </c>
      <c r="F356" s="21" t="str">
        <f t="shared" si="37"/>
        <v>A</v>
      </c>
      <c r="G356" s="21" t="str">
        <f t="shared" si="37"/>
        <v>D</v>
      </c>
      <c r="H356" s="21" t="str">
        <f t="shared" si="37"/>
        <v>B</v>
      </c>
      <c r="I356" s="21" t="str">
        <f t="shared" si="37"/>
        <v>A</v>
      </c>
      <c r="J356" s="21" t="str">
        <f t="shared" si="37"/>
        <v>C</v>
      </c>
      <c r="K356" s="21" t="str">
        <f t="shared" si="38"/>
        <v>A</v>
      </c>
      <c r="L356" s="21" t="str">
        <f t="shared" si="38"/>
        <v>A</v>
      </c>
    </row>
    <row r="357" spans="1:12">
      <c r="A357" s="16">
        <f t="shared" si="39"/>
        <v>42360</v>
      </c>
      <c r="B357" s="18">
        <f t="shared" si="34"/>
        <v>2</v>
      </c>
      <c r="C357" t="str">
        <f t="shared" si="35"/>
        <v>Mardi</v>
      </c>
      <c r="D357" s="21" t="str">
        <f t="shared" si="36"/>
        <v>C</v>
      </c>
      <c r="E357" s="21" t="str">
        <f t="shared" si="37"/>
        <v>B</v>
      </c>
      <c r="F357" s="21" t="str">
        <f t="shared" si="37"/>
        <v>A</v>
      </c>
      <c r="G357" s="21" t="str">
        <f t="shared" si="37"/>
        <v>D</v>
      </c>
      <c r="H357" s="21" t="str">
        <f t="shared" si="37"/>
        <v>B</v>
      </c>
      <c r="I357" s="21" t="str">
        <f t="shared" si="37"/>
        <v>A</v>
      </c>
      <c r="J357" s="21" t="str">
        <f t="shared" si="37"/>
        <v>C</v>
      </c>
      <c r="K357" s="21" t="str">
        <f t="shared" si="38"/>
        <v>A</v>
      </c>
      <c r="L357" s="21" t="str">
        <f t="shared" si="38"/>
        <v>A</v>
      </c>
    </row>
    <row r="358" spans="1:12">
      <c r="A358" s="16">
        <f t="shared" si="39"/>
        <v>42361</v>
      </c>
      <c r="B358" s="18">
        <f t="shared" si="34"/>
        <v>3</v>
      </c>
      <c r="C358" t="str">
        <f t="shared" si="35"/>
        <v>Mercredi</v>
      </c>
      <c r="D358" s="21" t="str">
        <f t="shared" si="36"/>
        <v>C</v>
      </c>
      <c r="E358" s="21" t="str">
        <f t="shared" si="37"/>
        <v>B</v>
      </c>
      <c r="F358" s="21" t="str">
        <f t="shared" si="37"/>
        <v>A</v>
      </c>
      <c r="G358" s="21" t="str">
        <f t="shared" si="37"/>
        <v>D</v>
      </c>
      <c r="H358" s="21" t="str">
        <f t="shared" si="37"/>
        <v>B</v>
      </c>
      <c r="I358" s="21" t="str">
        <f t="shared" si="37"/>
        <v>A</v>
      </c>
      <c r="J358" s="21" t="str">
        <f t="shared" ref="J358:J366" si="40">CHAR((MOD(WEEKNUM($A358)-1,VALUE(RIGHT(J$1,1)))+1)+64)</f>
        <v>C</v>
      </c>
      <c r="K358" s="21" t="str">
        <f t="shared" si="38"/>
        <v>A</v>
      </c>
      <c r="L358" s="21" t="str">
        <f t="shared" si="38"/>
        <v>A</v>
      </c>
    </row>
    <row r="359" spans="1:12">
      <c r="A359" s="16">
        <f t="shared" si="39"/>
        <v>42362</v>
      </c>
      <c r="B359" s="18">
        <f t="shared" si="34"/>
        <v>4</v>
      </c>
      <c r="C359" t="str">
        <f t="shared" si="35"/>
        <v>Jeudi</v>
      </c>
      <c r="D359" s="21" t="str">
        <f t="shared" si="36"/>
        <v>C</v>
      </c>
      <c r="E359" s="21" t="str">
        <f t="shared" si="37"/>
        <v>B</v>
      </c>
      <c r="F359" s="21" t="str">
        <f t="shared" si="37"/>
        <v>A</v>
      </c>
      <c r="G359" s="21" t="str">
        <f t="shared" si="37"/>
        <v>D</v>
      </c>
      <c r="H359" s="21" t="str">
        <f t="shared" si="37"/>
        <v>B</v>
      </c>
      <c r="I359" s="21" t="str">
        <f t="shared" si="37"/>
        <v>A</v>
      </c>
      <c r="J359" s="21" t="str">
        <f t="shared" si="40"/>
        <v>C</v>
      </c>
      <c r="K359" s="21" t="str">
        <f t="shared" si="38"/>
        <v>A</v>
      </c>
      <c r="L359" s="21" t="str">
        <f t="shared" si="38"/>
        <v>A</v>
      </c>
    </row>
    <row r="360" spans="1:12">
      <c r="A360" s="16">
        <f t="shared" si="39"/>
        <v>42363</v>
      </c>
      <c r="B360" s="18">
        <f t="shared" si="34"/>
        <v>5</v>
      </c>
      <c r="C360" t="str">
        <f t="shared" si="35"/>
        <v>Vendredi</v>
      </c>
      <c r="D360" s="21" t="str">
        <f t="shared" si="36"/>
        <v>C</v>
      </c>
      <c r="E360" s="21" t="str">
        <f t="shared" si="37"/>
        <v>B</v>
      </c>
      <c r="F360" s="21" t="str">
        <f t="shared" si="37"/>
        <v>A</v>
      </c>
      <c r="G360" s="21" t="str">
        <f t="shared" si="37"/>
        <v>D</v>
      </c>
      <c r="H360" s="21" t="str">
        <f t="shared" si="37"/>
        <v>B</v>
      </c>
      <c r="I360" s="21" t="str">
        <f t="shared" si="37"/>
        <v>A</v>
      </c>
      <c r="J360" s="21" t="str">
        <f t="shared" si="40"/>
        <v>C</v>
      </c>
      <c r="K360" s="21" t="str">
        <f t="shared" si="38"/>
        <v>A</v>
      </c>
      <c r="L360" s="21" t="str">
        <f t="shared" si="38"/>
        <v>A</v>
      </c>
    </row>
    <row r="361" spans="1:12">
      <c r="A361" s="16">
        <f t="shared" si="39"/>
        <v>42364</v>
      </c>
      <c r="B361" s="18">
        <f t="shared" si="34"/>
        <v>6</v>
      </c>
      <c r="C361" t="str">
        <f t="shared" si="35"/>
        <v>Samedi</v>
      </c>
      <c r="D361" s="21" t="str">
        <f t="shared" si="36"/>
        <v>C</v>
      </c>
      <c r="E361" s="21" t="str">
        <f t="shared" si="37"/>
        <v>B</v>
      </c>
      <c r="F361" s="21" t="str">
        <f t="shared" si="37"/>
        <v>A</v>
      </c>
      <c r="G361" s="21" t="str">
        <f t="shared" si="37"/>
        <v>D</v>
      </c>
      <c r="H361" s="21" t="str">
        <f t="shared" si="37"/>
        <v>B</v>
      </c>
      <c r="I361" s="21" t="str">
        <f t="shared" si="37"/>
        <v>A</v>
      </c>
      <c r="J361" s="21" t="str">
        <f t="shared" si="40"/>
        <v>C</v>
      </c>
      <c r="K361" s="21" t="str">
        <f t="shared" si="38"/>
        <v>A</v>
      </c>
      <c r="L361" s="21" t="str">
        <f t="shared" si="38"/>
        <v>A</v>
      </c>
    </row>
    <row r="362" spans="1:12">
      <c r="A362" s="16">
        <f t="shared" si="39"/>
        <v>42365</v>
      </c>
      <c r="B362" s="18">
        <f t="shared" si="34"/>
        <v>7</v>
      </c>
      <c r="C362" t="str">
        <f t="shared" si="35"/>
        <v>Dimanche</v>
      </c>
      <c r="D362" s="21" t="str">
        <f t="shared" si="36"/>
        <v>D</v>
      </c>
      <c r="E362" s="21" t="str">
        <f t="shared" si="37"/>
        <v>A</v>
      </c>
      <c r="F362" s="21" t="str">
        <f t="shared" si="37"/>
        <v>B</v>
      </c>
      <c r="G362" s="21" t="str">
        <f t="shared" si="37"/>
        <v>A</v>
      </c>
      <c r="H362" s="21" t="str">
        <f t="shared" si="37"/>
        <v>C</v>
      </c>
      <c r="I362" s="21" t="str">
        <f t="shared" si="37"/>
        <v>A</v>
      </c>
      <c r="J362" s="21" t="str">
        <f t="shared" si="40"/>
        <v>D</v>
      </c>
      <c r="K362" s="21" t="str">
        <f t="shared" si="38"/>
        <v>B</v>
      </c>
      <c r="L362" s="21" t="str">
        <f t="shared" si="38"/>
        <v>B</v>
      </c>
    </row>
    <row r="363" spans="1:12">
      <c r="A363" s="16">
        <f t="shared" si="39"/>
        <v>42366</v>
      </c>
      <c r="B363" s="18">
        <f t="shared" si="34"/>
        <v>1</v>
      </c>
      <c r="C363" t="str">
        <f t="shared" si="35"/>
        <v>Lundi</v>
      </c>
      <c r="D363" s="21" t="str">
        <f t="shared" si="36"/>
        <v>D</v>
      </c>
      <c r="E363" s="21" t="str">
        <f t="shared" si="37"/>
        <v>A</v>
      </c>
      <c r="F363" s="21" t="str">
        <f t="shared" si="37"/>
        <v>B</v>
      </c>
      <c r="G363" s="21" t="str">
        <f t="shared" si="37"/>
        <v>A</v>
      </c>
      <c r="H363" s="21" t="str">
        <f t="shared" si="37"/>
        <v>C</v>
      </c>
      <c r="I363" s="21" t="str">
        <f t="shared" si="37"/>
        <v>A</v>
      </c>
      <c r="J363" s="21" t="str">
        <f t="shared" si="40"/>
        <v>D</v>
      </c>
      <c r="K363" s="21" t="str">
        <f t="shared" si="38"/>
        <v>B</v>
      </c>
      <c r="L363" s="21" t="str">
        <f t="shared" si="38"/>
        <v>B</v>
      </c>
    </row>
    <row r="364" spans="1:12">
      <c r="A364" s="16">
        <f t="shared" si="39"/>
        <v>42367</v>
      </c>
      <c r="B364" s="18">
        <f t="shared" si="34"/>
        <v>2</v>
      </c>
      <c r="C364" t="str">
        <f t="shared" si="35"/>
        <v>Mardi</v>
      </c>
      <c r="D364" s="21" t="str">
        <f t="shared" si="36"/>
        <v>D</v>
      </c>
      <c r="E364" s="21" t="str">
        <f t="shared" si="37"/>
        <v>A</v>
      </c>
      <c r="F364" s="21" t="str">
        <f t="shared" si="37"/>
        <v>B</v>
      </c>
      <c r="G364" s="21" t="str">
        <f t="shared" si="37"/>
        <v>A</v>
      </c>
      <c r="H364" s="21" t="str">
        <f t="shared" si="37"/>
        <v>C</v>
      </c>
      <c r="I364" s="21" t="str">
        <f t="shared" si="37"/>
        <v>A</v>
      </c>
      <c r="J364" s="21" t="str">
        <f t="shared" si="40"/>
        <v>D</v>
      </c>
      <c r="K364" s="21" t="str">
        <f t="shared" si="38"/>
        <v>B</v>
      </c>
      <c r="L364" s="21" t="str">
        <f t="shared" si="38"/>
        <v>B</v>
      </c>
    </row>
    <row r="365" spans="1:12">
      <c r="A365" s="16">
        <f t="shared" si="39"/>
        <v>42368</v>
      </c>
      <c r="B365" s="18">
        <f t="shared" si="34"/>
        <v>3</v>
      </c>
      <c r="C365" t="str">
        <f t="shared" si="35"/>
        <v>Mercredi</v>
      </c>
      <c r="D365" s="21" t="str">
        <f t="shared" si="36"/>
        <v>D</v>
      </c>
      <c r="E365" s="21" t="str">
        <f t="shared" si="37"/>
        <v>A</v>
      </c>
      <c r="F365" s="21" t="str">
        <f t="shared" si="37"/>
        <v>B</v>
      </c>
      <c r="G365" s="21" t="str">
        <f t="shared" si="37"/>
        <v>A</v>
      </c>
      <c r="H365" s="21" t="str">
        <f t="shared" si="37"/>
        <v>C</v>
      </c>
      <c r="I365" s="21" t="str">
        <f t="shared" si="37"/>
        <v>A</v>
      </c>
      <c r="J365" s="21" t="str">
        <f t="shared" si="40"/>
        <v>D</v>
      </c>
      <c r="K365" s="21" t="str">
        <f t="shared" si="38"/>
        <v>B</v>
      </c>
      <c r="L365" s="21" t="str">
        <f t="shared" si="38"/>
        <v>B</v>
      </c>
    </row>
    <row r="366" spans="1:12">
      <c r="A366" s="16">
        <f t="shared" si="39"/>
        <v>42369</v>
      </c>
      <c r="B366" s="18">
        <f t="shared" si="34"/>
        <v>4</v>
      </c>
      <c r="C366" t="str">
        <f t="shared" si="35"/>
        <v>Jeudi</v>
      </c>
      <c r="D366" s="21" t="str">
        <f t="shared" si="36"/>
        <v>D</v>
      </c>
      <c r="E366" s="21" t="str">
        <f t="shared" si="37"/>
        <v>A</v>
      </c>
      <c r="F366" s="21" t="str">
        <f t="shared" si="37"/>
        <v>B</v>
      </c>
      <c r="G366" s="21" t="str">
        <f t="shared" si="37"/>
        <v>A</v>
      </c>
      <c r="H366" s="21" t="str">
        <f t="shared" si="37"/>
        <v>C</v>
      </c>
      <c r="I366" s="21" t="str">
        <f t="shared" si="37"/>
        <v>A</v>
      </c>
      <c r="J366" s="21" t="str">
        <f t="shared" si="40"/>
        <v>D</v>
      </c>
      <c r="K366" s="21" t="str">
        <f t="shared" si="38"/>
        <v>B</v>
      </c>
      <c r="L366" s="21" t="str">
        <f t="shared" si="38"/>
        <v>B</v>
      </c>
    </row>
  </sheetData>
  <dataValidations count="1">
    <dataValidation type="list" allowBlank="1" showInputMessage="1" showErrorMessage="1" sqref="D1:L1">
      <formula1>Cycles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64"/>
  <sheetViews>
    <sheetView workbookViewId="0"/>
  </sheetViews>
  <sheetFormatPr defaultRowHeight="15.75"/>
  <cols>
    <col min="1" max="1" width="14.7109375" style="42" customWidth="1"/>
    <col min="2" max="2" width="18.42578125" style="43" bestFit="1" customWidth="1"/>
    <col min="3" max="3" width="19.140625" bestFit="1" customWidth="1"/>
    <col min="4" max="4" width="13.28515625" bestFit="1" customWidth="1"/>
  </cols>
  <sheetData>
    <row r="1" spans="1:4">
      <c r="A1" s="40" t="s">
        <v>35</v>
      </c>
      <c r="B1" s="49" t="s">
        <v>36</v>
      </c>
      <c r="C1" s="49" t="s">
        <v>119</v>
      </c>
      <c r="D1" s="49" t="s">
        <v>120</v>
      </c>
    </row>
    <row r="2" spans="1:4">
      <c r="A2" s="44" t="s">
        <v>28</v>
      </c>
      <c r="B2" s="59" t="s">
        <v>109</v>
      </c>
      <c r="C2" s="60" t="s">
        <v>45</v>
      </c>
      <c r="D2" s="61" t="s">
        <v>24</v>
      </c>
    </row>
    <row r="3" spans="1:4">
      <c r="A3" s="44" t="s">
        <v>31</v>
      </c>
      <c r="B3" s="59" t="s">
        <v>59</v>
      </c>
      <c r="C3" s="60" t="s">
        <v>46</v>
      </c>
      <c r="D3" s="61" t="s">
        <v>74</v>
      </c>
    </row>
    <row r="4" spans="1:4">
      <c r="A4" s="44" t="s">
        <v>40</v>
      </c>
      <c r="B4" s="59" t="s">
        <v>114</v>
      </c>
      <c r="C4" s="60" t="s">
        <v>22</v>
      </c>
      <c r="D4" s="61" t="s">
        <v>34</v>
      </c>
    </row>
    <row r="5" spans="1:4">
      <c r="A5" s="44" t="s">
        <v>38</v>
      </c>
      <c r="B5" s="59" t="s">
        <v>62</v>
      </c>
      <c r="C5" s="60" t="s">
        <v>47</v>
      </c>
      <c r="D5" s="61" t="s">
        <v>100</v>
      </c>
    </row>
    <row r="6" spans="1:4">
      <c r="A6" s="44" t="s">
        <v>37</v>
      </c>
      <c r="B6" s="59" t="s">
        <v>83</v>
      </c>
      <c r="C6" s="60" t="s">
        <v>48</v>
      </c>
      <c r="D6" s="62"/>
    </row>
    <row r="7" spans="1:4">
      <c r="A7" s="44" t="s">
        <v>41</v>
      </c>
      <c r="B7" s="59" t="s">
        <v>78</v>
      </c>
      <c r="C7" s="60" t="s">
        <v>49</v>
      </c>
      <c r="D7" s="63"/>
    </row>
    <row r="8" spans="1:4">
      <c r="A8" s="44" t="s">
        <v>39</v>
      </c>
      <c r="B8" s="59" t="s">
        <v>71</v>
      </c>
      <c r="C8" s="60" t="s">
        <v>50</v>
      </c>
      <c r="D8" s="63"/>
    </row>
    <row r="9" spans="1:4">
      <c r="A9" s="44" t="s">
        <v>42</v>
      </c>
      <c r="B9" s="59" t="s">
        <v>98</v>
      </c>
      <c r="C9" s="60" t="s">
        <v>51</v>
      </c>
      <c r="D9" s="63"/>
    </row>
    <row r="10" spans="1:4">
      <c r="A10" s="44" t="s">
        <v>43</v>
      </c>
      <c r="B10" s="59" t="s">
        <v>121</v>
      </c>
      <c r="C10" s="60" t="s">
        <v>52</v>
      </c>
      <c r="D10" s="61"/>
    </row>
    <row r="11" spans="1:4">
      <c r="A11"/>
      <c r="B11" s="59" t="s">
        <v>99</v>
      </c>
      <c r="C11" s="64"/>
      <c r="D11" s="61"/>
    </row>
    <row r="12" spans="1:4">
      <c r="A12"/>
      <c r="B12" s="59" t="s">
        <v>65</v>
      </c>
      <c r="C12" s="64"/>
      <c r="D12" s="61"/>
    </row>
    <row r="13" spans="1:4">
      <c r="A13"/>
      <c r="B13" s="59" t="s">
        <v>56</v>
      </c>
      <c r="C13" s="64"/>
      <c r="D13" s="65"/>
    </row>
    <row r="14" spans="1:4">
      <c r="A14"/>
      <c r="B14" s="59" t="s">
        <v>86</v>
      </c>
      <c r="C14" s="64"/>
      <c r="D14" s="61"/>
    </row>
    <row r="15" spans="1:4">
      <c r="A15"/>
      <c r="B15" s="59" t="s">
        <v>97</v>
      </c>
      <c r="C15" s="64"/>
      <c r="D15" s="65"/>
    </row>
    <row r="16" spans="1:4">
      <c r="A16"/>
      <c r="B16" s="59" t="s">
        <v>105</v>
      </c>
      <c r="C16" s="64"/>
      <c r="D16" s="65"/>
    </row>
    <row r="17" spans="1:4">
      <c r="A17"/>
      <c r="B17" s="59" t="s">
        <v>55</v>
      </c>
      <c r="C17" s="64"/>
      <c r="D17" s="65"/>
    </row>
    <row r="18" spans="1:4">
      <c r="A18"/>
      <c r="B18" s="59" t="s">
        <v>73</v>
      </c>
      <c r="C18" s="64"/>
      <c r="D18" s="65"/>
    </row>
    <row r="19" spans="1:4">
      <c r="A19"/>
      <c r="B19" s="59" t="s">
        <v>102</v>
      </c>
      <c r="C19" s="64"/>
      <c r="D19" s="65"/>
    </row>
    <row r="20" spans="1:4">
      <c r="A20"/>
      <c r="B20" s="59" t="s">
        <v>67</v>
      </c>
      <c r="C20" s="64"/>
      <c r="D20" s="65"/>
    </row>
    <row r="21" spans="1:4">
      <c r="A21"/>
      <c r="B21" s="59" t="s">
        <v>85</v>
      </c>
      <c r="C21" s="64"/>
      <c r="D21" s="65"/>
    </row>
    <row r="22" spans="1:4">
      <c r="A22"/>
      <c r="B22" s="59" t="s">
        <v>115</v>
      </c>
      <c r="C22" s="64"/>
      <c r="D22" s="65"/>
    </row>
    <row r="23" spans="1:4">
      <c r="A23"/>
      <c r="B23" s="59" t="s">
        <v>106</v>
      </c>
      <c r="C23" s="64"/>
      <c r="D23" s="65"/>
    </row>
    <row r="24" spans="1:4">
      <c r="A24"/>
      <c r="B24" s="59" t="s">
        <v>82</v>
      </c>
      <c r="C24" s="64"/>
      <c r="D24" s="65"/>
    </row>
    <row r="25" spans="1:4">
      <c r="A25"/>
      <c r="B25" s="59" t="s">
        <v>112</v>
      </c>
      <c r="C25" s="64"/>
      <c r="D25" s="65"/>
    </row>
    <row r="26" spans="1:4">
      <c r="A26"/>
      <c r="B26" s="59" t="s">
        <v>101</v>
      </c>
      <c r="C26" s="64"/>
      <c r="D26" s="65"/>
    </row>
    <row r="27" spans="1:4">
      <c r="A27"/>
      <c r="B27" s="59" t="s">
        <v>122</v>
      </c>
      <c r="C27" s="64"/>
      <c r="D27" s="65"/>
    </row>
    <row r="28" spans="1:4">
      <c r="A28"/>
      <c r="B28" s="59" t="s">
        <v>84</v>
      </c>
      <c r="C28" s="64"/>
      <c r="D28" s="65"/>
    </row>
    <row r="29" spans="1:4">
      <c r="A29"/>
      <c r="B29" s="59" t="s">
        <v>123</v>
      </c>
      <c r="C29" s="64"/>
      <c r="D29" s="65"/>
    </row>
    <row r="30" spans="1:4">
      <c r="A30"/>
      <c r="B30" s="59" t="s">
        <v>68</v>
      </c>
      <c r="C30" s="64"/>
      <c r="D30" s="65"/>
    </row>
    <row r="31" spans="1:4">
      <c r="A31"/>
      <c r="B31" s="59" t="s">
        <v>93</v>
      </c>
      <c r="C31" s="64"/>
      <c r="D31" s="65"/>
    </row>
    <row r="32" spans="1:4">
      <c r="A32"/>
      <c r="B32" s="59" t="s">
        <v>53</v>
      </c>
      <c r="C32" s="64"/>
      <c r="D32" s="65"/>
    </row>
    <row r="33" spans="1:4">
      <c r="A33"/>
      <c r="B33" s="59" t="s">
        <v>92</v>
      </c>
      <c r="C33" s="64"/>
      <c r="D33" s="65"/>
    </row>
    <row r="34" spans="1:4">
      <c r="A34"/>
      <c r="B34" s="59" t="s">
        <v>57</v>
      </c>
      <c r="C34" s="64"/>
      <c r="D34" s="65"/>
    </row>
    <row r="35" spans="1:4">
      <c r="A35"/>
      <c r="B35" s="59" t="s">
        <v>77</v>
      </c>
      <c r="C35" s="64"/>
      <c r="D35" s="65"/>
    </row>
    <row r="36" spans="1:4">
      <c r="A36"/>
      <c r="B36" s="59" t="s">
        <v>63</v>
      </c>
      <c r="C36" s="64"/>
      <c r="D36" s="65"/>
    </row>
    <row r="37" spans="1:4">
      <c r="A37"/>
      <c r="B37" s="59" t="s">
        <v>103</v>
      </c>
      <c r="C37" s="64"/>
      <c r="D37" s="65"/>
    </row>
    <row r="38" spans="1:4">
      <c r="A38"/>
      <c r="B38" s="59" t="s">
        <v>81</v>
      </c>
      <c r="C38" s="64"/>
      <c r="D38" s="65"/>
    </row>
    <row r="39" spans="1:4">
      <c r="A39"/>
      <c r="B39" s="59" t="s">
        <v>111</v>
      </c>
      <c r="C39" s="64"/>
      <c r="D39" s="65"/>
    </row>
    <row r="40" spans="1:4">
      <c r="A40"/>
      <c r="B40" s="59" t="s">
        <v>90</v>
      </c>
      <c r="C40" s="64"/>
      <c r="D40" s="65"/>
    </row>
    <row r="41" spans="1:4">
      <c r="A41"/>
      <c r="B41" s="59" t="s">
        <v>75</v>
      </c>
      <c r="C41" s="64"/>
      <c r="D41" s="65"/>
    </row>
    <row r="42" spans="1:4">
      <c r="A42"/>
      <c r="B42" s="59" t="s">
        <v>70</v>
      </c>
      <c r="C42" s="64"/>
      <c r="D42" s="65"/>
    </row>
    <row r="43" spans="1:4">
      <c r="A43"/>
      <c r="B43" s="59" t="s">
        <v>60</v>
      </c>
      <c r="C43" s="64"/>
      <c r="D43" s="65"/>
    </row>
    <row r="44" spans="1:4">
      <c r="A44"/>
      <c r="B44" s="59" t="s">
        <v>54</v>
      </c>
      <c r="C44" s="64"/>
      <c r="D44" s="65"/>
    </row>
    <row r="45" spans="1:4">
      <c r="A45"/>
      <c r="B45" s="59" t="s">
        <v>64</v>
      </c>
      <c r="C45" s="64"/>
      <c r="D45" s="65"/>
    </row>
    <row r="46" spans="1:4">
      <c r="A46"/>
      <c r="B46" s="59" t="s">
        <v>104</v>
      </c>
      <c r="C46" s="64"/>
      <c r="D46" s="65"/>
    </row>
    <row r="47" spans="1:4">
      <c r="A47"/>
      <c r="B47" s="59" t="s">
        <v>124</v>
      </c>
      <c r="C47" s="64"/>
      <c r="D47" s="65"/>
    </row>
    <row r="48" spans="1:4">
      <c r="A48"/>
      <c r="B48" s="59" t="s">
        <v>79</v>
      </c>
      <c r="C48" s="64"/>
      <c r="D48" s="65"/>
    </row>
    <row r="49" spans="1:4">
      <c r="A49"/>
      <c r="B49" s="59" t="s">
        <v>96</v>
      </c>
      <c r="C49" s="64"/>
      <c r="D49" s="65"/>
    </row>
    <row r="50" spans="1:4">
      <c r="A50"/>
      <c r="B50" s="59" t="s">
        <v>87</v>
      </c>
      <c r="C50" s="64"/>
      <c r="D50" s="65"/>
    </row>
    <row r="51" spans="1:4">
      <c r="A51"/>
      <c r="B51" s="59" t="s">
        <v>91</v>
      </c>
      <c r="C51" s="64"/>
      <c r="D51" s="65"/>
    </row>
    <row r="52" spans="1:4">
      <c r="A52"/>
      <c r="B52" s="59" t="s">
        <v>76</v>
      </c>
      <c r="C52" s="64"/>
      <c r="D52" s="65"/>
    </row>
    <row r="53" spans="1:4">
      <c r="A53"/>
      <c r="B53" s="59" t="s">
        <v>89</v>
      </c>
      <c r="C53" s="64"/>
      <c r="D53" s="65"/>
    </row>
    <row r="54" spans="1:4">
      <c r="A54"/>
      <c r="B54" s="59" t="s">
        <v>110</v>
      </c>
      <c r="C54" s="64"/>
      <c r="D54" s="65"/>
    </row>
    <row r="55" spans="1:4">
      <c r="A55"/>
      <c r="B55" s="59" t="s">
        <v>107</v>
      </c>
      <c r="C55" s="64"/>
      <c r="D55" s="65"/>
    </row>
    <row r="56" spans="1:4">
      <c r="A56"/>
      <c r="B56" s="59" t="s">
        <v>94</v>
      </c>
      <c r="C56" s="64"/>
      <c r="D56" s="65"/>
    </row>
    <row r="57" spans="1:4">
      <c r="A57"/>
      <c r="B57" s="59" t="s">
        <v>108</v>
      </c>
      <c r="C57" s="64"/>
      <c r="D57" s="65"/>
    </row>
    <row r="58" spans="1:4">
      <c r="A58"/>
      <c r="B58" s="59" t="s">
        <v>61</v>
      </c>
      <c r="C58" s="64"/>
      <c r="D58" s="65"/>
    </row>
    <row r="59" spans="1:4">
      <c r="A59"/>
      <c r="B59" s="59" t="s">
        <v>80</v>
      </c>
      <c r="C59" s="64"/>
      <c r="D59" s="65"/>
    </row>
    <row r="60" spans="1:4">
      <c r="A60"/>
      <c r="B60" s="59" t="s">
        <v>95</v>
      </c>
      <c r="C60" s="64"/>
      <c r="D60" s="65"/>
    </row>
    <row r="61" spans="1:4">
      <c r="A61"/>
      <c r="B61" s="59" t="s">
        <v>66</v>
      </c>
      <c r="C61" s="64"/>
      <c r="D61" s="65"/>
    </row>
    <row r="62" spans="1:4">
      <c r="A62"/>
      <c r="B62" s="59" t="s">
        <v>88</v>
      </c>
      <c r="C62" s="64"/>
      <c r="D62" s="65"/>
    </row>
    <row r="63" spans="1:4">
      <c r="A63"/>
      <c r="B63" s="59" t="s">
        <v>69</v>
      </c>
      <c r="C63" s="64"/>
      <c r="D63" s="65"/>
    </row>
    <row r="64" spans="1:4">
      <c r="A64"/>
      <c r="B64" s="59" t="s">
        <v>72</v>
      </c>
      <c r="C64" s="64"/>
      <c r="D64" s="65"/>
    </row>
  </sheetData>
  <conditionalFormatting sqref="B2:B11">
    <cfRule type="cellIs" dxfId="3" priority="4" operator="equal">
      <formula>" "</formula>
    </cfRule>
  </conditionalFormatting>
  <conditionalFormatting sqref="C1:C10 B1 D14 D2:D12">
    <cfRule type="cellIs" dxfId="2" priority="3" operator="equal">
      <formula>" "</formula>
    </cfRule>
  </conditionalFormatting>
  <conditionalFormatting sqref="B3:B18">
    <cfRule type="cellIs" dxfId="1" priority="2" operator="equal">
      <formula>" "</formula>
    </cfRule>
  </conditionalFormatting>
  <conditionalFormatting sqref="D1">
    <cfRule type="cellIs" dxfId="0" priority="1" operator="equal">
      <formula>" 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Affectations</vt:lpstr>
      <vt:lpstr>Trame</vt:lpstr>
      <vt:lpstr>Cycles</vt:lpstr>
      <vt:lpstr>Corresp</vt:lpstr>
      <vt:lpstr>Validation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2015-04-29T08:44:35Z</dcterms:created>
  <dcterms:modified xsi:type="dcterms:W3CDTF">2015-05-11T08:06:40Z</dcterms:modified>
</cp:coreProperties>
</file>