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hidePivotFieldList="1" defaultThemeVersion="124226"/>
  <bookViews>
    <workbookView xWindow="240" yWindow="120" windowWidth="21720" windowHeight="12150" activeTab="2"/>
  </bookViews>
  <sheets>
    <sheet name="Table &amp; listes" sheetId="2" r:id="rId1"/>
    <sheet name="Data" sheetId="1" r:id="rId2"/>
    <sheet name="TCD" sheetId="4" r:id="rId3"/>
    <sheet name="Planning" sheetId="3" r:id="rId4"/>
  </sheets>
  <definedNames>
    <definedName name="MotifDHE">'Table &amp; listes'!$D:$D</definedName>
    <definedName name="Praticiens">'Table &amp; listes'!$A:$A</definedName>
    <definedName name="Services">'Table &amp; listes'!$F:$F</definedName>
  </definedNames>
  <calcPr calcId="145621"/>
  <pivotCaches>
    <pivotCache cacheId="7" r:id="rId5"/>
  </pivotCaches>
</workbook>
</file>

<file path=xl/calcChain.xml><?xml version="1.0" encoding="utf-8"?>
<calcChain xmlns="http://schemas.openxmlformats.org/spreadsheetml/2006/main">
  <c r="O15" i="1"/>
  <c r="N15"/>
  <c r="O14"/>
  <c r="N14"/>
  <c r="O13"/>
  <c r="N13"/>
  <c r="O12"/>
  <c r="N12"/>
  <c r="O11"/>
  <c r="N11"/>
  <c r="O10"/>
  <c r="N10"/>
  <c r="O9"/>
  <c r="N9"/>
  <c r="O8"/>
  <c r="N8"/>
  <c r="O7"/>
  <c r="N7"/>
  <c r="O6"/>
  <c r="N6"/>
  <c r="O5"/>
  <c r="N5"/>
  <c r="O4"/>
  <c r="N4"/>
  <c r="O3"/>
  <c r="N3"/>
  <c r="O2"/>
  <c r="N2"/>
</calcChain>
</file>

<file path=xl/sharedStrings.xml><?xml version="1.0" encoding="utf-8"?>
<sst xmlns="http://schemas.openxmlformats.org/spreadsheetml/2006/main" count="275" uniqueCount="141">
  <si>
    <t>Nom &amp; Prénom Praticien</t>
  </si>
  <si>
    <t>Libelle type hospitalisation</t>
  </si>
  <si>
    <t>Date enregistrement DHE</t>
  </si>
  <si>
    <t>Date entrée prévue</t>
  </si>
  <si>
    <t>Date entrée réelle</t>
  </si>
  <si>
    <t>Nom du service</t>
  </si>
  <si>
    <t>Motif DHE</t>
  </si>
  <si>
    <t>N° Intervention</t>
  </si>
  <si>
    <t>Code Patient</t>
  </si>
  <si>
    <t>Nom et Prénom Patient</t>
  </si>
  <si>
    <t>Date sortie prévue</t>
  </si>
  <si>
    <t>Date sortie réelle</t>
  </si>
  <si>
    <t>Nb Entrée</t>
  </si>
  <si>
    <t>Journée</t>
  </si>
  <si>
    <t>Date Extraction</t>
  </si>
  <si>
    <t>Hospitalisation compléte</t>
  </si>
  <si>
    <t>2015-05-13</t>
  </si>
  <si>
    <t>2015-05-21</t>
  </si>
  <si>
    <t>-</t>
  </si>
  <si>
    <t>AUTRE . . .</t>
  </si>
  <si>
    <t>2015-05-24</t>
  </si>
  <si>
    <t>2015-05-20</t>
  </si>
  <si>
    <t>2015-05-26</t>
  </si>
  <si>
    <t>2015-04-09</t>
  </si>
  <si>
    <t>2015-05-05</t>
  </si>
  <si>
    <t>2015-05-09</t>
  </si>
  <si>
    <t>2015-05-07</t>
  </si>
  <si>
    <t>2015-05-11</t>
  </si>
  <si>
    <t>2015-05-19</t>
  </si>
  <si>
    <t>2015-04-29</t>
  </si>
  <si>
    <t>2015-05-14</t>
  </si>
  <si>
    <t>2015-04-30</t>
  </si>
  <si>
    <t>2015-05-12</t>
  </si>
  <si>
    <t>2015-05-16</t>
  </si>
  <si>
    <t>2015-06-08</t>
  </si>
  <si>
    <t>Syndrome Apnée du Sommeil ou suspicion</t>
  </si>
  <si>
    <t>2015-06-09</t>
  </si>
  <si>
    <t>Dr XX</t>
  </si>
  <si>
    <t>DR YY</t>
  </si>
  <si>
    <t>DR ZZ</t>
  </si>
  <si>
    <t>1er etage</t>
  </si>
  <si>
    <t>2eme étage</t>
  </si>
  <si>
    <t>3eme etage</t>
  </si>
  <si>
    <t>4ème etage</t>
  </si>
  <si>
    <t>Amygdalectomie Adulte</t>
  </si>
  <si>
    <t>Reduction Mammaire</t>
  </si>
  <si>
    <t>Pose Prothèse Mammaire</t>
  </si>
  <si>
    <t>Hysterectomie Vaginale</t>
  </si>
  <si>
    <t>Coloscopie + Gastroscopie</t>
  </si>
  <si>
    <t>Résection Tumeur Vessie Endoscopie</t>
  </si>
  <si>
    <t>Hysterectomie par laparotomie</t>
  </si>
  <si>
    <t>Polysomnographie</t>
  </si>
  <si>
    <t>Prothèse Totale de Hanche</t>
  </si>
  <si>
    <t>1111111</t>
  </si>
  <si>
    <t>222222</t>
  </si>
  <si>
    <t>33333</t>
  </si>
  <si>
    <t>444444</t>
  </si>
  <si>
    <t>555555555555</t>
  </si>
  <si>
    <t>666666666</t>
  </si>
  <si>
    <t>77777777</t>
  </si>
  <si>
    <t>888888888</t>
  </si>
  <si>
    <t>999999999</t>
  </si>
  <si>
    <t>111111111</t>
  </si>
  <si>
    <t>22222222222</t>
  </si>
  <si>
    <t>444444444444</t>
  </si>
  <si>
    <t>55555555</t>
  </si>
  <si>
    <t>77777777777</t>
  </si>
  <si>
    <t>Mr Dupont</t>
  </si>
  <si>
    <t>Mme Durand</t>
  </si>
  <si>
    <t>aaaaa</t>
  </si>
  <si>
    <t>bbbbb</t>
  </si>
  <si>
    <t>cccccc</t>
  </si>
  <si>
    <t>dddddddd</t>
  </si>
  <si>
    <t>eeeeeeeee</t>
  </si>
  <si>
    <t>fffffffff</t>
  </si>
  <si>
    <t>gggggggggggg</t>
  </si>
  <si>
    <t>hhhhhhhhhh</t>
  </si>
  <si>
    <t>iiiiiiiiiiiiiiiiiiiiii</t>
  </si>
  <si>
    <t>jjjjjjjjjjjj</t>
  </si>
  <si>
    <t>kkkkkkkkkkk</t>
  </si>
  <si>
    <t>llllllllllllll</t>
  </si>
  <si>
    <t>Prothèse Totale du Genou</t>
  </si>
  <si>
    <t>Accouchement</t>
  </si>
  <si>
    <t>Oreilles Décollees</t>
  </si>
  <si>
    <t>Amygdalectomie + Adénoïdectomie</t>
  </si>
  <si>
    <t>Tympanoplastie</t>
  </si>
  <si>
    <t>H.V unilat</t>
  </si>
  <si>
    <t>Vesiculoprostatectomie Totale /Coelio</t>
  </si>
  <si>
    <t>Changement Prothese mammaire</t>
  </si>
  <si>
    <t>Cesarienne</t>
  </si>
  <si>
    <t>Sleeve Gastrectomie</t>
  </si>
  <si>
    <t>Colectomie gauche sous coelioscopie</t>
  </si>
  <si>
    <t>Lipoaspiration</t>
  </si>
  <si>
    <t>Adenomectomie Prostate voie haute</t>
  </si>
  <si>
    <t>Hemorroidectomie</t>
  </si>
  <si>
    <t>Prothèse Unicompartimentale du Genou</t>
  </si>
  <si>
    <t>Ureteroscopie</t>
  </si>
  <si>
    <t>Bartholinite</t>
  </si>
  <si>
    <t>Dermolipectomie Brachiale</t>
  </si>
  <si>
    <t>Résection Endo Urétrale Prostate</t>
  </si>
  <si>
    <t>Reconstruction Sein Prothese</t>
  </si>
  <si>
    <t>Posthectomie (phimosis)</t>
  </si>
  <si>
    <t>Kyste Tractus Thyreoglosse</t>
  </si>
  <si>
    <t>Septoplastie + Meatotomie</t>
  </si>
  <si>
    <t>Reprise Prothese Hanche</t>
  </si>
  <si>
    <t>Lifting Cervico Facial</t>
  </si>
  <si>
    <t>Vesicule Coelio</t>
  </si>
  <si>
    <t>Amygdalectomie + Adénoïdectomie + Paracentese</t>
  </si>
  <si>
    <t>Abces Cutané</t>
  </si>
  <si>
    <t>Abdominoplastie</t>
  </si>
  <si>
    <t>KT Sphynctérotomie ss Prothese</t>
  </si>
  <si>
    <t>Ethmoidectomie</t>
  </si>
  <si>
    <t>Otospongiose</t>
  </si>
  <si>
    <t>Septoplastie</t>
  </si>
  <si>
    <t>Insuffisance Cardiaque</t>
  </si>
  <si>
    <t>Colectomie droite sous coelioscopie</t>
  </si>
  <si>
    <t>Coronarographie</t>
  </si>
  <si>
    <t>Carotide</t>
  </si>
  <si>
    <t>Meatotomie</t>
  </si>
  <si>
    <t>Cystectomie + Bricker</t>
  </si>
  <si>
    <t>Uretrotomie Endoscopie</t>
  </si>
  <si>
    <t>Ligamentoplastie Cheville</t>
  </si>
  <si>
    <t>Gastroscopie sous AG</t>
  </si>
  <si>
    <t>ETO + CEE</t>
  </si>
  <si>
    <t>Nephrectomie totale sous coelioscopie</t>
  </si>
  <si>
    <t>Alteration Etat General</t>
  </si>
  <si>
    <t>Surveillance Grossesse</t>
  </si>
  <si>
    <t>LEC Rein</t>
  </si>
  <si>
    <t>Rétablissement Continuité</t>
  </si>
  <si>
    <t>Blepharoplastie sup et inf</t>
  </si>
  <si>
    <t>Amygdalectomie Enfant</t>
  </si>
  <si>
    <t>Septoplastie + Turbinectomie + Meatotomie</t>
  </si>
  <si>
    <t>Septoplastie + Turbinectomie</t>
  </si>
  <si>
    <t>Angioplastie Coronaire</t>
  </si>
  <si>
    <t>Coloscopie sous AG</t>
  </si>
  <si>
    <t>Nom Patient :</t>
  </si>
  <si>
    <t>Motif DHE :</t>
  </si>
  <si>
    <t>Service :</t>
  </si>
  <si>
    <t>Grand Total</t>
  </si>
  <si>
    <t>Total</t>
  </si>
  <si>
    <t>Count of Nom et Prénom Patient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</si>
</sst>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9"/>
      <color indexed="63"/>
      <name val="Arial"/>
      <family val="2"/>
    </font>
    <font>
      <b/>
      <sz val="10"/>
      <name val="Arial"/>
      <family val="2"/>
    </font>
    <font>
      <sz val="9"/>
      <color indexed="63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66"/>
        <bgColor indexed="64"/>
      </patternFill>
    </fill>
  </fills>
  <borders count="8">
    <border>
      <left/>
      <right/>
      <top/>
      <bottom/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2" borderId="1" xfId="0" applyNumberFormat="1" applyFont="1" applyFill="1" applyBorder="1"/>
    <xf numFmtId="49" fontId="1" fillId="2" borderId="0" xfId="0" applyNumberFormat="1" applyFont="1" applyFill="1" applyBorder="1"/>
    <xf numFmtId="49" fontId="1" fillId="3" borderId="0" xfId="0" applyNumberFormat="1" applyFont="1" applyFill="1" applyBorder="1"/>
    <xf numFmtId="0" fontId="2" fillId="3" borderId="0" xfId="0" applyFont="1" applyFill="1"/>
    <xf numFmtId="0" fontId="2" fillId="0" borderId="0" xfId="0" applyFont="1" applyAlignment="1">
      <alignment horizontal="right"/>
    </xf>
    <xf numFmtId="0" fontId="2" fillId="0" borderId="0" xfId="0" applyFont="1"/>
    <xf numFmtId="14" fontId="2" fillId="3" borderId="0" xfId="0" applyNumberFormat="1" applyFont="1" applyFill="1"/>
    <xf numFmtId="49" fontId="3" fillId="4" borderId="1" xfId="0" applyNumberFormat="1" applyFont="1" applyFill="1" applyBorder="1"/>
    <xf numFmtId="49" fontId="3" fillId="4" borderId="0" xfId="0" applyNumberFormat="1" applyFont="1" applyFill="1" applyBorder="1"/>
    <xf numFmtId="0" fontId="3" fillId="3" borderId="0" xfId="0" applyNumberFormat="1" applyFont="1" applyFill="1" applyBorder="1"/>
    <xf numFmtId="3" fontId="0" fillId="3" borderId="0" xfId="0" applyNumberFormat="1" applyFill="1"/>
    <xf numFmtId="0" fontId="4" fillId="5" borderId="0" xfId="0" applyFont="1" applyFill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2" xfId="0" pivotButton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pivotButton="1" applyBorder="1"/>
    <xf numFmtId="0" fontId="0" fillId="0" borderId="4" xfId="0" applyNumberFormat="1" applyBorder="1"/>
    <xf numFmtId="0" fontId="0" fillId="0" borderId="7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2145.380596875002" missingItemsLimit="0" createdVersion="3" refreshedVersion="3" minRefreshableVersion="3" recordCount="14">
  <cacheSource type="worksheet">
    <worksheetSource ref="A1:L15" sheet="Data"/>
  </cacheSource>
  <cacheFields count="12">
    <cacheField name="Nom &amp; Prénom Praticien" numFmtId="49">
      <sharedItems count="3">
        <s v="Dr XX"/>
        <s v="DR YY"/>
        <s v="DR ZZ"/>
      </sharedItems>
    </cacheField>
    <cacheField name="Libelle type hospitalisation" numFmtId="49">
      <sharedItems count="1">
        <s v="Hospitalisation compléte"/>
      </sharedItems>
    </cacheField>
    <cacheField name="Date enregistrement DHE" numFmtId="49">
      <sharedItems/>
    </cacheField>
    <cacheField name="Date entrée prévue" numFmtId="49">
      <sharedItems/>
    </cacheField>
    <cacheField name="Date entrée réelle" numFmtId="49">
      <sharedItems/>
    </cacheField>
    <cacheField name="Nom du service" numFmtId="49">
      <sharedItems count="4">
        <s v="1er etage"/>
        <s v="2eme étage"/>
        <s v="3eme etage"/>
        <s v="4ème etage"/>
      </sharedItems>
    </cacheField>
    <cacheField name="Motif DHE" numFmtId="49">
      <sharedItems count="11">
        <s v="Amygdalectomie Adulte"/>
        <s v="Reduction Mammaire"/>
        <s v="Pose Prothèse Mammaire"/>
        <s v="Hysterectomie Vaginale"/>
        <s v="Coloscopie + Gastroscopie"/>
        <s v="Résection Tumeur Vessie Endoscopie"/>
        <s v="Hysterectomie par laparotomie"/>
        <s v="Polysomnographie"/>
        <s v="Syndrome Apnée du Sommeil ou suspicion"/>
        <s v="Prothèse Totale de Hanche"/>
        <s v="AUTRE . . ."/>
      </sharedItems>
    </cacheField>
    <cacheField name="N° Intervention" numFmtId="49">
      <sharedItems/>
    </cacheField>
    <cacheField name="Code Patient" numFmtId="49">
      <sharedItems containsNonDate="0" containsString="0" containsBlank="1"/>
    </cacheField>
    <cacheField name="Nom et Prénom Patient" numFmtId="49">
      <sharedItems count="14">
        <s v="Mr Dupont"/>
        <s v="Mme Durand"/>
        <s v="aaaaa"/>
        <s v="bbbbb"/>
        <s v="cccccc"/>
        <s v="dddddddd"/>
        <s v="eeeeeeeee"/>
        <s v="fffffffff"/>
        <s v="gggggggggggg"/>
        <s v="hhhhhhhhhh"/>
        <s v="iiiiiiiiiiiiiiiiiiiiii"/>
        <s v="jjjjjjjjjjjj"/>
        <s v="kkkkkkkkkkk"/>
        <s v="llllllllllllll"/>
      </sharedItems>
    </cacheField>
    <cacheField name="Date sortie prévue" numFmtId="49">
      <sharedItems/>
    </cacheField>
    <cacheField name="Date sortie réelle" numFmtId="49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s v="2015-05-13"/>
    <s v="2015-05-21"/>
    <s v="-"/>
    <x v="0"/>
    <x v="0"/>
    <s v="1111111"/>
    <m/>
    <x v="0"/>
    <s v="2015-05-24"/>
    <s v="-"/>
  </r>
  <r>
    <x v="0"/>
    <x v="0"/>
    <s v="2015-05-13"/>
    <s v="2015-05-20"/>
    <s v="-"/>
    <x v="0"/>
    <x v="1"/>
    <s v="222222"/>
    <m/>
    <x v="1"/>
    <s v="2015-05-26"/>
    <s v="-"/>
  </r>
  <r>
    <x v="0"/>
    <x v="0"/>
    <s v="2015-04-09"/>
    <s v="2015-05-05"/>
    <s v="2015-05-05"/>
    <x v="0"/>
    <x v="2"/>
    <s v="33333"/>
    <m/>
    <x v="2"/>
    <s v="2015-05-09"/>
    <s v="2015-05-07"/>
  </r>
  <r>
    <x v="0"/>
    <x v="0"/>
    <s v="2015-05-11"/>
    <s v="2015-05-20"/>
    <s v="-"/>
    <x v="0"/>
    <x v="3"/>
    <s v="444444"/>
    <m/>
    <x v="3"/>
    <s v="2015-05-21"/>
    <s v="-"/>
  </r>
  <r>
    <x v="0"/>
    <x v="0"/>
    <s v="2015-05-11"/>
    <s v="2015-05-20"/>
    <s v="-"/>
    <x v="1"/>
    <x v="4"/>
    <s v="555555555555"/>
    <m/>
    <x v="4"/>
    <s v="2015-05-21"/>
    <s v="-"/>
  </r>
  <r>
    <x v="1"/>
    <x v="0"/>
    <s v="2015-05-11"/>
    <s v="2015-05-19"/>
    <s v="-"/>
    <x v="1"/>
    <x v="5"/>
    <s v="666666666"/>
    <m/>
    <x v="5"/>
    <s v="2015-05-20"/>
    <s v="-"/>
  </r>
  <r>
    <x v="1"/>
    <x v="0"/>
    <s v="2015-05-11"/>
    <s v="2015-05-19"/>
    <s v="-"/>
    <x v="1"/>
    <x v="6"/>
    <s v="77777777"/>
    <m/>
    <x v="6"/>
    <s v="2015-05-20"/>
    <s v="-"/>
  </r>
  <r>
    <x v="1"/>
    <x v="0"/>
    <s v="2015-05-07"/>
    <s v="2015-05-19"/>
    <s v="-"/>
    <x v="2"/>
    <x v="7"/>
    <s v="888888888"/>
    <m/>
    <x v="7"/>
    <s v="2015-05-20"/>
    <s v="-"/>
  </r>
  <r>
    <x v="1"/>
    <x v="0"/>
    <s v="2015-04-29"/>
    <s v="2015-05-13"/>
    <s v="2015-05-13"/>
    <x v="2"/>
    <x v="8"/>
    <s v="999999999"/>
    <m/>
    <x v="8"/>
    <s v="2015-05-14"/>
    <s v="2015-05-14"/>
  </r>
  <r>
    <x v="2"/>
    <x v="0"/>
    <s v="2015-04-30"/>
    <s v="2015-05-13"/>
    <s v="2015-05-13"/>
    <x v="2"/>
    <x v="9"/>
    <s v="111111111"/>
    <m/>
    <x v="9"/>
    <s v="2015-05-14"/>
    <s v="2015-05-14"/>
  </r>
  <r>
    <x v="2"/>
    <x v="0"/>
    <s v="2015-04-29"/>
    <s v="2015-05-12"/>
    <s v="2015-05-12"/>
    <x v="2"/>
    <x v="10"/>
    <s v="22222222222"/>
    <m/>
    <x v="10"/>
    <s v="2015-05-16"/>
    <s v="2015-05-13"/>
  </r>
  <r>
    <x v="2"/>
    <x v="0"/>
    <s v="2015-05-05"/>
    <s v="2015-05-12"/>
    <s v="2015-05-12"/>
    <x v="2"/>
    <x v="10"/>
    <s v="444444444444"/>
    <m/>
    <x v="11"/>
    <s v="2015-05-13"/>
    <s v="2015-05-13"/>
  </r>
  <r>
    <x v="2"/>
    <x v="0"/>
    <s v="2015-05-13"/>
    <s v="2015-06-08"/>
    <s v="-"/>
    <x v="3"/>
    <x v="8"/>
    <s v="55555555"/>
    <m/>
    <x v="12"/>
    <s v="2015-06-09"/>
    <s v="-"/>
  </r>
  <r>
    <x v="2"/>
    <x v="0"/>
    <s v="2015-05-16"/>
    <s v="2015-06-08"/>
    <s v="-"/>
    <x v="3"/>
    <x v="8"/>
    <s v="77777777777"/>
    <m/>
    <x v="13"/>
    <s v="2015-06-09"/>
    <s v="-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7" applyNumberFormats="0" applyBorderFormats="0" applyFontFormats="0" applyPatternFormats="0" applyAlignmentFormats="0" applyWidthHeightFormats="1" dataCaption="Values" updatedVersion="3" minRefreshableVersion="3" showCalcMbrs="0" showDrill="0" showDataTips="0" itemPrintTitles="1" createdVersion="3" indent="0" compact="0" compactData="0" gridDropZones="1" multipleFieldFilters="0">
  <location ref="A5:C11" firstHeaderRow="2" firstDataRow="2" firstDataCol="2" rowPageCount="2" colPageCount="1"/>
  <pivotFields count="12">
    <pivotField axis="axisPage" compact="0" outline="0" multipleItemSelectionAllowed="1" showAll="0">
      <items count="4">
        <item x="0"/>
        <item h="1" x="1"/>
        <item h="1" x="2"/>
        <item t="default"/>
      </items>
    </pivotField>
    <pivotField compact="0" outline="0" showAll="0" defaultSubtotal="0">
      <items count="1">
        <item x="0"/>
      </items>
    </pivotField>
    <pivotField compact="0" outline="0" showAll="0"/>
    <pivotField compact="0" outline="0" showAll="0"/>
    <pivotField compact="0" outline="0" showAll="0"/>
    <pivotField axis="axisPage" compact="0" outline="0" multipleItemSelectionAllowed="1" showAll="0" defaultSubtotal="0">
      <items count="4">
        <item x="0"/>
        <item h="1" x="1"/>
        <item h="1" x="2"/>
        <item h="1" x="3"/>
      </items>
    </pivotField>
    <pivotField axis="axisRow" compact="0" outline="0" multipleItemSelectionAllowed="1" showAll="0" defaultSubtotal="0">
      <items count="11">
        <item x="0"/>
        <item x="10"/>
        <item x="4"/>
        <item x="6"/>
        <item x="3"/>
        <item x="7"/>
        <item x="2"/>
        <item x="9"/>
        <item x="1"/>
        <item x="5"/>
        <item x="8"/>
      </items>
    </pivotField>
    <pivotField compact="0" outline="0" showAll="0"/>
    <pivotField compact="0" outline="0" showAll="0"/>
    <pivotField axis="axisRow" dataField="1" compact="0" outline="0" showAll="0" defaultSubtotal="0">
      <items count="14"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"/>
        <item x="0"/>
      </items>
    </pivotField>
    <pivotField compact="0" outline="0" showAll="0"/>
    <pivotField compact="0" outline="0" showAll="0"/>
  </pivotFields>
  <rowFields count="2">
    <field x="6"/>
    <field x="9"/>
  </rowFields>
  <rowItems count="5">
    <i>
      <x/>
      <x v="13"/>
    </i>
    <i>
      <x v="4"/>
      <x v="1"/>
    </i>
    <i>
      <x v="6"/>
      <x/>
    </i>
    <i>
      <x v="8"/>
      <x v="12"/>
    </i>
    <i t="grand">
      <x/>
    </i>
  </rowItems>
  <colItems count="1">
    <i/>
  </colItems>
  <pageFields count="2">
    <pageField fld="0" hier="-1"/>
    <pageField fld="5" hier="-1"/>
  </pageFields>
  <dataFields count="1">
    <dataField name="Count of Nom et Prénom Patient" fld="9" subtotal="count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F66"/>
  <sheetViews>
    <sheetView workbookViewId="0"/>
  </sheetViews>
  <sheetFormatPr defaultColWidth="11.42578125" defaultRowHeight="15"/>
  <cols>
    <col min="4" max="4" width="41.140625" bestFit="1" customWidth="1"/>
    <col min="6" max="6" width="18.7109375" bestFit="1" customWidth="1"/>
  </cols>
  <sheetData>
    <row r="1" spans="1:6">
      <c r="A1" s="8" t="s">
        <v>37</v>
      </c>
      <c r="D1" s="8" t="s">
        <v>81</v>
      </c>
      <c r="F1" s="8" t="s">
        <v>40</v>
      </c>
    </row>
    <row r="2" spans="1:6">
      <c r="A2" s="8" t="s">
        <v>37</v>
      </c>
      <c r="D2" s="8" t="s">
        <v>82</v>
      </c>
      <c r="F2" s="8" t="s">
        <v>41</v>
      </c>
    </row>
    <row r="3" spans="1:6">
      <c r="A3" s="8" t="s">
        <v>37</v>
      </c>
      <c r="D3" s="8" t="s">
        <v>19</v>
      </c>
      <c r="F3" s="8" t="s">
        <v>42</v>
      </c>
    </row>
    <row r="4" spans="1:6">
      <c r="A4" s="8" t="s">
        <v>37</v>
      </c>
      <c r="D4" s="8" t="s">
        <v>83</v>
      </c>
      <c r="F4" s="8" t="s">
        <v>43</v>
      </c>
    </row>
    <row r="5" spans="1:6">
      <c r="A5" s="8" t="s">
        <v>37</v>
      </c>
      <c r="D5" s="8" t="s">
        <v>84</v>
      </c>
      <c r="F5" s="8"/>
    </row>
    <row r="6" spans="1:6">
      <c r="A6" s="8" t="s">
        <v>38</v>
      </c>
      <c r="D6" s="8" t="s">
        <v>85</v>
      </c>
      <c r="F6" s="8"/>
    </row>
    <row r="7" spans="1:6">
      <c r="A7" s="8" t="s">
        <v>38</v>
      </c>
      <c r="D7" s="8" t="s">
        <v>86</v>
      </c>
      <c r="F7" s="8"/>
    </row>
    <row r="8" spans="1:6">
      <c r="A8" s="8" t="s">
        <v>38</v>
      </c>
      <c r="D8" s="8" t="s">
        <v>87</v>
      </c>
      <c r="F8" s="8"/>
    </row>
    <row r="9" spans="1:6">
      <c r="A9" s="8" t="s">
        <v>38</v>
      </c>
      <c r="D9" s="8" t="s">
        <v>88</v>
      </c>
      <c r="F9" s="8"/>
    </row>
    <row r="10" spans="1:6">
      <c r="A10" s="8" t="s">
        <v>39</v>
      </c>
      <c r="D10" s="8" t="s">
        <v>89</v>
      </c>
      <c r="F10" s="8"/>
    </row>
    <row r="11" spans="1:6">
      <c r="A11" s="8" t="s">
        <v>39</v>
      </c>
      <c r="D11" s="8" t="s">
        <v>90</v>
      </c>
      <c r="F11" s="8"/>
    </row>
    <row r="12" spans="1:6">
      <c r="A12" s="8" t="s">
        <v>39</v>
      </c>
      <c r="D12" s="8" t="s">
        <v>44</v>
      </c>
      <c r="F12" s="8"/>
    </row>
    <row r="13" spans="1:6">
      <c r="A13" s="8" t="s">
        <v>39</v>
      </c>
      <c r="D13" s="8" t="s">
        <v>45</v>
      </c>
      <c r="F13" s="8"/>
    </row>
    <row r="14" spans="1:6">
      <c r="A14" s="8" t="s">
        <v>39</v>
      </c>
      <c r="D14" s="8" t="s">
        <v>46</v>
      </c>
      <c r="F14" s="8"/>
    </row>
    <row r="15" spans="1:6">
      <c r="D15" s="8" t="s">
        <v>47</v>
      </c>
    </row>
    <row r="16" spans="1:6">
      <c r="D16" s="8" t="s">
        <v>48</v>
      </c>
    </row>
    <row r="17" spans="4:4">
      <c r="D17" s="8" t="s">
        <v>49</v>
      </c>
    </row>
    <row r="18" spans="4:4">
      <c r="D18" s="8" t="s">
        <v>50</v>
      </c>
    </row>
    <row r="19" spans="4:4">
      <c r="D19" s="8" t="s">
        <v>51</v>
      </c>
    </row>
    <row r="20" spans="4:4">
      <c r="D20" s="8" t="s">
        <v>35</v>
      </c>
    </row>
    <row r="21" spans="4:4">
      <c r="D21" s="8" t="s">
        <v>52</v>
      </c>
    </row>
    <row r="22" spans="4:4">
      <c r="D22" s="8" t="s">
        <v>91</v>
      </c>
    </row>
    <row r="23" spans="4:4">
      <c r="D23" s="8" t="s">
        <v>92</v>
      </c>
    </row>
    <row r="24" spans="4:4">
      <c r="D24" s="8" t="s">
        <v>93</v>
      </c>
    </row>
    <row r="25" spans="4:4">
      <c r="D25" s="8" t="s">
        <v>94</v>
      </c>
    </row>
    <row r="26" spans="4:4">
      <c r="D26" s="8" t="s">
        <v>95</v>
      </c>
    </row>
    <row r="27" spans="4:4">
      <c r="D27" s="8" t="s">
        <v>96</v>
      </c>
    </row>
    <row r="28" spans="4:4">
      <c r="D28" s="8" t="s">
        <v>97</v>
      </c>
    </row>
    <row r="29" spans="4:4">
      <c r="D29" s="8" t="s">
        <v>98</v>
      </c>
    </row>
    <row r="30" spans="4:4">
      <c r="D30" s="8" t="s">
        <v>99</v>
      </c>
    </row>
    <row r="31" spans="4:4">
      <c r="D31" s="8" t="s">
        <v>100</v>
      </c>
    </row>
    <row r="32" spans="4:4">
      <c r="D32" s="8" t="s">
        <v>101</v>
      </c>
    </row>
    <row r="33" spans="4:4">
      <c r="D33" s="8" t="s">
        <v>102</v>
      </c>
    </row>
    <row r="34" spans="4:4">
      <c r="D34" s="8" t="s">
        <v>103</v>
      </c>
    </row>
    <row r="35" spans="4:4">
      <c r="D35" s="8" t="s">
        <v>104</v>
      </c>
    </row>
    <row r="36" spans="4:4">
      <c r="D36" s="8" t="s">
        <v>105</v>
      </c>
    </row>
    <row r="37" spans="4:4">
      <c r="D37" s="8" t="s">
        <v>106</v>
      </c>
    </row>
    <row r="38" spans="4:4">
      <c r="D38" s="8" t="s">
        <v>107</v>
      </c>
    </row>
    <row r="39" spans="4:4">
      <c r="D39" s="8" t="s">
        <v>108</v>
      </c>
    </row>
    <row r="40" spans="4:4">
      <c r="D40" s="8" t="s">
        <v>109</v>
      </c>
    </row>
    <row r="41" spans="4:4">
      <c r="D41" s="8" t="s">
        <v>110</v>
      </c>
    </row>
    <row r="42" spans="4:4">
      <c r="D42" s="8" t="s">
        <v>111</v>
      </c>
    </row>
    <row r="43" spans="4:4">
      <c r="D43" s="8" t="s">
        <v>112</v>
      </c>
    </row>
    <row r="44" spans="4:4">
      <c r="D44" s="8" t="s">
        <v>113</v>
      </c>
    </row>
    <row r="45" spans="4:4">
      <c r="D45" s="8" t="s">
        <v>114</v>
      </c>
    </row>
    <row r="46" spans="4:4">
      <c r="D46" s="8" t="s">
        <v>115</v>
      </c>
    </row>
    <row r="47" spans="4:4">
      <c r="D47" s="8" t="s">
        <v>116</v>
      </c>
    </row>
    <row r="48" spans="4:4">
      <c r="D48" s="8" t="s">
        <v>117</v>
      </c>
    </row>
    <row r="49" spans="4:4">
      <c r="D49" s="8" t="s">
        <v>118</v>
      </c>
    </row>
    <row r="50" spans="4:4">
      <c r="D50" s="8" t="s">
        <v>119</v>
      </c>
    </row>
    <row r="51" spans="4:4">
      <c r="D51" s="8" t="s">
        <v>120</v>
      </c>
    </row>
    <row r="52" spans="4:4">
      <c r="D52" s="8" t="s">
        <v>121</v>
      </c>
    </row>
    <row r="53" spans="4:4">
      <c r="D53" s="8" t="s">
        <v>122</v>
      </c>
    </row>
    <row r="54" spans="4:4">
      <c r="D54" s="8" t="s">
        <v>123</v>
      </c>
    </row>
    <row r="55" spans="4:4">
      <c r="D55" s="8" t="s">
        <v>124</v>
      </c>
    </row>
    <row r="56" spans="4:4">
      <c r="D56" s="8" t="s">
        <v>125</v>
      </c>
    </row>
    <row r="57" spans="4:4">
      <c r="D57" s="8" t="s">
        <v>126</v>
      </c>
    </row>
    <row r="58" spans="4:4">
      <c r="D58" s="8" t="s">
        <v>127</v>
      </c>
    </row>
    <row r="59" spans="4:4">
      <c r="D59" s="8" t="s">
        <v>128</v>
      </c>
    </row>
    <row r="60" spans="4:4">
      <c r="D60" s="8" t="s">
        <v>129</v>
      </c>
    </row>
    <row r="61" spans="4:4">
      <c r="D61" s="8" t="s">
        <v>130</v>
      </c>
    </row>
    <row r="62" spans="4:4">
      <c r="D62" s="8" t="s">
        <v>131</v>
      </c>
    </row>
    <row r="63" spans="4:4">
      <c r="D63" s="8" t="s">
        <v>132</v>
      </c>
    </row>
    <row r="64" spans="4:4">
      <c r="D64" s="8" t="s">
        <v>133</v>
      </c>
    </row>
    <row r="65" spans="4:4">
      <c r="D65" s="8" t="s">
        <v>134</v>
      </c>
    </row>
    <row r="66" spans="4:4">
      <c r="D66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R15"/>
  <sheetViews>
    <sheetView workbookViewId="0">
      <selection activeCell="G1" sqref="G1"/>
    </sheetView>
  </sheetViews>
  <sheetFormatPr defaultColWidth="11.42578125" defaultRowHeight="15"/>
  <cols>
    <col min="1" max="1" width="21.42578125" bestFit="1" customWidth="1"/>
    <col min="2" max="2" width="22.7109375" bestFit="1" customWidth="1"/>
    <col min="6" max="6" width="13.7109375" bestFit="1" customWidth="1"/>
    <col min="7" max="7" width="35.85546875" bestFit="1" customWidth="1"/>
    <col min="16" max="16" width="1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/>
      <c r="N1" s="3" t="s">
        <v>12</v>
      </c>
      <c r="O1" s="4" t="s">
        <v>13</v>
      </c>
      <c r="P1" s="5" t="s">
        <v>14</v>
      </c>
      <c r="Q1" s="6"/>
      <c r="R1" s="7">
        <v>42142</v>
      </c>
    </row>
    <row r="2" spans="1:18">
      <c r="A2" s="8" t="s">
        <v>37</v>
      </c>
      <c r="B2" s="8" t="s">
        <v>15</v>
      </c>
      <c r="C2" s="8" t="s">
        <v>16</v>
      </c>
      <c r="D2" s="8" t="s">
        <v>17</v>
      </c>
      <c r="E2" s="8" t="s">
        <v>18</v>
      </c>
      <c r="F2" s="8" t="s">
        <v>40</v>
      </c>
      <c r="G2" s="8" t="s">
        <v>44</v>
      </c>
      <c r="H2" s="8" t="s">
        <v>53</v>
      </c>
      <c r="I2" s="8"/>
      <c r="J2" s="8" t="s">
        <v>67</v>
      </c>
      <c r="K2" s="8" t="s">
        <v>20</v>
      </c>
      <c r="L2" s="8" t="s">
        <v>18</v>
      </c>
      <c r="M2" s="9"/>
      <c r="N2" s="10">
        <f t="shared" ref="N2:N15" si="0">IF(J2&lt;&gt;"",1,0)</f>
        <v>1</v>
      </c>
      <c r="O2" s="11">
        <f t="shared" ref="O2:O15" si="1">IF(B2="Hospitalisation compléte",DATEVALUE(K2)-DATEVALUE(D2),0)</f>
        <v>3</v>
      </c>
    </row>
    <row r="3" spans="1:18">
      <c r="A3" s="8" t="s">
        <v>37</v>
      </c>
      <c r="B3" s="8" t="s">
        <v>15</v>
      </c>
      <c r="C3" s="8" t="s">
        <v>16</v>
      </c>
      <c r="D3" s="8" t="s">
        <v>21</v>
      </c>
      <c r="E3" s="8" t="s">
        <v>18</v>
      </c>
      <c r="F3" s="8" t="s">
        <v>40</v>
      </c>
      <c r="G3" s="8" t="s">
        <v>45</v>
      </c>
      <c r="H3" s="8" t="s">
        <v>54</v>
      </c>
      <c r="I3" s="8"/>
      <c r="J3" s="8" t="s">
        <v>68</v>
      </c>
      <c r="K3" s="8" t="s">
        <v>22</v>
      </c>
      <c r="L3" s="8" t="s">
        <v>18</v>
      </c>
      <c r="M3" s="9"/>
      <c r="N3" s="10">
        <f t="shared" si="0"/>
        <v>1</v>
      </c>
      <c r="O3" s="11">
        <f t="shared" si="1"/>
        <v>6</v>
      </c>
    </row>
    <row r="4" spans="1:18">
      <c r="A4" s="8" t="s">
        <v>37</v>
      </c>
      <c r="B4" s="8" t="s">
        <v>15</v>
      </c>
      <c r="C4" s="8" t="s">
        <v>23</v>
      </c>
      <c r="D4" s="8" t="s">
        <v>24</v>
      </c>
      <c r="E4" s="8" t="s">
        <v>24</v>
      </c>
      <c r="F4" s="8" t="s">
        <v>40</v>
      </c>
      <c r="G4" s="8" t="s">
        <v>46</v>
      </c>
      <c r="H4" s="8" t="s">
        <v>55</v>
      </c>
      <c r="I4" s="8"/>
      <c r="J4" s="8" t="s">
        <v>69</v>
      </c>
      <c r="K4" s="8" t="s">
        <v>25</v>
      </c>
      <c r="L4" s="8" t="s">
        <v>26</v>
      </c>
      <c r="M4" s="9"/>
      <c r="N4" s="10">
        <f t="shared" si="0"/>
        <v>1</v>
      </c>
      <c r="O4" s="11">
        <f t="shared" si="1"/>
        <v>4</v>
      </c>
    </row>
    <row r="5" spans="1:18">
      <c r="A5" s="8" t="s">
        <v>37</v>
      </c>
      <c r="B5" s="8" t="s">
        <v>15</v>
      </c>
      <c r="C5" s="8" t="s">
        <v>27</v>
      </c>
      <c r="D5" s="8" t="s">
        <v>21</v>
      </c>
      <c r="E5" s="8" t="s">
        <v>18</v>
      </c>
      <c r="F5" s="8" t="s">
        <v>40</v>
      </c>
      <c r="G5" s="8" t="s">
        <v>47</v>
      </c>
      <c r="H5" s="8" t="s">
        <v>56</v>
      </c>
      <c r="I5" s="8"/>
      <c r="J5" s="8" t="s">
        <v>70</v>
      </c>
      <c r="K5" s="8" t="s">
        <v>17</v>
      </c>
      <c r="L5" s="8" t="s">
        <v>18</v>
      </c>
      <c r="M5" s="9"/>
      <c r="N5" s="10">
        <f t="shared" si="0"/>
        <v>1</v>
      </c>
      <c r="O5" s="11">
        <f t="shared" si="1"/>
        <v>1</v>
      </c>
    </row>
    <row r="6" spans="1:18">
      <c r="A6" s="8" t="s">
        <v>37</v>
      </c>
      <c r="B6" s="8" t="s">
        <v>15</v>
      </c>
      <c r="C6" s="8" t="s">
        <v>27</v>
      </c>
      <c r="D6" s="8" t="s">
        <v>21</v>
      </c>
      <c r="E6" s="8" t="s">
        <v>18</v>
      </c>
      <c r="F6" s="8" t="s">
        <v>41</v>
      </c>
      <c r="G6" s="8" t="s">
        <v>48</v>
      </c>
      <c r="H6" s="8" t="s">
        <v>57</v>
      </c>
      <c r="I6" s="8"/>
      <c r="J6" s="8" t="s">
        <v>71</v>
      </c>
      <c r="K6" s="8" t="s">
        <v>17</v>
      </c>
      <c r="L6" s="8" t="s">
        <v>18</v>
      </c>
      <c r="M6" s="9"/>
      <c r="N6" s="10">
        <f t="shared" si="0"/>
        <v>1</v>
      </c>
      <c r="O6" s="11">
        <f t="shared" si="1"/>
        <v>1</v>
      </c>
    </row>
    <row r="7" spans="1:18">
      <c r="A7" s="8" t="s">
        <v>38</v>
      </c>
      <c r="B7" s="8" t="s">
        <v>15</v>
      </c>
      <c r="C7" s="8" t="s">
        <v>27</v>
      </c>
      <c r="D7" s="8" t="s">
        <v>28</v>
      </c>
      <c r="E7" s="8" t="s">
        <v>18</v>
      </c>
      <c r="F7" s="8" t="s">
        <v>41</v>
      </c>
      <c r="G7" s="8" t="s">
        <v>49</v>
      </c>
      <c r="H7" s="8" t="s">
        <v>58</v>
      </c>
      <c r="I7" s="8"/>
      <c r="J7" s="8" t="s">
        <v>72</v>
      </c>
      <c r="K7" s="8" t="s">
        <v>21</v>
      </c>
      <c r="L7" s="8" t="s">
        <v>18</v>
      </c>
      <c r="M7" s="9"/>
      <c r="N7" s="10">
        <f t="shared" si="0"/>
        <v>1</v>
      </c>
      <c r="O7" s="11">
        <f t="shared" si="1"/>
        <v>1</v>
      </c>
    </row>
    <row r="8" spans="1:18">
      <c r="A8" s="8" t="s">
        <v>38</v>
      </c>
      <c r="B8" s="8" t="s">
        <v>15</v>
      </c>
      <c r="C8" s="8" t="s">
        <v>27</v>
      </c>
      <c r="D8" s="8" t="s">
        <v>28</v>
      </c>
      <c r="E8" s="8" t="s">
        <v>18</v>
      </c>
      <c r="F8" s="8" t="s">
        <v>41</v>
      </c>
      <c r="G8" s="8" t="s">
        <v>50</v>
      </c>
      <c r="H8" s="8" t="s">
        <v>59</v>
      </c>
      <c r="I8" s="8"/>
      <c r="J8" s="8" t="s">
        <v>73</v>
      </c>
      <c r="K8" s="8" t="s">
        <v>21</v>
      </c>
      <c r="L8" s="8" t="s">
        <v>18</v>
      </c>
      <c r="M8" s="9"/>
      <c r="N8" s="10">
        <f t="shared" si="0"/>
        <v>1</v>
      </c>
      <c r="O8" s="11">
        <f t="shared" si="1"/>
        <v>1</v>
      </c>
    </row>
    <row r="9" spans="1:18">
      <c r="A9" s="8" t="s">
        <v>38</v>
      </c>
      <c r="B9" s="8" t="s">
        <v>15</v>
      </c>
      <c r="C9" s="8" t="s">
        <v>26</v>
      </c>
      <c r="D9" s="8" t="s">
        <v>28</v>
      </c>
      <c r="E9" s="8" t="s">
        <v>18</v>
      </c>
      <c r="F9" s="8" t="s">
        <v>42</v>
      </c>
      <c r="G9" s="8" t="s">
        <v>51</v>
      </c>
      <c r="H9" s="8" t="s">
        <v>60</v>
      </c>
      <c r="I9" s="8"/>
      <c r="J9" s="8" t="s">
        <v>74</v>
      </c>
      <c r="K9" s="8" t="s">
        <v>21</v>
      </c>
      <c r="L9" s="8" t="s">
        <v>18</v>
      </c>
      <c r="M9" s="9"/>
      <c r="N9" s="10">
        <f t="shared" si="0"/>
        <v>1</v>
      </c>
      <c r="O9" s="11">
        <f t="shared" si="1"/>
        <v>1</v>
      </c>
    </row>
    <row r="10" spans="1:18">
      <c r="A10" s="8" t="s">
        <v>38</v>
      </c>
      <c r="B10" s="8" t="s">
        <v>15</v>
      </c>
      <c r="C10" s="8" t="s">
        <v>29</v>
      </c>
      <c r="D10" s="8" t="s">
        <v>16</v>
      </c>
      <c r="E10" s="8" t="s">
        <v>16</v>
      </c>
      <c r="F10" s="8" t="s">
        <v>42</v>
      </c>
      <c r="G10" s="8" t="s">
        <v>35</v>
      </c>
      <c r="H10" s="8" t="s">
        <v>61</v>
      </c>
      <c r="I10" s="8"/>
      <c r="J10" s="8" t="s">
        <v>75</v>
      </c>
      <c r="K10" s="8" t="s">
        <v>30</v>
      </c>
      <c r="L10" s="8" t="s">
        <v>30</v>
      </c>
      <c r="M10" s="9"/>
      <c r="N10" s="10">
        <f t="shared" si="0"/>
        <v>1</v>
      </c>
      <c r="O10" s="11">
        <f t="shared" si="1"/>
        <v>1</v>
      </c>
    </row>
    <row r="11" spans="1:18">
      <c r="A11" s="8" t="s">
        <v>39</v>
      </c>
      <c r="B11" s="8" t="s">
        <v>15</v>
      </c>
      <c r="C11" s="8" t="s">
        <v>31</v>
      </c>
      <c r="D11" s="8" t="s">
        <v>16</v>
      </c>
      <c r="E11" s="8" t="s">
        <v>16</v>
      </c>
      <c r="F11" s="8" t="s">
        <v>42</v>
      </c>
      <c r="G11" s="8" t="s">
        <v>52</v>
      </c>
      <c r="H11" s="8" t="s">
        <v>62</v>
      </c>
      <c r="I11" s="8"/>
      <c r="J11" s="8" t="s">
        <v>76</v>
      </c>
      <c r="K11" s="8" t="s">
        <v>30</v>
      </c>
      <c r="L11" s="8" t="s">
        <v>30</v>
      </c>
      <c r="M11" s="9"/>
      <c r="N11" s="10">
        <f t="shared" si="0"/>
        <v>1</v>
      </c>
      <c r="O11" s="11">
        <f t="shared" si="1"/>
        <v>1</v>
      </c>
    </row>
    <row r="12" spans="1:18">
      <c r="A12" s="8" t="s">
        <v>39</v>
      </c>
      <c r="B12" s="8" t="s">
        <v>15</v>
      </c>
      <c r="C12" s="8" t="s">
        <v>29</v>
      </c>
      <c r="D12" s="8" t="s">
        <v>32</v>
      </c>
      <c r="E12" s="8" t="s">
        <v>32</v>
      </c>
      <c r="F12" s="8" t="s">
        <v>42</v>
      </c>
      <c r="G12" s="8" t="s">
        <v>19</v>
      </c>
      <c r="H12" s="8" t="s">
        <v>63</v>
      </c>
      <c r="I12" s="8"/>
      <c r="J12" s="8" t="s">
        <v>77</v>
      </c>
      <c r="K12" s="8" t="s">
        <v>33</v>
      </c>
      <c r="L12" s="8" t="s">
        <v>16</v>
      </c>
      <c r="M12" s="9"/>
      <c r="N12" s="10">
        <f t="shared" si="0"/>
        <v>1</v>
      </c>
      <c r="O12" s="11">
        <f t="shared" si="1"/>
        <v>4</v>
      </c>
    </row>
    <row r="13" spans="1:18">
      <c r="A13" s="8" t="s">
        <v>39</v>
      </c>
      <c r="B13" s="8" t="s">
        <v>15</v>
      </c>
      <c r="C13" s="8" t="s">
        <v>24</v>
      </c>
      <c r="D13" s="8" t="s">
        <v>32</v>
      </c>
      <c r="E13" s="8" t="s">
        <v>32</v>
      </c>
      <c r="F13" s="8" t="s">
        <v>42</v>
      </c>
      <c r="G13" s="8" t="s">
        <v>19</v>
      </c>
      <c r="H13" s="8" t="s">
        <v>64</v>
      </c>
      <c r="I13" s="8"/>
      <c r="J13" s="8" t="s">
        <v>78</v>
      </c>
      <c r="K13" s="8" t="s">
        <v>16</v>
      </c>
      <c r="L13" s="8" t="s">
        <v>16</v>
      </c>
      <c r="M13" s="9"/>
      <c r="N13" s="10">
        <f t="shared" si="0"/>
        <v>1</v>
      </c>
      <c r="O13" s="11">
        <f t="shared" si="1"/>
        <v>1</v>
      </c>
    </row>
    <row r="14" spans="1:18">
      <c r="A14" s="8" t="s">
        <v>39</v>
      </c>
      <c r="B14" s="8" t="s">
        <v>15</v>
      </c>
      <c r="C14" s="8" t="s">
        <v>16</v>
      </c>
      <c r="D14" s="8" t="s">
        <v>34</v>
      </c>
      <c r="E14" s="8" t="s">
        <v>18</v>
      </c>
      <c r="F14" s="8" t="s">
        <v>43</v>
      </c>
      <c r="G14" s="8" t="s">
        <v>35</v>
      </c>
      <c r="H14" s="8" t="s">
        <v>65</v>
      </c>
      <c r="I14" s="8"/>
      <c r="J14" s="8" t="s">
        <v>79</v>
      </c>
      <c r="K14" s="8" t="s">
        <v>36</v>
      </c>
      <c r="L14" s="8" t="s">
        <v>18</v>
      </c>
      <c r="M14" s="9"/>
      <c r="N14" s="10">
        <f t="shared" si="0"/>
        <v>1</v>
      </c>
      <c r="O14" s="11">
        <f t="shared" si="1"/>
        <v>1</v>
      </c>
    </row>
    <row r="15" spans="1:18">
      <c r="A15" s="8" t="s">
        <v>39</v>
      </c>
      <c r="B15" s="8" t="s">
        <v>15</v>
      </c>
      <c r="C15" s="8" t="s">
        <v>33</v>
      </c>
      <c r="D15" s="8" t="s">
        <v>34</v>
      </c>
      <c r="E15" s="8" t="s">
        <v>18</v>
      </c>
      <c r="F15" s="8" t="s">
        <v>43</v>
      </c>
      <c r="G15" s="8" t="s">
        <v>35</v>
      </c>
      <c r="H15" s="8" t="s">
        <v>66</v>
      </c>
      <c r="I15" s="8"/>
      <c r="J15" s="8" t="s">
        <v>80</v>
      </c>
      <c r="K15" s="8" t="s">
        <v>36</v>
      </c>
      <c r="L15" s="8" t="s">
        <v>18</v>
      </c>
      <c r="M15" s="9"/>
      <c r="N15" s="10">
        <f t="shared" si="0"/>
        <v>1</v>
      </c>
      <c r="O15" s="11">
        <f t="shared" si="1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2:C11"/>
  <sheetViews>
    <sheetView tabSelected="1" workbookViewId="0">
      <selection activeCell="A8" sqref="A8"/>
    </sheetView>
  </sheetViews>
  <sheetFormatPr defaultRowHeight="15"/>
  <cols>
    <col min="1" max="1" width="30.5703125" bestFit="1" customWidth="1"/>
    <col min="2" max="2" width="27.85546875" bestFit="1" customWidth="1"/>
    <col min="3" max="3" width="24.42578125" bestFit="1" customWidth="1"/>
    <col min="4" max="4" width="5.42578125" bestFit="1" customWidth="1"/>
    <col min="5" max="5" width="5.42578125" customWidth="1"/>
  </cols>
  <sheetData>
    <row r="2" spans="1:3">
      <c r="A2" s="20" t="s">
        <v>0</v>
      </c>
      <c r="B2" s="19" t="s">
        <v>37</v>
      </c>
    </row>
    <row r="3" spans="1:3">
      <c r="A3" s="20" t="s">
        <v>5</v>
      </c>
      <c r="B3" s="19" t="s">
        <v>40</v>
      </c>
    </row>
    <row r="5" spans="1:3">
      <c r="A5" s="15" t="s">
        <v>140</v>
      </c>
      <c r="B5" s="14"/>
      <c r="C5" s="16"/>
    </row>
    <row r="6" spans="1:3">
      <c r="A6" s="15" t="s">
        <v>6</v>
      </c>
      <c r="B6" s="15" t="s">
        <v>9</v>
      </c>
      <c r="C6" s="16" t="s">
        <v>139</v>
      </c>
    </row>
    <row r="7" spans="1:3">
      <c r="A7" s="13" t="s">
        <v>44</v>
      </c>
      <c r="B7" s="13" t="s">
        <v>67</v>
      </c>
      <c r="C7" s="21">
        <v>1</v>
      </c>
    </row>
    <row r="8" spans="1:3">
      <c r="A8" s="13" t="s">
        <v>47</v>
      </c>
      <c r="B8" s="13" t="s">
        <v>70</v>
      </c>
      <c r="C8" s="21">
        <v>1</v>
      </c>
    </row>
    <row r="9" spans="1:3">
      <c r="A9" s="13" t="s">
        <v>46</v>
      </c>
      <c r="B9" s="13" t="s">
        <v>69</v>
      </c>
      <c r="C9" s="21">
        <v>1</v>
      </c>
    </row>
    <row r="10" spans="1:3">
      <c r="A10" s="13" t="s">
        <v>45</v>
      </c>
      <c r="B10" s="13" t="s">
        <v>68</v>
      </c>
      <c r="C10" s="21">
        <v>1</v>
      </c>
    </row>
    <row r="11" spans="1:3">
      <c r="A11" s="17" t="s">
        <v>138</v>
      </c>
      <c r="B11" s="18"/>
      <c r="C11" s="22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E4"/>
  <sheetViews>
    <sheetView workbookViewId="0">
      <selection activeCell="E1" sqref="E1"/>
    </sheetView>
  </sheetViews>
  <sheetFormatPr defaultColWidth="11.42578125" defaultRowHeight="15"/>
  <cols>
    <col min="1" max="2" width="16.28515625" customWidth="1"/>
    <col min="4" max="4" width="15.140625" customWidth="1"/>
  </cols>
  <sheetData>
    <row r="1" spans="1:5" ht="25.5">
      <c r="C1" s="12" t="s">
        <v>37</v>
      </c>
      <c r="D1" s="12" t="s">
        <v>92</v>
      </c>
      <c r="E1" s="12" t="s">
        <v>40</v>
      </c>
    </row>
    <row r="4" spans="1:5">
      <c r="A4" t="s">
        <v>135</v>
      </c>
      <c r="B4" t="s">
        <v>136</v>
      </c>
      <c r="C4" t="s">
        <v>137</v>
      </c>
    </row>
  </sheetData>
  <dataValidations count="3">
    <dataValidation type="list" allowBlank="1" showInputMessage="1" showErrorMessage="1" sqref="C1">
      <formula1>Praticiens</formula1>
    </dataValidation>
    <dataValidation type="list" allowBlank="1" showInputMessage="1" showErrorMessage="1" sqref="D1">
      <formula1>MotifDHE</formula1>
    </dataValidation>
    <dataValidation type="list" allowBlank="1" showInputMessage="1" showErrorMessage="1" sqref="E1">
      <formula1>Services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Table &amp; listes</vt:lpstr>
      <vt:lpstr>Data</vt:lpstr>
      <vt:lpstr>TCD</vt:lpstr>
      <vt:lpstr>Planning</vt:lpstr>
      <vt:lpstr>MotifDHE</vt:lpstr>
      <vt:lpstr>Praticiens</vt:lpstr>
      <vt:lpstr>Services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 Anne</dc:creator>
  <cp:lastModifiedBy>mduquesn</cp:lastModifiedBy>
  <dcterms:created xsi:type="dcterms:W3CDTF">2015-05-20T11:34:59Z</dcterms:created>
  <dcterms:modified xsi:type="dcterms:W3CDTF">2015-05-21T07:12:23Z</dcterms:modified>
</cp:coreProperties>
</file>