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60" yWindow="435" windowWidth="21720" windowHeight="11790"/>
  </bookViews>
  <sheets>
    <sheet name="Feuil1" sheetId="3" r:id="rId1"/>
  </sheets>
  <definedNames>
    <definedName name="_xlnm._FilterDatabase" localSheetId="0" hidden="1">Feuil1!$H$1:$H$62</definedName>
    <definedName name="_xlnm.Print_Area" localSheetId="0">Feuil1!$A$1:$AN$58</definedName>
    <definedName name="_xlnm.Print_Titles" localSheetId="0">Feuil1!$H:$I</definedName>
  </definedNames>
  <calcPr calcId="125725"/>
</workbook>
</file>

<file path=xl/calcChain.xml><?xml version="1.0" encoding="utf-8"?>
<calcChain xmlns="http://schemas.openxmlformats.org/spreadsheetml/2006/main">
  <c r="AP58" i="3"/>
  <c r="AP57"/>
  <c r="AP56"/>
  <c r="AP55"/>
  <c r="AP54"/>
  <c r="AP53"/>
  <c r="K51" l="1"/>
  <c r="L51"/>
  <c r="M51"/>
  <c r="N51"/>
  <c r="O51"/>
  <c r="P51"/>
  <c r="Q51"/>
  <c r="R51"/>
  <c r="S51"/>
  <c r="T51"/>
  <c r="U51"/>
  <c r="V51"/>
  <c r="W51"/>
  <c r="X51"/>
  <c r="Y51"/>
  <c r="Z51"/>
  <c r="AA51"/>
  <c r="AB51"/>
  <c r="AC51"/>
  <c r="AD51"/>
  <c r="AE51"/>
  <c r="AF51"/>
  <c r="AG51"/>
  <c r="AH51"/>
  <c r="AI51"/>
  <c r="AJ51"/>
  <c r="AK51"/>
  <c r="AL51"/>
  <c r="AM51"/>
  <c r="AN51"/>
  <c r="J51"/>
  <c r="AH52"/>
  <c r="AG52"/>
  <c r="AF52"/>
  <c r="AE52"/>
  <c r="AD52"/>
  <c r="AB52"/>
  <c r="AO53" l="1"/>
</calcChain>
</file>

<file path=xl/sharedStrings.xml><?xml version="1.0" encoding="utf-8"?>
<sst xmlns="http://schemas.openxmlformats.org/spreadsheetml/2006/main" count="155" uniqueCount="58">
  <si>
    <r>
      <rPr>
        <b/>
        <sz val="6"/>
        <rFont val="Calibri"/>
        <family val="2"/>
      </rPr>
      <t>D100.1</t>
    </r>
  </si>
  <si>
    <r>
      <rPr>
        <b/>
        <sz val="6"/>
        <rFont val="Calibri"/>
        <family val="2"/>
      </rPr>
      <t xml:space="preserve">Basement – Stair Hall  </t>
    </r>
    <r>
      <rPr>
        <b/>
        <i/>
        <vertAlign val="superscript"/>
        <sz val="6"/>
        <rFont val="Calibri"/>
        <family val="2"/>
      </rPr>
      <t xml:space="preserve">Sous-sol – Hall d'Escalier
</t>
    </r>
    <r>
      <rPr>
        <b/>
        <sz val="6"/>
        <rFont val="Calibri"/>
        <family val="2"/>
      </rPr>
      <t>(BF.100)</t>
    </r>
  </si>
  <si>
    <r>
      <rPr>
        <b/>
        <sz val="6"/>
        <rFont val="Calibri"/>
        <family val="2"/>
      </rPr>
      <t>RM.101</t>
    </r>
  </si>
  <si>
    <r>
      <rPr>
        <b/>
        <sz val="6"/>
        <rFont val="Calibri"/>
        <family val="2"/>
      </rPr>
      <t>RM.100</t>
    </r>
  </si>
  <si>
    <r>
      <rPr>
        <b/>
        <sz val="6"/>
        <rFont val="Calibri"/>
        <family val="2"/>
      </rPr>
      <t>D110.3</t>
    </r>
  </si>
  <si>
    <r>
      <rPr>
        <b/>
        <sz val="6"/>
        <rFont val="Calibri"/>
        <family val="2"/>
      </rPr>
      <t xml:space="preserve">Basement – Cinema  </t>
    </r>
    <r>
      <rPr>
        <b/>
        <i/>
        <sz val="6"/>
        <rFont val="Calibri"/>
        <family val="2"/>
      </rPr>
      <t xml:space="preserve">Sous-sol – Cinéma
</t>
    </r>
    <r>
      <rPr>
        <b/>
        <sz val="6"/>
        <rFont val="Calibri"/>
        <family val="2"/>
      </rPr>
      <t>(BF.110)</t>
    </r>
  </si>
  <si>
    <r>
      <rPr>
        <b/>
        <sz val="6"/>
        <rFont val="Calibri"/>
        <family val="2"/>
      </rPr>
      <t xml:space="preserve">RM.110(CINEMA)
</t>
    </r>
    <r>
      <rPr>
        <b/>
        <i/>
        <sz val="6"/>
        <rFont val="Calibri"/>
        <family val="2"/>
      </rPr>
      <t>(CINEMA)</t>
    </r>
  </si>
  <si>
    <r>
      <rPr>
        <b/>
        <sz val="6"/>
        <rFont val="Calibri"/>
        <family val="2"/>
      </rPr>
      <t>D518.1</t>
    </r>
  </si>
  <si>
    <r>
      <rPr>
        <b/>
        <sz val="6"/>
        <rFont val="Calibri"/>
        <family val="2"/>
      </rPr>
      <t xml:space="preserve">First Floor – Guest Bathroom 5    </t>
    </r>
    <r>
      <rPr>
        <b/>
        <i/>
        <sz val="6"/>
        <rFont val="Calibri"/>
        <family val="2"/>
      </rPr>
      <t xml:space="preserve">1er étage  –
</t>
    </r>
    <r>
      <rPr>
        <b/>
        <sz val="6"/>
        <rFont val="Calibri"/>
        <family val="2"/>
      </rPr>
      <t xml:space="preserve">(RM.518)                                            </t>
    </r>
    <r>
      <rPr>
        <b/>
        <i/>
        <vertAlign val="superscript"/>
        <sz val="6"/>
        <rFont val="Calibri"/>
        <family val="2"/>
      </rPr>
      <t>Chambre invité 5</t>
    </r>
  </si>
  <si>
    <r>
      <rPr>
        <b/>
        <sz val="6"/>
        <rFont val="Calibri"/>
        <family val="2"/>
      </rPr>
      <t>RM.518</t>
    </r>
  </si>
  <si>
    <r>
      <rPr>
        <b/>
        <sz val="6"/>
        <rFont val="Calibri"/>
        <family val="2"/>
      </rPr>
      <t>RM.600</t>
    </r>
  </si>
  <si>
    <r>
      <rPr>
        <b/>
        <sz val="6"/>
        <rFont val="Calibri"/>
        <family val="2"/>
      </rPr>
      <t>RM.601</t>
    </r>
  </si>
  <si>
    <r>
      <rPr>
        <b/>
        <sz val="6"/>
        <rFont val="Calibri"/>
        <family val="2"/>
      </rPr>
      <t>D601.2</t>
    </r>
  </si>
  <si>
    <r>
      <rPr>
        <b/>
        <sz val="6"/>
        <rFont val="Calibri"/>
        <family val="2"/>
      </rPr>
      <t xml:space="preserve">Roof – Gallery   </t>
    </r>
    <r>
      <rPr>
        <b/>
        <i/>
        <sz val="6"/>
        <rFont val="Calibri"/>
        <family val="2"/>
      </rPr>
      <t xml:space="preserve">Combles - Galerie
</t>
    </r>
    <r>
      <rPr>
        <b/>
        <sz val="6"/>
        <rFont val="Calibri"/>
        <family val="2"/>
      </rPr>
      <t>(RM.601)</t>
    </r>
  </si>
  <si>
    <t>T</t>
  </si>
  <si>
    <t>P</t>
  </si>
  <si>
    <t>CHÂTEAU</t>
  </si>
  <si>
    <t>BASEMENT</t>
  </si>
  <si>
    <t>FIRST FLOOR</t>
  </si>
  <si>
    <t>ATTIC</t>
  </si>
  <si>
    <t>DN3</t>
  </si>
  <si>
    <t>OX1</t>
  </si>
  <si>
    <t>PAL</t>
  </si>
  <si>
    <t>38F</t>
  </si>
  <si>
    <t>43F</t>
  </si>
  <si>
    <t>dn2</t>
  </si>
  <si>
    <t>15F</t>
  </si>
  <si>
    <t>PRODUIT #101</t>
  </si>
  <si>
    <t>PRODUIT #102</t>
  </si>
  <si>
    <t>PRODUIT #103</t>
  </si>
  <si>
    <t>PRODUIT #104</t>
  </si>
  <si>
    <t>PRODUIT #105</t>
  </si>
  <si>
    <t>PRODUIT #106</t>
  </si>
  <si>
    <t>PRODUIT #107</t>
  </si>
  <si>
    <t>PRODUIT #108</t>
  </si>
  <si>
    <t>PRODUIT #109</t>
  </si>
  <si>
    <t>PRODUIT #110</t>
  </si>
  <si>
    <t>PRODUIT #111</t>
  </si>
  <si>
    <t>PRODUIT #112</t>
  </si>
  <si>
    <t>PRODUIT #113</t>
  </si>
  <si>
    <t>PRODUIT #114</t>
  </si>
  <si>
    <t>PRODUIT #115</t>
  </si>
  <si>
    <t>PRODUIT #116</t>
  </si>
  <si>
    <t>PRODUIT #126</t>
  </si>
  <si>
    <t>PRODUIT #127</t>
  </si>
  <si>
    <t>PRODUIT #128</t>
  </si>
  <si>
    <t>PRODUIT #129</t>
  </si>
  <si>
    <t>PRODUIT #130</t>
  </si>
  <si>
    <t>PRODUIT #131</t>
  </si>
  <si>
    <t>PRODUIT #132</t>
  </si>
  <si>
    <t>PRODUIT #133</t>
  </si>
  <si>
    <t>PRODUIT #134</t>
  </si>
  <si>
    <t>PRODUIT #135</t>
  </si>
  <si>
    <t>PRODUIT #136</t>
  </si>
  <si>
    <t>PRODUIT #137</t>
  </si>
  <si>
    <t>PRODUIT #138</t>
  </si>
  <si>
    <t>PRODUIT #139</t>
  </si>
  <si>
    <t>PRODUIT #140</t>
  </si>
</sst>
</file>

<file path=xl/styles.xml><?xml version="1.0" encoding="utf-8"?>
<styleSheet xmlns="http://schemas.openxmlformats.org/spreadsheetml/2006/main">
  <numFmts count="2">
    <numFmt numFmtId="164" formatCode="000"/>
    <numFmt numFmtId="165" formatCode="_-* #,##0.00\ [$€-40C]_-;\-* #,##0.00\ [$€-40C]_-;_-* &quot;-&quot;??\ [$€-40C]_-;_-@_-"/>
  </numFmts>
  <fonts count="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6"/>
      <name val="Calibri"/>
      <family val="2"/>
    </font>
    <font>
      <b/>
      <i/>
      <vertAlign val="superscript"/>
      <sz val="6"/>
      <name val="Calibri"/>
      <family val="2"/>
    </font>
    <font>
      <b/>
      <i/>
      <sz val="6"/>
      <name val="Calibri"/>
      <family val="2"/>
    </font>
    <font>
      <b/>
      <sz val="6"/>
      <name val="Calibri"/>
      <family val="2"/>
    </font>
    <font>
      <b/>
      <sz val="6"/>
      <color rgb="FF000000"/>
      <name val="Calibri"/>
      <family val="2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dashDotDot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3" borderId="1" xfId="0" applyFont="1" applyFill="1" applyBorder="1" applyAlignment="1">
      <alignment horizontal="right" vertical="top" wrapText="1"/>
    </xf>
    <xf numFmtId="0" fontId="5" fillId="3" borderId="2" xfId="0" applyFont="1" applyFill="1" applyBorder="1" applyAlignment="1">
      <alignment horizontal="left" vertical="top" wrapText="1"/>
    </xf>
    <xf numFmtId="0" fontId="0" fillId="3" borderId="1" xfId="0" applyFill="1" applyBorder="1" applyAlignment="1">
      <alignment horizontal="left" vertical="top" wrapText="1"/>
    </xf>
    <xf numFmtId="0" fontId="5" fillId="3" borderId="1" xfId="0" applyFont="1" applyFill="1" applyBorder="1" applyAlignment="1">
      <alignment horizontal="right" vertical="top" wrapText="1"/>
    </xf>
    <xf numFmtId="0" fontId="0" fillId="3" borderId="1" xfId="0" applyFill="1" applyBorder="1" applyAlignment="1">
      <alignment horizontal="right" vertical="top" wrapText="1"/>
    </xf>
    <xf numFmtId="0" fontId="5" fillId="3" borderId="2" xfId="0" applyFont="1" applyFill="1" applyBorder="1" applyAlignment="1">
      <alignment horizontal="right" vertical="top" wrapText="1"/>
    </xf>
    <xf numFmtId="0" fontId="2" fillId="4" borderId="1" xfId="0" applyFont="1" applyFill="1" applyBorder="1" applyAlignment="1">
      <alignment horizontal="right" vertical="top" wrapText="1"/>
    </xf>
    <xf numFmtId="0" fontId="5" fillId="4" borderId="2" xfId="0" applyFont="1" applyFill="1" applyBorder="1" applyAlignment="1">
      <alignment horizontal="left" vertical="top" wrapText="1"/>
    </xf>
    <xf numFmtId="0" fontId="0" fillId="4" borderId="1" xfId="0" applyFill="1" applyBorder="1" applyAlignment="1">
      <alignment horizontal="left" vertical="top" wrapText="1"/>
    </xf>
    <xf numFmtId="0" fontId="5" fillId="4" borderId="1" xfId="0" applyFont="1" applyFill="1" applyBorder="1" applyAlignment="1">
      <alignment horizontal="right" vertical="top" wrapText="1"/>
    </xf>
    <xf numFmtId="0" fontId="5" fillId="4" borderId="2" xfId="0" applyFont="1" applyFill="1" applyBorder="1" applyAlignment="1">
      <alignment horizontal="right" vertical="top" wrapText="1"/>
    </xf>
    <xf numFmtId="0" fontId="0" fillId="0" borderId="0" xfId="0" applyFill="1"/>
    <xf numFmtId="0" fontId="0" fillId="0" borderId="0" xfId="0" applyAlignment="1">
      <alignment horizontal="right"/>
    </xf>
    <xf numFmtId="164" fontId="6" fillId="3" borderId="2" xfId="0" applyNumberFormat="1" applyFont="1" applyFill="1" applyBorder="1" applyAlignment="1">
      <alignment horizontal="center" vertical="center" shrinkToFit="1"/>
    </xf>
    <xf numFmtId="164" fontId="6" fillId="4" borderId="2" xfId="0" applyNumberFormat="1" applyFont="1" applyFill="1" applyBorder="1" applyAlignment="1">
      <alignment horizontal="center" vertical="center" shrinkToFit="1"/>
    </xf>
    <xf numFmtId="0" fontId="0" fillId="0" borderId="0" xfId="0" applyFill="1" applyAlignment="1">
      <alignment textRotation="90"/>
    </xf>
    <xf numFmtId="0" fontId="0" fillId="8" borderId="3" xfId="0" applyFill="1" applyBorder="1"/>
    <xf numFmtId="0" fontId="0" fillId="6" borderId="3" xfId="0" applyFill="1" applyBorder="1"/>
    <xf numFmtId="0" fontId="0" fillId="7" borderId="3" xfId="0" applyFill="1" applyBorder="1"/>
    <xf numFmtId="0" fontId="0" fillId="9" borderId="3" xfId="0" applyFill="1" applyBorder="1"/>
    <xf numFmtId="0" fontId="7" fillId="0" borderId="3" xfId="0" applyFont="1" applyFill="1" applyBorder="1" applyAlignment="1">
      <alignment textRotation="90"/>
    </xf>
    <xf numFmtId="0" fontId="7" fillId="0" borderId="3" xfId="0" applyFont="1" applyFill="1" applyBorder="1"/>
    <xf numFmtId="0" fontId="7" fillId="0" borderId="3" xfId="0" applyFont="1" applyBorder="1"/>
    <xf numFmtId="0" fontId="0" fillId="0" borderId="0" xfId="0" applyFill="1" applyAlignment="1">
      <alignment horizontal="center" vertical="center" textRotation="90"/>
    </xf>
    <xf numFmtId="0" fontId="0" fillId="0" borderId="0" xfId="0" applyFill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7" fillId="2" borderId="3" xfId="0" applyFont="1" applyFill="1" applyBorder="1"/>
    <xf numFmtId="0" fontId="1" fillId="10" borderId="0" xfId="0" applyFont="1" applyFill="1"/>
    <xf numFmtId="0" fontId="1" fillId="10" borderId="0" xfId="0" applyFont="1" applyFill="1" applyAlignment="1">
      <alignment horizontal="right"/>
    </xf>
    <xf numFmtId="165" fontId="1" fillId="10" borderId="0" xfId="0" applyNumberFormat="1" applyFont="1" applyFill="1" applyAlignment="1">
      <alignment horizontal="center" vertical="center" textRotation="90"/>
    </xf>
    <xf numFmtId="165" fontId="1" fillId="10" borderId="0" xfId="0" applyNumberFormat="1" applyFont="1" applyFill="1" applyBorder="1" applyAlignment="1">
      <alignment horizontal="center" textRotation="90"/>
    </xf>
    <xf numFmtId="165" fontId="8" fillId="10" borderId="0" xfId="0" applyNumberFormat="1" applyFont="1" applyFill="1" applyAlignment="1">
      <alignment horizontal="center" textRotation="90"/>
    </xf>
    <xf numFmtId="0" fontId="0" fillId="11" borderId="0" xfId="0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7" fillId="11" borderId="0" xfId="0" applyFont="1" applyFill="1" applyBorder="1" applyAlignment="1">
      <alignment horizontal="center" vertical="center"/>
    </xf>
    <xf numFmtId="0" fontId="7" fillId="11" borderId="3" xfId="0" applyFont="1" applyFill="1" applyBorder="1" applyAlignment="1"/>
    <xf numFmtId="4" fontId="0" fillId="12" borderId="0" xfId="0" applyNumberFormat="1" applyFill="1" applyAlignment="1">
      <alignment horizontal="center" vertical="center"/>
    </xf>
    <xf numFmtId="4" fontId="0" fillId="5" borderId="0" xfId="0" applyNumberFormat="1" applyFill="1"/>
    <xf numFmtId="4" fontId="0" fillId="5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B1:AP64"/>
  <sheetViews>
    <sheetView tabSelected="1" topLeftCell="U1" zoomScaleNormal="100" zoomScaleSheetLayoutView="55" workbookViewId="0">
      <selection activeCell="AP53" sqref="AP53"/>
    </sheetView>
  </sheetViews>
  <sheetFormatPr defaultColWidth="11.42578125" defaultRowHeight="15"/>
  <cols>
    <col min="1" max="1" width="11.42578125" customWidth="1"/>
    <col min="2" max="2" width="7.7109375" customWidth="1"/>
    <col min="3" max="3" width="10.28515625" customWidth="1"/>
    <col min="4" max="4" width="10.42578125" customWidth="1"/>
    <col min="5" max="5" width="15.7109375" customWidth="1"/>
    <col min="6" max="6" width="2.140625" customWidth="1"/>
    <col min="7" max="7" width="18.7109375" customWidth="1"/>
    <col min="8" max="8" width="11.42578125" customWidth="1"/>
    <col min="9" max="9" width="15.5703125" hidden="1" customWidth="1"/>
    <col min="10" max="40" width="4.7109375" customWidth="1"/>
  </cols>
  <sheetData>
    <row r="1" spans="7:40" ht="54.75">
      <c r="G1" s="13"/>
      <c r="H1" s="24"/>
      <c r="I1" s="16"/>
      <c r="J1" s="21" t="s">
        <v>27</v>
      </c>
      <c r="K1" s="21" t="s">
        <v>28</v>
      </c>
      <c r="L1" s="21" t="s">
        <v>29</v>
      </c>
      <c r="M1" s="21" t="s">
        <v>30</v>
      </c>
      <c r="N1" s="21" t="s">
        <v>31</v>
      </c>
      <c r="O1" s="21" t="s">
        <v>32</v>
      </c>
      <c r="P1" s="21" t="s">
        <v>33</v>
      </c>
      <c r="Q1" s="21" t="s">
        <v>34</v>
      </c>
      <c r="R1" s="21" t="s">
        <v>35</v>
      </c>
      <c r="S1" s="21" t="s">
        <v>36</v>
      </c>
      <c r="T1" s="21" t="s">
        <v>37</v>
      </c>
      <c r="U1" s="21" t="s">
        <v>38</v>
      </c>
      <c r="V1" s="21" t="s">
        <v>39</v>
      </c>
      <c r="W1" s="21" t="s">
        <v>40</v>
      </c>
      <c r="X1" s="21" t="s">
        <v>41</v>
      </c>
      <c r="Y1" s="21" t="s">
        <v>42</v>
      </c>
      <c r="Z1" s="21" t="s">
        <v>43</v>
      </c>
      <c r="AA1" s="21" t="s">
        <v>44</v>
      </c>
      <c r="AB1" s="21" t="s">
        <v>45</v>
      </c>
      <c r="AC1" s="21" t="s">
        <v>46</v>
      </c>
      <c r="AD1" s="21" t="s">
        <v>47</v>
      </c>
      <c r="AE1" s="21" t="s">
        <v>48</v>
      </c>
      <c r="AF1" s="21" t="s">
        <v>49</v>
      </c>
      <c r="AG1" s="21" t="s">
        <v>50</v>
      </c>
      <c r="AH1" s="21" t="s">
        <v>51</v>
      </c>
      <c r="AI1" s="21" t="s">
        <v>52</v>
      </c>
      <c r="AJ1" s="21" t="s">
        <v>53</v>
      </c>
      <c r="AK1" s="21" t="s">
        <v>54</v>
      </c>
      <c r="AL1" s="21" t="s">
        <v>55</v>
      </c>
      <c r="AM1" s="21" t="s">
        <v>56</v>
      </c>
      <c r="AN1" s="21" t="s">
        <v>57</v>
      </c>
    </row>
    <row r="2" spans="7:40">
      <c r="G2" s="13"/>
      <c r="H2" s="25"/>
      <c r="I2" s="12"/>
      <c r="J2" s="36" t="s">
        <v>20</v>
      </c>
      <c r="K2" s="36" t="s">
        <v>20</v>
      </c>
      <c r="L2" s="36" t="s">
        <v>20</v>
      </c>
      <c r="M2" s="36" t="s">
        <v>20</v>
      </c>
      <c r="N2" s="36" t="s">
        <v>20</v>
      </c>
      <c r="O2" s="36" t="s">
        <v>20</v>
      </c>
      <c r="P2" s="36" t="s">
        <v>20</v>
      </c>
      <c r="Q2" s="36" t="s">
        <v>20</v>
      </c>
      <c r="R2" s="36" t="s">
        <v>20</v>
      </c>
      <c r="S2" s="36" t="s">
        <v>20</v>
      </c>
      <c r="T2" s="36" t="s">
        <v>20</v>
      </c>
      <c r="U2" s="36" t="s">
        <v>20</v>
      </c>
      <c r="V2" s="36" t="s">
        <v>20</v>
      </c>
      <c r="W2" s="36" t="s">
        <v>20</v>
      </c>
      <c r="X2" s="36" t="s">
        <v>20</v>
      </c>
      <c r="Y2" s="36" t="s">
        <v>20</v>
      </c>
      <c r="Z2" s="36" t="s">
        <v>20</v>
      </c>
      <c r="AA2" s="36" t="s">
        <v>20</v>
      </c>
      <c r="AB2" s="36" t="s">
        <v>20</v>
      </c>
      <c r="AC2" s="36" t="s">
        <v>20</v>
      </c>
      <c r="AD2" s="36" t="s">
        <v>20</v>
      </c>
      <c r="AE2" s="36" t="s">
        <v>20</v>
      </c>
      <c r="AF2" s="36" t="s">
        <v>20</v>
      </c>
      <c r="AG2" s="36" t="s">
        <v>20</v>
      </c>
      <c r="AH2" s="36" t="s">
        <v>20</v>
      </c>
      <c r="AI2" s="36" t="s">
        <v>20</v>
      </c>
      <c r="AJ2" s="36" t="s">
        <v>20</v>
      </c>
      <c r="AK2" s="36" t="s">
        <v>20</v>
      </c>
      <c r="AL2" s="36" t="s">
        <v>20</v>
      </c>
      <c r="AM2" s="36" t="s">
        <v>20</v>
      </c>
      <c r="AN2" s="36" t="s">
        <v>20</v>
      </c>
    </row>
    <row r="3" spans="7:40" hidden="1">
      <c r="G3" s="13"/>
      <c r="H3" s="26">
        <v>1</v>
      </c>
      <c r="I3" s="18" t="s">
        <v>20</v>
      </c>
      <c r="J3" s="22"/>
      <c r="K3" s="22"/>
      <c r="L3" s="22"/>
      <c r="M3" s="22"/>
      <c r="N3" s="22"/>
      <c r="O3" s="22"/>
      <c r="P3" s="22">
        <v>1</v>
      </c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>
        <v>1</v>
      </c>
      <c r="AE3" s="22"/>
      <c r="AF3" s="22"/>
      <c r="AG3" s="22"/>
      <c r="AH3" s="22"/>
      <c r="AI3" s="22"/>
      <c r="AJ3" s="27"/>
      <c r="AK3" s="22"/>
      <c r="AL3" s="27"/>
      <c r="AM3" s="22"/>
      <c r="AN3" s="22"/>
    </row>
    <row r="4" spans="7:40" hidden="1">
      <c r="G4" s="13"/>
      <c r="H4" s="26">
        <v>2</v>
      </c>
      <c r="I4" s="18" t="s">
        <v>20</v>
      </c>
      <c r="J4" s="22"/>
      <c r="K4" s="22"/>
      <c r="L4" s="22"/>
      <c r="M4" s="22"/>
      <c r="N4" s="22"/>
      <c r="O4" s="22"/>
      <c r="P4" s="22">
        <v>1</v>
      </c>
      <c r="Q4" s="22"/>
      <c r="R4" s="22"/>
      <c r="S4" s="22"/>
      <c r="T4" s="22"/>
      <c r="U4" s="22"/>
      <c r="V4" s="22"/>
      <c r="W4" s="22"/>
      <c r="X4" s="22"/>
      <c r="Y4" s="22"/>
      <c r="Z4" s="22">
        <v>1</v>
      </c>
      <c r="AA4" s="22"/>
      <c r="AB4" s="22"/>
      <c r="AC4" s="22">
        <v>1</v>
      </c>
      <c r="AD4" s="22">
        <v>1</v>
      </c>
      <c r="AE4" s="22"/>
      <c r="AF4" s="22"/>
      <c r="AG4" s="22"/>
      <c r="AH4" s="22"/>
      <c r="AI4" s="22"/>
      <c r="AJ4" s="27"/>
      <c r="AK4" s="22"/>
      <c r="AL4" s="27"/>
      <c r="AM4" s="22"/>
      <c r="AN4" s="22"/>
    </row>
    <row r="5" spans="7:40" hidden="1">
      <c r="G5" s="13"/>
      <c r="H5" s="26">
        <v>5</v>
      </c>
      <c r="I5" s="18" t="s">
        <v>20</v>
      </c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>
        <v>1</v>
      </c>
      <c r="AC5" s="22"/>
      <c r="AD5" s="22"/>
      <c r="AE5" s="22">
        <v>1</v>
      </c>
      <c r="AF5" s="22"/>
      <c r="AG5" s="22"/>
      <c r="AH5" s="22"/>
      <c r="AI5" s="22"/>
      <c r="AJ5" s="27"/>
      <c r="AK5" s="22"/>
      <c r="AL5" s="27"/>
      <c r="AM5" s="22"/>
      <c r="AN5" s="22"/>
    </row>
    <row r="6" spans="7:40" hidden="1">
      <c r="G6" s="13"/>
      <c r="H6" s="26">
        <v>6</v>
      </c>
      <c r="I6" s="18" t="s">
        <v>20</v>
      </c>
      <c r="J6" s="22">
        <v>1</v>
      </c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>
        <v>1</v>
      </c>
      <c r="AF6" s="22"/>
      <c r="AG6" s="22"/>
      <c r="AH6" s="22"/>
      <c r="AI6" s="22"/>
      <c r="AJ6" s="27"/>
      <c r="AK6" s="22"/>
      <c r="AL6" s="27"/>
      <c r="AM6" s="22"/>
      <c r="AN6" s="22"/>
    </row>
    <row r="7" spans="7:40" hidden="1">
      <c r="G7" s="13"/>
      <c r="H7" s="26">
        <v>7</v>
      </c>
      <c r="I7" s="18" t="s">
        <v>20</v>
      </c>
      <c r="J7" s="22">
        <v>1</v>
      </c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>
        <v>1</v>
      </c>
      <c r="AC7" s="22"/>
      <c r="AD7" s="22"/>
      <c r="AE7" s="22">
        <v>1</v>
      </c>
      <c r="AF7" s="22"/>
      <c r="AG7" s="22"/>
      <c r="AH7" s="22"/>
      <c r="AI7" s="22"/>
      <c r="AJ7" s="27"/>
      <c r="AK7" s="22">
        <v>1</v>
      </c>
      <c r="AL7" s="27">
        <v>1</v>
      </c>
      <c r="AM7" s="22"/>
      <c r="AN7" s="22"/>
    </row>
    <row r="8" spans="7:40" hidden="1">
      <c r="G8" s="13"/>
      <c r="H8" s="26">
        <v>10</v>
      </c>
      <c r="I8" s="18" t="s">
        <v>20</v>
      </c>
      <c r="J8" s="22">
        <v>1</v>
      </c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>
        <v>1</v>
      </c>
      <c r="AC8" s="22"/>
      <c r="AD8" s="22"/>
      <c r="AE8" s="22">
        <v>1</v>
      </c>
      <c r="AF8" s="22"/>
      <c r="AG8" s="22"/>
      <c r="AH8" s="22"/>
      <c r="AI8" s="22"/>
      <c r="AJ8" s="27"/>
      <c r="AK8" s="22"/>
      <c r="AL8" s="27"/>
      <c r="AM8" s="22"/>
      <c r="AN8" s="22"/>
    </row>
    <row r="9" spans="7:40" hidden="1">
      <c r="G9" s="13"/>
      <c r="H9" s="26">
        <v>12</v>
      </c>
      <c r="I9" s="18" t="s">
        <v>20</v>
      </c>
      <c r="J9" s="22">
        <v>1</v>
      </c>
      <c r="K9" s="22"/>
      <c r="L9" s="22"/>
      <c r="M9" s="22"/>
      <c r="N9" s="22"/>
      <c r="O9" s="22"/>
      <c r="P9" s="22"/>
      <c r="Q9" s="22"/>
      <c r="R9" s="22"/>
      <c r="S9" s="22"/>
      <c r="T9" s="22"/>
      <c r="U9" s="22">
        <v>1</v>
      </c>
      <c r="V9" s="22"/>
      <c r="W9" s="22"/>
      <c r="X9" s="22"/>
      <c r="Y9" s="22"/>
      <c r="Z9" s="22"/>
      <c r="AA9" s="22"/>
      <c r="AB9" s="22">
        <v>1</v>
      </c>
      <c r="AC9" s="22"/>
      <c r="AD9" s="22"/>
      <c r="AE9" s="22">
        <v>1</v>
      </c>
      <c r="AF9" s="22"/>
      <c r="AG9" s="22"/>
      <c r="AH9" s="22"/>
      <c r="AI9" s="22"/>
      <c r="AJ9" s="27"/>
      <c r="AK9" s="22"/>
      <c r="AL9" s="27"/>
      <c r="AM9" s="22"/>
      <c r="AN9" s="22"/>
    </row>
    <row r="10" spans="7:40" hidden="1">
      <c r="G10" s="13"/>
      <c r="H10" s="26">
        <v>19</v>
      </c>
      <c r="I10" s="18" t="s">
        <v>20</v>
      </c>
      <c r="J10" s="22"/>
      <c r="K10" s="22"/>
      <c r="L10" s="22"/>
      <c r="M10" s="22"/>
      <c r="N10" s="22">
        <v>1</v>
      </c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>
        <v>1</v>
      </c>
      <c r="AC10" s="22"/>
      <c r="AD10" s="22"/>
      <c r="AE10" s="22"/>
      <c r="AF10" s="22"/>
      <c r="AG10" s="22">
        <v>1</v>
      </c>
      <c r="AH10" s="22"/>
      <c r="AI10" s="22"/>
      <c r="AJ10" s="27"/>
      <c r="AK10" s="22"/>
      <c r="AL10" s="27"/>
      <c r="AM10" s="22"/>
      <c r="AN10" s="22"/>
    </row>
    <row r="11" spans="7:40" hidden="1">
      <c r="G11" s="13"/>
      <c r="H11" s="26">
        <v>27</v>
      </c>
      <c r="I11" s="18" t="s">
        <v>20</v>
      </c>
      <c r="J11" s="22"/>
      <c r="K11" s="22"/>
      <c r="L11" s="22"/>
      <c r="M11" s="22">
        <v>1</v>
      </c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>
        <v>1</v>
      </c>
      <c r="AC11" s="22"/>
      <c r="AD11" s="22"/>
      <c r="AE11" s="22"/>
      <c r="AF11" s="22">
        <v>1</v>
      </c>
      <c r="AG11" s="22"/>
      <c r="AH11" s="22"/>
      <c r="AI11" s="22"/>
      <c r="AJ11" s="27"/>
      <c r="AK11" s="22"/>
      <c r="AL11" s="27"/>
      <c r="AM11" s="22"/>
      <c r="AN11" s="22"/>
    </row>
    <row r="12" spans="7:40" hidden="1">
      <c r="G12" s="13"/>
      <c r="H12" s="26">
        <v>31</v>
      </c>
      <c r="I12" s="18" t="s">
        <v>20</v>
      </c>
      <c r="J12" s="22"/>
      <c r="K12" s="22"/>
      <c r="L12" s="22"/>
      <c r="M12" s="22"/>
      <c r="N12" s="22">
        <v>1</v>
      </c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>
        <v>1</v>
      </c>
      <c r="Z12" s="22"/>
      <c r="AA12" s="22"/>
      <c r="AB12" s="22"/>
      <c r="AC12" s="22"/>
      <c r="AD12" s="22"/>
      <c r="AE12" s="22"/>
      <c r="AF12" s="22"/>
      <c r="AG12" s="22">
        <v>1</v>
      </c>
      <c r="AH12" s="22"/>
      <c r="AI12" s="22"/>
      <c r="AJ12" s="27"/>
      <c r="AK12" s="22"/>
      <c r="AL12" s="27"/>
      <c r="AM12" s="22"/>
      <c r="AN12" s="22"/>
    </row>
    <row r="13" spans="7:40" hidden="1">
      <c r="G13" s="13"/>
      <c r="H13" s="26">
        <v>32</v>
      </c>
      <c r="I13" s="18" t="s">
        <v>20</v>
      </c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>
        <v>1</v>
      </c>
      <c r="AB13" s="22"/>
      <c r="AC13" s="22"/>
      <c r="AD13" s="22"/>
      <c r="AE13" s="22">
        <v>1</v>
      </c>
      <c r="AF13" s="22"/>
      <c r="AG13" s="22"/>
      <c r="AH13" s="22"/>
      <c r="AI13" s="22"/>
      <c r="AJ13" s="27"/>
      <c r="AK13" s="22"/>
      <c r="AL13" s="27"/>
      <c r="AM13" s="22"/>
      <c r="AN13" s="22"/>
    </row>
    <row r="14" spans="7:40" hidden="1">
      <c r="G14" s="13"/>
      <c r="H14" s="26">
        <v>33</v>
      </c>
      <c r="I14" s="18" t="s">
        <v>20</v>
      </c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7"/>
      <c r="AK14" s="22"/>
      <c r="AL14" s="27"/>
      <c r="AM14" s="22"/>
      <c r="AN14" s="22"/>
    </row>
    <row r="15" spans="7:40" hidden="1">
      <c r="G15" s="13"/>
      <c r="H15" s="26">
        <v>38</v>
      </c>
      <c r="I15" s="18" t="s">
        <v>20</v>
      </c>
      <c r="J15" s="22"/>
      <c r="K15" s="22"/>
      <c r="L15" s="22"/>
      <c r="M15" s="22"/>
      <c r="N15" s="22">
        <v>1</v>
      </c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>
        <v>1</v>
      </c>
      <c r="AC15" s="22"/>
      <c r="AD15" s="22"/>
      <c r="AE15" s="22"/>
      <c r="AF15" s="22"/>
      <c r="AG15" s="22">
        <v>1</v>
      </c>
      <c r="AH15" s="22"/>
      <c r="AI15" s="22"/>
      <c r="AJ15" s="27"/>
      <c r="AK15" s="22"/>
      <c r="AL15" s="27"/>
      <c r="AM15" s="22"/>
      <c r="AN15" s="22">
        <v>1</v>
      </c>
    </row>
    <row r="16" spans="7:40" hidden="1">
      <c r="G16" s="13"/>
      <c r="H16" s="26" t="s">
        <v>23</v>
      </c>
      <c r="I16" s="18" t="s">
        <v>20</v>
      </c>
      <c r="J16" s="22"/>
      <c r="K16" s="22"/>
      <c r="L16" s="22"/>
      <c r="M16" s="22"/>
      <c r="N16" s="22">
        <v>1</v>
      </c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>
        <v>1</v>
      </c>
      <c r="AC16" s="22"/>
      <c r="AD16" s="22"/>
      <c r="AE16" s="22"/>
      <c r="AF16" s="22"/>
      <c r="AG16" s="22">
        <v>1</v>
      </c>
      <c r="AH16" s="22"/>
      <c r="AI16" s="22"/>
      <c r="AJ16" s="27"/>
      <c r="AK16" s="22"/>
      <c r="AL16" s="27"/>
      <c r="AM16" s="22"/>
      <c r="AN16" s="22">
        <v>1</v>
      </c>
    </row>
    <row r="17" spans="7:40" hidden="1">
      <c r="G17" s="13"/>
      <c r="H17" s="26">
        <v>39</v>
      </c>
      <c r="I17" s="18" t="s">
        <v>20</v>
      </c>
      <c r="J17" s="22"/>
      <c r="K17" s="22"/>
      <c r="L17" s="22"/>
      <c r="M17" s="22"/>
      <c r="N17" s="22">
        <v>1</v>
      </c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>
        <v>1</v>
      </c>
      <c r="AH17" s="22"/>
      <c r="AI17" s="22"/>
      <c r="AJ17" s="27"/>
      <c r="AK17" s="22"/>
      <c r="AL17" s="27"/>
      <c r="AM17" s="22"/>
      <c r="AN17" s="22"/>
    </row>
    <row r="18" spans="7:40" hidden="1">
      <c r="G18" s="13"/>
      <c r="H18" s="26">
        <v>41</v>
      </c>
      <c r="I18" s="18" t="s">
        <v>20</v>
      </c>
      <c r="J18" s="22">
        <v>1</v>
      </c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>
        <v>1</v>
      </c>
      <c r="AC18" s="22"/>
      <c r="AD18" s="22"/>
      <c r="AE18" s="22">
        <v>1</v>
      </c>
      <c r="AF18" s="22"/>
      <c r="AG18" s="22"/>
      <c r="AH18" s="22"/>
      <c r="AI18" s="22"/>
      <c r="AJ18" s="27"/>
      <c r="AK18" s="22"/>
      <c r="AL18" s="27"/>
      <c r="AM18" s="22"/>
      <c r="AN18" s="22"/>
    </row>
    <row r="19" spans="7:40" hidden="1">
      <c r="G19" s="13"/>
      <c r="H19" s="26">
        <v>42</v>
      </c>
      <c r="I19" s="18" t="s">
        <v>20</v>
      </c>
      <c r="J19" s="22">
        <v>1</v>
      </c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>
        <v>1</v>
      </c>
      <c r="AC19" s="22"/>
      <c r="AD19" s="22"/>
      <c r="AE19" s="22">
        <v>1</v>
      </c>
      <c r="AF19" s="22"/>
      <c r="AG19" s="22"/>
      <c r="AH19" s="22"/>
      <c r="AI19" s="22"/>
      <c r="AJ19" s="27"/>
      <c r="AK19" s="22"/>
      <c r="AL19" s="27"/>
      <c r="AM19" s="22"/>
      <c r="AN19" s="22"/>
    </row>
    <row r="20" spans="7:40" hidden="1">
      <c r="G20" s="13"/>
      <c r="H20" s="26">
        <v>43</v>
      </c>
      <c r="I20" s="18" t="s">
        <v>20</v>
      </c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>
        <v>1</v>
      </c>
      <c r="AC20" s="22"/>
      <c r="AD20" s="22"/>
      <c r="AE20" s="22"/>
      <c r="AF20" s="22"/>
      <c r="AG20" s="22">
        <v>1</v>
      </c>
      <c r="AH20" s="22"/>
      <c r="AI20" s="22">
        <v>1</v>
      </c>
      <c r="AJ20" s="27">
        <v>1</v>
      </c>
      <c r="AK20" s="22"/>
      <c r="AL20" s="27"/>
      <c r="AM20" s="22"/>
      <c r="AN20" s="22"/>
    </row>
    <row r="21" spans="7:40" hidden="1">
      <c r="G21" s="13"/>
      <c r="H21" s="26" t="s">
        <v>24</v>
      </c>
      <c r="I21" s="18" t="s">
        <v>20</v>
      </c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>
        <v>1</v>
      </c>
      <c r="AC21" s="22"/>
      <c r="AD21" s="22"/>
      <c r="AE21" s="22"/>
      <c r="AF21" s="22"/>
      <c r="AG21" s="22">
        <v>1</v>
      </c>
      <c r="AH21" s="22"/>
      <c r="AI21" s="22">
        <v>1</v>
      </c>
      <c r="AJ21" s="27">
        <v>1</v>
      </c>
      <c r="AK21" s="22"/>
      <c r="AL21" s="27"/>
      <c r="AM21" s="22"/>
      <c r="AN21" s="22"/>
    </row>
    <row r="22" spans="7:40" hidden="1">
      <c r="G22" s="13"/>
      <c r="H22" s="26">
        <v>45</v>
      </c>
      <c r="I22" s="18" t="s">
        <v>20</v>
      </c>
      <c r="J22" s="22">
        <v>1</v>
      </c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>
        <v>1</v>
      </c>
      <c r="W22" s="22"/>
      <c r="X22" s="22"/>
      <c r="Y22" s="22"/>
      <c r="Z22" s="22"/>
      <c r="AA22" s="22"/>
      <c r="AB22" s="22">
        <v>1</v>
      </c>
      <c r="AC22" s="22"/>
      <c r="AD22" s="22"/>
      <c r="AE22" s="22"/>
      <c r="AF22" s="22"/>
      <c r="AG22" s="22">
        <v>1</v>
      </c>
      <c r="AH22" s="22"/>
      <c r="AI22" s="22"/>
      <c r="AJ22" s="27"/>
      <c r="AK22" s="22"/>
      <c r="AL22" s="27"/>
      <c r="AM22" s="22"/>
      <c r="AN22" s="22"/>
    </row>
    <row r="23" spans="7:40" hidden="1">
      <c r="G23" s="13"/>
      <c r="H23" s="26">
        <v>48</v>
      </c>
      <c r="I23" s="18" t="s">
        <v>20</v>
      </c>
      <c r="J23" s="22"/>
      <c r="K23" s="22"/>
      <c r="L23" s="22"/>
      <c r="M23" s="22">
        <v>1</v>
      </c>
      <c r="N23" s="22"/>
      <c r="O23" s="22"/>
      <c r="P23" s="22"/>
      <c r="Q23" s="22"/>
      <c r="R23" s="22"/>
      <c r="S23" s="22"/>
      <c r="T23" s="22"/>
      <c r="U23" s="22"/>
      <c r="V23" s="22"/>
      <c r="W23" s="22">
        <v>1</v>
      </c>
      <c r="X23" s="22"/>
      <c r="Y23" s="22"/>
      <c r="Z23" s="22"/>
      <c r="AA23" s="22"/>
      <c r="AB23" s="22">
        <v>1</v>
      </c>
      <c r="AC23" s="22"/>
      <c r="AD23" s="22"/>
      <c r="AE23" s="22"/>
      <c r="AF23" s="22">
        <v>1</v>
      </c>
      <c r="AG23" s="22"/>
      <c r="AH23" s="22"/>
      <c r="AI23" s="22"/>
      <c r="AJ23" s="27"/>
      <c r="AK23" s="22"/>
      <c r="AL23" s="27"/>
      <c r="AM23" s="22"/>
      <c r="AN23" s="22"/>
    </row>
    <row r="24" spans="7:40" hidden="1">
      <c r="G24" s="13"/>
      <c r="H24" s="26">
        <v>50</v>
      </c>
      <c r="I24" s="18" t="s">
        <v>20</v>
      </c>
      <c r="J24" s="22"/>
      <c r="K24" s="22"/>
      <c r="L24" s="22">
        <v>1</v>
      </c>
      <c r="M24" s="22"/>
      <c r="N24" s="22"/>
      <c r="O24" s="22"/>
      <c r="P24" s="22"/>
      <c r="Q24" s="22"/>
      <c r="R24" s="22">
        <v>1</v>
      </c>
      <c r="S24" s="22"/>
      <c r="T24" s="22"/>
      <c r="U24" s="22"/>
      <c r="V24" s="22"/>
      <c r="W24" s="22"/>
      <c r="X24" s="22"/>
      <c r="Y24" s="22"/>
      <c r="Z24" s="22"/>
      <c r="AA24" s="22"/>
      <c r="AB24" s="22">
        <v>1</v>
      </c>
      <c r="AC24" s="22"/>
      <c r="AD24" s="22"/>
      <c r="AE24" s="22"/>
      <c r="AF24" s="22"/>
      <c r="AG24" s="22"/>
      <c r="AH24" s="22">
        <v>1</v>
      </c>
      <c r="AI24" s="22"/>
      <c r="AJ24" s="27"/>
      <c r="AK24" s="22"/>
      <c r="AL24" s="27"/>
      <c r="AM24" s="22"/>
      <c r="AN24" s="22"/>
    </row>
    <row r="25" spans="7:40" hidden="1">
      <c r="G25" s="13"/>
      <c r="H25" s="26">
        <v>51</v>
      </c>
      <c r="I25" s="18" t="s">
        <v>20</v>
      </c>
      <c r="J25" s="22"/>
      <c r="K25" s="22"/>
      <c r="L25" s="22">
        <v>1</v>
      </c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>
        <v>1</v>
      </c>
      <c r="AI25" s="22"/>
      <c r="AJ25" s="27"/>
      <c r="AK25" s="22"/>
      <c r="AL25" s="27"/>
      <c r="AM25" s="22"/>
      <c r="AN25" s="22"/>
    </row>
    <row r="26" spans="7:40" hidden="1">
      <c r="G26" s="13"/>
      <c r="H26" s="26">
        <v>54</v>
      </c>
      <c r="I26" s="18" t="s">
        <v>20</v>
      </c>
      <c r="J26" s="22"/>
      <c r="K26" s="22">
        <v>1</v>
      </c>
      <c r="L26" s="22"/>
      <c r="M26" s="22"/>
      <c r="N26" s="22"/>
      <c r="O26" s="22"/>
      <c r="P26" s="22"/>
      <c r="Q26" s="22">
        <v>1</v>
      </c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>
        <v>1</v>
      </c>
      <c r="AC26" s="22"/>
      <c r="AD26" s="22"/>
      <c r="AE26" s="22"/>
      <c r="AF26" s="22"/>
      <c r="AG26" s="22"/>
      <c r="AH26" s="22">
        <v>1</v>
      </c>
      <c r="AI26" s="22"/>
      <c r="AJ26" s="27"/>
      <c r="AK26" s="22"/>
      <c r="AL26" s="27"/>
      <c r="AM26" s="22"/>
      <c r="AN26" s="22"/>
    </row>
    <row r="27" spans="7:40" hidden="1">
      <c r="G27" s="13"/>
      <c r="H27" s="26">
        <v>59</v>
      </c>
      <c r="I27" s="18" t="s">
        <v>20</v>
      </c>
      <c r="J27" s="22"/>
      <c r="K27" s="22"/>
      <c r="L27" s="22"/>
      <c r="M27" s="22"/>
      <c r="N27" s="22"/>
      <c r="O27" s="22">
        <v>1</v>
      </c>
      <c r="P27" s="22"/>
      <c r="Q27" s="22"/>
      <c r="R27" s="22"/>
      <c r="S27" s="22"/>
      <c r="T27" s="22">
        <v>1</v>
      </c>
      <c r="U27" s="22"/>
      <c r="V27" s="22"/>
      <c r="W27" s="22"/>
      <c r="X27" s="22"/>
      <c r="Y27" s="22"/>
      <c r="Z27" s="22"/>
      <c r="AA27" s="22"/>
      <c r="AB27" s="22">
        <v>1</v>
      </c>
      <c r="AC27" s="22"/>
      <c r="AD27" s="22"/>
      <c r="AE27" s="22">
        <v>1</v>
      </c>
      <c r="AF27" s="22"/>
      <c r="AG27" s="22"/>
      <c r="AH27" s="22"/>
      <c r="AI27" s="22"/>
      <c r="AJ27" s="27"/>
      <c r="AK27" s="22"/>
      <c r="AL27" s="27"/>
      <c r="AM27" s="22"/>
      <c r="AN27" s="22"/>
    </row>
    <row r="28" spans="7:40" hidden="1">
      <c r="G28" s="13"/>
      <c r="H28" s="26">
        <v>60</v>
      </c>
      <c r="I28" s="18" t="s">
        <v>20</v>
      </c>
      <c r="J28" s="22"/>
      <c r="K28" s="22"/>
      <c r="L28" s="22"/>
      <c r="M28" s="22"/>
      <c r="N28" s="22"/>
      <c r="O28" s="22">
        <v>1</v>
      </c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>
        <v>1</v>
      </c>
      <c r="AC28" s="22"/>
      <c r="AD28" s="22"/>
      <c r="AE28" s="22">
        <v>1</v>
      </c>
      <c r="AF28" s="22"/>
      <c r="AG28" s="22"/>
      <c r="AH28" s="22"/>
      <c r="AI28" s="22"/>
      <c r="AJ28" s="27"/>
      <c r="AK28" s="22">
        <v>1</v>
      </c>
      <c r="AL28" s="27">
        <v>1</v>
      </c>
      <c r="AM28" s="22"/>
      <c r="AN28" s="22"/>
    </row>
    <row r="29" spans="7:40" hidden="1">
      <c r="G29" s="13"/>
      <c r="H29" s="26">
        <v>61</v>
      </c>
      <c r="I29" s="18" t="s">
        <v>20</v>
      </c>
      <c r="J29" s="22"/>
      <c r="K29" s="22"/>
      <c r="L29" s="22"/>
      <c r="M29" s="22"/>
      <c r="N29" s="22"/>
      <c r="O29" s="22">
        <v>1</v>
      </c>
      <c r="P29" s="22"/>
      <c r="Q29" s="22"/>
      <c r="R29" s="22"/>
      <c r="S29" s="22"/>
      <c r="T29" s="22"/>
      <c r="U29" s="22"/>
      <c r="V29" s="22"/>
      <c r="W29" s="22"/>
      <c r="X29" s="22">
        <v>1</v>
      </c>
      <c r="Y29" s="22"/>
      <c r="Z29" s="22"/>
      <c r="AA29" s="22"/>
      <c r="AB29" s="22">
        <v>1</v>
      </c>
      <c r="AC29" s="22"/>
      <c r="AD29" s="22"/>
      <c r="AE29" s="22">
        <v>1</v>
      </c>
      <c r="AF29" s="22"/>
      <c r="AG29" s="22"/>
      <c r="AH29" s="22"/>
      <c r="AI29" s="22"/>
      <c r="AJ29" s="27"/>
      <c r="AK29" s="22"/>
      <c r="AL29" s="27"/>
      <c r="AM29" s="22"/>
      <c r="AN29" s="22"/>
    </row>
    <row r="30" spans="7:40" hidden="1">
      <c r="G30" s="13"/>
      <c r="H30" s="26">
        <v>62</v>
      </c>
      <c r="I30" s="18" t="s">
        <v>20</v>
      </c>
      <c r="J30" s="22"/>
      <c r="K30" s="22"/>
      <c r="L30" s="22"/>
      <c r="M30" s="22"/>
      <c r="N30" s="22"/>
      <c r="O30" s="22">
        <v>1</v>
      </c>
      <c r="P30" s="22"/>
      <c r="Q30" s="22"/>
      <c r="R30" s="22"/>
      <c r="S30" s="22">
        <v>1</v>
      </c>
      <c r="T30" s="22"/>
      <c r="U30" s="22"/>
      <c r="V30" s="22"/>
      <c r="W30" s="22"/>
      <c r="X30" s="22"/>
      <c r="Y30" s="22"/>
      <c r="Z30" s="22"/>
      <c r="AA30" s="22"/>
      <c r="AB30" s="22">
        <v>1</v>
      </c>
      <c r="AC30" s="22"/>
      <c r="AD30" s="22"/>
      <c r="AE30" s="22">
        <v>1</v>
      </c>
      <c r="AF30" s="22"/>
      <c r="AG30" s="22"/>
      <c r="AH30" s="22"/>
      <c r="AI30" s="22"/>
      <c r="AJ30" s="27"/>
      <c r="AK30" s="22"/>
      <c r="AL30" s="27"/>
      <c r="AM30" s="22"/>
      <c r="AN30" s="22"/>
    </row>
    <row r="31" spans="7:40" hidden="1">
      <c r="G31" s="13"/>
      <c r="H31" s="26">
        <v>67</v>
      </c>
      <c r="I31" s="18" t="s">
        <v>20</v>
      </c>
      <c r="J31" s="22"/>
      <c r="K31" s="22"/>
      <c r="L31" s="22"/>
      <c r="M31" s="22"/>
      <c r="N31" s="22"/>
      <c r="O31" s="22">
        <v>1</v>
      </c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>
        <v>1</v>
      </c>
      <c r="AC31" s="22"/>
      <c r="AD31" s="22"/>
      <c r="AE31" s="22">
        <v>1</v>
      </c>
      <c r="AF31" s="22"/>
      <c r="AG31" s="22"/>
      <c r="AH31" s="22"/>
      <c r="AI31" s="22"/>
      <c r="AJ31" s="27"/>
      <c r="AK31" s="22"/>
      <c r="AL31" s="27"/>
      <c r="AM31" s="22"/>
      <c r="AN31" s="22"/>
    </row>
    <row r="32" spans="7:40" hidden="1">
      <c r="G32" s="13"/>
      <c r="H32" s="26">
        <v>68</v>
      </c>
      <c r="I32" s="18" t="s">
        <v>20</v>
      </c>
      <c r="J32" s="22"/>
      <c r="K32" s="22"/>
      <c r="L32" s="22"/>
      <c r="M32" s="22"/>
      <c r="N32" s="22"/>
      <c r="O32" s="22">
        <v>1</v>
      </c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>
        <v>1</v>
      </c>
      <c r="AC32" s="22"/>
      <c r="AD32" s="22"/>
      <c r="AE32" s="22">
        <v>1</v>
      </c>
      <c r="AF32" s="22"/>
      <c r="AG32" s="22"/>
      <c r="AH32" s="22"/>
      <c r="AI32" s="22"/>
      <c r="AJ32" s="27"/>
      <c r="AK32" s="22"/>
      <c r="AL32" s="27"/>
      <c r="AM32" s="22">
        <v>1</v>
      </c>
      <c r="AN32" s="22"/>
    </row>
    <row r="33" spans="7:40" hidden="1">
      <c r="G33" s="13"/>
      <c r="H33" s="26">
        <v>22</v>
      </c>
      <c r="I33" s="19" t="s">
        <v>25</v>
      </c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7"/>
      <c r="AK33" s="23"/>
      <c r="AL33" s="27"/>
      <c r="AM33" s="23"/>
      <c r="AN33" s="23"/>
    </row>
    <row r="34" spans="7:40" hidden="1">
      <c r="G34" s="13"/>
      <c r="H34" s="26">
        <v>23</v>
      </c>
      <c r="I34" s="19" t="s">
        <v>25</v>
      </c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7"/>
      <c r="AK34" s="23"/>
      <c r="AL34" s="27"/>
      <c r="AM34" s="23"/>
      <c r="AN34" s="23"/>
    </row>
    <row r="35" spans="7:40" hidden="1">
      <c r="G35" s="13"/>
      <c r="H35" s="26">
        <v>34</v>
      </c>
      <c r="I35" s="19" t="s">
        <v>25</v>
      </c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7"/>
      <c r="AK35" s="23"/>
      <c r="AL35" s="27"/>
      <c r="AM35" s="23"/>
      <c r="AN35" s="23"/>
    </row>
    <row r="36" spans="7:40" hidden="1">
      <c r="G36" s="13"/>
      <c r="H36" s="26">
        <v>46</v>
      </c>
      <c r="I36" s="19" t="s">
        <v>25</v>
      </c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7"/>
      <c r="AK36" s="23"/>
      <c r="AL36" s="27"/>
      <c r="AM36" s="23"/>
      <c r="AN36" s="23"/>
    </row>
    <row r="37" spans="7:40" hidden="1">
      <c r="G37" s="13"/>
      <c r="H37" s="26">
        <v>47</v>
      </c>
      <c r="I37" s="19" t="s">
        <v>25</v>
      </c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7"/>
      <c r="AK37" s="23"/>
      <c r="AL37" s="27"/>
      <c r="AM37" s="23"/>
      <c r="AN37" s="23"/>
    </row>
    <row r="38" spans="7:40" hidden="1">
      <c r="G38" s="13"/>
      <c r="H38" s="26">
        <v>53</v>
      </c>
      <c r="I38" s="19" t="s">
        <v>25</v>
      </c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7"/>
      <c r="AK38" s="23"/>
      <c r="AL38" s="27"/>
      <c r="AM38" s="23"/>
      <c r="AN38" s="23"/>
    </row>
    <row r="39" spans="7:40" hidden="1">
      <c r="G39" s="13"/>
      <c r="H39" s="26">
        <v>56</v>
      </c>
      <c r="I39" s="19" t="s">
        <v>25</v>
      </c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7"/>
      <c r="AK39" s="23"/>
      <c r="AL39" s="27"/>
      <c r="AM39" s="23"/>
      <c r="AN39" s="23"/>
    </row>
    <row r="40" spans="7:40" hidden="1">
      <c r="G40" s="13"/>
      <c r="H40" s="26">
        <v>69</v>
      </c>
      <c r="I40" s="19" t="s">
        <v>25</v>
      </c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23"/>
      <c r="AI40" s="23"/>
      <c r="AJ40" s="27"/>
      <c r="AK40" s="23"/>
      <c r="AL40" s="27"/>
      <c r="AM40" s="23"/>
      <c r="AN40" s="23"/>
    </row>
    <row r="41" spans="7:40" hidden="1">
      <c r="G41" s="13"/>
      <c r="H41" s="26">
        <v>63</v>
      </c>
      <c r="I41" s="17" t="s">
        <v>21</v>
      </c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7"/>
      <c r="AK41" s="23"/>
      <c r="AL41" s="27"/>
      <c r="AM41" s="23"/>
      <c r="AN41" s="23"/>
    </row>
    <row r="42" spans="7:40" hidden="1">
      <c r="G42" s="13"/>
      <c r="H42" s="26">
        <v>64</v>
      </c>
      <c r="I42" s="17" t="s">
        <v>21</v>
      </c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7"/>
      <c r="AK42" s="23"/>
      <c r="AL42" s="27"/>
      <c r="AM42" s="23"/>
      <c r="AN42" s="23"/>
    </row>
    <row r="43" spans="7:40" hidden="1">
      <c r="G43" s="13"/>
      <c r="H43" s="26">
        <v>70</v>
      </c>
      <c r="I43" s="17" t="s">
        <v>21</v>
      </c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7"/>
      <c r="AK43" s="23"/>
      <c r="AL43" s="27"/>
      <c r="AM43" s="23"/>
      <c r="AN43" s="23"/>
    </row>
    <row r="44" spans="7:40" hidden="1">
      <c r="G44" s="13"/>
      <c r="H44" s="26">
        <v>71</v>
      </c>
      <c r="I44" s="17" t="s">
        <v>21</v>
      </c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7"/>
      <c r="AK44" s="23"/>
      <c r="AL44" s="27"/>
      <c r="AM44" s="23"/>
      <c r="AN44" s="23"/>
    </row>
    <row r="45" spans="7:40" hidden="1">
      <c r="G45" s="13"/>
      <c r="H45" s="26">
        <v>72</v>
      </c>
      <c r="I45" s="17" t="s">
        <v>21</v>
      </c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7"/>
      <c r="AK45" s="23"/>
      <c r="AL45" s="27"/>
      <c r="AM45" s="23"/>
      <c r="AN45" s="23"/>
    </row>
    <row r="46" spans="7:40" hidden="1">
      <c r="G46" s="13"/>
      <c r="H46" s="26">
        <v>11</v>
      </c>
      <c r="I46" s="20" t="s">
        <v>22</v>
      </c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7"/>
      <c r="AK46" s="23"/>
      <c r="AL46" s="27"/>
      <c r="AM46" s="23"/>
      <c r="AN46" s="23"/>
    </row>
    <row r="47" spans="7:40" hidden="1">
      <c r="G47" s="13"/>
      <c r="H47" s="26">
        <v>14</v>
      </c>
      <c r="I47" s="20" t="s">
        <v>22</v>
      </c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7"/>
      <c r="AK47" s="23"/>
      <c r="AL47" s="27"/>
      <c r="AM47" s="23"/>
      <c r="AN47" s="23"/>
    </row>
    <row r="48" spans="7:40" hidden="1">
      <c r="G48" s="13"/>
      <c r="H48" s="26">
        <v>15</v>
      </c>
      <c r="I48" s="20" t="s">
        <v>22</v>
      </c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23"/>
      <c r="AJ48" s="27"/>
      <c r="AK48" s="23"/>
      <c r="AL48" s="27"/>
      <c r="AM48" s="23"/>
      <c r="AN48" s="23"/>
    </row>
    <row r="49" spans="2:42" hidden="1">
      <c r="G49" s="13"/>
      <c r="H49" s="26" t="s">
        <v>26</v>
      </c>
      <c r="I49" s="20" t="s">
        <v>22</v>
      </c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7"/>
      <c r="AK49" s="23"/>
      <c r="AL49" s="27"/>
      <c r="AM49" s="23"/>
      <c r="AN49" s="23"/>
    </row>
    <row r="50" spans="2:42" hidden="1">
      <c r="G50" s="13"/>
      <c r="H50" s="26">
        <v>17</v>
      </c>
      <c r="I50" s="20" t="s">
        <v>22</v>
      </c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3"/>
      <c r="AH50" s="23"/>
      <c r="AI50" s="23"/>
      <c r="AJ50" s="27"/>
      <c r="AK50" s="23"/>
      <c r="AL50" s="27"/>
      <c r="AM50" s="23"/>
      <c r="AN50" s="23"/>
    </row>
    <row r="51" spans="2:42" s="34" customFormat="1" hidden="1">
      <c r="H51" s="33"/>
      <c r="I51" s="33"/>
      <c r="J51" s="35">
        <f>SUM(J3:J50)</f>
        <v>7</v>
      </c>
      <c r="K51" s="35">
        <f t="shared" ref="K51:AL51" si="0">SUM(K3:K50)</f>
        <v>1</v>
      </c>
      <c r="L51" s="35">
        <f t="shared" si="0"/>
        <v>2</v>
      </c>
      <c r="M51" s="35">
        <f t="shared" si="0"/>
        <v>2</v>
      </c>
      <c r="N51" s="35">
        <f t="shared" si="0"/>
        <v>5</v>
      </c>
      <c r="O51" s="35">
        <f t="shared" si="0"/>
        <v>6</v>
      </c>
      <c r="P51" s="35">
        <f t="shared" si="0"/>
        <v>2</v>
      </c>
      <c r="Q51" s="35">
        <f t="shared" si="0"/>
        <v>1</v>
      </c>
      <c r="R51" s="35">
        <f t="shared" si="0"/>
        <v>1</v>
      </c>
      <c r="S51" s="35">
        <f t="shared" si="0"/>
        <v>1</v>
      </c>
      <c r="T51" s="35">
        <f t="shared" si="0"/>
        <v>1</v>
      </c>
      <c r="U51" s="35">
        <f t="shared" si="0"/>
        <v>1</v>
      </c>
      <c r="V51" s="35">
        <f t="shared" si="0"/>
        <v>1</v>
      </c>
      <c r="W51" s="35">
        <f t="shared" si="0"/>
        <v>1</v>
      </c>
      <c r="X51" s="35">
        <f t="shared" si="0"/>
        <v>1</v>
      </c>
      <c r="Y51" s="35">
        <f t="shared" si="0"/>
        <v>1</v>
      </c>
      <c r="Z51" s="35">
        <f t="shared" si="0"/>
        <v>1</v>
      </c>
      <c r="AA51" s="35">
        <f t="shared" si="0"/>
        <v>1</v>
      </c>
      <c r="AB51" s="35">
        <f t="shared" si="0"/>
        <v>22</v>
      </c>
      <c r="AC51" s="35">
        <f t="shared" si="0"/>
        <v>1</v>
      </c>
      <c r="AD51" s="35">
        <f t="shared" si="0"/>
        <v>2</v>
      </c>
      <c r="AE51" s="35">
        <f t="shared" si="0"/>
        <v>14</v>
      </c>
      <c r="AF51" s="35">
        <f t="shared" si="0"/>
        <v>2</v>
      </c>
      <c r="AG51" s="35">
        <f t="shared" si="0"/>
        <v>8</v>
      </c>
      <c r="AH51" s="35">
        <f t="shared" si="0"/>
        <v>3</v>
      </c>
      <c r="AI51" s="35">
        <f t="shared" si="0"/>
        <v>2</v>
      </c>
      <c r="AJ51" s="35">
        <f t="shared" si="0"/>
        <v>2</v>
      </c>
      <c r="AK51" s="35">
        <f t="shared" si="0"/>
        <v>2</v>
      </c>
      <c r="AL51" s="35">
        <f t="shared" si="0"/>
        <v>2</v>
      </c>
      <c r="AM51" s="35">
        <f t="shared" ref="AM51:AN51" si="1">SUM(AM3:AM50)</f>
        <v>1</v>
      </c>
      <c r="AN51" s="35">
        <f t="shared" si="1"/>
        <v>2</v>
      </c>
    </row>
    <row r="52" spans="2:42" s="28" customFormat="1" ht="45">
      <c r="G52" s="29"/>
      <c r="H52" s="30"/>
      <c r="I52" s="31"/>
      <c r="J52" s="32">
        <v>193.13</v>
      </c>
      <c r="K52" s="32">
        <v>193.13</v>
      </c>
      <c r="L52" s="32">
        <v>317.67</v>
      </c>
      <c r="M52" s="32">
        <v>165.23</v>
      </c>
      <c r="N52" s="32">
        <v>252.17</v>
      </c>
      <c r="O52" s="32">
        <v>270.95</v>
      </c>
      <c r="P52" s="32">
        <v>72.790000000000006</v>
      </c>
      <c r="Q52" s="32">
        <v>315.72000000000003</v>
      </c>
      <c r="R52" s="32">
        <v>452.19</v>
      </c>
      <c r="S52" s="32">
        <v>250.67</v>
      </c>
      <c r="T52" s="32">
        <v>455.88</v>
      </c>
      <c r="U52" s="32">
        <v>367.64</v>
      </c>
      <c r="V52" s="32">
        <v>324.77</v>
      </c>
      <c r="W52" s="32">
        <v>381.63</v>
      </c>
      <c r="X52" s="32">
        <v>546.96</v>
      </c>
      <c r="Y52" s="32">
        <v>411.01</v>
      </c>
      <c r="Z52" s="32">
        <v>45.89</v>
      </c>
      <c r="AA52" s="32">
        <v>894.27</v>
      </c>
      <c r="AB52" s="32">
        <f>26.5*2</f>
        <v>53</v>
      </c>
      <c r="AC52" s="32">
        <v>52.44</v>
      </c>
      <c r="AD52" s="32">
        <f>4*73.68</f>
        <v>294.72000000000003</v>
      </c>
      <c r="AE52" s="32">
        <f>4*500.41</f>
        <v>2001.64</v>
      </c>
      <c r="AF52" s="32">
        <f>4*404.43</f>
        <v>1617.72</v>
      </c>
      <c r="AG52" s="32">
        <f>4*252.88</f>
        <v>1011.52</v>
      </c>
      <c r="AH52" s="32">
        <f>4*390.1</f>
        <v>1560.4</v>
      </c>
      <c r="AI52" s="32">
        <v>2969.23</v>
      </c>
      <c r="AJ52" s="32">
        <v>82.21</v>
      </c>
      <c r="AK52" s="32">
        <v>2820.97</v>
      </c>
      <c r="AL52" s="32">
        <v>82.21</v>
      </c>
      <c r="AM52" s="32">
        <v>108.76</v>
      </c>
      <c r="AN52" s="32">
        <v>149.37</v>
      </c>
    </row>
    <row r="53" spans="2:42" ht="25.5">
      <c r="B53" s="1" t="s">
        <v>16</v>
      </c>
      <c r="C53" s="1" t="s">
        <v>17</v>
      </c>
      <c r="D53" s="2" t="s">
        <v>0</v>
      </c>
      <c r="E53" s="3" t="s">
        <v>1</v>
      </c>
      <c r="F53" s="4" t="s">
        <v>14</v>
      </c>
      <c r="G53" s="4" t="s">
        <v>2</v>
      </c>
      <c r="H53" s="14">
        <v>68</v>
      </c>
      <c r="I53" s="18" t="s">
        <v>20</v>
      </c>
      <c r="J53" s="22"/>
      <c r="K53" s="22"/>
      <c r="L53" s="22"/>
      <c r="M53" s="22"/>
      <c r="N53" s="22"/>
      <c r="O53" s="22">
        <v>1</v>
      </c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>
        <v>1</v>
      </c>
      <c r="AC53" s="22"/>
      <c r="AD53" s="22"/>
      <c r="AE53" s="22">
        <v>1</v>
      </c>
      <c r="AF53" s="22"/>
      <c r="AG53" s="22"/>
      <c r="AH53" s="22"/>
      <c r="AI53" s="22"/>
      <c r="AJ53" s="27"/>
      <c r="AK53" s="22"/>
      <c r="AL53" s="27"/>
      <c r="AM53" s="22">
        <v>1</v>
      </c>
      <c r="AN53" s="22"/>
      <c r="AO53" s="37">
        <f>(AN53*AN52)+(AM53*AM52)+AL53*AL52+AK53*AK52+AJ53*AJ52+AI53*AI52+AH53*AH52+AG53*AG52+AF53*AF52+AE53*AE52+AD53*AD52+AC53*AC52+AB53*AB52+AA53*AA52+Z53*Z52+Y53*Y52+X53*X52+W53*W52+V53*V52+U53*U52+T53*T52+S53*S52+R53*R52+Q53*Q52+P53*P52+O53*O52+N53*N52+M53*M52+L53*L52+K53*K52+J53*J52</f>
        <v>2434.35</v>
      </c>
      <c r="AP53" s="37">
        <f>SUMPRODUCT((J53:AN53)*($J$52:$AN$52))</f>
        <v>2434.3500000000004</v>
      </c>
    </row>
    <row r="54" spans="2:42" ht="25.5">
      <c r="B54" s="7" t="s">
        <v>16</v>
      </c>
      <c r="C54" s="7" t="s">
        <v>17</v>
      </c>
      <c r="D54" s="8" t="s">
        <v>0</v>
      </c>
      <c r="E54" s="9" t="s">
        <v>1</v>
      </c>
      <c r="F54" s="10" t="s">
        <v>15</v>
      </c>
      <c r="G54" s="10" t="s">
        <v>3</v>
      </c>
      <c r="H54" s="15">
        <v>67</v>
      </c>
      <c r="I54" s="18" t="s">
        <v>20</v>
      </c>
      <c r="J54" s="22"/>
      <c r="K54" s="22"/>
      <c r="L54" s="22"/>
      <c r="M54" s="22"/>
      <c r="N54" s="22"/>
      <c r="O54" s="22">
        <v>1</v>
      </c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>
        <v>1</v>
      </c>
      <c r="AC54" s="22"/>
      <c r="AD54" s="22"/>
      <c r="AE54" s="22">
        <v>1</v>
      </c>
      <c r="AF54" s="22"/>
      <c r="AG54" s="22"/>
      <c r="AH54" s="22"/>
      <c r="AI54" s="22"/>
      <c r="AJ54" s="27"/>
      <c r="AK54" s="22"/>
      <c r="AL54" s="27"/>
      <c r="AM54" s="22"/>
      <c r="AN54" s="22"/>
      <c r="AO54" s="38"/>
      <c r="AP54" s="39">
        <f t="shared" ref="AP54:AP58" si="2">SUMPRODUCT((J54:AN54)*($J$52:$AN$52))</f>
        <v>2325.59</v>
      </c>
    </row>
    <row r="55" spans="2:42" ht="24.75">
      <c r="B55" s="1" t="s">
        <v>16</v>
      </c>
      <c r="C55" s="1" t="s">
        <v>17</v>
      </c>
      <c r="D55" s="2" t="s">
        <v>4</v>
      </c>
      <c r="E55" s="3" t="s">
        <v>5</v>
      </c>
      <c r="F55" s="4" t="s">
        <v>14</v>
      </c>
      <c r="G55" s="5" t="s">
        <v>6</v>
      </c>
      <c r="H55" s="14">
        <v>69</v>
      </c>
      <c r="I55" s="19" t="s">
        <v>25</v>
      </c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7"/>
      <c r="AK55" s="23"/>
      <c r="AL55" s="27"/>
      <c r="AM55" s="23"/>
      <c r="AN55" s="23"/>
      <c r="AO55" s="38"/>
      <c r="AP55" s="39">
        <f t="shared" si="2"/>
        <v>0</v>
      </c>
    </row>
    <row r="56" spans="2:42" ht="42">
      <c r="B56" s="7" t="s">
        <v>16</v>
      </c>
      <c r="C56" s="7" t="s">
        <v>18</v>
      </c>
      <c r="D56" s="8" t="s">
        <v>7</v>
      </c>
      <c r="E56" s="9" t="s">
        <v>8</v>
      </c>
      <c r="F56" s="10" t="s">
        <v>15</v>
      </c>
      <c r="G56" s="11" t="s">
        <v>9</v>
      </c>
      <c r="H56" s="15">
        <v>31</v>
      </c>
      <c r="I56" s="18" t="s">
        <v>20</v>
      </c>
      <c r="J56" s="22"/>
      <c r="K56" s="22"/>
      <c r="L56" s="22"/>
      <c r="M56" s="22"/>
      <c r="N56" s="22">
        <v>1</v>
      </c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>
        <v>1</v>
      </c>
      <c r="Z56" s="22"/>
      <c r="AA56" s="22"/>
      <c r="AB56" s="22"/>
      <c r="AC56" s="22"/>
      <c r="AD56" s="22"/>
      <c r="AE56" s="22"/>
      <c r="AF56" s="22"/>
      <c r="AG56" s="22">
        <v>2</v>
      </c>
      <c r="AH56" s="22"/>
      <c r="AI56" s="22"/>
      <c r="AJ56" s="27"/>
      <c r="AK56" s="22"/>
      <c r="AL56" s="27"/>
      <c r="AM56" s="22"/>
      <c r="AN56" s="22"/>
      <c r="AO56" s="38"/>
      <c r="AP56" s="39">
        <f t="shared" si="2"/>
        <v>2686.22</v>
      </c>
    </row>
    <row r="57" spans="2:42" ht="24.75">
      <c r="B57" s="1" t="s">
        <v>16</v>
      </c>
      <c r="C57" s="1" t="s">
        <v>19</v>
      </c>
      <c r="D57" s="2" t="s">
        <v>12</v>
      </c>
      <c r="E57" s="3" t="s">
        <v>13</v>
      </c>
      <c r="F57" s="4" t="s">
        <v>14</v>
      </c>
      <c r="G57" s="6" t="s">
        <v>10</v>
      </c>
      <c r="H57" s="14">
        <v>1</v>
      </c>
      <c r="I57" s="18" t="s">
        <v>20</v>
      </c>
      <c r="J57" s="22"/>
      <c r="K57" s="22"/>
      <c r="L57" s="22"/>
      <c r="M57" s="22"/>
      <c r="N57" s="22"/>
      <c r="O57" s="22"/>
      <c r="P57" s="22">
        <v>1</v>
      </c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>
        <v>1</v>
      </c>
      <c r="AE57" s="22"/>
      <c r="AF57" s="22"/>
      <c r="AG57" s="22"/>
      <c r="AH57" s="22"/>
      <c r="AI57" s="22"/>
      <c r="AJ57" s="27"/>
      <c r="AK57" s="22"/>
      <c r="AL57" s="27"/>
      <c r="AM57" s="22"/>
      <c r="AN57" s="22"/>
      <c r="AO57" s="38"/>
      <c r="AP57" s="39">
        <f t="shared" si="2"/>
        <v>367.51000000000005</v>
      </c>
    </row>
    <row r="58" spans="2:42" ht="24.75">
      <c r="B58" s="7" t="s">
        <v>16</v>
      </c>
      <c r="C58" s="7" t="s">
        <v>19</v>
      </c>
      <c r="D58" s="8" t="s">
        <v>12</v>
      </c>
      <c r="E58" s="9" t="s">
        <v>13</v>
      </c>
      <c r="F58" s="10" t="s">
        <v>15</v>
      </c>
      <c r="G58" s="11" t="s">
        <v>11</v>
      </c>
      <c r="H58" s="15">
        <v>2</v>
      </c>
      <c r="I58" s="18" t="s">
        <v>20</v>
      </c>
      <c r="J58" s="22"/>
      <c r="K58" s="22"/>
      <c r="L58" s="22"/>
      <c r="M58" s="22"/>
      <c r="N58" s="22"/>
      <c r="O58" s="22"/>
      <c r="P58" s="22">
        <v>1</v>
      </c>
      <c r="Q58" s="22"/>
      <c r="R58" s="22"/>
      <c r="S58" s="22"/>
      <c r="T58" s="22"/>
      <c r="U58" s="22"/>
      <c r="V58" s="22"/>
      <c r="W58" s="22"/>
      <c r="X58" s="22"/>
      <c r="Y58" s="22"/>
      <c r="Z58" s="22">
        <v>1</v>
      </c>
      <c r="AA58" s="22"/>
      <c r="AB58" s="22"/>
      <c r="AC58" s="22">
        <v>1</v>
      </c>
      <c r="AD58" s="22">
        <v>1</v>
      </c>
      <c r="AE58" s="22"/>
      <c r="AF58" s="22"/>
      <c r="AG58" s="22"/>
      <c r="AH58" s="22"/>
      <c r="AI58" s="22"/>
      <c r="AJ58" s="27"/>
      <c r="AK58" s="22"/>
      <c r="AL58" s="27"/>
      <c r="AM58" s="22"/>
      <c r="AN58" s="22"/>
      <c r="AO58" s="38"/>
      <c r="AP58" s="39">
        <f t="shared" si="2"/>
        <v>465.84000000000003</v>
      </c>
    </row>
    <row r="63" spans="2:42" hidden="1"/>
    <row r="64" spans="2:42" hidden="1"/>
  </sheetData>
  <pageMargins left="0" right="0" top="0.74803149606299213" bottom="0.74803149606299213" header="0.31496062992125984" footer="0.31496062992125984"/>
  <pageSetup paperSize="8" scale="10" orientation="landscape" r:id="rId1"/>
  <rowBreaks count="1" manualBreakCount="1">
    <brk id="5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Feuil1</vt:lpstr>
      <vt:lpstr>Feuil1!Print_Area</vt:lpstr>
      <vt:lpstr>Feuil1!Print_Titles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showroom</dc:creator>
  <cp:lastModifiedBy>Carim</cp:lastModifiedBy>
  <cp:lastPrinted>2018-01-12T10:20:32Z</cp:lastPrinted>
  <dcterms:created xsi:type="dcterms:W3CDTF">2018-01-11T11:16:54Z</dcterms:created>
  <dcterms:modified xsi:type="dcterms:W3CDTF">2018-01-12T14:31:22Z</dcterms:modified>
</cp:coreProperties>
</file>