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285" windowWidth="14805" windowHeight="7830"/>
  </bookViews>
  <sheets>
    <sheet name="Feuil1" sheetId="1" r:id="rId1"/>
  </sheets>
  <calcPr calcId="125725" iterateDelta="1E-4"/>
</workbook>
</file>

<file path=xl/calcChain.xml><?xml version="1.0" encoding="utf-8"?>
<calcChain xmlns="http://schemas.openxmlformats.org/spreadsheetml/2006/main">
  <c r="K14" i="1"/>
  <c r="L14" s="1"/>
  <c r="M14" s="1"/>
  <c r="N14" s="1"/>
  <c r="K15" l="1"/>
  <c r="L15" s="1"/>
  <c r="M15" s="1"/>
  <c r="O14"/>
  <c r="P14" s="1"/>
  <c r="Q14" s="1"/>
  <c r="R14" s="1"/>
  <c r="S14" s="1"/>
  <c r="T14" s="1"/>
  <c r="U14" s="1"/>
  <c r="V14" s="1"/>
  <c r="W14" s="1"/>
  <c r="X14" s="1"/>
  <c r="Y14" s="1"/>
  <c r="Z14" s="1"/>
  <c r="AA14" s="1"/>
  <c r="AB14" s="1"/>
  <c r="AC14" s="1"/>
  <c r="AD14" s="1"/>
  <c r="AE14" s="1"/>
  <c r="AF14" s="1"/>
  <c r="AG14" s="1"/>
  <c r="AH14" s="1"/>
  <c r="AI14" s="1"/>
  <c r="AJ14" s="1"/>
  <c r="AK14" s="1"/>
  <c r="AL14" s="1"/>
  <c r="AM14" s="1"/>
  <c r="AN14" s="1"/>
  <c r="AO14" s="1"/>
  <c r="AP14" s="1"/>
  <c r="AQ14" s="1"/>
  <c r="AR14" s="1"/>
  <c r="AS14" s="1"/>
  <c r="AT14" s="1"/>
  <c r="AU14" s="1"/>
  <c r="AV14" s="1"/>
  <c r="AW14" s="1"/>
  <c r="AX14" s="1"/>
  <c r="AY14" s="1"/>
  <c r="AZ14" s="1"/>
  <c r="BA14" s="1"/>
  <c r="B6" l="1"/>
  <c r="B17" s="1"/>
  <c r="B18" s="1"/>
  <c r="C7" l="1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AH7" s="1"/>
  <c r="AI7" s="1"/>
  <c r="AJ7" s="1"/>
  <c r="AK7" s="1"/>
  <c r="AL7" s="1"/>
  <c r="AM7" s="1"/>
  <c r="AN7" s="1"/>
  <c r="AO7" s="1"/>
  <c r="AP7" s="1"/>
  <c r="AQ7" s="1"/>
  <c r="AR7" s="1"/>
  <c r="AS7" s="1"/>
  <c r="AT7" s="1"/>
  <c r="AU7" s="1"/>
  <c r="AV7" s="1"/>
  <c r="AW7" s="1"/>
  <c r="AX7" s="1"/>
  <c r="AY7" s="1"/>
  <c r="AZ7" s="1"/>
  <c r="BA7" s="1"/>
  <c r="C19"/>
  <c r="D19" s="1"/>
  <c r="E19" s="1"/>
  <c r="F19" s="1"/>
  <c r="G19" s="1"/>
  <c r="H19" s="1"/>
  <c r="I19" s="1"/>
  <c r="J19" s="1"/>
  <c r="K19" s="1"/>
  <c r="L19" s="1"/>
  <c r="M19" s="1"/>
  <c r="N19" s="1"/>
  <c r="O19" s="1"/>
  <c r="P19" s="1"/>
  <c r="Q19" s="1"/>
  <c r="R19" s="1"/>
  <c r="S19" s="1"/>
  <c r="T19" s="1"/>
  <c r="U19" s="1"/>
  <c r="V19" s="1"/>
  <c r="W19" s="1"/>
  <c r="X19" s="1"/>
  <c r="Y19" s="1"/>
  <c r="Z19" s="1"/>
  <c r="AA19" s="1"/>
  <c r="AB19" s="1"/>
  <c r="AC19" s="1"/>
  <c r="AD19" s="1"/>
  <c r="AE19" s="1"/>
  <c r="AF19" s="1"/>
  <c r="AG19" s="1"/>
  <c r="AH19" s="1"/>
  <c r="AI19" s="1"/>
  <c r="AJ19" s="1"/>
  <c r="AK19" s="1"/>
  <c r="AL19" s="1"/>
  <c r="AM19" s="1"/>
  <c r="AN19" s="1"/>
  <c r="AO19" s="1"/>
  <c r="AP19" s="1"/>
  <c r="AQ19" s="1"/>
  <c r="AR19" s="1"/>
  <c r="AS19" s="1"/>
  <c r="AT19" s="1"/>
  <c r="AU19" s="1"/>
  <c r="AV19" s="1"/>
  <c r="AW19" s="1"/>
  <c r="AX19" s="1"/>
  <c r="AY19" s="1"/>
  <c r="AZ19" s="1"/>
  <c r="BA19" s="1"/>
  <c r="R13"/>
  <c r="N15" l="1"/>
  <c r="O15" s="1"/>
  <c r="P15" s="1"/>
  <c r="Q15" s="1"/>
  <c r="R15" s="1"/>
  <c r="S15" s="1"/>
  <c r="T15" s="1"/>
  <c r="U15" s="1"/>
  <c r="V15" s="1"/>
  <c r="W15" s="1"/>
  <c r="X15" s="1"/>
  <c r="Y15" s="1"/>
  <c r="Z15" s="1"/>
  <c r="AA15" s="1"/>
  <c r="AB15" s="1"/>
  <c r="AC15" s="1"/>
  <c r="AD15" s="1"/>
  <c r="AE15" s="1"/>
  <c r="AF15" s="1"/>
  <c r="AG15" s="1"/>
  <c r="AH15" s="1"/>
  <c r="AI15" s="1"/>
  <c r="AJ15" s="1"/>
  <c r="AK15" s="1"/>
  <c r="AL15" s="1"/>
  <c r="AM15" s="1"/>
  <c r="AN15" s="1"/>
  <c r="AO15" s="1"/>
  <c r="AP15" s="1"/>
  <c r="AQ15" s="1"/>
  <c r="AR15" s="1"/>
  <c r="AS15" s="1"/>
  <c r="AT15" s="1"/>
  <c r="AU15" s="1"/>
  <c r="AV15" s="1"/>
  <c r="AW15" s="1"/>
  <c r="AX15" s="1"/>
  <c r="AY15" s="1"/>
  <c r="AZ15" s="1"/>
  <c r="BA15" s="1"/>
  <c r="B8"/>
  <c r="B9" l="1"/>
  <c r="B11" l="1"/>
  <c r="B10" s="1"/>
  <c r="B12" s="1"/>
  <c r="S13" l="1"/>
  <c r="C6"/>
  <c r="C17" l="1"/>
  <c r="C18" s="1"/>
  <c r="C8"/>
  <c r="C9" s="1"/>
  <c r="C11" s="1"/>
  <c r="C10" s="1"/>
  <c r="C12" s="1"/>
  <c r="T13" l="1"/>
  <c r="D6"/>
  <c r="D8" l="1"/>
  <c r="D9" s="1"/>
  <c r="D11" s="1"/>
  <c r="D10" s="1"/>
  <c r="D12" s="1"/>
  <c r="U13" s="1"/>
  <c r="D17"/>
  <c r="D18" s="1"/>
  <c r="E6" l="1"/>
  <c r="E17" l="1"/>
  <c r="E18" s="1"/>
  <c r="E8"/>
  <c r="E9" s="1"/>
  <c r="E11" s="1"/>
  <c r="E10" s="1"/>
  <c r="E12" s="1"/>
  <c r="V13" s="1"/>
  <c r="F6" l="1"/>
  <c r="F17" l="1"/>
  <c r="F18" s="1"/>
  <c r="F8"/>
  <c r="F9" s="1"/>
  <c r="F11" s="1"/>
  <c r="F10" s="1"/>
  <c r="F12" s="1"/>
  <c r="G6" s="1"/>
  <c r="W13" l="1"/>
  <c r="G17"/>
  <c r="G18" s="1"/>
  <c r="G8"/>
  <c r="G9" s="1"/>
  <c r="G11" l="1"/>
  <c r="G10" s="1"/>
  <c r="G12" s="1"/>
  <c r="H6" l="1"/>
  <c r="X13"/>
  <c r="H17" l="1"/>
  <c r="H18" s="1"/>
  <c r="H8"/>
  <c r="H9" s="1"/>
  <c r="H11" l="1"/>
  <c r="H10" s="1"/>
  <c r="H12" s="1"/>
  <c r="I6" l="1"/>
  <c r="Y13"/>
  <c r="I17" l="1"/>
  <c r="I18" s="1"/>
  <c r="I8"/>
  <c r="I9" s="1"/>
  <c r="I11" l="1"/>
  <c r="I10" s="1"/>
  <c r="I12" s="1"/>
  <c r="J6" l="1"/>
  <c r="Z13"/>
  <c r="J17" l="1"/>
  <c r="J18" s="1"/>
  <c r="J8"/>
  <c r="J9" s="1"/>
  <c r="J11" l="1"/>
  <c r="J10" s="1"/>
  <c r="J12" s="1"/>
  <c r="K6" l="1"/>
  <c r="AA13"/>
  <c r="K17" l="1"/>
  <c r="K18" s="1"/>
  <c r="K8"/>
  <c r="K9" s="1"/>
  <c r="K11" l="1"/>
  <c r="K10" s="1"/>
  <c r="K12" s="1"/>
  <c r="L6" l="1"/>
  <c r="AB13"/>
  <c r="L17" l="1"/>
  <c r="L18" s="1"/>
  <c r="L8"/>
  <c r="L9" s="1"/>
  <c r="L11" l="1"/>
  <c r="L10" s="1"/>
  <c r="L12" s="1"/>
  <c r="M6" l="1"/>
  <c r="AC13"/>
  <c r="M17" l="1"/>
  <c r="M18" s="1"/>
  <c r="M8"/>
  <c r="M9" s="1"/>
  <c r="M11" l="1"/>
  <c r="M10" s="1"/>
  <c r="M12" s="1"/>
  <c r="N6" l="1"/>
  <c r="AD13"/>
  <c r="N17" l="1"/>
  <c r="N18" s="1"/>
  <c r="N8"/>
  <c r="N9" s="1"/>
  <c r="N11" l="1"/>
  <c r="N10" s="1"/>
  <c r="N12" s="1"/>
  <c r="O6" l="1"/>
  <c r="AE13"/>
  <c r="O17" l="1"/>
  <c r="O18" s="1"/>
  <c r="O8"/>
  <c r="O9" s="1"/>
  <c r="O11" l="1"/>
  <c r="O10" s="1"/>
  <c r="O12" s="1"/>
  <c r="P6" l="1"/>
  <c r="AF13"/>
  <c r="P17" l="1"/>
  <c r="P18" s="1"/>
  <c r="P8"/>
  <c r="P9" s="1"/>
  <c r="P11" l="1"/>
  <c r="P10" s="1"/>
  <c r="P12" s="1"/>
  <c r="Q6" l="1"/>
  <c r="AG13"/>
  <c r="Q17" l="1"/>
  <c r="Q18" s="1"/>
  <c r="Q8"/>
  <c r="Q9" s="1"/>
  <c r="Q11" l="1"/>
  <c r="Q10" s="1"/>
  <c r="Q12" s="1"/>
  <c r="R6" l="1"/>
  <c r="AH13"/>
  <c r="R17" l="1"/>
  <c r="R18" s="1"/>
  <c r="R8"/>
  <c r="R9" s="1"/>
  <c r="R11" l="1"/>
  <c r="R10" s="1"/>
  <c r="R12" s="1"/>
  <c r="S6" l="1"/>
  <c r="AI13"/>
  <c r="S17" l="1"/>
  <c r="S18" s="1"/>
  <c r="S8"/>
  <c r="S9" s="1"/>
  <c r="S11" l="1"/>
  <c r="S10" s="1"/>
  <c r="S12" s="1"/>
  <c r="T6" l="1"/>
  <c r="AJ13"/>
  <c r="T17" l="1"/>
  <c r="T18" s="1"/>
  <c r="T8"/>
  <c r="T9" s="1"/>
  <c r="T11" l="1"/>
  <c r="T10" s="1"/>
  <c r="T12" s="1"/>
  <c r="U6" l="1"/>
  <c r="AK13"/>
  <c r="U17" l="1"/>
  <c r="U18" s="1"/>
  <c r="U8"/>
  <c r="U9" s="1"/>
  <c r="U11" l="1"/>
  <c r="U10" s="1"/>
  <c r="U12" s="1"/>
  <c r="V6" l="1"/>
  <c r="AL13"/>
  <c r="V17" l="1"/>
  <c r="V18" s="1"/>
  <c r="V8"/>
  <c r="V9" s="1"/>
  <c r="V11" l="1"/>
  <c r="V10" s="1"/>
  <c r="V12" s="1"/>
  <c r="W6" l="1"/>
  <c r="AM13"/>
  <c r="W17" l="1"/>
  <c r="W18" s="1"/>
  <c r="W8"/>
  <c r="W9" s="1"/>
  <c r="W11" l="1"/>
  <c r="W10" s="1"/>
  <c r="W12" s="1"/>
  <c r="X6" l="1"/>
  <c r="AN13"/>
  <c r="X17" l="1"/>
  <c r="X18" s="1"/>
  <c r="X8"/>
  <c r="X9" s="1"/>
  <c r="X11" l="1"/>
  <c r="X10" s="1"/>
  <c r="X12" s="1"/>
  <c r="Y6" l="1"/>
  <c r="AO13"/>
  <c r="Y17" l="1"/>
  <c r="Y18" s="1"/>
  <c r="Y8"/>
  <c r="Y9" s="1"/>
  <c r="Y11" l="1"/>
  <c r="Y10" s="1"/>
  <c r="Y12" s="1"/>
  <c r="Z6" l="1"/>
  <c r="AP13"/>
  <c r="Z17" l="1"/>
  <c r="Z18" s="1"/>
  <c r="Z8"/>
  <c r="Z9" s="1"/>
  <c r="Z11" l="1"/>
  <c r="Z10" s="1"/>
  <c r="Z12" s="1"/>
  <c r="AA6" l="1"/>
  <c r="AQ13"/>
  <c r="AA17" l="1"/>
  <c r="AA18" s="1"/>
  <c r="AA8"/>
  <c r="AA9" s="1"/>
  <c r="AA11" l="1"/>
  <c r="AA10" s="1"/>
  <c r="AA12" s="1"/>
  <c r="AB6" l="1"/>
  <c r="AR13"/>
  <c r="AB17" l="1"/>
  <c r="AB18" s="1"/>
  <c r="AB8"/>
  <c r="AB9" s="1"/>
  <c r="AB11" l="1"/>
  <c r="AB10" s="1"/>
  <c r="AB12" s="1"/>
  <c r="AC6" l="1"/>
  <c r="AS13"/>
  <c r="AC17" l="1"/>
  <c r="AC18" s="1"/>
  <c r="AC8"/>
  <c r="AC9" s="1"/>
  <c r="AC11" l="1"/>
  <c r="AC10" s="1"/>
  <c r="AC12" s="1"/>
  <c r="AD6" l="1"/>
  <c r="AT13"/>
  <c r="AD17" l="1"/>
  <c r="AD18" s="1"/>
  <c r="AD8"/>
  <c r="AD9" s="1"/>
  <c r="AD11" l="1"/>
  <c r="AD10" s="1"/>
  <c r="AD12" s="1"/>
  <c r="AE6" l="1"/>
  <c r="AU13"/>
  <c r="AE17" l="1"/>
  <c r="AE18" s="1"/>
  <c r="AE8"/>
  <c r="AE9" s="1"/>
  <c r="AE11" l="1"/>
  <c r="AE10" s="1"/>
  <c r="AE12" s="1"/>
  <c r="AF6" l="1"/>
  <c r="AV13"/>
  <c r="AF17" l="1"/>
  <c r="AF18" s="1"/>
  <c r="AF8"/>
  <c r="AF9" s="1"/>
  <c r="AF11" l="1"/>
  <c r="AF10" s="1"/>
  <c r="AF12" s="1"/>
  <c r="AG6" l="1"/>
  <c r="AW13"/>
  <c r="AG17" l="1"/>
  <c r="AG18" s="1"/>
  <c r="AG8"/>
  <c r="AG9" s="1"/>
  <c r="AG11" l="1"/>
  <c r="AG10" s="1"/>
  <c r="AG12" s="1"/>
  <c r="AH6" l="1"/>
  <c r="AX13"/>
  <c r="AH17" l="1"/>
  <c r="AH18" s="1"/>
  <c r="AH8"/>
  <c r="AH9" s="1"/>
  <c r="AH11" l="1"/>
  <c r="AH10" s="1"/>
  <c r="AH12" s="1"/>
  <c r="AI6" l="1"/>
  <c r="AY13"/>
  <c r="AI17" l="1"/>
  <c r="AI18" s="1"/>
  <c r="AI8"/>
  <c r="AI9" s="1"/>
  <c r="AI11" l="1"/>
  <c r="AI10" s="1"/>
  <c r="AI12" s="1"/>
  <c r="AJ6" l="1"/>
  <c r="AZ13"/>
  <c r="AJ17" l="1"/>
  <c r="AJ18" s="1"/>
  <c r="AJ8"/>
  <c r="AJ9" s="1"/>
  <c r="AJ11" l="1"/>
  <c r="AJ10" s="1"/>
  <c r="AJ12" s="1"/>
  <c r="AK6" l="1"/>
  <c r="BA13"/>
  <c r="AK17" l="1"/>
  <c r="AK18" s="1"/>
  <c r="AK8"/>
  <c r="AK9" s="1"/>
  <c r="AK11" l="1"/>
  <c r="AK10" s="1"/>
  <c r="AK12" s="1"/>
  <c r="AL6" l="1"/>
  <c r="AL17" l="1"/>
  <c r="AL18" s="1"/>
  <c r="AL8"/>
  <c r="AL9" s="1"/>
  <c r="AL11" s="1"/>
  <c r="AL10" s="1"/>
  <c r="AL12" s="1"/>
  <c r="AM6" l="1"/>
  <c r="AM17" l="1"/>
  <c r="AM18" s="1"/>
  <c r="AM8"/>
  <c r="AM9" s="1"/>
  <c r="AM11" s="1"/>
  <c r="AM10" s="1"/>
  <c r="AM12" s="1"/>
  <c r="AN6" l="1"/>
  <c r="AN17" l="1"/>
  <c r="AN18" s="1"/>
  <c r="AN8"/>
  <c r="AN9" s="1"/>
  <c r="AN11" s="1"/>
  <c r="AN10" s="1"/>
  <c r="AN12" s="1"/>
  <c r="AO6" l="1"/>
  <c r="AO17" l="1"/>
  <c r="AO18" s="1"/>
  <c r="AO8"/>
  <c r="AO9" s="1"/>
  <c r="AO11" s="1"/>
  <c r="AO10" s="1"/>
  <c r="AO12" s="1"/>
  <c r="AP6" l="1"/>
  <c r="AP8" s="1"/>
  <c r="AP9" l="1"/>
  <c r="AP11" s="1"/>
  <c r="AP10" s="1"/>
  <c r="AP12" s="1"/>
  <c r="AQ6" s="1"/>
  <c r="AP17"/>
  <c r="AP18" s="1"/>
  <c r="AQ17" l="1"/>
  <c r="AQ18" s="1"/>
  <c r="AQ8"/>
  <c r="AQ9" s="1"/>
  <c r="AQ11" l="1"/>
  <c r="AQ10" s="1"/>
  <c r="AQ12" s="1"/>
  <c r="AR6" l="1"/>
  <c r="AR17" l="1"/>
  <c r="AR18" s="1"/>
  <c r="AR8"/>
  <c r="AR9" s="1"/>
  <c r="AR11" s="1"/>
  <c r="AR10" s="1"/>
  <c r="AR12" s="1"/>
  <c r="AS6" l="1"/>
  <c r="AS17" l="1"/>
  <c r="AS18" s="1"/>
  <c r="AS8"/>
  <c r="AS9" s="1"/>
  <c r="AS11" s="1"/>
  <c r="AS10" s="1"/>
  <c r="AS12" s="1"/>
  <c r="AT6" l="1"/>
  <c r="AT17" l="1"/>
  <c r="AT18" s="1"/>
  <c r="AT8"/>
  <c r="AT9" s="1"/>
  <c r="AT11" s="1"/>
  <c r="AT10" s="1"/>
  <c r="AT12" s="1"/>
  <c r="AU6" l="1"/>
  <c r="AU17" l="1"/>
  <c r="AU18" s="1"/>
  <c r="AU8"/>
  <c r="AU9" s="1"/>
  <c r="AU11" s="1"/>
  <c r="AU10" s="1"/>
  <c r="AU12" s="1"/>
  <c r="AV6" l="1"/>
  <c r="AV17" l="1"/>
  <c r="AV18" s="1"/>
  <c r="AV8"/>
  <c r="AV9" s="1"/>
  <c r="AV11" s="1"/>
  <c r="AV10" s="1"/>
  <c r="AV12" s="1"/>
  <c r="AW6" l="1"/>
  <c r="AW17" l="1"/>
  <c r="AW18" s="1"/>
  <c r="AW8"/>
  <c r="AW9" s="1"/>
  <c r="AW11" s="1"/>
  <c r="AW10" s="1"/>
  <c r="AW12" s="1"/>
  <c r="AX6" l="1"/>
  <c r="AX17" l="1"/>
  <c r="AX18" s="1"/>
  <c r="AX8"/>
  <c r="AX9" s="1"/>
  <c r="AX11" s="1"/>
  <c r="AX10" s="1"/>
  <c r="AX12" s="1"/>
  <c r="AY6" l="1"/>
  <c r="AY17" l="1"/>
  <c r="AY18" s="1"/>
  <c r="AY8"/>
  <c r="AY9" s="1"/>
  <c r="AY11" s="1"/>
  <c r="AY10" s="1"/>
  <c r="AY12" s="1"/>
  <c r="AZ6" l="1"/>
  <c r="AZ17" l="1"/>
  <c r="AZ18" s="1"/>
  <c r="AZ8"/>
  <c r="AZ9" s="1"/>
  <c r="AZ11" s="1"/>
  <c r="AZ10" s="1"/>
  <c r="AZ12" s="1"/>
  <c r="BA6" s="1"/>
  <c r="BA17" l="1"/>
  <c r="BA18" s="1"/>
  <c r="BA8"/>
  <c r="BA9" s="1"/>
  <c r="BA11" s="1"/>
  <c r="BA10" s="1"/>
  <c r="BA12" s="1"/>
</calcChain>
</file>

<file path=xl/sharedStrings.xml><?xml version="1.0" encoding="utf-8"?>
<sst xmlns="http://schemas.openxmlformats.org/spreadsheetml/2006/main" count="31" uniqueCount="31">
  <si>
    <t>Gain/semaine</t>
  </si>
  <si>
    <t>Nb de rachat de packs</t>
  </si>
  <si>
    <t>Nb de packs actifs</t>
  </si>
  <si>
    <t>Nb de packs inactifs</t>
  </si>
  <si>
    <t>Mes retraits cumulés</t>
  </si>
  <si>
    <t>Multiple de 25</t>
  </si>
  <si>
    <t>Bonus Filleuls</t>
  </si>
  <si>
    <t>Valeur absolue des Gains</t>
  </si>
  <si>
    <r>
      <t xml:space="preserve">semaines  </t>
    </r>
    <r>
      <rPr>
        <b/>
        <sz val="16"/>
        <color theme="1"/>
        <rFont val="Calibri"/>
        <family val="2"/>
      </rPr>
      <t>→</t>
    </r>
  </si>
  <si>
    <t>Délai non compréssible</t>
  </si>
  <si>
    <t>Attente de reception de la carte de retrait PFS</t>
  </si>
  <si>
    <t>Délai de retrait</t>
  </si>
  <si>
    <t>Valeur moyenne du pack</t>
  </si>
  <si>
    <t>www.pro-25.com</t>
  </si>
  <si>
    <t>http://www.profits25.com/php/inscription-module.php?lang=fr&amp;p=sandrine007</t>
  </si>
  <si>
    <t>total cumulé/semaine</t>
  </si>
  <si>
    <t>Mes gains en pourcentage</t>
  </si>
  <si>
    <t>AVEC PRO-25 JE REALISE TOUS MES PROJETS (Maison/Voiture/vacances…)  GRACE A UN SITE DYNAMIQUE ET PROSPERE</t>
  </si>
  <si>
    <r>
      <rPr>
        <b/>
        <i/>
        <sz val="24"/>
        <color theme="7" tint="-0.249977111117893"/>
        <rFont val="Calibri"/>
        <family val="2"/>
        <scheme val="minor"/>
      </rPr>
      <t>2.</t>
    </r>
    <r>
      <rPr>
        <b/>
        <i/>
        <sz val="16"/>
        <color theme="1"/>
        <rFont val="Calibri"/>
        <family val="2"/>
        <scheme val="minor"/>
      </rPr>
      <t xml:space="preserve">DES LA PREMIERE SEMAINE JE COMMANDE MA CARTE DE RETRAIT. JE LA RECOIS ENVIRON 8 SEMAINES APRES. EN SEMAINE </t>
    </r>
    <r>
      <rPr>
        <b/>
        <i/>
        <sz val="16"/>
        <color rgb="FFFF0000"/>
        <rFont val="Calibri"/>
        <family val="2"/>
        <scheme val="minor"/>
      </rPr>
      <t xml:space="preserve">9 </t>
    </r>
    <r>
      <rPr>
        <b/>
        <i/>
        <sz val="16"/>
        <color theme="1"/>
        <rFont val="Calibri"/>
        <family val="2"/>
        <scheme val="minor"/>
      </rPr>
      <t>JE FAIS MON PREMIER RETRAIT.</t>
    </r>
  </si>
  <si>
    <r>
      <rPr>
        <b/>
        <sz val="24"/>
        <color theme="7" tint="-0.249977111117893"/>
        <rFont val="Calibri"/>
        <family val="2"/>
        <scheme val="minor"/>
      </rPr>
      <t>3.</t>
    </r>
    <r>
      <rPr>
        <b/>
        <sz val="16"/>
        <color theme="1"/>
        <rFont val="Calibri"/>
        <family val="2"/>
        <scheme val="minor"/>
      </rPr>
      <t>LES BONUS DE VOS FILLEULS VIENDRONT S'AJOUTER AUTOMATIQUEMENT AU TOTAL CUMULE DE LA SEMAINE SUIVANTE.</t>
    </r>
  </si>
  <si>
    <r>
      <t xml:space="preserve">Mon </t>
    </r>
    <r>
      <rPr>
        <b/>
        <i/>
        <sz val="16"/>
        <color rgb="FFFF0000"/>
        <rFont val="Calibri"/>
        <family val="2"/>
        <scheme val="minor"/>
      </rPr>
      <t>UNIQUE</t>
    </r>
    <r>
      <rPr>
        <b/>
        <sz val="14"/>
        <color theme="1"/>
        <rFont val="Calibri"/>
        <family val="2"/>
        <scheme val="minor"/>
      </rPr>
      <t xml:space="preserve"> investissement</t>
    </r>
  </si>
  <si>
    <t>Solde</t>
  </si>
  <si>
    <r>
      <rPr>
        <b/>
        <sz val="24"/>
        <color theme="7" tint="-0.249977111117893"/>
        <rFont val="Calibri"/>
        <family val="2"/>
        <scheme val="minor"/>
      </rPr>
      <t>7.</t>
    </r>
    <r>
      <rPr>
        <b/>
        <i/>
        <u/>
        <sz val="16"/>
        <color theme="1"/>
        <rFont val="Calibri"/>
        <family val="2"/>
        <scheme val="minor"/>
      </rPr>
      <t xml:space="preserve"> EXEMPLE </t>
    </r>
    <r>
      <rPr>
        <b/>
        <sz val="16"/>
        <color theme="1"/>
        <rFont val="Calibri"/>
        <family val="2"/>
        <scheme val="minor"/>
      </rPr>
      <t xml:space="preserve">: </t>
    </r>
    <r>
      <rPr>
        <b/>
        <sz val="16"/>
        <color rgb="FF00B050"/>
        <rFont val="Calibri"/>
        <family val="2"/>
        <scheme val="minor"/>
      </rPr>
      <t>J'ACHETE UN VEHICULE DE 20000€ = 400€/MOIS DE CREDIT. JE DOIS DONC GENERER 100/SEMAINE. MON VEHICULE ME REVIENT A 1500€ LE RESTE EST AUTOFINANCE !!!!!</t>
    </r>
  </si>
  <si>
    <r>
      <rPr>
        <b/>
        <sz val="24"/>
        <color theme="7" tint="-0.249977111117893"/>
        <rFont val="Calibri"/>
        <family val="2"/>
        <scheme val="minor"/>
      </rPr>
      <t xml:space="preserve">5. </t>
    </r>
    <r>
      <rPr>
        <b/>
        <sz val="16"/>
        <color theme="1"/>
        <rFont val="Calibri"/>
        <family val="2"/>
        <scheme val="minor"/>
      </rPr>
      <t xml:space="preserve">AMUSEZ-VOUS EN RENTRANT UN MONTANT DE BONUS FILLEUL (exemple 50€/semaine en case B19)                  </t>
    </r>
    <r>
      <rPr>
        <b/>
        <sz val="14"/>
        <color theme="1"/>
        <rFont val="Calibri"/>
        <family val="2"/>
        <scheme val="minor"/>
      </rPr>
      <t xml:space="preserve"> </t>
    </r>
    <r>
      <rPr>
        <b/>
        <sz val="20"/>
        <color rgb="FFFF0000"/>
        <rFont val="Calibri"/>
        <family val="2"/>
        <scheme val="minor"/>
      </rPr>
      <t>VOUS VERREZ QU'IL EST TRES IMPORTANT DE PARRAINER.</t>
    </r>
  </si>
  <si>
    <r>
      <rPr>
        <b/>
        <sz val="24"/>
        <color theme="7" tint="-0.249977111117893"/>
        <rFont val="Calibri"/>
        <family val="2"/>
        <scheme val="minor"/>
      </rPr>
      <t>4.</t>
    </r>
    <r>
      <rPr>
        <b/>
        <sz val="14"/>
        <color theme="1"/>
        <rFont val="Calibri"/>
        <family val="2"/>
        <scheme val="minor"/>
      </rPr>
      <t xml:space="preserve"> </t>
    </r>
    <r>
      <rPr>
        <b/>
        <sz val="16"/>
        <color theme="1"/>
        <rFont val="Calibri"/>
        <family val="2"/>
        <scheme val="minor"/>
      </rPr>
      <t>LA DEMANDE DE PAIEMENT DE LA SEMAINE 13 SE FERA PAR UN RETRAIT CHIFFRE EN SEMAINE 9 UN DELAI DE 4 SEMAINES ETANT NECESSAIRE POUR QU'IL SOIT CREDITE SUR VOTRE COMPTE.</t>
    </r>
  </si>
  <si>
    <r>
      <rPr>
        <b/>
        <sz val="24"/>
        <color theme="7" tint="-0.249977111117893"/>
        <rFont val="Calibri"/>
        <family val="2"/>
        <scheme val="minor"/>
      </rPr>
      <t>6.</t>
    </r>
    <r>
      <rPr>
        <b/>
        <sz val="16"/>
        <color theme="1"/>
        <rFont val="Calibri"/>
        <family val="2"/>
        <scheme val="minor"/>
      </rPr>
      <t xml:space="preserve"> LA VALEUR ABSOLUE DES GAINS CORRESPOND BIEN AU MONTANT QUE VOUS POURRIEZ PERCEVOIR SUR 16 SEMAINES SI VOUS ARRETIEZ DE RACHETER DES PACKS.</t>
    </r>
  </si>
  <si>
    <t xml:space="preserve">    Je reçois l'argent sur ma carte chaque semaine, je rembourse mon projet, je continu à investir pour protéger mon capital en rachetant des packs de publicité.</t>
  </si>
  <si>
    <r>
      <rPr>
        <b/>
        <i/>
        <sz val="24"/>
        <color theme="7" tint="-0.249977111117893"/>
        <rFont val="Calibri"/>
        <family val="2"/>
        <scheme val="minor"/>
      </rPr>
      <t>JE M'INSCRIS AVEC SAYDIFF ET JE REALISE MON PROJET</t>
    </r>
    <r>
      <rPr>
        <b/>
        <i/>
        <sz val="24"/>
        <color theme="3" tint="0.39997558519241921"/>
        <rFont val="Calibri"/>
        <family val="2"/>
        <scheme val="minor"/>
      </rPr>
      <t xml:space="preserve">   </t>
    </r>
    <r>
      <rPr>
        <b/>
        <sz val="24"/>
        <color rgb="FF00B050"/>
        <rFont val="Calibri"/>
        <family val="2"/>
      </rPr>
      <t>→</t>
    </r>
  </si>
  <si>
    <r>
      <rPr>
        <b/>
        <i/>
        <sz val="24"/>
        <color theme="7" tint="-0.249977111117893"/>
        <rFont val="Calibri"/>
        <family val="2"/>
        <scheme val="minor"/>
      </rPr>
      <t>JE VEUX PLUS D'INFOS SUR LES OFFRES PRO-25</t>
    </r>
    <r>
      <rPr>
        <b/>
        <i/>
        <sz val="24"/>
        <color theme="3" tint="0.39997558519241921"/>
        <rFont val="Calibri"/>
        <family val="2"/>
        <scheme val="minor"/>
      </rPr>
      <t xml:space="preserve">  </t>
    </r>
    <r>
      <rPr>
        <b/>
        <sz val="24"/>
        <color rgb="FF00B050"/>
        <rFont val="Calibri"/>
        <family val="2"/>
      </rPr>
      <t>→</t>
    </r>
  </si>
  <si>
    <t>Retraits Espéces</t>
  </si>
  <si>
    <r>
      <rPr>
        <b/>
        <i/>
        <sz val="24"/>
        <color theme="7" tint="-0.249977111117893"/>
        <rFont val="Calibri"/>
        <family val="2"/>
        <scheme val="minor"/>
      </rPr>
      <t>1.</t>
    </r>
    <r>
      <rPr>
        <b/>
        <i/>
        <sz val="16"/>
        <color theme="1"/>
        <rFont val="Calibri"/>
        <family val="2"/>
        <scheme val="minor"/>
      </rPr>
      <t xml:space="preserve">INDIQUEZ DANS LA CASE </t>
    </r>
    <r>
      <rPr>
        <b/>
        <i/>
        <sz val="16"/>
        <color rgb="FFFF0000"/>
        <rFont val="Calibri"/>
        <family val="2"/>
        <scheme val="minor"/>
      </rPr>
      <t>J14</t>
    </r>
    <r>
      <rPr>
        <b/>
        <i/>
        <sz val="16"/>
        <color theme="1"/>
        <rFont val="Calibri"/>
        <family val="2"/>
        <scheme val="minor"/>
      </rPr>
      <t xml:space="preserve"> </t>
    </r>
    <r>
      <rPr>
        <b/>
        <i/>
        <u/>
        <sz val="16"/>
        <color rgb="FF00B050"/>
        <rFont val="Calibri"/>
        <family val="2"/>
        <scheme val="minor"/>
      </rPr>
      <t>LE MONTANT HEBDOMADAIRE</t>
    </r>
    <r>
      <rPr>
        <b/>
        <i/>
        <sz val="16"/>
        <color theme="1"/>
        <rFont val="Calibri"/>
        <family val="2"/>
        <scheme val="minor"/>
      </rPr>
      <t xml:space="preserve"> DE VOTRE REMBOURSEMENT, VOUS CONNAITREZ LE MONTANT A INVESTIR EN CASE </t>
    </r>
    <r>
      <rPr>
        <b/>
        <i/>
        <sz val="16"/>
        <color rgb="FFFF0000"/>
        <rFont val="Calibri"/>
        <family val="2"/>
        <scheme val="minor"/>
      </rPr>
      <t>B16</t>
    </r>
    <r>
      <rPr>
        <b/>
        <i/>
        <sz val="16"/>
        <color theme="1"/>
        <rFont val="Calibri"/>
        <family val="2"/>
        <scheme val="minor"/>
      </rPr>
      <t xml:space="preserve"> POUR AUTOFINANCER VOTRE PROJET.</t>
    </r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</si>
</sst>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24"/>
      <color rgb="FF00B050"/>
      <name val="Calibri"/>
      <family val="2"/>
    </font>
    <font>
      <u/>
      <sz val="11"/>
      <color theme="10"/>
      <name val="Calibri"/>
      <family val="2"/>
      <scheme val="minor"/>
    </font>
    <font>
      <b/>
      <i/>
      <sz val="24"/>
      <color theme="3" tint="0.39997558519241921"/>
      <name val="Calibri"/>
      <family val="2"/>
      <scheme val="minor"/>
    </font>
    <font>
      <b/>
      <i/>
      <u/>
      <sz val="24"/>
      <color theme="7" tint="-0.249977111117893"/>
      <name val="Calibri"/>
      <family val="2"/>
      <scheme val="minor"/>
    </font>
    <font>
      <b/>
      <i/>
      <sz val="24"/>
      <color theme="7" tint="-0.249977111117893"/>
      <name val="Calibri"/>
      <family val="2"/>
      <scheme val="minor"/>
    </font>
    <font>
      <b/>
      <sz val="24"/>
      <color theme="7" tint="-0.249977111117893"/>
      <name val="Calibri"/>
      <family val="2"/>
      <scheme val="minor"/>
    </font>
    <font>
      <b/>
      <i/>
      <u/>
      <sz val="18"/>
      <color rgb="FF002060"/>
      <name val="Calibri"/>
      <family val="2"/>
      <scheme val="minor"/>
    </font>
    <font>
      <b/>
      <i/>
      <u/>
      <sz val="28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u/>
      <sz val="16"/>
      <color rgb="FF00B05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99">
    <xf numFmtId="0" fontId="0" fillId="0" borderId="0" xfId="0"/>
    <xf numFmtId="1" fontId="4" fillId="2" borderId="11" xfId="0" applyNumberFormat="1" applyFont="1" applyFill="1" applyBorder="1" applyAlignment="1" applyProtection="1">
      <alignment horizontal="center" vertical="center"/>
    </xf>
    <xf numFmtId="1" fontId="8" fillId="0" borderId="7" xfId="0" applyNumberFormat="1" applyFont="1" applyBorder="1" applyAlignment="1" applyProtection="1">
      <alignment horizontal="center" vertical="center" wrapText="1"/>
    </xf>
    <xf numFmtId="1" fontId="8" fillId="0" borderId="8" xfId="0" applyNumberFormat="1" applyFont="1" applyBorder="1" applyAlignment="1" applyProtection="1">
      <alignment horizontal="center" vertical="center"/>
    </xf>
    <xf numFmtId="1" fontId="8" fillId="0" borderId="9" xfId="0" applyNumberFormat="1" applyFont="1" applyBorder="1" applyAlignment="1" applyProtection="1">
      <alignment horizontal="center" vertical="center"/>
    </xf>
    <xf numFmtId="1" fontId="8" fillId="0" borderId="0" xfId="0" applyNumberFormat="1" applyFont="1" applyAlignment="1" applyProtection="1">
      <alignment horizontal="center" vertical="center"/>
    </xf>
    <xf numFmtId="1" fontId="8" fillId="0" borderId="6" xfId="0" applyNumberFormat="1" applyFont="1" applyBorder="1" applyAlignment="1" applyProtection="1">
      <alignment horizontal="center" vertical="center" wrapText="1"/>
    </xf>
    <xf numFmtId="1" fontId="4" fillId="7" borderId="11" xfId="0" applyNumberFormat="1" applyFont="1" applyFill="1" applyBorder="1" applyAlignment="1" applyProtection="1">
      <alignment horizontal="center" vertical="center"/>
    </xf>
    <xf numFmtId="1" fontId="4" fillId="7" borderId="12" xfId="0" applyNumberFormat="1" applyFont="1" applyFill="1" applyBorder="1" applyAlignment="1" applyProtection="1">
      <alignment horizontal="center" vertical="center"/>
    </xf>
    <xf numFmtId="1" fontId="0" fillId="0" borderId="0" xfId="0" applyNumberFormat="1" applyAlignment="1" applyProtection="1">
      <alignment horizontal="center" vertical="center"/>
    </xf>
    <xf numFmtId="2" fontId="4" fillId="0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2" fontId="6" fillId="0" borderId="13" xfId="0" applyNumberFormat="1" applyFont="1" applyBorder="1" applyAlignment="1" applyProtection="1">
      <alignment horizontal="center" vertical="center"/>
    </xf>
    <xf numFmtId="2" fontId="4" fillId="0" borderId="1" xfId="0" applyNumberFormat="1" applyFont="1" applyBorder="1" applyAlignment="1" applyProtection="1">
      <alignment horizontal="center" vertical="center"/>
    </xf>
    <xf numFmtId="2" fontId="4" fillId="0" borderId="14" xfId="0" applyNumberFormat="1" applyFont="1" applyBorder="1" applyAlignment="1" applyProtection="1">
      <alignment horizontal="center" vertical="center"/>
    </xf>
    <xf numFmtId="2" fontId="6" fillId="5" borderId="13" xfId="0" applyNumberFormat="1" applyFont="1" applyFill="1" applyBorder="1" applyAlignment="1" applyProtection="1">
      <alignment horizontal="center" vertical="center"/>
    </xf>
    <xf numFmtId="2" fontId="4" fillId="5" borderId="1" xfId="0" applyNumberFormat="1" applyFont="1" applyFill="1" applyBorder="1" applyAlignment="1" applyProtection="1">
      <alignment horizontal="center" vertical="center"/>
    </xf>
    <xf numFmtId="2" fontId="4" fillId="5" borderId="14" xfId="0" applyNumberFormat="1" applyFont="1" applyFill="1" applyBorder="1" applyAlignment="1" applyProtection="1">
      <alignment horizontal="center" vertical="center"/>
    </xf>
    <xf numFmtId="1" fontId="6" fillId="6" borderId="13" xfId="0" applyNumberFormat="1" applyFont="1" applyFill="1" applyBorder="1" applyAlignment="1" applyProtection="1">
      <alignment horizontal="center" vertical="center"/>
    </xf>
    <xf numFmtId="1" fontId="4" fillId="6" borderId="1" xfId="0" applyNumberFormat="1" applyFont="1" applyFill="1" applyBorder="1" applyAlignment="1" applyProtection="1">
      <alignment horizontal="center" vertical="center"/>
    </xf>
    <xf numFmtId="1" fontId="4" fillId="6" borderId="14" xfId="0" applyNumberFormat="1" applyFont="1" applyFill="1" applyBorder="1" applyAlignment="1" applyProtection="1">
      <alignment horizontal="center" vertical="center"/>
    </xf>
    <xf numFmtId="1" fontId="0" fillId="6" borderId="0" xfId="0" applyNumberFormat="1" applyFill="1" applyAlignment="1" applyProtection="1">
      <alignment horizontal="center" vertical="center"/>
    </xf>
    <xf numFmtId="1" fontId="4" fillId="2" borderId="1" xfId="0" applyNumberFormat="1" applyFont="1" applyFill="1" applyBorder="1" applyAlignment="1" applyProtection="1">
      <alignment horizontal="center" vertical="center"/>
    </xf>
    <xf numFmtId="1" fontId="4" fillId="2" borderId="14" xfId="0" applyNumberFormat="1" applyFont="1" applyFill="1" applyBorder="1" applyAlignment="1" applyProtection="1">
      <alignment horizontal="center" vertical="center"/>
    </xf>
    <xf numFmtId="1" fontId="6" fillId="4" borderId="13" xfId="0" applyNumberFormat="1" applyFont="1" applyFill="1" applyBorder="1" applyAlignment="1" applyProtection="1">
      <alignment horizontal="center" vertical="center"/>
    </xf>
    <xf numFmtId="1" fontId="4" fillId="4" borderId="1" xfId="0" applyNumberFormat="1" applyFont="1" applyFill="1" applyBorder="1" applyAlignment="1" applyProtection="1">
      <alignment horizontal="center" vertical="center"/>
    </xf>
    <xf numFmtId="1" fontId="4" fillId="4" borderId="14" xfId="0" applyNumberFormat="1" applyFont="1" applyFill="1" applyBorder="1" applyAlignment="1" applyProtection="1">
      <alignment horizontal="center" vertical="center"/>
    </xf>
    <xf numFmtId="1" fontId="6" fillId="0" borderId="13" xfId="0" applyNumberFormat="1" applyFont="1" applyBorder="1" applyAlignment="1" applyProtection="1">
      <alignment horizontal="center" vertical="center"/>
    </xf>
    <xf numFmtId="1" fontId="4" fillId="0" borderId="1" xfId="0" applyNumberFormat="1" applyFont="1" applyBorder="1" applyAlignment="1" applyProtection="1">
      <alignment horizontal="center" vertical="center"/>
    </xf>
    <xf numFmtId="1" fontId="4" fillId="0" borderId="14" xfId="0" applyNumberFormat="1" applyFont="1" applyBorder="1" applyAlignment="1" applyProtection="1">
      <alignment horizontal="center" vertical="center"/>
    </xf>
    <xf numFmtId="1" fontId="0" fillId="0" borderId="0" xfId="0" applyNumberFormat="1" applyFont="1" applyAlignment="1" applyProtection="1">
      <alignment horizontal="center" vertical="center"/>
    </xf>
    <xf numFmtId="1" fontId="1" fillId="0" borderId="0" xfId="0" applyNumberFormat="1" applyFont="1" applyAlignment="1" applyProtection="1">
      <alignment horizontal="center" vertical="center"/>
    </xf>
    <xf numFmtId="1" fontId="7" fillId="8" borderId="13" xfId="0" applyNumberFormat="1" applyFont="1" applyFill="1" applyBorder="1" applyAlignment="1" applyProtection="1">
      <alignment horizontal="center" vertical="center"/>
    </xf>
    <xf numFmtId="1" fontId="7" fillId="8" borderId="2" xfId="0" applyNumberFormat="1" applyFont="1" applyFill="1" applyBorder="1" applyAlignment="1" applyProtection="1">
      <alignment horizontal="center" vertical="center"/>
    </xf>
    <xf numFmtId="1" fontId="7" fillId="8" borderId="15" xfId="0" applyNumberFormat="1" applyFont="1" applyFill="1" applyBorder="1" applyAlignment="1" applyProtection="1">
      <alignment horizontal="center" vertical="center"/>
    </xf>
    <xf numFmtId="1" fontId="6" fillId="0" borderId="0" xfId="0" applyNumberFormat="1" applyFont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center" vertical="center"/>
    </xf>
    <xf numFmtId="1" fontId="3" fillId="0" borderId="17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2" fillId="6" borderId="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Border="1" applyAlignment="1" applyProtection="1"/>
    <xf numFmtId="0" fontId="2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left"/>
    </xf>
    <xf numFmtId="0" fontId="6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6" fillId="0" borderId="0" xfId="0" applyFont="1" applyBorder="1" applyAlignment="1" applyProtection="1">
      <alignment vertical="center"/>
    </xf>
    <xf numFmtId="1" fontId="4" fillId="4" borderId="20" xfId="0" applyNumberFormat="1" applyFont="1" applyFill="1" applyBorder="1" applyAlignment="1" applyProtection="1">
      <alignment horizontal="center" vertical="center"/>
    </xf>
    <xf numFmtId="1" fontId="4" fillId="0" borderId="21" xfId="0" applyNumberFormat="1" applyFont="1" applyBorder="1" applyAlignment="1" applyProtection="1">
      <alignment horizontal="center" vertical="center"/>
    </xf>
    <xf numFmtId="0" fontId="11" fillId="0" borderId="0" xfId="1" applyAlignment="1" applyProtection="1">
      <alignment horizontal="center" vertical="center"/>
    </xf>
    <xf numFmtId="1" fontId="7" fillId="3" borderId="22" xfId="0" applyNumberFormat="1" applyFont="1" applyFill="1" applyBorder="1" applyAlignment="1" applyProtection="1">
      <alignment horizontal="center" vertical="center"/>
    </xf>
    <xf numFmtId="1" fontId="7" fillId="3" borderId="2" xfId="0" applyNumberFormat="1" applyFont="1" applyFill="1" applyBorder="1" applyAlignment="1" applyProtection="1">
      <alignment horizontal="center" vertical="center"/>
    </xf>
    <xf numFmtId="1" fontId="22" fillId="3" borderId="1" xfId="0" applyNumberFormat="1" applyFont="1" applyFill="1" applyBorder="1" applyAlignment="1" applyProtection="1">
      <alignment horizontal="center" vertical="center"/>
    </xf>
    <xf numFmtId="1" fontId="22" fillId="3" borderId="2" xfId="0" applyNumberFormat="1" applyFont="1" applyFill="1" applyBorder="1" applyAlignment="1" applyProtection="1">
      <alignment horizontal="center" vertical="center"/>
    </xf>
    <xf numFmtId="1" fontId="4" fillId="3" borderId="1" xfId="0" applyNumberFormat="1" applyFont="1" applyFill="1" applyBorder="1" applyAlignment="1" applyProtection="1">
      <alignment horizontal="center" vertical="center"/>
    </xf>
    <xf numFmtId="1" fontId="4" fillId="3" borderId="19" xfId="0" applyNumberFormat="1" applyFont="1" applyFill="1" applyBorder="1" applyAlignment="1" applyProtection="1">
      <alignment horizontal="center" vertical="center"/>
    </xf>
    <xf numFmtId="1" fontId="4" fillId="3" borderId="14" xfId="0" applyNumberFormat="1" applyFont="1" applyFill="1" applyBorder="1" applyAlignment="1" applyProtection="1">
      <alignment horizontal="center" vertical="center"/>
    </xf>
    <xf numFmtId="1" fontId="4" fillId="3" borderId="20" xfId="0" applyNumberFormat="1" applyFont="1" applyFill="1" applyBorder="1" applyAlignment="1" applyProtection="1">
      <alignment horizontal="center" vertical="center"/>
    </xf>
    <xf numFmtId="1" fontId="4" fillId="3" borderId="2" xfId="0" applyNumberFormat="1" applyFont="1" applyFill="1" applyBorder="1" applyAlignment="1" applyProtection="1">
      <alignment horizontal="center" vertical="center"/>
    </xf>
    <xf numFmtId="1" fontId="4" fillId="3" borderId="21" xfId="0" applyNumberFormat="1" applyFont="1" applyFill="1" applyBorder="1" applyAlignment="1" applyProtection="1">
      <alignment horizontal="center" vertical="center"/>
    </xf>
    <xf numFmtId="1" fontId="6" fillId="0" borderId="23" xfId="0" applyNumberFormat="1" applyFont="1" applyBorder="1" applyAlignment="1" applyProtection="1">
      <alignment horizontal="center" vertical="center"/>
    </xf>
    <xf numFmtId="1" fontId="7" fillId="8" borderId="24" xfId="0" applyNumberFormat="1" applyFont="1" applyFill="1" applyBorder="1" applyAlignment="1" applyProtection="1">
      <alignment horizontal="center" vertical="center"/>
    </xf>
    <xf numFmtId="1" fontId="6" fillId="7" borderId="10" xfId="0" applyNumberFormat="1" applyFont="1" applyFill="1" applyBorder="1" applyAlignment="1" applyProtection="1">
      <alignment horizontal="center" vertical="center"/>
    </xf>
    <xf numFmtId="2" fontId="6" fillId="6" borderId="13" xfId="0" applyNumberFormat="1" applyFont="1" applyFill="1" applyBorder="1" applyAlignment="1" applyProtection="1">
      <alignment horizontal="center" vertical="center"/>
    </xf>
    <xf numFmtId="1" fontId="6" fillId="2" borderId="13" xfId="0" applyNumberFormat="1" applyFont="1" applyFill="1" applyBorder="1" applyAlignment="1" applyProtection="1">
      <alignment horizontal="center" vertical="center"/>
    </xf>
    <xf numFmtId="1" fontId="6" fillId="6" borderId="0" xfId="0" applyNumberFormat="1" applyFont="1" applyFill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27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28" xfId="0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0" fillId="0" borderId="30" xfId="0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1" fontId="25" fillId="8" borderId="18" xfId="0" applyNumberFormat="1" applyFont="1" applyFill="1" applyBorder="1" applyAlignment="1" applyProtection="1">
      <alignment horizontal="center" vertical="center"/>
    </xf>
    <xf numFmtId="1" fontId="26" fillId="3" borderId="1" xfId="0" applyNumberFormat="1" applyFont="1" applyFill="1" applyBorder="1" applyAlignment="1" applyProtection="1">
      <alignment horizontal="center" vertical="center"/>
    </xf>
    <xf numFmtId="1" fontId="16" fillId="5" borderId="18" xfId="0" applyNumberFormat="1" applyFont="1" applyFill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horizontal="center" vertical="center"/>
    </xf>
    <xf numFmtId="0" fontId="12" fillId="0" borderId="5" xfId="0" applyFont="1" applyBorder="1" applyAlignment="1" applyProtection="1">
      <alignment horizontal="center" vertical="center"/>
    </xf>
    <xf numFmtId="0" fontId="13" fillId="0" borderId="3" xfId="1" applyFont="1" applyBorder="1" applyAlignment="1" applyProtection="1">
      <alignment horizontal="center" vertical="center"/>
    </xf>
    <xf numFmtId="0" fontId="13" fillId="0" borderId="4" xfId="1" applyFont="1" applyBorder="1" applyAlignment="1" applyProtection="1">
      <alignment horizontal="center" vertical="center"/>
    </xf>
    <xf numFmtId="0" fontId="17" fillId="0" borderId="3" xfId="0" applyFont="1" applyBorder="1" applyAlignment="1" applyProtection="1">
      <alignment horizontal="center" vertical="center"/>
    </xf>
    <xf numFmtId="0" fontId="17" fillId="0" borderId="4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left" vertical="center"/>
    </xf>
    <xf numFmtId="0" fontId="6" fillId="0" borderId="4" xfId="0" applyFont="1" applyBorder="1" applyAlignment="1" applyProtection="1">
      <alignment horizontal="left" vertical="center"/>
    </xf>
    <xf numFmtId="0" fontId="6" fillId="0" borderId="5" xfId="0" applyFont="1" applyBorder="1" applyAlignment="1" applyProtection="1">
      <alignment horizontal="left" vertical="center"/>
    </xf>
    <xf numFmtId="0" fontId="5" fillId="0" borderId="3" xfId="0" applyFont="1" applyBorder="1" applyAlignment="1" applyProtection="1">
      <alignment horizontal="left"/>
    </xf>
    <xf numFmtId="0" fontId="5" fillId="0" borderId="4" xfId="0" applyFont="1" applyBorder="1" applyAlignment="1" applyProtection="1">
      <alignment horizontal="left"/>
    </xf>
    <xf numFmtId="0" fontId="5" fillId="0" borderId="5" xfId="0" applyFont="1" applyBorder="1" applyAlignment="1" applyProtection="1">
      <alignment horizontal="left"/>
    </xf>
    <xf numFmtId="1" fontId="8" fillId="0" borderId="3" xfId="0" applyNumberFormat="1" applyFont="1" applyBorder="1" applyAlignment="1" applyProtection="1">
      <alignment horizontal="center" vertical="center"/>
    </xf>
    <xf numFmtId="1" fontId="8" fillId="0" borderId="4" xfId="0" applyNumberFormat="1" applyFont="1" applyBorder="1" applyAlignment="1" applyProtection="1">
      <alignment horizontal="center" vertical="center"/>
    </xf>
    <xf numFmtId="1" fontId="8" fillId="0" borderId="5" xfId="0" applyNumberFormat="1" applyFont="1" applyBorder="1" applyAlignment="1" applyProtection="1">
      <alignment horizontal="center" vertical="center"/>
    </xf>
    <xf numFmtId="1" fontId="8" fillId="0" borderId="3" xfId="0" applyNumberFormat="1" applyFont="1" applyBorder="1" applyAlignment="1" applyProtection="1">
      <alignment horizontal="left" vertical="center"/>
    </xf>
    <xf numFmtId="1" fontId="8" fillId="0" borderId="4" xfId="0" applyNumberFormat="1" applyFont="1" applyBorder="1" applyAlignment="1" applyProtection="1">
      <alignment horizontal="left" vertical="center"/>
    </xf>
    <xf numFmtId="1" fontId="8" fillId="0" borderId="5" xfId="0" applyNumberFormat="1" applyFont="1" applyBorder="1" applyAlignment="1" applyProtection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colors>
    <mruColors>
      <color rgb="FFDAEA0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rofits25.com/php/inscription-module.php?lang=fr&amp;p=sandrine007" TargetMode="External"/><Relationship Id="rId1" Type="http://schemas.openxmlformats.org/officeDocument/2006/relationships/hyperlink" Target="http://www.pro-25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A33"/>
  <sheetViews>
    <sheetView tabSelected="1" zoomScale="80" zoomScaleNormal="80" workbookViewId="0">
      <selection activeCell="A21" sqref="A21:W21"/>
    </sheetView>
  </sheetViews>
  <sheetFormatPr defaultColWidth="4.85546875" defaultRowHeight="18.75"/>
  <cols>
    <col min="1" max="1" width="36.5703125" style="46" bestFit="1" customWidth="1"/>
    <col min="2" max="2" width="11.5703125" style="11" bestFit="1" customWidth="1"/>
    <col min="3" max="3" width="9.140625" style="11" bestFit="1" customWidth="1"/>
    <col min="4" max="11" width="9.42578125" style="11" bestFit="1" customWidth="1"/>
    <col min="12" max="15" width="9.85546875" style="11" bestFit="1" customWidth="1"/>
    <col min="16" max="17" width="9.42578125" style="11" bestFit="1" customWidth="1"/>
    <col min="18" max="21" width="9.85546875" style="11" bestFit="1" customWidth="1"/>
    <col min="22" max="22" width="9.42578125" style="11" bestFit="1" customWidth="1"/>
    <col min="23" max="24" width="9.85546875" style="11" bestFit="1" customWidth="1"/>
    <col min="25" max="28" width="9.42578125" style="11" bestFit="1" customWidth="1"/>
    <col min="29" max="31" width="8.85546875" style="11" bestFit="1" customWidth="1"/>
    <col min="32" max="48" width="9.28515625" style="11" bestFit="1" customWidth="1"/>
    <col min="49" max="52" width="9.42578125" style="11" bestFit="1" customWidth="1"/>
    <col min="53" max="53" width="9" style="11" bestFit="1" customWidth="1"/>
    <col min="54" max="16384" width="4.85546875" style="11"/>
  </cols>
  <sheetData>
    <row r="1" spans="1:53" ht="36.75" thickBot="1">
      <c r="A1" s="85" t="s">
        <v>17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68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70"/>
    </row>
    <row r="2" spans="1:53" ht="32.25" thickBot="1">
      <c r="A2" s="80" t="s">
        <v>27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2"/>
      <c r="N2" s="83" t="s">
        <v>14</v>
      </c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71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3"/>
    </row>
    <row r="3" spans="1:53" ht="32.25" thickBot="1">
      <c r="A3" s="80" t="s">
        <v>28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2"/>
      <c r="N3" s="83" t="s">
        <v>13</v>
      </c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74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6"/>
    </row>
    <row r="4" spans="1:53" s="5" customFormat="1" ht="31.5" customHeight="1" thickBot="1">
      <c r="A4" s="2" t="s">
        <v>8</v>
      </c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3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  <c r="R4" s="3">
        <v>17</v>
      </c>
      <c r="S4" s="3">
        <v>18</v>
      </c>
      <c r="T4" s="3">
        <v>19</v>
      </c>
      <c r="U4" s="3">
        <v>20</v>
      </c>
      <c r="V4" s="3">
        <v>21</v>
      </c>
      <c r="W4" s="3">
        <v>22</v>
      </c>
      <c r="X4" s="3">
        <v>23</v>
      </c>
      <c r="Y4" s="3">
        <v>24</v>
      </c>
      <c r="Z4" s="3">
        <v>25</v>
      </c>
      <c r="AA4" s="3">
        <v>26</v>
      </c>
      <c r="AB4" s="3">
        <v>27</v>
      </c>
      <c r="AC4" s="3">
        <v>28</v>
      </c>
      <c r="AD4" s="3">
        <v>29</v>
      </c>
      <c r="AE4" s="3">
        <v>30</v>
      </c>
      <c r="AF4" s="3">
        <v>31</v>
      </c>
      <c r="AG4" s="3">
        <v>32</v>
      </c>
      <c r="AH4" s="3">
        <v>33</v>
      </c>
      <c r="AI4" s="3">
        <v>34</v>
      </c>
      <c r="AJ4" s="3">
        <v>35</v>
      </c>
      <c r="AK4" s="3">
        <v>36</v>
      </c>
      <c r="AL4" s="3">
        <v>37</v>
      </c>
      <c r="AM4" s="3">
        <v>38</v>
      </c>
      <c r="AN4" s="3">
        <v>39</v>
      </c>
      <c r="AO4" s="3">
        <v>40</v>
      </c>
      <c r="AP4" s="3">
        <v>41</v>
      </c>
      <c r="AQ4" s="3">
        <v>42</v>
      </c>
      <c r="AR4" s="3">
        <v>43</v>
      </c>
      <c r="AS4" s="3">
        <v>44</v>
      </c>
      <c r="AT4" s="3">
        <v>45</v>
      </c>
      <c r="AU4" s="3">
        <v>46</v>
      </c>
      <c r="AV4" s="3">
        <v>47</v>
      </c>
      <c r="AW4" s="3">
        <v>48</v>
      </c>
      <c r="AX4" s="3">
        <v>49</v>
      </c>
      <c r="AY4" s="3">
        <v>50</v>
      </c>
      <c r="AZ4" s="3">
        <v>51</v>
      </c>
      <c r="BA4" s="4">
        <v>52</v>
      </c>
    </row>
    <row r="5" spans="1:53" s="5" customFormat="1" ht="31.5" customHeight="1" thickBot="1">
      <c r="A5" s="6" t="s">
        <v>9</v>
      </c>
      <c r="B5" s="93" t="s">
        <v>10</v>
      </c>
      <c r="C5" s="94"/>
      <c r="D5" s="94"/>
      <c r="E5" s="94"/>
      <c r="F5" s="94"/>
      <c r="G5" s="94"/>
      <c r="H5" s="94"/>
      <c r="I5" s="95"/>
      <c r="J5" s="93" t="s">
        <v>11</v>
      </c>
      <c r="K5" s="94"/>
      <c r="L5" s="94"/>
      <c r="M5" s="95"/>
      <c r="N5" s="96" t="s">
        <v>26</v>
      </c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8"/>
    </row>
    <row r="6" spans="1:53" s="9" customFormat="1" ht="20.100000000000001" customHeight="1">
      <c r="A6" s="64" t="s">
        <v>2</v>
      </c>
      <c r="B6" s="1">
        <f>B16/25</f>
        <v>60</v>
      </c>
      <c r="C6" s="7">
        <f>SUM(B6+B12)-B13</f>
        <v>65</v>
      </c>
      <c r="D6" s="7">
        <f t="shared" ref="D6:BA6" si="0">SUM(C6+C12)-C13</f>
        <v>70</v>
      </c>
      <c r="E6" s="7">
        <f t="shared" si="0"/>
        <v>76</v>
      </c>
      <c r="F6" s="7">
        <f t="shared" si="0"/>
        <v>83</v>
      </c>
      <c r="G6" s="7">
        <f t="shared" si="0"/>
        <v>90</v>
      </c>
      <c r="H6" s="7">
        <f t="shared" si="0"/>
        <v>98</v>
      </c>
      <c r="I6" s="7">
        <f t="shared" si="0"/>
        <v>106</v>
      </c>
      <c r="J6" s="7">
        <f t="shared" si="0"/>
        <v>115</v>
      </c>
      <c r="K6" s="7">
        <f t="shared" si="0"/>
        <v>125</v>
      </c>
      <c r="L6" s="7">
        <f t="shared" si="0"/>
        <v>132</v>
      </c>
      <c r="M6" s="7">
        <f t="shared" si="0"/>
        <v>139</v>
      </c>
      <c r="N6" s="7">
        <f t="shared" si="0"/>
        <v>147</v>
      </c>
      <c r="O6" s="7">
        <f t="shared" si="0"/>
        <v>156</v>
      </c>
      <c r="P6" s="7">
        <f t="shared" si="0"/>
        <v>165</v>
      </c>
      <c r="Q6" s="7">
        <f t="shared" si="0"/>
        <v>175</v>
      </c>
      <c r="R6" s="7">
        <f t="shared" si="0"/>
        <v>186</v>
      </c>
      <c r="S6" s="7">
        <f t="shared" si="0"/>
        <v>138</v>
      </c>
      <c r="T6" s="7">
        <f t="shared" si="0"/>
        <v>141</v>
      </c>
      <c r="U6" s="7">
        <f t="shared" si="0"/>
        <v>144</v>
      </c>
      <c r="V6" s="7">
        <f t="shared" si="0"/>
        <v>147</v>
      </c>
      <c r="W6" s="7">
        <f t="shared" si="0"/>
        <v>148</v>
      </c>
      <c r="X6" s="7">
        <f t="shared" si="0"/>
        <v>150</v>
      </c>
      <c r="Y6" s="7">
        <f t="shared" si="0"/>
        <v>151</v>
      </c>
      <c r="Z6" s="7">
        <f t="shared" si="0"/>
        <v>152</v>
      </c>
      <c r="AA6" s="7">
        <f t="shared" si="0"/>
        <v>152</v>
      </c>
      <c r="AB6" s="7">
        <f t="shared" si="0"/>
        <v>151</v>
      </c>
      <c r="AC6" s="7">
        <f t="shared" si="0"/>
        <v>153</v>
      </c>
      <c r="AD6" s="7">
        <f t="shared" si="0"/>
        <v>155</v>
      </c>
      <c r="AE6" s="7">
        <f t="shared" si="0"/>
        <v>157</v>
      </c>
      <c r="AF6" s="7">
        <f t="shared" si="0"/>
        <v>157</v>
      </c>
      <c r="AG6" s="7">
        <f t="shared" si="0"/>
        <v>158</v>
      </c>
      <c r="AH6" s="7">
        <f t="shared" si="0"/>
        <v>157</v>
      </c>
      <c r="AI6" s="7">
        <f t="shared" si="0"/>
        <v>156</v>
      </c>
      <c r="AJ6" s="7">
        <f t="shared" si="0"/>
        <v>153</v>
      </c>
      <c r="AK6" s="7">
        <f t="shared" si="0"/>
        <v>154</v>
      </c>
      <c r="AL6" s="7">
        <f t="shared" si="0"/>
        <v>156</v>
      </c>
      <c r="AM6" s="7">
        <f t="shared" si="0"/>
        <v>156</v>
      </c>
      <c r="AN6" s="7">
        <f t="shared" si="0"/>
        <v>157</v>
      </c>
      <c r="AO6" s="7">
        <f t="shared" si="0"/>
        <v>158</v>
      </c>
      <c r="AP6" s="7">
        <f t="shared" si="0"/>
        <v>159</v>
      </c>
      <c r="AQ6" s="7">
        <f t="shared" si="0"/>
        <v>159</v>
      </c>
      <c r="AR6" s="7">
        <f t="shared" si="0"/>
        <v>160</v>
      </c>
      <c r="AS6" s="7">
        <f t="shared" si="0"/>
        <v>161</v>
      </c>
      <c r="AT6" s="7">
        <f t="shared" si="0"/>
        <v>162</v>
      </c>
      <c r="AU6" s="7">
        <f t="shared" si="0"/>
        <v>162</v>
      </c>
      <c r="AV6" s="7">
        <f t="shared" si="0"/>
        <v>162</v>
      </c>
      <c r="AW6" s="7">
        <f t="shared" si="0"/>
        <v>163</v>
      </c>
      <c r="AX6" s="7">
        <f t="shared" si="0"/>
        <v>163</v>
      </c>
      <c r="AY6" s="7">
        <f t="shared" si="0"/>
        <v>164</v>
      </c>
      <c r="AZ6" s="7">
        <f t="shared" si="0"/>
        <v>164</v>
      </c>
      <c r="BA6" s="8">
        <f t="shared" si="0"/>
        <v>166</v>
      </c>
    </row>
    <row r="7" spans="1:53" ht="20.100000000000001" customHeight="1">
      <c r="A7" s="65" t="s">
        <v>12</v>
      </c>
      <c r="B7" s="10">
        <v>2.15</v>
      </c>
      <c r="C7" s="10">
        <f>B7</f>
        <v>2.15</v>
      </c>
      <c r="D7" s="10">
        <f t="shared" ref="D7:BA7" si="1">C7</f>
        <v>2.15</v>
      </c>
      <c r="E7" s="10">
        <f t="shared" si="1"/>
        <v>2.15</v>
      </c>
      <c r="F7" s="10">
        <f t="shared" si="1"/>
        <v>2.15</v>
      </c>
      <c r="G7" s="10">
        <f t="shared" si="1"/>
        <v>2.15</v>
      </c>
      <c r="H7" s="10">
        <f t="shared" si="1"/>
        <v>2.15</v>
      </c>
      <c r="I7" s="10">
        <f t="shared" si="1"/>
        <v>2.15</v>
      </c>
      <c r="J7" s="10">
        <f t="shared" si="1"/>
        <v>2.15</v>
      </c>
      <c r="K7" s="10">
        <f t="shared" si="1"/>
        <v>2.15</v>
      </c>
      <c r="L7" s="10">
        <f t="shared" si="1"/>
        <v>2.15</v>
      </c>
      <c r="M7" s="10">
        <f t="shared" si="1"/>
        <v>2.15</v>
      </c>
      <c r="N7" s="10">
        <f t="shared" si="1"/>
        <v>2.15</v>
      </c>
      <c r="O7" s="10">
        <f t="shared" si="1"/>
        <v>2.15</v>
      </c>
      <c r="P7" s="10">
        <f t="shared" si="1"/>
        <v>2.15</v>
      </c>
      <c r="Q7" s="10">
        <f t="shared" si="1"/>
        <v>2.15</v>
      </c>
      <c r="R7" s="10">
        <f t="shared" si="1"/>
        <v>2.15</v>
      </c>
      <c r="S7" s="10">
        <f t="shared" si="1"/>
        <v>2.15</v>
      </c>
      <c r="T7" s="10">
        <f t="shared" si="1"/>
        <v>2.15</v>
      </c>
      <c r="U7" s="10">
        <f t="shared" si="1"/>
        <v>2.15</v>
      </c>
      <c r="V7" s="10">
        <f t="shared" si="1"/>
        <v>2.15</v>
      </c>
      <c r="W7" s="10">
        <f t="shared" si="1"/>
        <v>2.15</v>
      </c>
      <c r="X7" s="10">
        <f t="shared" si="1"/>
        <v>2.15</v>
      </c>
      <c r="Y7" s="10">
        <f t="shared" si="1"/>
        <v>2.15</v>
      </c>
      <c r="Z7" s="10">
        <f t="shared" si="1"/>
        <v>2.15</v>
      </c>
      <c r="AA7" s="10">
        <f t="shared" si="1"/>
        <v>2.15</v>
      </c>
      <c r="AB7" s="10">
        <f t="shared" si="1"/>
        <v>2.15</v>
      </c>
      <c r="AC7" s="10">
        <f t="shared" si="1"/>
        <v>2.15</v>
      </c>
      <c r="AD7" s="10">
        <f t="shared" si="1"/>
        <v>2.15</v>
      </c>
      <c r="AE7" s="10">
        <f t="shared" si="1"/>
        <v>2.15</v>
      </c>
      <c r="AF7" s="10">
        <f t="shared" si="1"/>
        <v>2.15</v>
      </c>
      <c r="AG7" s="10">
        <f t="shared" si="1"/>
        <v>2.15</v>
      </c>
      <c r="AH7" s="10">
        <f t="shared" si="1"/>
        <v>2.15</v>
      </c>
      <c r="AI7" s="10">
        <f t="shared" si="1"/>
        <v>2.15</v>
      </c>
      <c r="AJ7" s="10">
        <f t="shared" si="1"/>
        <v>2.15</v>
      </c>
      <c r="AK7" s="10">
        <f t="shared" si="1"/>
        <v>2.15</v>
      </c>
      <c r="AL7" s="10">
        <f t="shared" si="1"/>
        <v>2.15</v>
      </c>
      <c r="AM7" s="10">
        <f t="shared" si="1"/>
        <v>2.15</v>
      </c>
      <c r="AN7" s="10">
        <f t="shared" si="1"/>
        <v>2.15</v>
      </c>
      <c r="AO7" s="10">
        <f t="shared" si="1"/>
        <v>2.15</v>
      </c>
      <c r="AP7" s="10">
        <f t="shared" si="1"/>
        <v>2.15</v>
      </c>
      <c r="AQ7" s="10">
        <f t="shared" si="1"/>
        <v>2.15</v>
      </c>
      <c r="AR7" s="10">
        <f t="shared" si="1"/>
        <v>2.15</v>
      </c>
      <c r="AS7" s="10">
        <f t="shared" si="1"/>
        <v>2.15</v>
      </c>
      <c r="AT7" s="10">
        <f t="shared" si="1"/>
        <v>2.15</v>
      </c>
      <c r="AU7" s="10">
        <f t="shared" si="1"/>
        <v>2.15</v>
      </c>
      <c r="AV7" s="10">
        <f t="shared" si="1"/>
        <v>2.15</v>
      </c>
      <c r="AW7" s="10">
        <f t="shared" si="1"/>
        <v>2.15</v>
      </c>
      <c r="AX7" s="10">
        <f t="shared" si="1"/>
        <v>2.15</v>
      </c>
      <c r="AY7" s="10">
        <f t="shared" si="1"/>
        <v>2.15</v>
      </c>
      <c r="AZ7" s="10">
        <f t="shared" si="1"/>
        <v>2.15</v>
      </c>
      <c r="BA7" s="10">
        <f t="shared" si="1"/>
        <v>2.15</v>
      </c>
    </row>
    <row r="8" spans="1:53" ht="20.100000000000001" customHeight="1">
      <c r="A8" s="12" t="s">
        <v>0</v>
      </c>
      <c r="B8" s="13">
        <f>SUM(B6*B7)+B19</f>
        <v>129</v>
      </c>
      <c r="C8" s="13">
        <f t="shared" ref="C8:BA8" si="2">SUM(C6*C7)+C19</f>
        <v>139.75</v>
      </c>
      <c r="D8" s="13">
        <f t="shared" si="2"/>
        <v>150.5</v>
      </c>
      <c r="E8" s="13">
        <f t="shared" si="2"/>
        <v>163.4</v>
      </c>
      <c r="F8" s="13">
        <f t="shared" si="2"/>
        <v>178.45</v>
      </c>
      <c r="G8" s="13">
        <f t="shared" si="2"/>
        <v>193.5</v>
      </c>
      <c r="H8" s="13">
        <f t="shared" si="2"/>
        <v>210.7</v>
      </c>
      <c r="I8" s="13">
        <f t="shared" si="2"/>
        <v>227.89999999999998</v>
      </c>
      <c r="J8" s="13">
        <f t="shared" si="2"/>
        <v>247.25</v>
      </c>
      <c r="K8" s="13">
        <f t="shared" si="2"/>
        <v>268.75</v>
      </c>
      <c r="L8" s="13">
        <f t="shared" si="2"/>
        <v>283.8</v>
      </c>
      <c r="M8" s="13">
        <f t="shared" si="2"/>
        <v>298.84999999999997</v>
      </c>
      <c r="N8" s="13">
        <f t="shared" si="2"/>
        <v>316.05</v>
      </c>
      <c r="O8" s="13">
        <f t="shared" si="2"/>
        <v>335.4</v>
      </c>
      <c r="P8" s="13">
        <f t="shared" si="2"/>
        <v>354.75</v>
      </c>
      <c r="Q8" s="13">
        <f t="shared" si="2"/>
        <v>376.25</v>
      </c>
      <c r="R8" s="13">
        <f t="shared" si="2"/>
        <v>399.9</v>
      </c>
      <c r="S8" s="13">
        <f t="shared" si="2"/>
        <v>296.7</v>
      </c>
      <c r="T8" s="13">
        <f t="shared" si="2"/>
        <v>303.14999999999998</v>
      </c>
      <c r="U8" s="13">
        <f t="shared" si="2"/>
        <v>309.59999999999997</v>
      </c>
      <c r="V8" s="13">
        <f t="shared" si="2"/>
        <v>316.05</v>
      </c>
      <c r="W8" s="13">
        <f t="shared" si="2"/>
        <v>318.2</v>
      </c>
      <c r="X8" s="13">
        <f t="shared" si="2"/>
        <v>322.5</v>
      </c>
      <c r="Y8" s="13">
        <f t="shared" si="2"/>
        <v>324.64999999999998</v>
      </c>
      <c r="Z8" s="13">
        <f t="shared" si="2"/>
        <v>326.8</v>
      </c>
      <c r="AA8" s="13">
        <f t="shared" si="2"/>
        <v>326.8</v>
      </c>
      <c r="AB8" s="13">
        <f t="shared" si="2"/>
        <v>324.64999999999998</v>
      </c>
      <c r="AC8" s="13">
        <f t="shared" si="2"/>
        <v>328.95</v>
      </c>
      <c r="AD8" s="13">
        <f t="shared" si="2"/>
        <v>333.25</v>
      </c>
      <c r="AE8" s="13">
        <f t="shared" si="2"/>
        <v>337.55</v>
      </c>
      <c r="AF8" s="13">
        <f t="shared" si="2"/>
        <v>337.55</v>
      </c>
      <c r="AG8" s="13">
        <f t="shared" si="2"/>
        <v>339.7</v>
      </c>
      <c r="AH8" s="13">
        <f t="shared" si="2"/>
        <v>337.55</v>
      </c>
      <c r="AI8" s="13">
        <f t="shared" si="2"/>
        <v>335.4</v>
      </c>
      <c r="AJ8" s="13">
        <f t="shared" si="2"/>
        <v>328.95</v>
      </c>
      <c r="AK8" s="13">
        <f t="shared" si="2"/>
        <v>331.09999999999997</v>
      </c>
      <c r="AL8" s="13">
        <f t="shared" si="2"/>
        <v>335.4</v>
      </c>
      <c r="AM8" s="13">
        <f t="shared" si="2"/>
        <v>335.4</v>
      </c>
      <c r="AN8" s="13">
        <f t="shared" si="2"/>
        <v>337.55</v>
      </c>
      <c r="AO8" s="13">
        <f t="shared" si="2"/>
        <v>339.7</v>
      </c>
      <c r="AP8" s="13">
        <f t="shared" si="2"/>
        <v>341.84999999999997</v>
      </c>
      <c r="AQ8" s="13">
        <f t="shared" si="2"/>
        <v>341.84999999999997</v>
      </c>
      <c r="AR8" s="13">
        <f t="shared" si="2"/>
        <v>344</v>
      </c>
      <c r="AS8" s="13">
        <f t="shared" si="2"/>
        <v>346.15</v>
      </c>
      <c r="AT8" s="13">
        <f t="shared" si="2"/>
        <v>348.3</v>
      </c>
      <c r="AU8" s="13">
        <f t="shared" si="2"/>
        <v>348.3</v>
      </c>
      <c r="AV8" s="13">
        <f t="shared" si="2"/>
        <v>348.3</v>
      </c>
      <c r="AW8" s="13">
        <f t="shared" si="2"/>
        <v>350.45</v>
      </c>
      <c r="AX8" s="13">
        <f t="shared" si="2"/>
        <v>350.45</v>
      </c>
      <c r="AY8" s="13">
        <f t="shared" si="2"/>
        <v>352.59999999999997</v>
      </c>
      <c r="AZ8" s="13">
        <f t="shared" si="2"/>
        <v>352.59999999999997</v>
      </c>
      <c r="BA8" s="14">
        <f t="shared" si="2"/>
        <v>356.9</v>
      </c>
    </row>
    <row r="9" spans="1:53" ht="20.100000000000001" customHeight="1">
      <c r="A9" s="15" t="s">
        <v>15</v>
      </c>
      <c r="B9" s="16">
        <f>B8</f>
        <v>129</v>
      </c>
      <c r="C9" s="16">
        <f>SUM(C8+B11)-B14</f>
        <v>143.75</v>
      </c>
      <c r="D9" s="16">
        <f t="shared" ref="D9:BA9" si="3">SUM(D8+C11)-C14</f>
        <v>169.25</v>
      </c>
      <c r="E9" s="16">
        <f t="shared" si="3"/>
        <v>182.65</v>
      </c>
      <c r="F9" s="16">
        <f t="shared" si="3"/>
        <v>186.1</v>
      </c>
      <c r="G9" s="16">
        <f t="shared" si="3"/>
        <v>204.6</v>
      </c>
      <c r="H9" s="16">
        <f t="shared" si="3"/>
        <v>215.29999999999998</v>
      </c>
      <c r="I9" s="16">
        <f t="shared" si="3"/>
        <v>243.19999999999996</v>
      </c>
      <c r="J9" s="16">
        <f t="shared" si="3"/>
        <v>265.44999999999993</v>
      </c>
      <c r="K9" s="16">
        <f t="shared" si="3"/>
        <v>184.19999999999993</v>
      </c>
      <c r="L9" s="16">
        <f t="shared" si="3"/>
        <v>192.99999999999994</v>
      </c>
      <c r="M9" s="16">
        <f t="shared" si="3"/>
        <v>216.84999999999991</v>
      </c>
      <c r="N9" s="16">
        <f t="shared" si="3"/>
        <v>232.89999999999992</v>
      </c>
      <c r="O9" s="16">
        <f t="shared" si="3"/>
        <v>243.2999999999999</v>
      </c>
      <c r="P9" s="16">
        <f t="shared" si="3"/>
        <v>273.0499999999999</v>
      </c>
      <c r="Q9" s="16">
        <f t="shared" si="3"/>
        <v>299.2999999999999</v>
      </c>
      <c r="R9" s="16">
        <f t="shared" si="3"/>
        <v>324.19999999999987</v>
      </c>
      <c r="S9" s="16">
        <f t="shared" si="3"/>
        <v>220.89999999999986</v>
      </c>
      <c r="T9" s="16">
        <f t="shared" si="3"/>
        <v>224.04999999999984</v>
      </c>
      <c r="U9" s="16">
        <f t="shared" si="3"/>
        <v>233.64999999999981</v>
      </c>
      <c r="V9" s="16">
        <f t="shared" si="3"/>
        <v>224.69999999999982</v>
      </c>
      <c r="W9" s="16">
        <f t="shared" si="3"/>
        <v>242.89999999999981</v>
      </c>
      <c r="X9" s="16">
        <f t="shared" si="3"/>
        <v>240.39999999999981</v>
      </c>
      <c r="Y9" s="16">
        <f t="shared" si="3"/>
        <v>240.04999999999978</v>
      </c>
      <c r="Z9" s="16">
        <f t="shared" si="3"/>
        <v>241.8499999999998</v>
      </c>
      <c r="AA9" s="16">
        <f t="shared" si="3"/>
        <v>243.64999999999981</v>
      </c>
      <c r="AB9" s="16">
        <f t="shared" si="3"/>
        <v>243.29999999999978</v>
      </c>
      <c r="AC9" s="16">
        <f t="shared" si="3"/>
        <v>247.24999999999977</v>
      </c>
      <c r="AD9" s="16">
        <f t="shared" si="3"/>
        <v>255.49999999999977</v>
      </c>
      <c r="AE9" s="16">
        <f t="shared" si="3"/>
        <v>243.04999999999978</v>
      </c>
      <c r="AF9" s="16">
        <f t="shared" si="3"/>
        <v>255.5999999999998</v>
      </c>
      <c r="AG9" s="16">
        <f t="shared" si="3"/>
        <v>245.29999999999978</v>
      </c>
      <c r="AH9" s="16">
        <f t="shared" si="3"/>
        <v>257.8499999999998</v>
      </c>
      <c r="AI9" s="16">
        <f t="shared" si="3"/>
        <v>243.24999999999977</v>
      </c>
      <c r="AJ9" s="16">
        <f t="shared" si="3"/>
        <v>247.19999999999976</v>
      </c>
      <c r="AK9" s="16">
        <f t="shared" si="3"/>
        <v>253.29999999999973</v>
      </c>
      <c r="AL9" s="16">
        <f t="shared" si="3"/>
        <v>238.6999999999997</v>
      </c>
      <c r="AM9" s="16">
        <f t="shared" si="3"/>
        <v>249.09999999999968</v>
      </c>
      <c r="AN9" s="16">
        <f t="shared" si="3"/>
        <v>261.64999999999969</v>
      </c>
      <c r="AO9" s="16">
        <f t="shared" si="3"/>
        <v>251.34999999999968</v>
      </c>
      <c r="AP9" s="16">
        <f t="shared" si="3"/>
        <v>243.19999999999965</v>
      </c>
      <c r="AQ9" s="16">
        <f t="shared" si="3"/>
        <v>260.04999999999961</v>
      </c>
      <c r="AR9" s="16">
        <f t="shared" si="3"/>
        <v>254.04999999999961</v>
      </c>
      <c r="AS9" s="16">
        <f t="shared" si="3"/>
        <v>250.19999999999959</v>
      </c>
      <c r="AT9" s="16">
        <f t="shared" si="3"/>
        <v>248.4999999999996</v>
      </c>
      <c r="AU9" s="16">
        <f t="shared" si="3"/>
        <v>271.79999999999961</v>
      </c>
      <c r="AV9" s="16">
        <f t="shared" si="3"/>
        <v>270.09999999999962</v>
      </c>
      <c r="AW9" s="16">
        <f t="shared" si="3"/>
        <v>270.54999999999961</v>
      </c>
      <c r="AX9" s="16">
        <f t="shared" si="3"/>
        <v>270.9999999999996</v>
      </c>
      <c r="AY9" s="16">
        <f t="shared" si="3"/>
        <v>273.59999999999957</v>
      </c>
      <c r="AZ9" s="16">
        <f t="shared" si="3"/>
        <v>276.19999999999953</v>
      </c>
      <c r="BA9" s="17">
        <f t="shared" si="3"/>
        <v>258.09999999999951</v>
      </c>
    </row>
    <row r="10" spans="1:53" s="21" customFormat="1" ht="20.100000000000001" customHeight="1">
      <c r="A10" s="18" t="s">
        <v>5</v>
      </c>
      <c r="B10" s="19">
        <f>SUM(B9-B11)</f>
        <v>125</v>
      </c>
      <c r="C10" s="19">
        <f>SUM(C9-C11)</f>
        <v>125</v>
      </c>
      <c r="D10" s="19">
        <f t="shared" ref="D10:BA10" si="4">SUM(D9-D11)</f>
        <v>150</v>
      </c>
      <c r="E10" s="19">
        <f t="shared" si="4"/>
        <v>175</v>
      </c>
      <c r="F10" s="19">
        <f t="shared" si="4"/>
        <v>175</v>
      </c>
      <c r="G10" s="19">
        <f t="shared" si="4"/>
        <v>200</v>
      </c>
      <c r="H10" s="19">
        <f t="shared" si="4"/>
        <v>200</v>
      </c>
      <c r="I10" s="19">
        <f t="shared" si="4"/>
        <v>225</v>
      </c>
      <c r="J10" s="19">
        <f t="shared" si="4"/>
        <v>250</v>
      </c>
      <c r="K10" s="19">
        <f t="shared" si="4"/>
        <v>175</v>
      </c>
      <c r="L10" s="19">
        <f t="shared" si="4"/>
        <v>175</v>
      </c>
      <c r="M10" s="19">
        <f t="shared" si="4"/>
        <v>200</v>
      </c>
      <c r="N10" s="19">
        <f t="shared" si="4"/>
        <v>225</v>
      </c>
      <c r="O10" s="19">
        <f t="shared" si="4"/>
        <v>225</v>
      </c>
      <c r="P10" s="19">
        <f t="shared" si="4"/>
        <v>250</v>
      </c>
      <c r="Q10" s="19">
        <f t="shared" si="4"/>
        <v>275</v>
      </c>
      <c r="R10" s="19">
        <f t="shared" si="4"/>
        <v>300</v>
      </c>
      <c r="S10" s="19">
        <f t="shared" si="4"/>
        <v>200</v>
      </c>
      <c r="T10" s="19">
        <f t="shared" si="4"/>
        <v>200</v>
      </c>
      <c r="U10" s="19">
        <f t="shared" si="4"/>
        <v>225</v>
      </c>
      <c r="V10" s="19">
        <f t="shared" si="4"/>
        <v>200</v>
      </c>
      <c r="W10" s="19">
        <f t="shared" si="4"/>
        <v>225</v>
      </c>
      <c r="X10" s="19">
        <f t="shared" si="4"/>
        <v>225</v>
      </c>
      <c r="Y10" s="19">
        <f t="shared" si="4"/>
        <v>225</v>
      </c>
      <c r="Z10" s="19">
        <f t="shared" si="4"/>
        <v>225</v>
      </c>
      <c r="AA10" s="19">
        <f t="shared" si="4"/>
        <v>225</v>
      </c>
      <c r="AB10" s="19">
        <f t="shared" si="4"/>
        <v>225</v>
      </c>
      <c r="AC10" s="19">
        <f t="shared" si="4"/>
        <v>225</v>
      </c>
      <c r="AD10" s="19">
        <f t="shared" si="4"/>
        <v>250</v>
      </c>
      <c r="AE10" s="19">
        <f t="shared" si="4"/>
        <v>225</v>
      </c>
      <c r="AF10" s="19">
        <f t="shared" si="4"/>
        <v>250</v>
      </c>
      <c r="AG10" s="19">
        <f t="shared" si="4"/>
        <v>225</v>
      </c>
      <c r="AH10" s="19">
        <f t="shared" si="4"/>
        <v>250</v>
      </c>
      <c r="AI10" s="19">
        <f t="shared" si="4"/>
        <v>225</v>
      </c>
      <c r="AJ10" s="19">
        <f t="shared" si="4"/>
        <v>225</v>
      </c>
      <c r="AK10" s="19">
        <f t="shared" si="4"/>
        <v>250</v>
      </c>
      <c r="AL10" s="19">
        <f t="shared" si="4"/>
        <v>225</v>
      </c>
      <c r="AM10" s="19">
        <f t="shared" si="4"/>
        <v>225</v>
      </c>
      <c r="AN10" s="19">
        <f t="shared" si="4"/>
        <v>250</v>
      </c>
      <c r="AO10" s="19">
        <f t="shared" si="4"/>
        <v>250</v>
      </c>
      <c r="AP10" s="19">
        <f t="shared" si="4"/>
        <v>225</v>
      </c>
      <c r="AQ10" s="19">
        <f t="shared" si="4"/>
        <v>250</v>
      </c>
      <c r="AR10" s="19">
        <f t="shared" si="4"/>
        <v>250</v>
      </c>
      <c r="AS10" s="19">
        <f t="shared" si="4"/>
        <v>250</v>
      </c>
      <c r="AT10" s="19">
        <f t="shared" si="4"/>
        <v>225</v>
      </c>
      <c r="AU10" s="19">
        <f t="shared" si="4"/>
        <v>250</v>
      </c>
      <c r="AV10" s="19">
        <f t="shared" si="4"/>
        <v>250</v>
      </c>
      <c r="AW10" s="19">
        <f t="shared" si="4"/>
        <v>250</v>
      </c>
      <c r="AX10" s="19">
        <f t="shared" si="4"/>
        <v>250</v>
      </c>
      <c r="AY10" s="19">
        <f t="shared" si="4"/>
        <v>250</v>
      </c>
      <c r="AZ10" s="19">
        <f t="shared" si="4"/>
        <v>275</v>
      </c>
      <c r="BA10" s="20">
        <f t="shared" si="4"/>
        <v>250</v>
      </c>
    </row>
    <row r="11" spans="1:53" ht="20.100000000000001" customHeight="1">
      <c r="A11" s="12" t="s">
        <v>21</v>
      </c>
      <c r="B11" s="13">
        <f>MOD(B9,25)</f>
        <v>4</v>
      </c>
      <c r="C11" s="13">
        <f>MOD(C9,25)</f>
        <v>18.75</v>
      </c>
      <c r="D11" s="13">
        <f t="shared" ref="D11:BA11" si="5">MOD(D9,25)</f>
        <v>19.25</v>
      </c>
      <c r="E11" s="13">
        <f t="shared" si="5"/>
        <v>7.6500000000000057</v>
      </c>
      <c r="F11" s="13">
        <f t="shared" si="5"/>
        <v>11.099999999999994</v>
      </c>
      <c r="G11" s="13">
        <f t="shared" si="5"/>
        <v>4.5999999999999943</v>
      </c>
      <c r="H11" s="13">
        <f t="shared" si="5"/>
        <v>15.299999999999983</v>
      </c>
      <c r="I11" s="13">
        <f t="shared" si="5"/>
        <v>18.19999999999996</v>
      </c>
      <c r="J11" s="13">
        <f t="shared" si="5"/>
        <v>15.449999999999932</v>
      </c>
      <c r="K11" s="13">
        <f t="shared" si="5"/>
        <v>9.1999999999999318</v>
      </c>
      <c r="L11" s="13">
        <f t="shared" si="5"/>
        <v>17.999999999999943</v>
      </c>
      <c r="M11" s="13">
        <f t="shared" si="5"/>
        <v>16.849999999999909</v>
      </c>
      <c r="N11" s="13">
        <f t="shared" si="5"/>
        <v>7.8999999999999204</v>
      </c>
      <c r="O11" s="13">
        <f t="shared" si="5"/>
        <v>18.299999999999898</v>
      </c>
      <c r="P11" s="13">
        <f t="shared" si="5"/>
        <v>23.049999999999898</v>
      </c>
      <c r="Q11" s="13">
        <f t="shared" si="5"/>
        <v>24.299999999999898</v>
      </c>
      <c r="R11" s="13">
        <f t="shared" si="5"/>
        <v>24.199999999999875</v>
      </c>
      <c r="S11" s="13">
        <f t="shared" si="5"/>
        <v>20.899999999999864</v>
      </c>
      <c r="T11" s="13">
        <f t="shared" si="5"/>
        <v>24.049999999999841</v>
      </c>
      <c r="U11" s="13">
        <f t="shared" si="5"/>
        <v>8.6499999999998067</v>
      </c>
      <c r="V11" s="13">
        <f t="shared" si="5"/>
        <v>24.699999999999818</v>
      </c>
      <c r="W11" s="13">
        <f t="shared" si="5"/>
        <v>17.899999999999807</v>
      </c>
      <c r="X11" s="13">
        <f t="shared" si="5"/>
        <v>15.399999999999807</v>
      </c>
      <c r="Y11" s="13">
        <f t="shared" si="5"/>
        <v>15.049999999999784</v>
      </c>
      <c r="Z11" s="13">
        <f t="shared" si="5"/>
        <v>16.849999999999795</v>
      </c>
      <c r="AA11" s="13">
        <f t="shared" si="5"/>
        <v>18.649999999999807</v>
      </c>
      <c r="AB11" s="13">
        <f t="shared" si="5"/>
        <v>18.299999999999784</v>
      </c>
      <c r="AC11" s="13">
        <f t="shared" si="5"/>
        <v>22.249999999999773</v>
      </c>
      <c r="AD11" s="13">
        <f t="shared" si="5"/>
        <v>5.4999999999997726</v>
      </c>
      <c r="AE11" s="13">
        <f t="shared" si="5"/>
        <v>18.049999999999784</v>
      </c>
      <c r="AF11" s="13">
        <f t="shared" si="5"/>
        <v>5.5999999999997954</v>
      </c>
      <c r="AG11" s="13">
        <f t="shared" si="5"/>
        <v>20.299999999999784</v>
      </c>
      <c r="AH11" s="13">
        <f t="shared" si="5"/>
        <v>7.8499999999997954</v>
      </c>
      <c r="AI11" s="13">
        <f t="shared" si="5"/>
        <v>18.249999999999773</v>
      </c>
      <c r="AJ11" s="13">
        <f t="shared" si="5"/>
        <v>22.199999999999761</v>
      </c>
      <c r="AK11" s="13">
        <f t="shared" si="5"/>
        <v>3.2999999999997272</v>
      </c>
      <c r="AL11" s="13">
        <f t="shared" si="5"/>
        <v>13.699999999999704</v>
      </c>
      <c r="AM11" s="13">
        <f t="shared" si="5"/>
        <v>24.099999999999682</v>
      </c>
      <c r="AN11" s="13">
        <f t="shared" si="5"/>
        <v>11.649999999999693</v>
      </c>
      <c r="AO11" s="13">
        <f t="shared" si="5"/>
        <v>1.3499999999996817</v>
      </c>
      <c r="AP11" s="13">
        <f t="shared" si="5"/>
        <v>18.199999999999648</v>
      </c>
      <c r="AQ11" s="13">
        <f t="shared" si="5"/>
        <v>10.049999999999613</v>
      </c>
      <c r="AR11" s="13">
        <f t="shared" si="5"/>
        <v>4.0499999999996135</v>
      </c>
      <c r="AS11" s="13">
        <f t="shared" si="5"/>
        <v>0.19999999999959073</v>
      </c>
      <c r="AT11" s="13">
        <f t="shared" si="5"/>
        <v>23.499999999999602</v>
      </c>
      <c r="AU11" s="13">
        <f t="shared" si="5"/>
        <v>21.799999999999613</v>
      </c>
      <c r="AV11" s="13">
        <f t="shared" si="5"/>
        <v>20.099999999999625</v>
      </c>
      <c r="AW11" s="13">
        <f t="shared" si="5"/>
        <v>20.549999999999613</v>
      </c>
      <c r="AX11" s="13">
        <f t="shared" si="5"/>
        <v>20.999999999999602</v>
      </c>
      <c r="AY11" s="13">
        <f t="shared" si="5"/>
        <v>23.599999999999568</v>
      </c>
      <c r="AZ11" s="13">
        <f t="shared" si="5"/>
        <v>1.1999999999995339</v>
      </c>
      <c r="BA11" s="14">
        <f t="shared" si="5"/>
        <v>8.0999999999995111</v>
      </c>
    </row>
    <row r="12" spans="1:53" s="9" customFormat="1" ht="20.100000000000001" customHeight="1">
      <c r="A12" s="66" t="s">
        <v>1</v>
      </c>
      <c r="B12" s="22">
        <f>B10/25</f>
        <v>5</v>
      </c>
      <c r="C12" s="22">
        <f t="shared" ref="C12:BA12" si="6">C10/25</f>
        <v>5</v>
      </c>
      <c r="D12" s="22">
        <f t="shared" si="6"/>
        <v>6</v>
      </c>
      <c r="E12" s="22">
        <f t="shared" si="6"/>
        <v>7</v>
      </c>
      <c r="F12" s="22">
        <f t="shared" si="6"/>
        <v>7</v>
      </c>
      <c r="G12" s="22">
        <f t="shared" si="6"/>
        <v>8</v>
      </c>
      <c r="H12" s="22">
        <f t="shared" si="6"/>
        <v>8</v>
      </c>
      <c r="I12" s="22">
        <f t="shared" si="6"/>
        <v>9</v>
      </c>
      <c r="J12" s="22">
        <f t="shared" si="6"/>
        <v>10</v>
      </c>
      <c r="K12" s="22">
        <f t="shared" si="6"/>
        <v>7</v>
      </c>
      <c r="L12" s="22">
        <f t="shared" si="6"/>
        <v>7</v>
      </c>
      <c r="M12" s="22">
        <f t="shared" si="6"/>
        <v>8</v>
      </c>
      <c r="N12" s="22">
        <f t="shared" si="6"/>
        <v>9</v>
      </c>
      <c r="O12" s="22">
        <f t="shared" si="6"/>
        <v>9</v>
      </c>
      <c r="P12" s="22">
        <f t="shared" si="6"/>
        <v>10</v>
      </c>
      <c r="Q12" s="22">
        <f t="shared" si="6"/>
        <v>11</v>
      </c>
      <c r="R12" s="22">
        <f t="shared" si="6"/>
        <v>12</v>
      </c>
      <c r="S12" s="22">
        <f t="shared" si="6"/>
        <v>8</v>
      </c>
      <c r="T12" s="22">
        <f t="shared" si="6"/>
        <v>8</v>
      </c>
      <c r="U12" s="22">
        <f t="shared" si="6"/>
        <v>9</v>
      </c>
      <c r="V12" s="22">
        <f t="shared" si="6"/>
        <v>8</v>
      </c>
      <c r="W12" s="22">
        <f t="shared" si="6"/>
        <v>9</v>
      </c>
      <c r="X12" s="22">
        <f t="shared" si="6"/>
        <v>9</v>
      </c>
      <c r="Y12" s="22">
        <f t="shared" si="6"/>
        <v>9</v>
      </c>
      <c r="Z12" s="22">
        <f t="shared" si="6"/>
        <v>9</v>
      </c>
      <c r="AA12" s="22">
        <f t="shared" si="6"/>
        <v>9</v>
      </c>
      <c r="AB12" s="22">
        <f t="shared" si="6"/>
        <v>9</v>
      </c>
      <c r="AC12" s="22">
        <f t="shared" si="6"/>
        <v>9</v>
      </c>
      <c r="AD12" s="22">
        <f t="shared" si="6"/>
        <v>10</v>
      </c>
      <c r="AE12" s="22">
        <f t="shared" si="6"/>
        <v>9</v>
      </c>
      <c r="AF12" s="22">
        <f t="shared" si="6"/>
        <v>10</v>
      </c>
      <c r="AG12" s="22">
        <f t="shared" si="6"/>
        <v>9</v>
      </c>
      <c r="AH12" s="22">
        <f t="shared" si="6"/>
        <v>10</v>
      </c>
      <c r="AI12" s="22">
        <f t="shared" si="6"/>
        <v>9</v>
      </c>
      <c r="AJ12" s="22">
        <f t="shared" si="6"/>
        <v>9</v>
      </c>
      <c r="AK12" s="22">
        <f t="shared" si="6"/>
        <v>10</v>
      </c>
      <c r="AL12" s="22">
        <f t="shared" si="6"/>
        <v>9</v>
      </c>
      <c r="AM12" s="22">
        <f t="shared" si="6"/>
        <v>9</v>
      </c>
      <c r="AN12" s="22">
        <f t="shared" si="6"/>
        <v>10</v>
      </c>
      <c r="AO12" s="22">
        <f t="shared" si="6"/>
        <v>10</v>
      </c>
      <c r="AP12" s="22">
        <f t="shared" si="6"/>
        <v>9</v>
      </c>
      <c r="AQ12" s="22">
        <f t="shared" si="6"/>
        <v>10</v>
      </c>
      <c r="AR12" s="22">
        <f t="shared" si="6"/>
        <v>10</v>
      </c>
      <c r="AS12" s="22">
        <f t="shared" si="6"/>
        <v>10</v>
      </c>
      <c r="AT12" s="22">
        <f t="shared" si="6"/>
        <v>9</v>
      </c>
      <c r="AU12" s="22">
        <f t="shared" si="6"/>
        <v>10</v>
      </c>
      <c r="AV12" s="22">
        <f t="shared" si="6"/>
        <v>10</v>
      </c>
      <c r="AW12" s="22">
        <f t="shared" si="6"/>
        <v>10</v>
      </c>
      <c r="AX12" s="22">
        <f t="shared" si="6"/>
        <v>10</v>
      </c>
      <c r="AY12" s="22">
        <f t="shared" si="6"/>
        <v>10</v>
      </c>
      <c r="AZ12" s="22">
        <f t="shared" si="6"/>
        <v>11</v>
      </c>
      <c r="BA12" s="23">
        <f t="shared" si="6"/>
        <v>10</v>
      </c>
    </row>
    <row r="13" spans="1:53" s="21" customFormat="1" ht="20.100000000000001" customHeight="1" thickBot="1">
      <c r="A13" s="18" t="s">
        <v>3</v>
      </c>
      <c r="B13" s="54"/>
      <c r="C13" s="54"/>
      <c r="D13" s="54"/>
      <c r="E13" s="54"/>
      <c r="F13" s="54"/>
      <c r="G13" s="54"/>
      <c r="H13" s="54"/>
      <c r="I13" s="54"/>
      <c r="J13" s="55"/>
      <c r="K13" s="54"/>
      <c r="L13" s="54"/>
      <c r="M13" s="54"/>
      <c r="N13" s="55"/>
      <c r="O13" s="54"/>
      <c r="P13" s="54"/>
      <c r="Q13" s="54"/>
      <c r="R13" s="19">
        <f>B6</f>
        <v>60</v>
      </c>
      <c r="S13" s="19">
        <f>B12</f>
        <v>5</v>
      </c>
      <c r="T13" s="19">
        <f t="shared" ref="T13:BA13" si="7">C12</f>
        <v>5</v>
      </c>
      <c r="U13" s="19">
        <f t="shared" si="7"/>
        <v>6</v>
      </c>
      <c r="V13" s="19">
        <f t="shared" si="7"/>
        <v>7</v>
      </c>
      <c r="W13" s="19">
        <f t="shared" si="7"/>
        <v>7</v>
      </c>
      <c r="X13" s="19">
        <f t="shared" si="7"/>
        <v>8</v>
      </c>
      <c r="Y13" s="19">
        <f t="shared" si="7"/>
        <v>8</v>
      </c>
      <c r="Z13" s="19">
        <f t="shared" si="7"/>
        <v>9</v>
      </c>
      <c r="AA13" s="19">
        <f t="shared" si="7"/>
        <v>10</v>
      </c>
      <c r="AB13" s="19">
        <f t="shared" si="7"/>
        <v>7</v>
      </c>
      <c r="AC13" s="19">
        <f t="shared" si="7"/>
        <v>7</v>
      </c>
      <c r="AD13" s="19">
        <f t="shared" si="7"/>
        <v>8</v>
      </c>
      <c r="AE13" s="19">
        <f t="shared" si="7"/>
        <v>9</v>
      </c>
      <c r="AF13" s="19">
        <f t="shared" si="7"/>
        <v>9</v>
      </c>
      <c r="AG13" s="19">
        <f t="shared" si="7"/>
        <v>10</v>
      </c>
      <c r="AH13" s="19">
        <f t="shared" si="7"/>
        <v>11</v>
      </c>
      <c r="AI13" s="19">
        <f t="shared" si="7"/>
        <v>12</v>
      </c>
      <c r="AJ13" s="19">
        <f t="shared" si="7"/>
        <v>8</v>
      </c>
      <c r="AK13" s="19">
        <f t="shared" si="7"/>
        <v>8</v>
      </c>
      <c r="AL13" s="19">
        <f t="shared" si="7"/>
        <v>9</v>
      </c>
      <c r="AM13" s="19">
        <f t="shared" si="7"/>
        <v>8</v>
      </c>
      <c r="AN13" s="19">
        <f t="shared" si="7"/>
        <v>9</v>
      </c>
      <c r="AO13" s="19">
        <f t="shared" si="7"/>
        <v>9</v>
      </c>
      <c r="AP13" s="19">
        <f t="shared" si="7"/>
        <v>9</v>
      </c>
      <c r="AQ13" s="19">
        <f t="shared" si="7"/>
        <v>9</v>
      </c>
      <c r="AR13" s="19">
        <f t="shared" si="7"/>
        <v>9</v>
      </c>
      <c r="AS13" s="19">
        <f t="shared" si="7"/>
        <v>9</v>
      </c>
      <c r="AT13" s="19">
        <f t="shared" si="7"/>
        <v>9</v>
      </c>
      <c r="AU13" s="19">
        <f t="shared" si="7"/>
        <v>10</v>
      </c>
      <c r="AV13" s="19">
        <f t="shared" si="7"/>
        <v>9</v>
      </c>
      <c r="AW13" s="19">
        <f t="shared" si="7"/>
        <v>10</v>
      </c>
      <c r="AX13" s="19">
        <f t="shared" si="7"/>
        <v>9</v>
      </c>
      <c r="AY13" s="19">
        <f t="shared" si="7"/>
        <v>10</v>
      </c>
      <c r="AZ13" s="19">
        <f t="shared" si="7"/>
        <v>9</v>
      </c>
      <c r="BA13" s="20">
        <f t="shared" si="7"/>
        <v>9</v>
      </c>
    </row>
    <row r="14" spans="1:53" s="9" customFormat="1" ht="20.100000000000001" customHeight="1" thickBot="1">
      <c r="A14" s="24" t="s">
        <v>29</v>
      </c>
      <c r="B14" s="56"/>
      <c r="C14" s="56"/>
      <c r="D14" s="54"/>
      <c r="E14" s="56"/>
      <c r="F14" s="56"/>
      <c r="G14" s="56"/>
      <c r="H14" s="56"/>
      <c r="I14" s="57"/>
      <c r="J14" s="77">
        <v>100</v>
      </c>
      <c r="K14" s="49">
        <f t="shared" ref="K14:N14" si="8">J14</f>
        <v>100</v>
      </c>
      <c r="L14" s="49">
        <f t="shared" si="8"/>
        <v>100</v>
      </c>
      <c r="M14" s="49">
        <f t="shared" si="8"/>
        <v>100</v>
      </c>
      <c r="N14" s="49">
        <f t="shared" si="8"/>
        <v>100</v>
      </c>
      <c r="O14" s="49">
        <f>N14</f>
        <v>100</v>
      </c>
      <c r="P14" s="25">
        <f t="shared" ref="P14:BA14" si="9">O14</f>
        <v>100</v>
      </c>
      <c r="Q14" s="25">
        <f t="shared" si="9"/>
        <v>100</v>
      </c>
      <c r="R14" s="25">
        <f t="shared" si="9"/>
        <v>100</v>
      </c>
      <c r="S14" s="25">
        <f t="shared" si="9"/>
        <v>100</v>
      </c>
      <c r="T14" s="25">
        <f t="shared" si="9"/>
        <v>100</v>
      </c>
      <c r="U14" s="25">
        <f t="shared" si="9"/>
        <v>100</v>
      </c>
      <c r="V14" s="25">
        <f t="shared" si="9"/>
        <v>100</v>
      </c>
      <c r="W14" s="25">
        <f t="shared" si="9"/>
        <v>100</v>
      </c>
      <c r="X14" s="25">
        <f t="shared" si="9"/>
        <v>100</v>
      </c>
      <c r="Y14" s="25">
        <f t="shared" si="9"/>
        <v>100</v>
      </c>
      <c r="Z14" s="25">
        <f t="shared" si="9"/>
        <v>100</v>
      </c>
      <c r="AA14" s="25">
        <f t="shared" si="9"/>
        <v>100</v>
      </c>
      <c r="AB14" s="25">
        <f t="shared" si="9"/>
        <v>100</v>
      </c>
      <c r="AC14" s="25">
        <f t="shared" si="9"/>
        <v>100</v>
      </c>
      <c r="AD14" s="25">
        <f t="shared" si="9"/>
        <v>100</v>
      </c>
      <c r="AE14" s="25">
        <f t="shared" si="9"/>
        <v>100</v>
      </c>
      <c r="AF14" s="25">
        <f t="shared" si="9"/>
        <v>100</v>
      </c>
      <c r="AG14" s="25">
        <f t="shared" si="9"/>
        <v>100</v>
      </c>
      <c r="AH14" s="25">
        <f t="shared" si="9"/>
        <v>100</v>
      </c>
      <c r="AI14" s="25">
        <f t="shared" si="9"/>
        <v>100</v>
      </c>
      <c r="AJ14" s="25">
        <f t="shared" si="9"/>
        <v>100</v>
      </c>
      <c r="AK14" s="25">
        <f t="shared" si="9"/>
        <v>100</v>
      </c>
      <c r="AL14" s="25">
        <f t="shared" si="9"/>
        <v>100</v>
      </c>
      <c r="AM14" s="25">
        <f t="shared" si="9"/>
        <v>100</v>
      </c>
      <c r="AN14" s="25">
        <f t="shared" si="9"/>
        <v>100</v>
      </c>
      <c r="AO14" s="25">
        <f t="shared" si="9"/>
        <v>100</v>
      </c>
      <c r="AP14" s="25">
        <f t="shared" si="9"/>
        <v>100</v>
      </c>
      <c r="AQ14" s="25">
        <f t="shared" si="9"/>
        <v>100</v>
      </c>
      <c r="AR14" s="25">
        <f t="shared" si="9"/>
        <v>100</v>
      </c>
      <c r="AS14" s="25">
        <f t="shared" si="9"/>
        <v>100</v>
      </c>
      <c r="AT14" s="25">
        <f t="shared" si="9"/>
        <v>100</v>
      </c>
      <c r="AU14" s="25">
        <f t="shared" si="9"/>
        <v>100</v>
      </c>
      <c r="AV14" s="25">
        <f t="shared" si="9"/>
        <v>100</v>
      </c>
      <c r="AW14" s="25">
        <f t="shared" si="9"/>
        <v>100</v>
      </c>
      <c r="AX14" s="25">
        <f t="shared" si="9"/>
        <v>100</v>
      </c>
      <c r="AY14" s="25">
        <f t="shared" si="9"/>
        <v>100</v>
      </c>
      <c r="AZ14" s="25">
        <f t="shared" si="9"/>
        <v>100</v>
      </c>
      <c r="BA14" s="26">
        <f t="shared" si="9"/>
        <v>100</v>
      </c>
    </row>
    <row r="15" spans="1:53" s="30" customFormat="1" ht="20.100000000000001" customHeight="1" thickBot="1">
      <c r="A15" s="27" t="s">
        <v>4</v>
      </c>
      <c r="B15" s="60"/>
      <c r="C15" s="57"/>
      <c r="D15" s="54"/>
      <c r="E15" s="59"/>
      <c r="F15" s="56"/>
      <c r="G15" s="56"/>
      <c r="H15" s="56"/>
      <c r="I15" s="56"/>
      <c r="J15" s="61"/>
      <c r="K15" s="50">
        <f t="shared" ref="K15" si="10">SUM(J15+K14)</f>
        <v>100</v>
      </c>
      <c r="L15" s="50">
        <f t="shared" ref="L15" si="11">SUM(K15+L14)</f>
        <v>200</v>
      </c>
      <c r="M15" s="50">
        <f t="shared" ref="M15" si="12">SUM(L15+M14)</f>
        <v>300</v>
      </c>
      <c r="N15" s="50">
        <f t="shared" ref="N15:BA15" si="13">SUM(M15+N14)</f>
        <v>400</v>
      </c>
      <c r="O15" s="28">
        <f t="shared" si="13"/>
        <v>500</v>
      </c>
      <c r="P15" s="28">
        <f t="shared" si="13"/>
        <v>600</v>
      </c>
      <c r="Q15" s="28">
        <f t="shared" si="13"/>
        <v>700</v>
      </c>
      <c r="R15" s="28">
        <f t="shared" si="13"/>
        <v>800</v>
      </c>
      <c r="S15" s="28">
        <f t="shared" si="13"/>
        <v>900</v>
      </c>
      <c r="T15" s="28">
        <f t="shared" si="13"/>
        <v>1000</v>
      </c>
      <c r="U15" s="28">
        <f t="shared" si="13"/>
        <v>1100</v>
      </c>
      <c r="V15" s="28">
        <f t="shared" si="13"/>
        <v>1200</v>
      </c>
      <c r="W15" s="28">
        <f t="shared" si="13"/>
        <v>1300</v>
      </c>
      <c r="X15" s="28">
        <f t="shared" si="13"/>
        <v>1400</v>
      </c>
      <c r="Y15" s="28">
        <f t="shared" si="13"/>
        <v>1500</v>
      </c>
      <c r="Z15" s="28">
        <f t="shared" si="13"/>
        <v>1600</v>
      </c>
      <c r="AA15" s="28">
        <f t="shared" si="13"/>
        <v>1700</v>
      </c>
      <c r="AB15" s="28">
        <f t="shared" si="13"/>
        <v>1800</v>
      </c>
      <c r="AC15" s="28">
        <f t="shared" si="13"/>
        <v>1900</v>
      </c>
      <c r="AD15" s="28">
        <f t="shared" si="13"/>
        <v>2000</v>
      </c>
      <c r="AE15" s="28">
        <f t="shared" si="13"/>
        <v>2100</v>
      </c>
      <c r="AF15" s="28">
        <f t="shared" si="13"/>
        <v>2200</v>
      </c>
      <c r="AG15" s="28">
        <f t="shared" si="13"/>
        <v>2300</v>
      </c>
      <c r="AH15" s="28">
        <f t="shared" si="13"/>
        <v>2400</v>
      </c>
      <c r="AI15" s="28">
        <f t="shared" si="13"/>
        <v>2500</v>
      </c>
      <c r="AJ15" s="28">
        <f t="shared" si="13"/>
        <v>2600</v>
      </c>
      <c r="AK15" s="28">
        <f t="shared" si="13"/>
        <v>2700</v>
      </c>
      <c r="AL15" s="28">
        <f t="shared" si="13"/>
        <v>2800</v>
      </c>
      <c r="AM15" s="28">
        <f t="shared" si="13"/>
        <v>2900</v>
      </c>
      <c r="AN15" s="28">
        <f t="shared" si="13"/>
        <v>3000</v>
      </c>
      <c r="AO15" s="28">
        <f t="shared" si="13"/>
        <v>3100</v>
      </c>
      <c r="AP15" s="28">
        <f t="shared" si="13"/>
        <v>3200</v>
      </c>
      <c r="AQ15" s="28">
        <f t="shared" si="13"/>
        <v>3300</v>
      </c>
      <c r="AR15" s="28">
        <f t="shared" si="13"/>
        <v>3400</v>
      </c>
      <c r="AS15" s="28">
        <f t="shared" si="13"/>
        <v>3500</v>
      </c>
      <c r="AT15" s="28">
        <f t="shared" si="13"/>
        <v>3600</v>
      </c>
      <c r="AU15" s="28">
        <f t="shared" si="13"/>
        <v>3700</v>
      </c>
      <c r="AV15" s="28">
        <f t="shared" si="13"/>
        <v>3800</v>
      </c>
      <c r="AW15" s="28">
        <f t="shared" si="13"/>
        <v>3900</v>
      </c>
      <c r="AX15" s="28">
        <f t="shared" si="13"/>
        <v>4000</v>
      </c>
      <c r="AY15" s="28">
        <f t="shared" si="13"/>
        <v>4100</v>
      </c>
      <c r="AZ15" s="28">
        <f t="shared" si="13"/>
        <v>4200</v>
      </c>
      <c r="BA15" s="29">
        <f t="shared" si="13"/>
        <v>4300</v>
      </c>
    </row>
    <row r="16" spans="1:53" s="31" customFormat="1" ht="24" thickBot="1">
      <c r="A16" s="62" t="s">
        <v>20</v>
      </c>
      <c r="B16" s="79">
        <v>1500</v>
      </c>
      <c r="C16" s="59"/>
      <c r="D16" s="61"/>
      <c r="E16" s="56"/>
      <c r="F16" s="78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8"/>
    </row>
    <row r="17" spans="1:53" s="35" customFormat="1" ht="20.100000000000001" customHeight="1">
      <c r="A17" s="32" t="s">
        <v>7</v>
      </c>
      <c r="B17" s="63">
        <f>(B6*35)+B14</f>
        <v>2100</v>
      </c>
      <c r="C17" s="33">
        <f t="shared" ref="C17:BA17" si="14">(C6*35)+C14</f>
        <v>2275</v>
      </c>
      <c r="D17" s="33">
        <f t="shared" si="14"/>
        <v>2450</v>
      </c>
      <c r="E17" s="33">
        <f t="shared" si="14"/>
        <v>2660</v>
      </c>
      <c r="F17" s="33">
        <f t="shared" si="14"/>
        <v>2905</v>
      </c>
      <c r="G17" s="33">
        <f t="shared" si="14"/>
        <v>3150</v>
      </c>
      <c r="H17" s="33">
        <f t="shared" si="14"/>
        <v>3430</v>
      </c>
      <c r="I17" s="33">
        <f t="shared" si="14"/>
        <v>3710</v>
      </c>
      <c r="J17" s="33">
        <f t="shared" si="14"/>
        <v>4125</v>
      </c>
      <c r="K17" s="33">
        <f t="shared" si="14"/>
        <v>4475</v>
      </c>
      <c r="L17" s="33">
        <f t="shared" si="14"/>
        <v>4720</v>
      </c>
      <c r="M17" s="33">
        <f t="shared" si="14"/>
        <v>4965</v>
      </c>
      <c r="N17" s="33">
        <f t="shared" si="14"/>
        <v>5245</v>
      </c>
      <c r="O17" s="33">
        <f t="shared" si="14"/>
        <v>5560</v>
      </c>
      <c r="P17" s="33">
        <f t="shared" si="14"/>
        <v>5875</v>
      </c>
      <c r="Q17" s="33">
        <f t="shared" si="14"/>
        <v>6225</v>
      </c>
      <c r="R17" s="33">
        <f t="shared" si="14"/>
        <v>6610</v>
      </c>
      <c r="S17" s="33">
        <f t="shared" si="14"/>
        <v>4930</v>
      </c>
      <c r="T17" s="33">
        <f t="shared" si="14"/>
        <v>5035</v>
      </c>
      <c r="U17" s="33">
        <f t="shared" si="14"/>
        <v>5140</v>
      </c>
      <c r="V17" s="33">
        <f t="shared" si="14"/>
        <v>5245</v>
      </c>
      <c r="W17" s="33">
        <f t="shared" si="14"/>
        <v>5280</v>
      </c>
      <c r="X17" s="33">
        <f t="shared" si="14"/>
        <v>5350</v>
      </c>
      <c r="Y17" s="33">
        <f t="shared" si="14"/>
        <v>5385</v>
      </c>
      <c r="Z17" s="33">
        <f t="shared" si="14"/>
        <v>5420</v>
      </c>
      <c r="AA17" s="33">
        <f t="shared" si="14"/>
        <v>5420</v>
      </c>
      <c r="AB17" s="33">
        <f t="shared" si="14"/>
        <v>5385</v>
      </c>
      <c r="AC17" s="33">
        <f t="shared" si="14"/>
        <v>5455</v>
      </c>
      <c r="AD17" s="33">
        <f t="shared" si="14"/>
        <v>5525</v>
      </c>
      <c r="AE17" s="33">
        <f t="shared" si="14"/>
        <v>5595</v>
      </c>
      <c r="AF17" s="33">
        <f t="shared" si="14"/>
        <v>5595</v>
      </c>
      <c r="AG17" s="33">
        <f t="shared" si="14"/>
        <v>5630</v>
      </c>
      <c r="AH17" s="33">
        <f t="shared" si="14"/>
        <v>5595</v>
      </c>
      <c r="AI17" s="33">
        <f t="shared" si="14"/>
        <v>5560</v>
      </c>
      <c r="AJ17" s="33">
        <f t="shared" si="14"/>
        <v>5455</v>
      </c>
      <c r="AK17" s="33">
        <f t="shared" si="14"/>
        <v>5490</v>
      </c>
      <c r="AL17" s="33">
        <f t="shared" si="14"/>
        <v>5560</v>
      </c>
      <c r="AM17" s="33">
        <f t="shared" si="14"/>
        <v>5560</v>
      </c>
      <c r="AN17" s="33">
        <f t="shared" si="14"/>
        <v>5595</v>
      </c>
      <c r="AO17" s="33">
        <f t="shared" si="14"/>
        <v>5630</v>
      </c>
      <c r="AP17" s="33">
        <f t="shared" si="14"/>
        <v>5665</v>
      </c>
      <c r="AQ17" s="33">
        <f t="shared" si="14"/>
        <v>5665</v>
      </c>
      <c r="AR17" s="33">
        <f t="shared" si="14"/>
        <v>5700</v>
      </c>
      <c r="AS17" s="33">
        <f t="shared" si="14"/>
        <v>5735</v>
      </c>
      <c r="AT17" s="33">
        <f t="shared" si="14"/>
        <v>5770</v>
      </c>
      <c r="AU17" s="33">
        <f t="shared" si="14"/>
        <v>5770</v>
      </c>
      <c r="AV17" s="33">
        <f t="shared" si="14"/>
        <v>5770</v>
      </c>
      <c r="AW17" s="33">
        <f t="shared" si="14"/>
        <v>5805</v>
      </c>
      <c r="AX17" s="33">
        <f t="shared" si="14"/>
        <v>5805</v>
      </c>
      <c r="AY17" s="33">
        <f t="shared" si="14"/>
        <v>5840</v>
      </c>
      <c r="AZ17" s="33">
        <f t="shared" si="14"/>
        <v>5840</v>
      </c>
      <c r="BA17" s="34">
        <f t="shared" si="14"/>
        <v>5910</v>
      </c>
    </row>
    <row r="18" spans="1:53" s="67" customFormat="1" ht="20.100000000000001" customHeight="1">
      <c r="A18" s="52" t="s">
        <v>16</v>
      </c>
      <c r="B18" s="53">
        <f>(B17-B16)/B16*100</f>
        <v>40</v>
      </c>
      <c r="C18" s="53">
        <f>(C17-B16)/B16*100</f>
        <v>51.666666666666671</v>
      </c>
      <c r="D18" s="53">
        <f>(D17-B16)/B16*100</f>
        <v>63.333333333333329</v>
      </c>
      <c r="E18" s="53">
        <f>(E17-B16)/B16*100</f>
        <v>77.333333333333329</v>
      </c>
      <c r="F18" s="53">
        <f>(F17-B16)/B16*100</f>
        <v>93.666666666666671</v>
      </c>
      <c r="G18" s="53">
        <f>(G17-B16)/B16*100</f>
        <v>110.00000000000001</v>
      </c>
      <c r="H18" s="53">
        <f>(H17-B16)/B16*100</f>
        <v>128.66666666666666</v>
      </c>
      <c r="I18" s="53">
        <f>(I17-B16)/B16*100</f>
        <v>147.33333333333334</v>
      </c>
      <c r="J18" s="53">
        <f>(J17-B16)/B16*100</f>
        <v>175</v>
      </c>
      <c r="K18" s="53">
        <f>(K17-B16)/B16*100</f>
        <v>198.33333333333334</v>
      </c>
      <c r="L18" s="53">
        <f>(L17-B16)/B16*100</f>
        <v>214.66666666666666</v>
      </c>
      <c r="M18" s="53">
        <f>(M17-B16)/B16*100</f>
        <v>231</v>
      </c>
      <c r="N18" s="53">
        <f>(N17-B16)/B16*100</f>
        <v>249.66666666666666</v>
      </c>
      <c r="O18" s="53">
        <f>(O17-B16)/B16*100</f>
        <v>270.66666666666663</v>
      </c>
      <c r="P18" s="53">
        <f>(P17-B16)/B16*100</f>
        <v>291.66666666666663</v>
      </c>
      <c r="Q18" s="53">
        <f>(Q17-B16)/B16*100</f>
        <v>315</v>
      </c>
      <c r="R18" s="53">
        <f>(R17-B16)/B16*100</f>
        <v>340.66666666666669</v>
      </c>
      <c r="S18" s="53">
        <f>(S17-B16)/B16*100</f>
        <v>228.66666666666666</v>
      </c>
      <c r="T18" s="53">
        <f>(T17-B16)/B16*100</f>
        <v>235.66666666666666</v>
      </c>
      <c r="U18" s="53">
        <f>(U17-B16)/B16*100</f>
        <v>242.66666666666669</v>
      </c>
      <c r="V18" s="53">
        <f>(V17-B16)/B16*100</f>
        <v>249.66666666666666</v>
      </c>
      <c r="W18" s="53">
        <f>(W17-B16)/B16*100</f>
        <v>252</v>
      </c>
      <c r="X18" s="53">
        <f>(X17-B16)/B16*100</f>
        <v>256.66666666666669</v>
      </c>
      <c r="Y18" s="53">
        <f>(Y17-B16)/B16*100</f>
        <v>259</v>
      </c>
      <c r="Z18" s="53">
        <f>(Z17-B16)/B16*100</f>
        <v>261.33333333333331</v>
      </c>
      <c r="AA18" s="53">
        <f>(AA17-B16)/B16*100</f>
        <v>261.33333333333331</v>
      </c>
      <c r="AB18" s="53">
        <f>(AB17-B16)/B16*100</f>
        <v>259</v>
      </c>
      <c r="AC18" s="53">
        <f>(AC17-B16)/B16*100</f>
        <v>263.66666666666669</v>
      </c>
      <c r="AD18" s="53">
        <f>(AD17-B16)/B16*100</f>
        <v>268.33333333333331</v>
      </c>
      <c r="AE18" s="53">
        <f>(AE17-B16)/B16*100</f>
        <v>273</v>
      </c>
      <c r="AF18" s="53">
        <f>(AF17-B16)/B16*100</f>
        <v>273</v>
      </c>
      <c r="AG18" s="53">
        <f>(AG17-B16)/B16*100</f>
        <v>275.33333333333331</v>
      </c>
      <c r="AH18" s="53">
        <f>(AH17-B16)/B16*100</f>
        <v>273</v>
      </c>
      <c r="AI18" s="53">
        <f>(AI17-B16)/B16*100</f>
        <v>270.66666666666663</v>
      </c>
      <c r="AJ18" s="53">
        <f>(AJ17-B16)/B16*100</f>
        <v>263.66666666666669</v>
      </c>
      <c r="AK18" s="53">
        <f>(AK17-B16)/B16*100</f>
        <v>266</v>
      </c>
      <c r="AL18" s="53">
        <f>(AL17-B16)/B16*100</f>
        <v>270.66666666666663</v>
      </c>
      <c r="AM18" s="53">
        <f>(AM17-B16)/B16*100</f>
        <v>270.66666666666663</v>
      </c>
      <c r="AN18" s="53">
        <f>(AN17-B16)/B16*100</f>
        <v>273</v>
      </c>
      <c r="AO18" s="53">
        <f>(AO17-B16)/B16*100</f>
        <v>275.33333333333331</v>
      </c>
      <c r="AP18" s="53">
        <f>(AP17-B16)/B16*100</f>
        <v>277.66666666666669</v>
      </c>
      <c r="AQ18" s="53">
        <f>(AQ17-B16)/B16*100</f>
        <v>277.66666666666669</v>
      </c>
      <c r="AR18" s="53">
        <f>(AR17-B16)/B16*100</f>
        <v>280</v>
      </c>
      <c r="AS18" s="53">
        <f>(AS17-B16)/B16*100</f>
        <v>282.33333333333331</v>
      </c>
      <c r="AT18" s="53">
        <f>(AT17-B16)/B16*100</f>
        <v>284.66666666666669</v>
      </c>
      <c r="AU18" s="53">
        <f>(AU17-B16)/B16*100</f>
        <v>284.66666666666669</v>
      </c>
      <c r="AV18" s="53">
        <f>(AV17-B16)/B16*100</f>
        <v>284.66666666666669</v>
      </c>
      <c r="AW18" s="53">
        <f>(AW17-B16)/B16*100</f>
        <v>287</v>
      </c>
      <c r="AX18" s="53">
        <f>(AX17-B16)/B16*100</f>
        <v>287</v>
      </c>
      <c r="AY18" s="53">
        <f>(AY17-B16)/B16*100</f>
        <v>289.33333333333337</v>
      </c>
      <c r="AZ18" s="53">
        <f>(AZ17-B16)/B16*100</f>
        <v>289.33333333333337</v>
      </c>
      <c r="BA18" s="53">
        <f>(BA17-B16)/B16*100</f>
        <v>294</v>
      </c>
    </row>
    <row r="19" spans="1:53" s="9" customFormat="1" ht="20.100000000000001" customHeight="1" thickBot="1">
      <c r="A19" s="36" t="s">
        <v>6</v>
      </c>
      <c r="B19" s="37">
        <v>0</v>
      </c>
      <c r="C19" s="37">
        <f>B19</f>
        <v>0</v>
      </c>
      <c r="D19" s="37">
        <f t="shared" ref="D19:BA19" si="15">C19</f>
        <v>0</v>
      </c>
      <c r="E19" s="37">
        <f t="shared" si="15"/>
        <v>0</v>
      </c>
      <c r="F19" s="37">
        <f t="shared" si="15"/>
        <v>0</v>
      </c>
      <c r="G19" s="37">
        <f t="shared" si="15"/>
        <v>0</v>
      </c>
      <c r="H19" s="37">
        <f t="shared" si="15"/>
        <v>0</v>
      </c>
      <c r="I19" s="37">
        <f t="shared" si="15"/>
        <v>0</v>
      </c>
      <c r="J19" s="37">
        <f t="shared" si="15"/>
        <v>0</v>
      </c>
      <c r="K19" s="37">
        <f t="shared" si="15"/>
        <v>0</v>
      </c>
      <c r="L19" s="37">
        <f t="shared" si="15"/>
        <v>0</v>
      </c>
      <c r="M19" s="37">
        <f t="shared" si="15"/>
        <v>0</v>
      </c>
      <c r="N19" s="37">
        <f t="shared" si="15"/>
        <v>0</v>
      </c>
      <c r="O19" s="37">
        <f t="shared" si="15"/>
        <v>0</v>
      </c>
      <c r="P19" s="37">
        <f t="shared" si="15"/>
        <v>0</v>
      </c>
      <c r="Q19" s="37">
        <f t="shared" si="15"/>
        <v>0</v>
      </c>
      <c r="R19" s="37">
        <f t="shared" si="15"/>
        <v>0</v>
      </c>
      <c r="S19" s="37">
        <f t="shared" si="15"/>
        <v>0</v>
      </c>
      <c r="T19" s="37">
        <f t="shared" si="15"/>
        <v>0</v>
      </c>
      <c r="U19" s="37">
        <f t="shared" si="15"/>
        <v>0</v>
      </c>
      <c r="V19" s="37">
        <f t="shared" si="15"/>
        <v>0</v>
      </c>
      <c r="W19" s="37">
        <f t="shared" si="15"/>
        <v>0</v>
      </c>
      <c r="X19" s="37">
        <f t="shared" si="15"/>
        <v>0</v>
      </c>
      <c r="Y19" s="37">
        <f t="shared" si="15"/>
        <v>0</v>
      </c>
      <c r="Z19" s="37">
        <f t="shared" si="15"/>
        <v>0</v>
      </c>
      <c r="AA19" s="37">
        <f t="shared" si="15"/>
        <v>0</v>
      </c>
      <c r="AB19" s="37">
        <f t="shared" si="15"/>
        <v>0</v>
      </c>
      <c r="AC19" s="37">
        <f t="shared" si="15"/>
        <v>0</v>
      </c>
      <c r="AD19" s="37">
        <f t="shared" si="15"/>
        <v>0</v>
      </c>
      <c r="AE19" s="37">
        <f t="shared" si="15"/>
        <v>0</v>
      </c>
      <c r="AF19" s="37">
        <f t="shared" si="15"/>
        <v>0</v>
      </c>
      <c r="AG19" s="37">
        <f t="shared" si="15"/>
        <v>0</v>
      </c>
      <c r="AH19" s="37">
        <f t="shared" si="15"/>
        <v>0</v>
      </c>
      <c r="AI19" s="37">
        <f t="shared" si="15"/>
        <v>0</v>
      </c>
      <c r="AJ19" s="37">
        <f t="shared" si="15"/>
        <v>0</v>
      </c>
      <c r="AK19" s="37">
        <f t="shared" si="15"/>
        <v>0</v>
      </c>
      <c r="AL19" s="37">
        <f t="shared" si="15"/>
        <v>0</v>
      </c>
      <c r="AM19" s="37">
        <f t="shared" si="15"/>
        <v>0</v>
      </c>
      <c r="AN19" s="37">
        <f t="shared" si="15"/>
        <v>0</v>
      </c>
      <c r="AO19" s="37">
        <f t="shared" si="15"/>
        <v>0</v>
      </c>
      <c r="AP19" s="37">
        <f t="shared" si="15"/>
        <v>0</v>
      </c>
      <c r="AQ19" s="37">
        <f t="shared" si="15"/>
        <v>0</v>
      </c>
      <c r="AR19" s="37">
        <f t="shared" si="15"/>
        <v>0</v>
      </c>
      <c r="AS19" s="37">
        <f t="shared" si="15"/>
        <v>0</v>
      </c>
      <c r="AT19" s="37">
        <f t="shared" si="15"/>
        <v>0</v>
      </c>
      <c r="AU19" s="37">
        <f t="shared" si="15"/>
        <v>0</v>
      </c>
      <c r="AV19" s="37">
        <f t="shared" si="15"/>
        <v>0</v>
      </c>
      <c r="AW19" s="37">
        <f t="shared" si="15"/>
        <v>0</v>
      </c>
      <c r="AX19" s="37">
        <f t="shared" si="15"/>
        <v>0</v>
      </c>
      <c r="AY19" s="37">
        <f t="shared" si="15"/>
        <v>0</v>
      </c>
      <c r="AZ19" s="37">
        <f t="shared" si="15"/>
        <v>0</v>
      </c>
      <c r="BA19" s="37">
        <f t="shared" si="15"/>
        <v>0</v>
      </c>
    </row>
    <row r="20" spans="1:53" s="42" customFormat="1" ht="20.100000000000001" customHeight="1" thickBot="1">
      <c r="A20" s="38"/>
      <c r="B20" s="39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1"/>
      <c r="P20" s="41"/>
      <c r="Q20" s="41"/>
      <c r="R20" s="41"/>
      <c r="S20" s="41"/>
      <c r="T20" s="41"/>
    </row>
    <row r="21" spans="1:53" s="44" customFormat="1" ht="32.25" thickBot="1">
      <c r="A21" s="90" t="s">
        <v>30</v>
      </c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2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</row>
    <row r="22" spans="1:53" s="44" customFormat="1" ht="20.100000000000001" customHeight="1" thickBot="1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</row>
    <row r="23" spans="1:53" s="44" customFormat="1" ht="32.25" thickBot="1">
      <c r="A23" s="90" t="s">
        <v>18</v>
      </c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2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</row>
    <row r="24" spans="1:53" ht="20.100000000000001" customHeight="1" thickBot="1"/>
    <row r="25" spans="1:53" ht="32.25" thickBot="1">
      <c r="A25" s="87" t="s">
        <v>19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9"/>
    </row>
    <row r="26" spans="1:53" ht="20.100000000000001" customHeight="1" thickBot="1">
      <c r="F26" s="47"/>
      <c r="Y26" s="51"/>
    </row>
    <row r="27" spans="1:53" ht="32.25" thickBot="1">
      <c r="A27" s="87" t="s">
        <v>24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9"/>
    </row>
    <row r="28" spans="1:53" ht="20.100000000000001" customHeight="1" thickBot="1"/>
    <row r="29" spans="1:53" ht="32.25" thickBot="1">
      <c r="A29" s="87" t="s">
        <v>23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9"/>
    </row>
    <row r="30" spans="1:53" ht="20.100000000000001" customHeight="1" thickBot="1"/>
    <row r="31" spans="1:53" ht="32.25" thickBot="1">
      <c r="A31" s="87" t="s">
        <v>25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9"/>
      <c r="X31" s="48"/>
      <c r="Y31" s="48"/>
      <c r="Z31" s="48"/>
      <c r="AA31" s="48"/>
      <c r="AB31" s="48"/>
      <c r="AC31" s="48"/>
      <c r="AD31" s="48"/>
    </row>
    <row r="32" spans="1:53" ht="19.5" thickBot="1"/>
    <row r="33" spans="1:23" ht="32.25" thickBot="1">
      <c r="A33" s="87" t="s">
        <v>22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9"/>
    </row>
  </sheetData>
  <mergeCells count="15">
    <mergeCell ref="A33:W33"/>
    <mergeCell ref="A21:W21"/>
    <mergeCell ref="B5:I5"/>
    <mergeCell ref="J5:M5"/>
    <mergeCell ref="N5:BA5"/>
    <mergeCell ref="A27:W27"/>
    <mergeCell ref="A29:W29"/>
    <mergeCell ref="A25:W25"/>
    <mergeCell ref="A23:W23"/>
    <mergeCell ref="A31:W31"/>
    <mergeCell ref="A3:M3"/>
    <mergeCell ref="A2:M2"/>
    <mergeCell ref="N2:AF2"/>
    <mergeCell ref="N3:AF3"/>
    <mergeCell ref="A1:AF1"/>
  </mergeCells>
  <dataValidations count="3">
    <dataValidation type="custom" allowBlank="1" showInputMessage="1" showErrorMessage="1" error="cellule protegée" sqref="B6">
      <formula1>"''''"</formula1>
    </dataValidation>
    <dataValidation type="custom" allowBlank="1" showInputMessage="1" showErrorMessage="1" error="cellule protégée" sqref="C7 C19 O14 B17:B18 K14:N15 B8:B12 A2:AF3">
      <formula1>"''''"</formula1>
    </dataValidation>
    <dataValidation allowBlank="1" showInputMessage="1" showErrorMessage="1" error="cellule protégée" sqref="C18:BA18 A1:AF1 J14"/>
  </dataValidations>
  <hyperlinks>
    <hyperlink ref="N3" r:id="rId1"/>
    <hyperlink ref="N2" r:id="rId2"/>
  </hyperlinks>
  <pageMargins left="0.7" right="0.7" top="0.75" bottom="0.75" header="0.3" footer="0.3"/>
  <pageSetup paperSize="9" orientation="portrait" horizontalDpi="4294967293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2006-09-16T00:00:00Z</dcterms:created>
  <dcterms:modified xsi:type="dcterms:W3CDTF">2015-03-11T07:26:16Z</dcterms:modified>
</cp:coreProperties>
</file>