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1720" windowHeight="13095"/>
  </bookViews>
  <sheets>
    <sheet name="liste déroulante" sheetId="1" r:id="rId1"/>
    <sheet name="pm" sheetId="2" r:id="rId2"/>
    <sheet name="am" sheetId="3" r:id="rId3"/>
  </sheets>
  <externalReferences>
    <externalReference r:id="rId4"/>
  </externalReferences>
  <definedNames>
    <definedName name="An">[1]Planning!$A$1</definedName>
    <definedName name="Années">[1]Listes!$I$2:$I$9</definedName>
    <definedName name="ColAA">OFFSET([1]Dispo!$AA$1,,,COUNTA([1]Dispo!$AA$1:$AA$997)+2)</definedName>
    <definedName name="ColAC">OFFSET([1]Dispo!$AC$1,,,COUNTA([1]Dispo!$AC$1:$AC$997)+2)</definedName>
    <definedName name="ColAE">OFFSET([1]Dispo!$AE$1,,,COUNTA([1]Dispo!$AE$1:$AE$997)+2)</definedName>
    <definedName name="ColAG">OFFSET([1]Dispo!$AG$1,,,COUNTA([1]Dispo!$AG$1:$AG$997)+2)</definedName>
    <definedName name="ColAI">OFFSET([1]Dispo!$AI$1,,,COUNTA([1]Dispo!$AI$1:$AI$997)+2)</definedName>
    <definedName name="ColAK">OFFSET([1]Dispo!$AK$1,,,COUNTA([1]Dispo!$AK$1:$AK$997)+2)</definedName>
    <definedName name="ColAM">OFFSET([1]Dispo!$AM$1,,,COUNTA([1]Dispo!$AM$1:$AM$997)+2)</definedName>
    <definedName name="ColP">OFFSET([1]Listes!$P$1,,,COUNTA([1]Listes!$P$1:$P$997)+2)</definedName>
    <definedName name="ColR">OFFSET([1]Listes!$R$1,,,COUNTA([1]Listes!$R$1:$R$997)+2)</definedName>
    <definedName name="ColU">OFFSET([1]Dispo!$U$1,,,COUNTA([1]Dispo!$U$1:$U$997)+2)</definedName>
    <definedName name="ColW">OFFSET([1]Dispo!$W$1,,,COUNTA([1]Dispo!$W$1:$W$997)+1)</definedName>
    <definedName name="ColY">OFFSET([1]Dispo!$Y$1,,,COUNTA([1]Dispo!$Y$1:$Y$997)+2)</definedName>
    <definedName name="Férie">OFFSET([1]Listes!$E$2,,,COUNTA([1]Listes!$E:$E)-1)</definedName>
    <definedName name="JeudiAM">[1]Dispo!$J$5:$J$100</definedName>
    <definedName name="JeudiPM">[1]Dispo!$I$5:$I$100</definedName>
    <definedName name="Jour1">[1]Listes!$A$1:$A$3</definedName>
    <definedName name="Liste">OFFSET([1]Dispo!$U$5,,,COUNTIF([1]Dispo!$U$5:$U$100,"&gt;&lt;"&amp;""))</definedName>
    <definedName name="Listejour">[1]Planning!$C$7:$AG$7</definedName>
    <definedName name="ListesVéhiculesAM">OFFSET([1]Listes!$S$2,,,COUNTIF([1]Listes!$S:$S,"&gt;&amp;0")-1)</definedName>
    <definedName name="ListesVéhiculesMatin">OFFSET([1]Listes!$Q$2,,,COUNTIF([1]Listes!$Q:$Q,"&gt;&amp;0")-1)</definedName>
    <definedName name="LundiAM">[1]Dispo!$D$5:$D$100</definedName>
    <definedName name="LundiCS">[1]Tournée!$A$2:$A$7</definedName>
    <definedName name="LundiMatin">[1]Dispo!$C$5:$C$100</definedName>
    <definedName name="LundiOM">[1]Tournée!$F$2:$F$15</definedName>
    <definedName name="MardiAM">[1]Dispo!$F$5:$F$100</definedName>
    <definedName name="MardiMatin">[1]Dispo!$E$5:$E$100</definedName>
    <definedName name="MercrediAM">[1]Dispo!$H$5:$H$100</definedName>
    <definedName name="MercrediCS">[1]Tournée!$A$13:$A$21</definedName>
    <definedName name="MercrediOM">[1]Tournée!$F$39:$F$50</definedName>
    <definedName name="MercrediPM">[1]Dispo!$G$5:$G$100</definedName>
    <definedName name="Mois">[1]Listes!$C$2:$C$11</definedName>
    <definedName name="Noms_menu_déroulante">IF('liste déroulante'!$B$1="lundi",OFFSET([1]Dispo!$V$4,,,COUNTIF([1]Dispo!$V:$V,"&gt;&amp;0")-1),IF('liste déroulante'!$B$1="Mercredi",OFFSET([1]Dispo!$AD$4,,,COUNTIF([1]Dispo!$AD:$AD,"&gt;&amp;0")+96),IF('liste déroulante'!$B$1="Vendredi",OFFSET([1]Dispo!$AL$4,,,COUNTIF([1]Dispo!$AL:$AL,"&gt;&amp;0")+96),"")))</definedName>
    <definedName name="Noms_menu_déroulante2">IF('liste déroulante'!$B$1="lundi",OFFSET([1]Dispo!$X$4,,,COUNTIF([1]Dispo!$X:$X,"&gt;&amp;0")-1),IF('liste déroulante'!$B$1="Mercredi",OFFSET([1]Dispo!$AF$4,,,COUNTIF([1]Dispo!$AF:$AF,"&gt;&amp;0")+96),IF('liste déroulante'!$B$1="Vendredi",OFFSET([1]Dispo!$AN$4,,,COUNTIF([1]Dispo!$AN:$AN,"&gt;&amp;0")+96),"")))</definedName>
    <definedName name="NomsJeudiAM">OFFSET([1]Dispo!$AI$5,,,COUNTA([1]Dispo!$AI:$AI)-1)</definedName>
    <definedName name="NomsJeudiPM">OFFSET([1]Dispo!$AG$5,,,COUNTA([1]Dispo!$AG:$AG)-1)</definedName>
    <definedName name="NomsLundiAM">OFFSET([1]Dispo!$W$5,,,COUNTA([1]Dispo!$W:$W)-1)</definedName>
    <definedName name="NomsLundiPM">OFFSET([1]Dispo!$U$5,,,COUNTA([1]Dispo!$U:$U)-1)</definedName>
    <definedName name="NomsMardiAM">OFFSET([1]Dispo!$AA$5,,,COUNTA([1]Dispo!$AA:$AA)-1)</definedName>
    <definedName name="NomsMardiPM">OFFSET([1]Dispo!$Y$5,,,COUNTA([1]Dispo!$Y:$Y)-1)</definedName>
    <definedName name="NomsMercrediAM">OFFSET([1]Dispo!$AE$5,,,COUNTA([1]Dispo!$AE:$AE)-1)</definedName>
    <definedName name="NomsMercrediPM">OFFSET([1]Dispo!$AC$5,,,COUNTA([1]Dispo!$AC:$AC)-1)</definedName>
    <definedName name="NomsVendrediAM">OFFSET([1]Dispo!$AM$5,,,COUNTA([1]Dispo!$AM:$AM)-1)</definedName>
    <definedName name="NomsVendrediPM">OFFSET([1]Dispo!$AK$5,,,COUNTA([1]Dispo!$AK:$AK)-1)</definedName>
    <definedName name="Type">OFFSET(NomsLundiPM,,3)</definedName>
    <definedName name="VéhiculesAM">OFFSET([1]Listes!$R$3,,,COUNTA([1]Listes!$R:$R)-1)</definedName>
    <definedName name="VéhiculesMatin">OFFSET([1]Listes!$P$3,,,COUNTA([1]Listes!$P:$P)-1)</definedName>
    <definedName name="VendrediAM">[1]Dispo!$L$5:$L$100</definedName>
    <definedName name="VendrediCS">[1]Tournée!$A$32:$A$38</definedName>
    <definedName name="VendrediOM">[1]Tournée!$F$70:$F$80</definedName>
    <definedName name="VendrediPM">[1]Dispo!$K$5:$K$100</definedName>
  </definedNames>
  <calcPr calcId="125725"/>
</workbook>
</file>

<file path=xl/calcChain.xml><?xml version="1.0" encoding="utf-8"?>
<calcChain xmlns="http://schemas.openxmlformats.org/spreadsheetml/2006/main">
  <c r="F17" i="3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5"/>
  <c r="E5"/>
  <c r="D5"/>
  <c r="C5"/>
  <c r="B5"/>
  <c r="F4"/>
  <c r="E4"/>
  <c r="D4"/>
  <c r="C4"/>
  <c r="B4"/>
  <c r="F3"/>
  <c r="E3"/>
  <c r="D3"/>
  <c r="C3"/>
  <c r="B3"/>
  <c r="F2"/>
  <c r="E2"/>
  <c r="D2"/>
  <c r="C2"/>
  <c r="B2"/>
  <c r="F17" i="2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5"/>
  <c r="E5"/>
  <c r="D5"/>
  <c r="C5"/>
  <c r="B5"/>
  <c r="F4"/>
  <c r="E4"/>
  <c r="D4"/>
  <c r="C4"/>
  <c r="B4"/>
  <c r="F3"/>
  <c r="E3"/>
  <c r="D3"/>
  <c r="C3"/>
  <c r="B3"/>
  <c r="F2"/>
  <c r="E2"/>
  <c r="D2"/>
  <c r="C2"/>
  <c r="B2"/>
  <c r="F5" i="1" l="1"/>
  <c r="L58" l="1"/>
  <c r="F58"/>
  <c r="L57"/>
  <c r="F57"/>
  <c r="L56"/>
  <c r="J56"/>
  <c r="F56"/>
  <c r="D56"/>
  <c r="L55"/>
  <c r="F55"/>
  <c r="L54"/>
  <c r="F54"/>
  <c r="L53"/>
  <c r="J53"/>
  <c r="F53"/>
  <c r="D53"/>
  <c r="L52"/>
  <c r="F52"/>
  <c r="L51"/>
  <c r="F51"/>
  <c r="L50"/>
  <c r="J50"/>
  <c r="F50"/>
  <c r="D50"/>
  <c r="L49"/>
  <c r="F49"/>
  <c r="L48"/>
  <c r="F48"/>
  <c r="L47"/>
  <c r="J47"/>
  <c r="F47"/>
  <c r="D47"/>
  <c r="L46"/>
  <c r="F46"/>
  <c r="L45"/>
  <c r="F45"/>
  <c r="L44"/>
  <c r="J44"/>
  <c r="F44"/>
  <c r="D44"/>
  <c r="L43"/>
  <c r="F43"/>
  <c r="L42"/>
  <c r="F42"/>
  <c r="L41"/>
  <c r="J41"/>
  <c r="F41"/>
  <c r="D41"/>
  <c r="L40"/>
  <c r="F40"/>
  <c r="L39"/>
  <c r="F39"/>
  <c r="L38"/>
  <c r="J38"/>
  <c r="F38"/>
  <c r="D38"/>
  <c r="L37"/>
  <c r="F37"/>
  <c r="L36"/>
  <c r="F36"/>
  <c r="L35"/>
  <c r="J35"/>
  <c r="F35"/>
  <c r="D35"/>
  <c r="L34"/>
  <c r="F34"/>
  <c r="L33"/>
  <c r="F33"/>
  <c r="L32"/>
  <c r="J32"/>
  <c r="F32"/>
  <c r="D32"/>
  <c r="L31"/>
  <c r="F31"/>
  <c r="L30"/>
  <c r="F30"/>
  <c r="L29"/>
  <c r="J29"/>
  <c r="F29"/>
  <c r="D29"/>
  <c r="L28"/>
  <c r="F28"/>
  <c r="L27"/>
  <c r="F27"/>
  <c r="L26"/>
  <c r="J26"/>
  <c r="F26"/>
  <c r="D26"/>
  <c r="L25"/>
  <c r="F25"/>
  <c r="L24"/>
  <c r="F24"/>
  <c r="L23"/>
  <c r="J23"/>
  <c r="F23"/>
  <c r="D23"/>
  <c r="L22"/>
  <c r="F22"/>
  <c r="L21"/>
  <c r="F21"/>
  <c r="L20"/>
  <c r="J20"/>
  <c r="F20"/>
  <c r="D20"/>
  <c r="L19"/>
  <c r="F19"/>
  <c r="L18"/>
  <c r="F18"/>
  <c r="L17"/>
  <c r="J17"/>
  <c r="F17"/>
  <c r="D17"/>
  <c r="L16"/>
  <c r="F16"/>
  <c r="L15"/>
  <c r="F15"/>
  <c r="L14"/>
  <c r="J14"/>
  <c r="F14"/>
  <c r="L13"/>
  <c r="F13"/>
  <c r="L12"/>
  <c r="F12"/>
  <c r="L11"/>
  <c r="F11"/>
  <c r="L10"/>
  <c r="F10"/>
  <c r="L9"/>
  <c r="F9"/>
  <c r="L8"/>
  <c r="F8"/>
  <c r="L5"/>
  <c r="A1"/>
  <c r="E1" s="1"/>
</calcChain>
</file>

<file path=xl/sharedStrings.xml><?xml version="1.0" encoding="utf-8"?>
<sst xmlns="http://schemas.openxmlformats.org/spreadsheetml/2006/main" count="31" uniqueCount="20">
  <si>
    <t>Lundi</t>
  </si>
  <si>
    <t>Matin</t>
  </si>
  <si>
    <t>Après Midi</t>
  </si>
  <si>
    <t>670</t>
  </si>
  <si>
    <t>671</t>
  </si>
  <si>
    <t>673</t>
  </si>
  <si>
    <t>672</t>
  </si>
  <si>
    <t>674</t>
  </si>
  <si>
    <t>Véhiculesam</t>
  </si>
  <si>
    <t>Codeam</t>
  </si>
  <si>
    <t>Libelléam</t>
  </si>
  <si>
    <t>Agentsam</t>
  </si>
  <si>
    <t>Posteam</t>
  </si>
  <si>
    <t>Véhiculespm</t>
  </si>
  <si>
    <t>Codepm</t>
  </si>
  <si>
    <t>Libellépm</t>
  </si>
  <si>
    <t>Agentspm</t>
  </si>
  <si>
    <t>Postepm</t>
  </si>
  <si>
    <t>AAAAA</t>
  </si>
  <si>
    <t>BBBBBBB</t>
  </si>
</sst>
</file>

<file path=xl/styles.xml><?xml version="1.0" encoding="utf-8"?>
<styleSheet xmlns="http://schemas.openxmlformats.org/spreadsheetml/2006/main">
  <numFmts count="7">
    <numFmt numFmtId="164" formatCode="[$-F800]dddd\,\ mmmm\ dd\,\ yyyy"/>
    <numFmt numFmtId="165" formatCode="d/m/yy;@"/>
    <numFmt numFmtId="166" formatCode="d/m;@"/>
    <numFmt numFmtId="167" formatCode="_-* #,##0.00\ [$€]_-;\-* #,##0.00\ [$€]_-;_-* &quot;-&quot;??\ [$€]_-;_-@_-"/>
    <numFmt numFmtId="168" formatCode="#.##0\.00"/>
    <numFmt numFmtId="169" formatCode="#\.00"/>
    <numFmt numFmtId="170" formatCode="\$#\.0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rgb="FF3F3F76"/>
      <name val="Arial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10"/>
      <name val="Times New Roman"/>
      <family val="1"/>
    </font>
    <font>
      <sz val="8"/>
      <name val="Verdana"/>
      <family val="2"/>
    </font>
    <font>
      <sz val="1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9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lightUp">
        <fgColor auto="1"/>
        <bgColor theme="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</borders>
  <cellStyleXfs count="57">
    <xf numFmtId="0" fontId="0" fillId="0" borderId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8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9" borderId="3" applyNumberFormat="0" applyAlignment="0" applyProtection="0"/>
    <xf numFmtId="0" fontId="12" fillId="0" borderId="4" applyNumberFormat="0" applyFill="0" applyAlignment="0" applyProtection="0"/>
    <xf numFmtId="0" fontId="13" fillId="30" borderId="5" applyNumberFormat="0" applyFont="0" applyAlignment="0" applyProtection="0"/>
    <xf numFmtId="0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2" borderId="1" applyNumberFormat="0" applyAlignment="0" applyProtection="0"/>
    <xf numFmtId="0" fontId="17" fillId="16" borderId="3" applyNumberFormat="0" applyAlignment="0" applyProtection="0"/>
    <xf numFmtId="167" fontId="13" fillId="0" borderId="0" applyFont="0" applyFill="0" applyBorder="0" applyAlignment="0" applyProtection="0"/>
    <xf numFmtId="168" fontId="14" fillId="0" borderId="0">
      <protection locked="0"/>
    </xf>
    <xf numFmtId="169" fontId="14" fillId="0" borderId="0">
      <protection locked="0"/>
    </xf>
    <xf numFmtId="0" fontId="18" fillId="12" borderId="0" applyNumberFormat="0" applyBorder="0" applyAlignment="0" applyProtection="0"/>
    <xf numFmtId="170" fontId="14" fillId="0" borderId="0">
      <protection locked="0"/>
    </xf>
    <xf numFmtId="0" fontId="19" fillId="31" borderId="0" applyNumberFormat="0" applyBorder="0" applyAlignment="0" applyProtection="0"/>
    <xf numFmtId="0" fontId="13" fillId="0" borderId="0"/>
    <xf numFmtId="0" fontId="1" fillId="0" borderId="0"/>
    <xf numFmtId="0" fontId="13" fillId="0" borderId="0"/>
    <xf numFmtId="0" fontId="20" fillId="0" borderId="0"/>
    <xf numFmtId="0" fontId="21" fillId="0" borderId="0"/>
    <xf numFmtId="0" fontId="22" fillId="0" borderId="0"/>
    <xf numFmtId="0" fontId="23" fillId="13" borderId="0" applyNumberFormat="0" applyBorder="0" applyAlignment="0" applyProtection="0"/>
    <xf numFmtId="0" fontId="24" fillId="29" borderId="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14" fillId="0" borderId="10">
      <protection locked="0"/>
    </xf>
    <xf numFmtId="0" fontId="30" fillId="32" borderId="11" applyNumberFormat="0" applyAlignment="0" applyProtection="0"/>
    <xf numFmtId="0" fontId="13" fillId="33" borderId="0"/>
  </cellStyleXfs>
  <cellXfs count="3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4" borderId="0" xfId="0" applyFill="1"/>
    <xf numFmtId="164" fontId="0" fillId="5" borderId="0" xfId="0" applyNumberFormat="1" applyFill="1" applyBorder="1" applyAlignment="1"/>
    <xf numFmtId="0" fontId="0" fillId="5" borderId="0" xfId="0" applyFill="1"/>
    <xf numFmtId="165" fontId="0" fillId="0" borderId="0" xfId="0" applyNumberFormat="1" applyAlignment="1">
      <alignment horizontal="center"/>
    </xf>
    <xf numFmtId="166" fontId="0" fillId="5" borderId="0" xfId="0" applyNumberFormat="1" applyFill="1" applyBorder="1" applyAlignme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2" xfId="0" applyBorder="1"/>
    <xf numFmtId="0" fontId="0" fillId="10" borderId="0" xfId="0" applyFill="1"/>
    <xf numFmtId="0" fontId="0" fillId="0" borderId="0" xfId="0" applyNumberFormat="1" applyAlignment="1">
      <alignment wrapText="1"/>
    </xf>
    <xf numFmtId="0" fontId="3" fillId="0" borderId="0" xfId="0" applyFont="1" applyAlignment="1">
      <alignment horizontal="center" vertical="center"/>
    </xf>
    <xf numFmtId="2" fontId="5" fillId="8" borderId="0" xfId="0" applyNumberFormat="1" applyFont="1" applyFill="1" applyAlignment="1">
      <alignment horizontal="center" vertical="center"/>
    </xf>
    <xf numFmtId="0" fontId="6" fillId="9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2" fontId="5" fillId="8" borderId="0" xfId="0" applyNumberFormat="1" applyFont="1" applyFill="1" applyAlignment="1">
      <alignment vertical="center"/>
    </xf>
    <xf numFmtId="0" fontId="6" fillId="9" borderId="0" xfId="0" applyNumberFormat="1" applyFont="1" applyFill="1" applyAlignment="1">
      <alignment vertical="center"/>
    </xf>
    <xf numFmtId="0" fontId="7" fillId="5" borderId="12" xfId="0" applyFont="1" applyFill="1" applyBorder="1" applyAlignment="1">
      <alignment vertical="center" wrapText="1"/>
    </xf>
    <xf numFmtId="0" fontId="6" fillId="9" borderId="0" xfId="0" applyFont="1" applyFill="1" applyAlignment="1">
      <alignment vertical="center"/>
    </xf>
    <xf numFmtId="0" fontId="7" fillId="0" borderId="12" xfId="0" applyFont="1" applyBorder="1" applyAlignment="1">
      <alignment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</cellXfs>
  <cellStyles count="57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Date" xfId="29"/>
    <cellStyle name="En-tete1" xfId="30"/>
    <cellStyle name="En-tete2" xfId="31"/>
    <cellStyle name="Entrée 2" xfId="32"/>
    <cellStyle name="Entrée 3" xfId="33"/>
    <cellStyle name="Euro" xfId="34"/>
    <cellStyle name="Financier" xfId="35"/>
    <cellStyle name="Fixe" xfId="36"/>
    <cellStyle name="Insatisfaisant 2" xfId="37"/>
    <cellStyle name="Monetaire" xfId="38"/>
    <cellStyle name="Neutre 2" xfId="39"/>
    <cellStyle name="Normal" xfId="0" builtinId="0"/>
    <cellStyle name="Normal 2" xfId="40"/>
    <cellStyle name="Normal 3" xfId="41"/>
    <cellStyle name="Normal 4" xfId="42"/>
    <cellStyle name="Normal 5" xfId="43"/>
    <cellStyle name="Normal 6" xfId="44"/>
    <cellStyle name="Normal 7" xfId="45"/>
    <cellStyle name="Satisfaisant 2" xfId="46"/>
    <cellStyle name="Sortie 2" xfId="47"/>
    <cellStyle name="Texte explicatif 2" xfId="48"/>
    <cellStyle name="Titre 2" xfId="49"/>
    <cellStyle name="Titre 1 2" xfId="50"/>
    <cellStyle name="Titre 2 2" xfId="51"/>
    <cellStyle name="Titre 3 2" xfId="52"/>
    <cellStyle name="Titre 4 2" xfId="53"/>
    <cellStyle name="Total 2" xfId="54"/>
    <cellStyle name="Vérification 2" xfId="55"/>
    <cellStyle name="YELLOW" xfId="56"/>
  </cellStyles>
  <dxfs count="33"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31529</xdr:colOff>
      <xdr:row>31</xdr:row>
      <xdr:rowOff>31529</xdr:rowOff>
    </xdr:from>
    <xdr:to>
      <xdr:col>13</xdr:col>
      <xdr:colOff>166833</xdr:colOff>
      <xdr:row>36</xdr:row>
      <xdr:rowOff>92447</xdr:rowOff>
    </xdr:to>
    <xdr:sp macro="" textlink="">
      <xdr:nvSpPr>
        <xdr:cNvPr id="2" name="Rectangle 1"/>
        <xdr:cNvSpPr/>
      </xdr:nvSpPr>
      <xdr:spPr>
        <a:xfrm>
          <a:off x="12185429" y="5937029"/>
          <a:ext cx="2059354" cy="1013418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80010" tIns="53340" rIns="80010" bIns="53340" numCol="1" spcCol="1270" anchor="ctr" anchorCtr="0">
          <a:noAutofit/>
        </a:bodyPr>
        <a:lstStyle/>
        <a:p>
          <a:pPr lvl="0" algn="ctr" defTabSz="1866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200" kern="12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CHER/AppData/Local/Temp/Planning/Planning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Dispo"/>
      <sheetName val="liste déroulante"/>
      <sheetName val="Affichage Lun Mer Vend PM"/>
      <sheetName val="Afiichage Lun Mer Vend AM"/>
      <sheetName val="Listes"/>
      <sheetName val="Personnel"/>
      <sheetName val="Tournée"/>
      <sheetName val="Historique1"/>
    </sheetNames>
    <sheetDataSet>
      <sheetData sheetId="0">
        <row r="1">
          <cell r="A1">
            <v>2014</v>
          </cell>
        </row>
        <row r="7">
          <cell r="C7">
            <v>41913</v>
          </cell>
          <cell r="D7">
            <v>41914</v>
          </cell>
          <cell r="E7">
            <v>41915</v>
          </cell>
          <cell r="F7">
            <v>41916</v>
          </cell>
          <cell r="G7">
            <v>41917</v>
          </cell>
          <cell r="H7">
            <v>41918</v>
          </cell>
          <cell r="I7">
            <v>41919</v>
          </cell>
          <cell r="J7">
            <v>41920</v>
          </cell>
          <cell r="K7">
            <v>41921</v>
          </cell>
          <cell r="L7">
            <v>41922</v>
          </cell>
          <cell r="M7">
            <v>41923</v>
          </cell>
          <cell r="N7">
            <v>41924</v>
          </cell>
          <cell r="O7">
            <v>41925</v>
          </cell>
          <cell r="P7">
            <v>41926</v>
          </cell>
          <cell r="Q7">
            <v>41927</v>
          </cell>
          <cell r="R7">
            <v>41928</v>
          </cell>
          <cell r="S7">
            <v>41929</v>
          </cell>
          <cell r="T7">
            <v>41930</v>
          </cell>
          <cell r="U7">
            <v>41931</v>
          </cell>
          <cell r="V7">
            <v>41932</v>
          </cell>
          <cell r="W7">
            <v>41933</v>
          </cell>
          <cell r="X7">
            <v>41934</v>
          </cell>
          <cell r="Y7">
            <v>41935</v>
          </cell>
          <cell r="Z7">
            <v>41936</v>
          </cell>
          <cell r="AA7">
            <v>41937</v>
          </cell>
          <cell r="AB7">
            <v>41938</v>
          </cell>
          <cell r="AC7">
            <v>41939</v>
          </cell>
          <cell r="AD7">
            <v>41940</v>
          </cell>
          <cell r="AE7">
            <v>41941</v>
          </cell>
          <cell r="AF7">
            <v>41942</v>
          </cell>
          <cell r="AG7">
            <v>41943</v>
          </cell>
        </row>
      </sheetData>
      <sheetData sheetId="1">
        <row r="2">
          <cell r="U2">
            <v>41939</v>
          </cell>
          <cell r="Y2">
            <v>41940</v>
          </cell>
          <cell r="AC2">
            <v>41941</v>
          </cell>
          <cell r="AG2">
            <v>41942</v>
          </cell>
          <cell r="AK2">
            <v>41943</v>
          </cell>
        </row>
        <row r="3">
          <cell r="U3" t="str">
            <v>Matin (PM)</v>
          </cell>
          <cell r="V3" t="str">
            <v>liste des noms actualisée</v>
          </cell>
          <cell r="W3" t="str">
            <v>Apres Midi</v>
          </cell>
          <cell r="X3" t="str">
            <v>liste des noms actualisée</v>
          </cell>
          <cell r="Y3" t="str">
            <v>Matin (PM)</v>
          </cell>
          <cell r="AA3" t="str">
            <v>Apres Midi</v>
          </cell>
          <cell r="AC3" t="str">
            <v>Matin (PM)</v>
          </cell>
          <cell r="AD3" t="str">
            <v>liste des noms actualisée</v>
          </cell>
          <cell r="AE3" t="str">
            <v>Apres Midi</v>
          </cell>
          <cell r="AF3" t="str">
            <v>liste des noms actualisée</v>
          </cell>
          <cell r="AG3" t="str">
            <v>Matin (PM)</v>
          </cell>
          <cell r="AI3" t="str">
            <v>Apres Midi</v>
          </cell>
          <cell r="AK3" t="str">
            <v>Matin (PM)</v>
          </cell>
          <cell r="AL3" t="str">
            <v>liste des noms actualisée</v>
          </cell>
          <cell r="AM3" t="str">
            <v>Apres Midi</v>
          </cell>
          <cell r="AN3" t="str">
            <v>liste des noms actualisée</v>
          </cell>
        </row>
        <row r="4">
          <cell r="U4" t="str">
            <v>liste de noms</v>
          </cell>
          <cell r="V4" t="str">
            <v>BOUJOUF Chaif</v>
          </cell>
          <cell r="W4" t="str">
            <v>liste de noms</v>
          </cell>
          <cell r="X4" t="str">
            <v>LAINE Phillippe</v>
          </cell>
          <cell r="Y4" t="str">
            <v>liste de noms</v>
          </cell>
          <cell r="AA4" t="str">
            <v>liste de noms</v>
          </cell>
          <cell r="AC4" t="str">
            <v>liste de noms</v>
          </cell>
          <cell r="AD4" t="str">
            <v>BOUJOUF Chaif</v>
          </cell>
          <cell r="AE4" t="str">
            <v>liste de noms</v>
          </cell>
          <cell r="AF4" t="str">
            <v/>
          </cell>
          <cell r="AG4" t="str">
            <v>liste de noms</v>
          </cell>
          <cell r="AI4" t="str">
            <v>liste de noms</v>
          </cell>
          <cell r="AK4" t="str">
            <v>liste de noms</v>
          </cell>
          <cell r="AL4" t="str">
            <v>BOUJOUF Chaif</v>
          </cell>
          <cell r="AM4" t="str">
            <v>liste de noms</v>
          </cell>
          <cell r="AN4" t="str">
            <v/>
          </cell>
        </row>
        <row r="5">
          <cell r="C5" t="str">
            <v>BOUJOUF Chaif</v>
          </cell>
          <cell r="D5" t="str">
            <v/>
          </cell>
          <cell r="E5" t="str">
            <v/>
          </cell>
          <cell r="F5" t="str">
            <v/>
          </cell>
          <cell r="G5" t="str">
            <v>BOUJOUF Chaif</v>
          </cell>
          <cell r="H5" t="str">
            <v/>
          </cell>
          <cell r="I5" t="str">
            <v>BOUJOUF Chaif</v>
          </cell>
          <cell r="J5" t="str">
            <v/>
          </cell>
          <cell r="K5" t="str">
            <v>BOUJOUF Chaif</v>
          </cell>
          <cell r="L5" t="str">
            <v/>
          </cell>
          <cell r="U5" t="str">
            <v>BOUJOUF Chaif</v>
          </cell>
          <cell r="V5" t="str">
            <v>CAUDRELIER Romuald</v>
          </cell>
          <cell r="W5" t="str">
            <v>LAINE Phillippe</v>
          </cell>
          <cell r="X5" t="str">
            <v/>
          </cell>
          <cell r="Y5" t="str">
            <v/>
          </cell>
          <cell r="AA5" t="str">
            <v/>
          </cell>
          <cell r="AC5" t="str">
            <v>BOUJOUF Chaif</v>
          </cell>
          <cell r="AD5" t="str">
            <v/>
          </cell>
          <cell r="AE5" t="str">
            <v/>
          </cell>
          <cell r="AF5" t="str">
            <v/>
          </cell>
          <cell r="AG5" t="str">
            <v>BOUJOUF Chaif</v>
          </cell>
          <cell r="AI5" t="str">
            <v/>
          </cell>
          <cell r="AK5" t="str">
            <v>BOUJOUF Chaif</v>
          </cell>
          <cell r="AL5" t="str">
            <v/>
          </cell>
          <cell r="AM5" t="str">
            <v/>
          </cell>
          <cell r="AN5" t="str">
            <v/>
          </cell>
        </row>
        <row r="6">
          <cell r="C6" t="str">
            <v>CAUDRELIER Romuald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U6" t="str">
            <v>CAUDRELIER Romuald</v>
          </cell>
          <cell r="V6" t="str">
            <v>COUVIAUX Francis</v>
          </cell>
          <cell r="W6" t="str">
            <v/>
          </cell>
          <cell r="X6" t="str">
            <v/>
          </cell>
          <cell r="Y6" t="str">
            <v/>
          </cell>
          <cell r="AA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I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</row>
        <row r="7">
          <cell r="C7" t="str">
            <v>COUVIAUX Francis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U7" t="str">
            <v>COUVIAUX Francis</v>
          </cell>
          <cell r="V7" t="str">
            <v>DEMAREZT Michel</v>
          </cell>
          <cell r="W7" t="str">
            <v/>
          </cell>
          <cell r="X7" t="str">
            <v/>
          </cell>
          <cell r="Y7" t="str">
            <v/>
          </cell>
          <cell r="AA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I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</row>
        <row r="8">
          <cell r="C8" t="str">
            <v>DEMAREZT Michel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U8" t="str">
            <v>DEMAREZT Michel</v>
          </cell>
          <cell r="V8" t="str">
            <v>FILBIEN Guillaume</v>
          </cell>
          <cell r="W8" t="str">
            <v/>
          </cell>
          <cell r="X8" t="str">
            <v/>
          </cell>
          <cell r="Y8" t="str">
            <v/>
          </cell>
          <cell r="AA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I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</row>
        <row r="9"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U9" t="str">
            <v>FILBIEN Guillaume</v>
          </cell>
          <cell r="V9" t="str">
            <v>FOURMANOIR Michel</v>
          </cell>
          <cell r="W9" t="str">
            <v/>
          </cell>
          <cell r="X9" t="str">
            <v/>
          </cell>
          <cell r="Y9" t="str">
            <v/>
          </cell>
          <cell r="AA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I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</row>
        <row r="10">
          <cell r="C10" t="str">
            <v>FILBIEN Guillaume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U10" t="str">
            <v>FOURMANOIR Michel</v>
          </cell>
          <cell r="V10" t="str">
            <v>LAMBERT Maurice</v>
          </cell>
          <cell r="W10" t="str">
            <v/>
          </cell>
          <cell r="X10" t="str">
            <v/>
          </cell>
          <cell r="Y10" t="str">
            <v/>
          </cell>
          <cell r="AA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I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</row>
        <row r="11">
          <cell r="C11" t="str">
            <v>FOURMANOIR Michel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U11" t="str">
            <v>LAMBERT Maurice</v>
          </cell>
          <cell r="V11" t="str">
            <v>LAMIRANT Christian</v>
          </cell>
          <cell r="W11" t="str">
            <v/>
          </cell>
          <cell r="X11" t="str">
            <v/>
          </cell>
          <cell r="Y11" t="str">
            <v/>
          </cell>
          <cell r="AA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I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</row>
        <row r="12">
          <cell r="C12" t="str">
            <v/>
          </cell>
          <cell r="D12" t="str">
            <v>LAINE Phillippe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U12" t="str">
            <v>LAMIRANT Christian</v>
          </cell>
          <cell r="V12" t="str">
            <v>LEGAREZ Christophe</v>
          </cell>
          <cell r="W12" t="str">
            <v/>
          </cell>
          <cell r="X12" t="str">
            <v/>
          </cell>
          <cell r="Y12" t="str">
            <v/>
          </cell>
          <cell r="AA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I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</row>
        <row r="13">
          <cell r="C13" t="str">
            <v>LAMBERT Maurice</v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U13" t="str">
            <v>LEGAREZ Christophe</v>
          </cell>
          <cell r="V13" t="str">
            <v>MASSON Thierry</v>
          </cell>
          <cell r="W13" t="str">
            <v/>
          </cell>
          <cell r="X13" t="str">
            <v/>
          </cell>
          <cell r="Y13" t="str">
            <v/>
          </cell>
          <cell r="AA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I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</row>
        <row r="14">
          <cell r="C14" t="str">
            <v>LAMIRANT Christian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U14" t="str">
            <v>MASSON Thierry</v>
          </cell>
          <cell r="V14" t="str">
            <v>NOVAK Charlotte</v>
          </cell>
          <cell r="W14" t="str">
            <v/>
          </cell>
          <cell r="X14" t="str">
            <v/>
          </cell>
          <cell r="Y14" t="str">
            <v/>
          </cell>
          <cell r="AA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I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</row>
        <row r="15">
          <cell r="C15" t="str">
            <v>LEGAREZ Christophe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U15" t="str">
            <v>NOVAK Charlotte</v>
          </cell>
          <cell r="V15" t="str">
            <v>MASSON Thomas</v>
          </cell>
          <cell r="W15" t="str">
            <v/>
          </cell>
          <cell r="X15" t="str">
            <v/>
          </cell>
          <cell r="Y15" t="str">
            <v/>
          </cell>
          <cell r="AA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I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</row>
        <row r="16">
          <cell r="C16" t="str">
            <v>MASSON Thierry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U16" t="str">
            <v>MASSON Thomas</v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AA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I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</row>
        <row r="17">
          <cell r="C17" t="str">
            <v>NOVAK Charlotte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AA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I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</row>
        <row r="18"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AA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I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</row>
        <row r="19"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AA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I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</row>
        <row r="20"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AA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I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</row>
        <row r="21"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AA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I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</row>
        <row r="22"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AA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I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</row>
        <row r="23"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AA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I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</row>
        <row r="24"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AA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I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</row>
        <row r="25"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AA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I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</row>
        <row r="26"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AA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I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</row>
        <row r="27"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AA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I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</row>
        <row r="28"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AA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G28" t="str">
            <v/>
          </cell>
          <cell r="AI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</row>
        <row r="29"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AA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I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</row>
        <row r="30">
          <cell r="C30" t="str">
            <v>MASSON Thomas</v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AA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G30" t="str">
            <v/>
          </cell>
          <cell r="AI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</row>
        <row r="31"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AA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I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</row>
        <row r="32"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AA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I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</row>
        <row r="33"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AA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I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</row>
        <row r="34"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AA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I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</row>
        <row r="35"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AA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I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</row>
        <row r="36"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AA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I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</row>
        <row r="37"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AA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I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</row>
        <row r="38"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AA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I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</row>
        <row r="39"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AA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I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</row>
        <row r="40"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AA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I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</row>
        <row r="41"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AA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I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</row>
        <row r="42"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AA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I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</row>
        <row r="43"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AA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 t="str">
            <v/>
          </cell>
          <cell r="AI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</row>
        <row r="44"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AA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I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</row>
        <row r="45"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AA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I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</row>
        <row r="46"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AA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I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</row>
        <row r="47"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AA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I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</row>
        <row r="48"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AA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I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</row>
        <row r="49"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AA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I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</row>
        <row r="50"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AA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I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</row>
        <row r="51"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AA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I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</row>
        <row r="52"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AA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I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</row>
        <row r="53"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AA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I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AA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I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</row>
        <row r="55"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AA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I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</row>
        <row r="56"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AA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I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</row>
        <row r="57"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AA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I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</row>
        <row r="58"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AA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I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</row>
        <row r="59"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AA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I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</row>
        <row r="60"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AA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I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</row>
        <row r="61"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AA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I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</row>
        <row r="62"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AA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I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</row>
        <row r="63"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AA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I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</row>
        <row r="64"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AA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I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</row>
        <row r="65"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AA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I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</row>
        <row r="66"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AA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I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</row>
        <row r="67"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AA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I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</row>
        <row r="68"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AA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I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</row>
        <row r="69"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AA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I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</row>
        <row r="70"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AA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I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</row>
        <row r="71"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AA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I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</row>
        <row r="72"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AA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I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</row>
        <row r="73"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AA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I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</row>
        <row r="74"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AA74" t="str">
            <v/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I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</row>
        <row r="75"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AA75" t="str">
            <v/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 t="str">
            <v/>
          </cell>
          <cell r="AI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</row>
        <row r="76"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AA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I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</row>
        <row r="77"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AA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I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AA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I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</row>
        <row r="79"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AA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I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</row>
        <row r="80"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AA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I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</row>
        <row r="81"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AA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I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</row>
        <row r="82"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AA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I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</row>
        <row r="83"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AA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I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</row>
        <row r="84"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AA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I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</row>
        <row r="85"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AA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I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</row>
        <row r="86"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AA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I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</row>
        <row r="87"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AA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I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</row>
        <row r="88"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AA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I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</row>
        <row r="89"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AA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I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</row>
        <row r="90"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AA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I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</row>
        <row r="91"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AA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I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</row>
        <row r="92"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AA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I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</row>
        <row r="93"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AA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I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</row>
        <row r="94"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AA94" t="str">
            <v/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I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</row>
        <row r="95"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AA95" t="str">
            <v/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I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</row>
        <row r="96"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AA96" t="str">
            <v/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I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</row>
        <row r="97"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AA97" t="str">
            <v/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I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</row>
        <row r="98"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AA98" t="str">
            <v/>
          </cell>
          <cell r="AC98" t="str">
            <v/>
          </cell>
          <cell r="AD98" t="str">
            <v/>
          </cell>
          <cell r="AE98" t="str">
            <v/>
          </cell>
          <cell r="AF98" t="str">
            <v/>
          </cell>
          <cell r="AG98" t="str">
            <v/>
          </cell>
          <cell r="AI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</row>
        <row r="99"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AA99" t="str">
            <v/>
          </cell>
          <cell r="AC99" t="str">
            <v/>
          </cell>
          <cell r="AD99" t="str">
            <v/>
          </cell>
          <cell r="AE99" t="str">
            <v/>
          </cell>
          <cell r="AF99" t="str">
            <v/>
          </cell>
          <cell r="AG99" t="str">
            <v/>
          </cell>
          <cell r="AI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</row>
        <row r="100"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AA100" t="str">
            <v/>
          </cell>
          <cell r="AC100" t="str">
            <v/>
          </cell>
          <cell r="AD100" t="str">
            <v/>
          </cell>
          <cell r="AE100" t="str">
            <v/>
          </cell>
          <cell r="AF100" t="str">
            <v/>
          </cell>
          <cell r="AG100" t="str">
            <v/>
          </cell>
          <cell r="AI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</row>
      </sheetData>
      <sheetData sheetId="2"/>
      <sheetData sheetId="3"/>
      <sheetData sheetId="4"/>
      <sheetData sheetId="5">
        <row r="1">
          <cell r="A1" t="str">
            <v>Lundi</v>
          </cell>
          <cell r="E1" t="str">
            <v>FERIES</v>
          </cell>
          <cell r="Q1" t="str">
            <v>Véhicules Matin</v>
          </cell>
          <cell r="S1" t="str">
            <v>Véhicules Matin</v>
          </cell>
        </row>
        <row r="2">
          <cell r="A2" t="str">
            <v>Mercredi</v>
          </cell>
          <cell r="C2" t="str">
            <v>Janvier</v>
          </cell>
          <cell r="E2">
            <v>41640</v>
          </cell>
          <cell r="I2">
            <v>2014</v>
          </cell>
          <cell r="P2" t="str">
            <v>Véhicules</v>
          </cell>
          <cell r="Q2" t="str">
            <v>673</v>
          </cell>
          <cell r="R2" t="str">
            <v>Véhicules</v>
          </cell>
          <cell r="S2" t="str">
            <v>670</v>
          </cell>
        </row>
        <row r="3">
          <cell r="A3" t="str">
            <v>Vendredi</v>
          </cell>
          <cell r="C3" t="str">
            <v>Février</v>
          </cell>
          <cell r="E3">
            <v>41749</v>
          </cell>
          <cell r="I3">
            <v>2015</v>
          </cell>
          <cell r="P3">
            <v>670</v>
          </cell>
          <cell r="Q3" t="str">
            <v>675</v>
          </cell>
          <cell r="R3">
            <v>670</v>
          </cell>
          <cell r="S3" t="str">
            <v>672</v>
          </cell>
        </row>
        <row r="4">
          <cell r="C4" t="str">
            <v>Mars</v>
          </cell>
          <cell r="E4">
            <v>41750</v>
          </cell>
          <cell r="I4">
            <v>2016</v>
          </cell>
          <cell r="P4">
            <v>671</v>
          </cell>
          <cell r="Q4" t="str">
            <v>676</v>
          </cell>
          <cell r="R4">
            <v>671</v>
          </cell>
          <cell r="S4" t="str">
            <v>674</v>
          </cell>
        </row>
        <row r="5">
          <cell r="C5" t="str">
            <v>Avril</v>
          </cell>
          <cell r="E5">
            <v>41760</v>
          </cell>
          <cell r="I5">
            <v>2017</v>
          </cell>
          <cell r="P5">
            <v>672</v>
          </cell>
          <cell r="Q5" t="str">
            <v>677</v>
          </cell>
          <cell r="R5">
            <v>672</v>
          </cell>
          <cell r="S5" t="str">
            <v>675</v>
          </cell>
        </row>
        <row r="6">
          <cell r="C6" t="str">
            <v>Mai</v>
          </cell>
          <cell r="E6">
            <v>41767</v>
          </cell>
          <cell r="I6">
            <v>2018</v>
          </cell>
          <cell r="P6">
            <v>673</v>
          </cell>
          <cell r="Q6" t="str">
            <v>678</v>
          </cell>
          <cell r="R6">
            <v>673</v>
          </cell>
          <cell r="S6" t="str">
            <v>676</v>
          </cell>
        </row>
        <row r="7">
          <cell r="C7" t="str">
            <v>Juin</v>
          </cell>
          <cell r="E7">
            <v>41788</v>
          </cell>
          <cell r="I7">
            <v>2019</v>
          </cell>
          <cell r="P7">
            <v>674</v>
          </cell>
          <cell r="Q7" t="str">
            <v>679</v>
          </cell>
          <cell r="R7">
            <v>674</v>
          </cell>
          <cell r="S7" t="str">
            <v>677</v>
          </cell>
        </row>
        <row r="8">
          <cell r="C8" t="str">
            <v>Juillet</v>
          </cell>
          <cell r="E8">
            <v>41798</v>
          </cell>
          <cell r="I8">
            <v>2020</v>
          </cell>
          <cell r="P8">
            <v>675</v>
          </cell>
          <cell r="Q8" t="str">
            <v>680</v>
          </cell>
          <cell r="R8">
            <v>675</v>
          </cell>
          <cell r="S8" t="str">
            <v>678</v>
          </cell>
        </row>
        <row r="9">
          <cell r="C9" t="str">
            <v>Août</v>
          </cell>
          <cell r="E9">
            <v>41834</v>
          </cell>
          <cell r="I9">
            <v>2021</v>
          </cell>
          <cell r="P9">
            <v>676</v>
          </cell>
          <cell r="Q9" t="str">
            <v>681</v>
          </cell>
          <cell r="R9">
            <v>676</v>
          </cell>
          <cell r="S9" t="str">
            <v>679</v>
          </cell>
        </row>
        <row r="10">
          <cell r="C10" t="str">
            <v>Septembre</v>
          </cell>
          <cell r="E10">
            <v>41866</v>
          </cell>
          <cell r="P10">
            <v>677</v>
          </cell>
          <cell r="Q10" t="str">
            <v>682</v>
          </cell>
          <cell r="R10">
            <v>677</v>
          </cell>
          <cell r="S10" t="str">
            <v>680</v>
          </cell>
        </row>
        <row r="11">
          <cell r="C11" t="str">
            <v>Octobre</v>
          </cell>
          <cell r="E11">
            <v>41944</v>
          </cell>
          <cell r="P11">
            <v>678</v>
          </cell>
          <cell r="Q11" t="str">
            <v>683</v>
          </cell>
          <cell r="R11">
            <v>678</v>
          </cell>
          <cell r="S11" t="str">
            <v>681</v>
          </cell>
        </row>
        <row r="12">
          <cell r="E12">
            <v>41954</v>
          </cell>
          <cell r="P12">
            <v>679</v>
          </cell>
          <cell r="Q12" t="str">
            <v>684</v>
          </cell>
          <cell r="R12">
            <v>679</v>
          </cell>
          <cell r="S12" t="str">
            <v>682</v>
          </cell>
        </row>
        <row r="13">
          <cell r="E13">
            <v>42005</v>
          </cell>
          <cell r="P13">
            <v>680</v>
          </cell>
          <cell r="Q13" t="str">
            <v>685</v>
          </cell>
          <cell r="R13">
            <v>680</v>
          </cell>
          <cell r="S13" t="str">
            <v>683</v>
          </cell>
        </row>
        <row r="14">
          <cell r="E14">
            <v>42099</v>
          </cell>
          <cell r="P14">
            <v>681</v>
          </cell>
          <cell r="Q14" t="str">
            <v>686</v>
          </cell>
          <cell r="R14">
            <v>681</v>
          </cell>
          <cell r="S14" t="str">
            <v>684</v>
          </cell>
        </row>
        <row r="15">
          <cell r="E15">
            <v>42100</v>
          </cell>
          <cell r="P15">
            <v>682</v>
          </cell>
          <cell r="Q15" t="str">
            <v>687</v>
          </cell>
          <cell r="R15">
            <v>682</v>
          </cell>
          <cell r="S15" t="str">
            <v>685</v>
          </cell>
        </row>
        <row r="16">
          <cell r="E16">
            <v>42138</v>
          </cell>
          <cell r="P16">
            <v>683</v>
          </cell>
          <cell r="Q16" t="str">
            <v>688</v>
          </cell>
          <cell r="R16">
            <v>683</v>
          </cell>
          <cell r="S16" t="str">
            <v>686</v>
          </cell>
        </row>
        <row r="17">
          <cell r="E17">
            <v>42148</v>
          </cell>
          <cell r="P17">
            <v>684</v>
          </cell>
          <cell r="Q17" t="str">
            <v>689</v>
          </cell>
          <cell r="R17">
            <v>684</v>
          </cell>
          <cell r="S17" t="str">
            <v>687</v>
          </cell>
        </row>
        <row r="18">
          <cell r="E18">
            <v>42199</v>
          </cell>
          <cell r="P18">
            <v>685</v>
          </cell>
          <cell r="Q18" t="str">
            <v>690</v>
          </cell>
          <cell r="R18">
            <v>685</v>
          </cell>
          <cell r="S18" t="str">
            <v>688</v>
          </cell>
        </row>
        <row r="19">
          <cell r="E19">
            <v>42231</v>
          </cell>
          <cell r="P19">
            <v>686</v>
          </cell>
          <cell r="Q19" t="str">
            <v>691</v>
          </cell>
          <cell r="R19">
            <v>686</v>
          </cell>
          <cell r="S19" t="str">
            <v>689</v>
          </cell>
        </row>
        <row r="20">
          <cell r="E20">
            <v>42309</v>
          </cell>
          <cell r="P20">
            <v>687</v>
          </cell>
          <cell r="Q20" t="str">
            <v>692</v>
          </cell>
          <cell r="R20">
            <v>687</v>
          </cell>
          <cell r="S20" t="str">
            <v>690</v>
          </cell>
        </row>
        <row r="21">
          <cell r="E21">
            <v>42319</v>
          </cell>
          <cell r="P21">
            <v>688</v>
          </cell>
          <cell r="Q21" t="str">
            <v>693</v>
          </cell>
          <cell r="R21">
            <v>688</v>
          </cell>
          <cell r="S21" t="str">
            <v>691</v>
          </cell>
        </row>
        <row r="22">
          <cell r="E22">
            <v>42370</v>
          </cell>
          <cell r="P22">
            <v>689</v>
          </cell>
          <cell r="Q22" t="str">
            <v>694</v>
          </cell>
          <cell r="R22">
            <v>689</v>
          </cell>
          <cell r="S22" t="str">
            <v>692</v>
          </cell>
        </row>
        <row r="23">
          <cell r="E23">
            <v>42456</v>
          </cell>
          <cell r="P23">
            <v>690</v>
          </cell>
          <cell r="Q23" t="str">
            <v>695</v>
          </cell>
          <cell r="R23">
            <v>690</v>
          </cell>
          <cell r="S23" t="str">
            <v>693</v>
          </cell>
        </row>
        <row r="24">
          <cell r="E24">
            <v>42458</v>
          </cell>
          <cell r="P24">
            <v>691</v>
          </cell>
          <cell r="Q24" t="str">
            <v>696</v>
          </cell>
          <cell r="R24">
            <v>691</v>
          </cell>
          <cell r="S24" t="str">
            <v>694</v>
          </cell>
        </row>
        <row r="25">
          <cell r="E25">
            <v>42495</v>
          </cell>
          <cell r="P25">
            <v>692</v>
          </cell>
          <cell r="Q25" t="str">
            <v>697</v>
          </cell>
          <cell r="R25">
            <v>692</v>
          </cell>
          <cell r="S25" t="str">
            <v>695</v>
          </cell>
        </row>
        <row r="26">
          <cell r="E26">
            <v>42505</v>
          </cell>
          <cell r="P26">
            <v>693</v>
          </cell>
          <cell r="Q26" t="str">
            <v/>
          </cell>
          <cell r="R26">
            <v>693</v>
          </cell>
          <cell r="S26" t="str">
            <v>696</v>
          </cell>
        </row>
        <row r="27">
          <cell r="E27">
            <v>42565</v>
          </cell>
          <cell r="P27">
            <v>694</v>
          </cell>
          <cell r="Q27" t="str">
            <v/>
          </cell>
          <cell r="R27">
            <v>694</v>
          </cell>
          <cell r="S27" t="str">
            <v>697</v>
          </cell>
        </row>
        <row r="28">
          <cell r="E28">
            <v>42597</v>
          </cell>
          <cell r="P28">
            <v>695</v>
          </cell>
          <cell r="Q28" t="str">
            <v/>
          </cell>
          <cell r="R28">
            <v>695</v>
          </cell>
          <cell r="S28" t="str">
            <v/>
          </cell>
        </row>
        <row r="29">
          <cell r="E29">
            <v>42675</v>
          </cell>
          <cell r="P29">
            <v>696</v>
          </cell>
          <cell r="Q29" t="str">
            <v/>
          </cell>
          <cell r="R29">
            <v>696</v>
          </cell>
          <cell r="S29" t="str">
            <v/>
          </cell>
        </row>
        <row r="30">
          <cell r="E30">
            <v>42685</v>
          </cell>
          <cell r="P30">
            <v>697</v>
          </cell>
          <cell r="Q30" t="str">
            <v/>
          </cell>
          <cell r="R30">
            <v>697</v>
          </cell>
          <cell r="S30" t="str">
            <v/>
          </cell>
        </row>
      </sheetData>
      <sheetData sheetId="6">
        <row r="4">
          <cell r="A4" t="str">
            <v>BOUJOUF Chaif</v>
          </cell>
          <cell r="B4" t="str">
            <v>Chauffeur</v>
          </cell>
        </row>
        <row r="5">
          <cell r="A5" t="str">
            <v>CAUDRELIER Romuald</v>
          </cell>
          <cell r="B5" t="str">
            <v>Chauffeur</v>
          </cell>
        </row>
        <row r="6">
          <cell r="A6" t="str">
            <v>COUVIAUX Francis</v>
          </cell>
          <cell r="B6" t="str">
            <v>Chauffeur</v>
          </cell>
        </row>
        <row r="7">
          <cell r="A7" t="str">
            <v>DEMAREZT Michel</v>
          </cell>
          <cell r="B7" t="str">
            <v>Chauffeur</v>
          </cell>
        </row>
        <row r="8">
          <cell r="A8" t="str">
            <v xml:space="preserve">DUBOIS Louis </v>
          </cell>
          <cell r="B8" t="str">
            <v>Chauffeur</v>
          </cell>
        </row>
        <row r="9">
          <cell r="A9" t="str">
            <v>FILBIEN Guillaume</v>
          </cell>
          <cell r="B9" t="str">
            <v>Chauffeur</v>
          </cell>
        </row>
        <row r="10">
          <cell r="A10" t="str">
            <v>FOURMANOIR Michel</v>
          </cell>
          <cell r="B10" t="str">
            <v>Chauffeur</v>
          </cell>
        </row>
        <row r="11">
          <cell r="A11" t="str">
            <v>LAINE Phillippe</v>
          </cell>
          <cell r="B11" t="str">
            <v>Chauffeur</v>
          </cell>
        </row>
        <row r="12">
          <cell r="A12" t="str">
            <v>LAMBERT Maurice</v>
          </cell>
          <cell r="B12" t="str">
            <v>Chauffeur</v>
          </cell>
        </row>
        <row r="13">
          <cell r="A13" t="str">
            <v>LAMIRANT Christian</v>
          </cell>
          <cell r="B13" t="str">
            <v>Chauffeur</v>
          </cell>
        </row>
        <row r="14">
          <cell r="A14" t="str">
            <v>LEGAREZ Christophe</v>
          </cell>
          <cell r="B14" t="str">
            <v>Chauffeur</v>
          </cell>
        </row>
        <row r="15">
          <cell r="A15" t="str">
            <v>MASSON Thierry</v>
          </cell>
          <cell r="B15" t="str">
            <v>Chauffeur</v>
          </cell>
        </row>
        <row r="16">
          <cell r="A16" t="str">
            <v>NOVAK Charlotte</v>
          </cell>
          <cell r="B16" t="str">
            <v>Chauffeur</v>
          </cell>
        </row>
        <row r="17">
          <cell r="A17" t="str">
            <v>PRUVOST Jean Hubert</v>
          </cell>
          <cell r="B17" t="str">
            <v>Chauffeur</v>
          </cell>
        </row>
        <row r="18">
          <cell r="A18" t="str">
            <v>RICHARD Jean Yves</v>
          </cell>
          <cell r="B18" t="str">
            <v>Chauffeur</v>
          </cell>
        </row>
        <row r="19">
          <cell r="A19" t="str">
            <v>RZECZKOWSKY David</v>
          </cell>
          <cell r="B19" t="str">
            <v>Chauffeur</v>
          </cell>
        </row>
        <row r="20">
          <cell r="A20" t="str">
            <v>SAINT LEGER Bertrand</v>
          </cell>
          <cell r="B20" t="str">
            <v>Chauffeur / Rippeur</v>
          </cell>
        </row>
        <row r="21">
          <cell r="A21" t="str">
            <v>TESTART Wilfried</v>
          </cell>
          <cell r="B21" t="str">
            <v>Chauffeur / Rippeur</v>
          </cell>
        </row>
        <row r="22">
          <cell r="A22" t="str">
            <v>VANDEVILLE Patrick</v>
          </cell>
          <cell r="B22" t="str">
            <v>Chauffeur / Rippeur</v>
          </cell>
        </row>
        <row r="23">
          <cell r="A23" t="str">
            <v>ABRASSART Julien</v>
          </cell>
          <cell r="B23" t="str">
            <v>Chauffeur / Rippeur</v>
          </cell>
        </row>
        <row r="24">
          <cell r="A24" t="str">
            <v>ARIMANY Fabrice</v>
          </cell>
          <cell r="B24" t="str">
            <v>Chauffeur / Rippeur</v>
          </cell>
        </row>
        <row r="25">
          <cell r="A25" t="str">
            <v>BARRIOL Guillaume</v>
          </cell>
          <cell r="B25" t="str">
            <v>Chauffeur / Rippeur</v>
          </cell>
        </row>
        <row r="26">
          <cell r="A26" t="str">
            <v>BLEUWART Stéphane</v>
          </cell>
          <cell r="B26" t="str">
            <v>Chauffeur / Rippeur</v>
          </cell>
        </row>
        <row r="27">
          <cell r="A27" t="str">
            <v>JONVILLE Mickael</v>
          </cell>
          <cell r="B27" t="str">
            <v>Chauffeur / Rippeur</v>
          </cell>
        </row>
        <row r="28">
          <cell r="A28" t="str">
            <v>LAFLECHELLE Hervé</v>
          </cell>
          <cell r="B28" t="str">
            <v>Chauffeur / Rippeur</v>
          </cell>
        </row>
        <row r="29">
          <cell r="A29" t="str">
            <v>MASSON Thomas</v>
          </cell>
          <cell r="B29" t="str">
            <v>Chauffeur / Rippeur</v>
          </cell>
        </row>
        <row r="30">
          <cell r="A30" t="str">
            <v>WOZNIAK Arnaud</v>
          </cell>
          <cell r="B30" t="str">
            <v>Chauffeur / Rippeur</v>
          </cell>
        </row>
        <row r="31">
          <cell r="A31" t="str">
            <v>ACHBARI Chafik</v>
          </cell>
          <cell r="B31" t="str">
            <v>Rippeur</v>
          </cell>
        </row>
        <row r="32">
          <cell r="A32" t="str">
            <v>ANSELIN Gregory</v>
          </cell>
          <cell r="B32" t="str">
            <v>Rippeur</v>
          </cell>
        </row>
        <row r="33">
          <cell r="A33" t="str">
            <v>ARIMANY Anthony</v>
          </cell>
          <cell r="B33" t="str">
            <v>Rippeur</v>
          </cell>
        </row>
        <row r="34">
          <cell r="A34" t="str">
            <v>ARIMANY José</v>
          </cell>
          <cell r="B34" t="str">
            <v>Rippeur</v>
          </cell>
        </row>
        <row r="35">
          <cell r="A35" t="str">
            <v>AUBRY Arnaud</v>
          </cell>
          <cell r="B35" t="str">
            <v>Rippeur</v>
          </cell>
        </row>
        <row r="36">
          <cell r="A36" t="str">
            <v>BAJONI André</v>
          </cell>
          <cell r="B36" t="str">
            <v>Rippeur</v>
          </cell>
        </row>
        <row r="37">
          <cell r="A37" t="str">
            <v>BIENFAIT Aurelien</v>
          </cell>
          <cell r="B37" t="str">
            <v>Rippeur</v>
          </cell>
        </row>
        <row r="38">
          <cell r="A38" t="str">
            <v>BREBION Régis</v>
          </cell>
          <cell r="B38" t="str">
            <v>Rippeur</v>
          </cell>
        </row>
        <row r="39">
          <cell r="A39" t="str">
            <v>BREVAUX Christian</v>
          </cell>
          <cell r="B39" t="str">
            <v>Rippeur</v>
          </cell>
        </row>
        <row r="40">
          <cell r="A40" t="str">
            <v>CARLIER Jacques</v>
          </cell>
          <cell r="B40" t="str">
            <v>Rippeur</v>
          </cell>
        </row>
        <row r="41">
          <cell r="A41" t="str">
            <v>CARLIER Rudy</v>
          </cell>
          <cell r="B41" t="str">
            <v>Rippeur</v>
          </cell>
        </row>
        <row r="42">
          <cell r="A42" t="str">
            <v>CARLIER StePhano</v>
          </cell>
          <cell r="B42" t="str">
            <v>Rippeur</v>
          </cell>
        </row>
        <row r="43">
          <cell r="A43" t="str">
            <v>CARON Roland</v>
          </cell>
          <cell r="B43" t="str">
            <v>Rippeur</v>
          </cell>
        </row>
        <row r="44">
          <cell r="A44" t="str">
            <v>CATEAUX Christian</v>
          </cell>
          <cell r="B44" t="str">
            <v>Rippeur</v>
          </cell>
        </row>
        <row r="45">
          <cell r="A45" t="str">
            <v xml:space="preserve">CHEVALIER Fabrice </v>
          </cell>
          <cell r="B45" t="str">
            <v>Rippeur</v>
          </cell>
        </row>
        <row r="46">
          <cell r="A46" t="str">
            <v>COLOMBO Noel</v>
          </cell>
          <cell r="B46" t="str">
            <v>Rippeur</v>
          </cell>
        </row>
        <row r="47">
          <cell r="A47" t="str">
            <v>CREPIN Eric</v>
          </cell>
          <cell r="B47" t="str">
            <v>Rippeur</v>
          </cell>
        </row>
        <row r="48">
          <cell r="A48" t="str">
            <v>CREPIN Florent</v>
          </cell>
          <cell r="B48" t="str">
            <v>Rippeur</v>
          </cell>
        </row>
        <row r="49">
          <cell r="A49" t="str">
            <v>DEMAGNY Patrick</v>
          </cell>
          <cell r="B49" t="str">
            <v>Rippeur</v>
          </cell>
        </row>
        <row r="50">
          <cell r="A50" t="str">
            <v>DOMERGUE Jimmy</v>
          </cell>
          <cell r="B50" t="str">
            <v>Rippeur</v>
          </cell>
        </row>
        <row r="51">
          <cell r="A51" t="str">
            <v>DOREZ David</v>
          </cell>
          <cell r="B51" t="str">
            <v>Rippeur</v>
          </cell>
        </row>
        <row r="52">
          <cell r="A52" t="str">
            <v>FOURNIER Laurent</v>
          </cell>
          <cell r="B52" t="str">
            <v>Rippeur</v>
          </cell>
        </row>
        <row r="53">
          <cell r="A53" t="str">
            <v>GODIN Laurent</v>
          </cell>
          <cell r="B53" t="str">
            <v>Rippeur</v>
          </cell>
        </row>
        <row r="54">
          <cell r="A54" t="str">
            <v>HARDELAIN Joël</v>
          </cell>
          <cell r="B54" t="str">
            <v>Rippeur</v>
          </cell>
        </row>
        <row r="55">
          <cell r="A55" t="str">
            <v>HEROGUELLE Sébastien</v>
          </cell>
          <cell r="B55" t="str">
            <v>Rippeur</v>
          </cell>
        </row>
        <row r="56">
          <cell r="A56" t="str">
            <v>HOEL Greguory</v>
          </cell>
          <cell r="B56" t="str">
            <v>Rippeur</v>
          </cell>
        </row>
        <row r="57">
          <cell r="A57" t="str">
            <v>LEDUC Mickael</v>
          </cell>
          <cell r="B57" t="str">
            <v>Rippeur</v>
          </cell>
        </row>
        <row r="58">
          <cell r="A58" t="str">
            <v>LEFEBVRE Dimitri</v>
          </cell>
          <cell r="B58" t="str">
            <v>Rippeur</v>
          </cell>
        </row>
        <row r="59">
          <cell r="A59" t="str">
            <v>LEFEBVRE Patrick</v>
          </cell>
          <cell r="B59" t="str">
            <v>Rippeur</v>
          </cell>
        </row>
        <row r="60">
          <cell r="A60" t="str">
            <v>LEGAREZ Kevin</v>
          </cell>
          <cell r="B60" t="str">
            <v>Rippeur</v>
          </cell>
        </row>
        <row r="61">
          <cell r="A61" t="str">
            <v>LELAY Alan</v>
          </cell>
          <cell r="B61" t="str">
            <v>Rippeur</v>
          </cell>
        </row>
        <row r="62">
          <cell r="A62" t="str">
            <v>LELAY Emmanuel</v>
          </cell>
          <cell r="B62" t="str">
            <v>Rippeur</v>
          </cell>
        </row>
        <row r="63">
          <cell r="A63" t="str">
            <v>LHEUREUX Alain</v>
          </cell>
          <cell r="B63" t="str">
            <v>Rippeur</v>
          </cell>
        </row>
        <row r="64">
          <cell r="A64" t="str">
            <v>MAILLARD Eric</v>
          </cell>
          <cell r="B64" t="str">
            <v>Rippeur</v>
          </cell>
        </row>
        <row r="65">
          <cell r="A65" t="str">
            <v>MAILLARD Ludovic</v>
          </cell>
          <cell r="B65" t="str">
            <v>Rippeur</v>
          </cell>
        </row>
        <row r="66">
          <cell r="A66" t="str">
            <v>MATHIEU Didier</v>
          </cell>
          <cell r="B66" t="str">
            <v>Rippeur</v>
          </cell>
        </row>
        <row r="67">
          <cell r="A67" t="str">
            <v>MERCIER Philippe lucien</v>
          </cell>
          <cell r="B67" t="str">
            <v>Rippeur</v>
          </cell>
        </row>
        <row r="68">
          <cell r="A68" t="str">
            <v>MERVILLE Mickael</v>
          </cell>
          <cell r="B68" t="str">
            <v>Rippeur</v>
          </cell>
        </row>
        <row r="69">
          <cell r="A69" t="str">
            <v>PETA Olivier</v>
          </cell>
          <cell r="B69" t="str">
            <v>Rippeur</v>
          </cell>
        </row>
        <row r="70">
          <cell r="A70" t="str">
            <v>PETIT Sylvain</v>
          </cell>
          <cell r="B70" t="str">
            <v>Rippeur</v>
          </cell>
        </row>
        <row r="71">
          <cell r="A71" t="str">
            <v>REMY Stephane</v>
          </cell>
          <cell r="B71" t="str">
            <v>Rippeur</v>
          </cell>
        </row>
        <row r="72">
          <cell r="A72" t="str">
            <v>RZIKI Salah</v>
          </cell>
          <cell r="B72" t="str">
            <v>Rippeur</v>
          </cell>
        </row>
        <row r="73">
          <cell r="A73" t="str">
            <v>SAUVAGE Pascal</v>
          </cell>
          <cell r="B73" t="str">
            <v>Rippeur</v>
          </cell>
        </row>
        <row r="74">
          <cell r="A74" t="str">
            <v>SEGARD Jeremy</v>
          </cell>
          <cell r="B74" t="str">
            <v>Rippeur</v>
          </cell>
        </row>
        <row r="75">
          <cell r="A75" t="str">
            <v>THERY Warren</v>
          </cell>
          <cell r="B75" t="str">
            <v>Rippeur</v>
          </cell>
        </row>
        <row r="76">
          <cell r="A76" t="str">
            <v>THIRE Anthony</v>
          </cell>
          <cell r="B76" t="str">
            <v>Rippeur</v>
          </cell>
        </row>
        <row r="77">
          <cell r="A77" t="str">
            <v>VANDAELE Julien</v>
          </cell>
          <cell r="B77" t="str">
            <v>Rippeur</v>
          </cell>
        </row>
        <row r="78">
          <cell r="A78" t="str">
            <v>Bayart William</v>
          </cell>
          <cell r="B78" t="str">
            <v>Rippeur</v>
          </cell>
        </row>
        <row r="79">
          <cell r="A79" t="str">
            <v>Bourdrel Maxime</v>
          </cell>
          <cell r="B79" t="str">
            <v>Rippeur</v>
          </cell>
        </row>
        <row r="80">
          <cell r="A80" t="str">
            <v>Brévaux Christian</v>
          </cell>
          <cell r="B80" t="str">
            <v>Rippeur</v>
          </cell>
        </row>
        <row r="81">
          <cell r="A81" t="str">
            <v>Broux Vincent</v>
          </cell>
          <cell r="B81" t="str">
            <v>Rippeur</v>
          </cell>
        </row>
        <row r="82">
          <cell r="A82" t="str">
            <v>Brunet Charles</v>
          </cell>
          <cell r="B82" t="str">
            <v>Rippeur</v>
          </cell>
        </row>
        <row r="83">
          <cell r="A83" t="str">
            <v>Cabaret Fabien</v>
          </cell>
          <cell r="B83" t="str">
            <v>Rippeur</v>
          </cell>
        </row>
        <row r="84">
          <cell r="A84" t="str">
            <v>Calon Maxime</v>
          </cell>
          <cell r="B84" t="str">
            <v>Rippeur</v>
          </cell>
        </row>
        <row r="85">
          <cell r="A85" t="str">
            <v>Carlier Mathieu</v>
          </cell>
          <cell r="B85" t="str">
            <v>Rippeur</v>
          </cell>
        </row>
        <row r="86">
          <cell r="A86" t="str">
            <v>Carre Jacques</v>
          </cell>
          <cell r="B86" t="str">
            <v>Rippeur</v>
          </cell>
        </row>
        <row r="87">
          <cell r="A87" t="str">
            <v>Dambrine Benoit</v>
          </cell>
          <cell r="B87" t="str">
            <v>Rippeur</v>
          </cell>
        </row>
        <row r="88">
          <cell r="A88" t="str">
            <v>Demagny Stephane</v>
          </cell>
          <cell r="B88" t="str">
            <v>Rippeur</v>
          </cell>
        </row>
        <row r="89">
          <cell r="A89" t="str">
            <v>Lina Damien</v>
          </cell>
          <cell r="B89" t="str">
            <v>Rippeur</v>
          </cell>
        </row>
        <row r="90">
          <cell r="A90" t="str">
            <v>Masson Benjamin</v>
          </cell>
          <cell r="B90" t="str">
            <v>Rippeur</v>
          </cell>
        </row>
        <row r="91">
          <cell r="A91" t="str">
            <v>Masson Tony</v>
          </cell>
          <cell r="B91" t="str">
            <v>Rippeur</v>
          </cell>
        </row>
        <row r="92">
          <cell r="A92" t="str">
            <v>Ponthieu Julien</v>
          </cell>
          <cell r="B92" t="str">
            <v>Rippeur</v>
          </cell>
        </row>
        <row r="93">
          <cell r="A93" t="str">
            <v>Queant Florian</v>
          </cell>
          <cell r="B93" t="str">
            <v>Rippeur</v>
          </cell>
        </row>
        <row r="94">
          <cell r="A94" t="str">
            <v>Tricart Frédèric</v>
          </cell>
          <cell r="B94" t="str">
            <v>Rippeur</v>
          </cell>
        </row>
        <row r="95">
          <cell r="A95" t="str">
            <v>Vantomme François</v>
          </cell>
          <cell r="B95" t="str">
            <v>Rippeur</v>
          </cell>
        </row>
        <row r="96">
          <cell r="A96" t="str">
            <v>Wiart Cédric</v>
          </cell>
          <cell r="B96" t="str">
            <v>Rippeur</v>
          </cell>
        </row>
        <row r="97">
          <cell r="A97">
            <v>0</v>
          </cell>
        </row>
      </sheetData>
      <sheetData sheetId="7">
        <row r="2">
          <cell r="A2">
            <v>1050</v>
          </cell>
          <cell r="B2" t="str">
            <v>ARRAS OUEST 5</v>
          </cell>
          <cell r="F2">
            <v>1125</v>
          </cell>
          <cell r="G2" t="str">
            <v xml:space="preserve">TRESCAULT , HAVRINCOURT, HERMIES </v>
          </cell>
        </row>
        <row r="3">
          <cell r="A3">
            <v>1051</v>
          </cell>
          <cell r="B3" t="str">
            <v>ARRAS OUEST 6</v>
          </cell>
          <cell r="F3">
            <v>1126</v>
          </cell>
          <cell r="G3" t="str">
            <v>BANCOURT, FREMICOURT, BEAUMETZ LES C., VELU, LEBUCQUIERE, MORCHIES, NOREUIL</v>
          </cell>
        </row>
        <row r="4">
          <cell r="A4">
            <v>1052</v>
          </cell>
          <cell r="B4" t="str">
            <v>ARRAS OUEST 7</v>
          </cell>
          <cell r="F4">
            <v>1127</v>
          </cell>
          <cell r="G4" t="str">
            <v>RIENCOURT, METZ EN C., BERTINCOURT   SAPIGNIES</v>
          </cell>
        </row>
        <row r="5">
          <cell r="A5">
            <v>1253</v>
          </cell>
          <cell r="B5" t="str">
            <v>ATHIES FEUCHY ZI ARTOIPOLE 2</v>
          </cell>
          <cell r="F5">
            <v>1030</v>
          </cell>
          <cell r="G5" t="str">
            <v>ARRAS OUEST 1</v>
          </cell>
        </row>
        <row r="6">
          <cell r="A6">
            <v>1154</v>
          </cell>
          <cell r="B6" t="str">
            <v>MAROEUIL 2</v>
          </cell>
          <cell r="F6">
            <v>1031</v>
          </cell>
          <cell r="G6" t="str">
            <v>ARRAS OUEST 2</v>
          </cell>
        </row>
        <row r="7">
          <cell r="A7">
            <v>1155</v>
          </cell>
          <cell r="B7" t="str">
            <v>MAROEUIL ETRUN ROCLINCOURT 2</v>
          </cell>
          <cell r="F7">
            <v>1032</v>
          </cell>
          <cell r="G7" t="str">
            <v>ARRAS OUEST 3</v>
          </cell>
        </row>
        <row r="8">
          <cell r="A8">
            <v>2050</v>
          </cell>
          <cell r="B8" t="str">
            <v>ACHICOURT 3</v>
          </cell>
          <cell r="F8">
            <v>1033</v>
          </cell>
          <cell r="G8" t="str">
            <v>ARRAS OUEST 4 RESTO</v>
          </cell>
        </row>
        <row r="9">
          <cell r="A9">
            <v>2052</v>
          </cell>
          <cell r="B9" t="str">
            <v>ACHICOURT BEAURAINS 2</v>
          </cell>
          <cell r="F9">
            <v>1034</v>
          </cell>
          <cell r="G9" t="str">
            <v>ATHIES FEUCHY ZI ARTOIPOLE 1</v>
          </cell>
        </row>
        <row r="10">
          <cell r="A10">
            <v>2057</v>
          </cell>
          <cell r="B10" t="str">
            <v>BEAURAINS 2</v>
          </cell>
          <cell r="F10">
            <v>1035</v>
          </cell>
          <cell r="G10" t="str">
            <v>MAROEUIL 1</v>
          </cell>
        </row>
        <row r="11">
          <cell r="A11">
            <v>2258</v>
          </cell>
          <cell r="B11" t="str">
            <v xml:space="preserve">WARLUS BERNEVILLE MONCHIET RANSART 2  </v>
          </cell>
          <cell r="F11">
            <v>1036</v>
          </cell>
          <cell r="G11" t="str">
            <v>MAROEUIL ETRUN ROCLINCOURT</v>
          </cell>
        </row>
        <row r="12">
          <cell r="A12">
            <v>2059</v>
          </cell>
          <cell r="B12" t="str">
            <v>ACHICOURT BEAURAINS 3</v>
          </cell>
          <cell r="F12">
            <v>1037</v>
          </cell>
          <cell r="G12" t="str">
            <v>PAS DE CALAIS HABITAT 1</v>
          </cell>
        </row>
        <row r="13">
          <cell r="A13">
            <v>3250</v>
          </cell>
          <cell r="B13" t="str">
            <v>AGNY 2</v>
          </cell>
          <cell r="F13">
            <v>1041</v>
          </cell>
          <cell r="G13" t="str">
            <v>LA HERLIÈRE LA CAUCHIE BERLES AU BOIS MONCHY AU BOIS RANSART</v>
          </cell>
        </row>
        <row r="14">
          <cell r="A14">
            <v>3151</v>
          </cell>
          <cell r="B14" t="str">
            <v>BEAUMETZ WAILLY</v>
          </cell>
          <cell r="F14">
            <v>1042</v>
          </cell>
          <cell r="G14" t="str">
            <v>GRAND RULLECOURT WARLUZEL GOULLEMONT COUTURELLE SOMBRIN</v>
          </cell>
        </row>
        <row r="15">
          <cell r="A15">
            <v>3252</v>
          </cell>
          <cell r="B15" t="str">
            <v>BOISLEUX ST MARC BOISLEUX AU MONT BOIRY BECQUERELLE BOYELLES ST MARTIN/COJEUL HENIN/COJEUL 2</v>
          </cell>
          <cell r="F15">
            <v>1043</v>
          </cell>
          <cell r="G15" t="str">
            <v>RIVIÈRE BASSEUX BAILLEULVAL BAILLEULMONT</v>
          </cell>
        </row>
        <row r="16">
          <cell r="A16">
            <v>3053</v>
          </cell>
          <cell r="B16" t="str">
            <v>DAINVILLE 3</v>
          </cell>
          <cell r="F16">
            <v>2225</v>
          </cell>
          <cell r="G16" t="str">
            <v>BEUGNY, VAULX VRAUCOURT, BULLECOURT</v>
          </cell>
        </row>
        <row r="17">
          <cell r="A17">
            <v>3054</v>
          </cell>
          <cell r="B17" t="str">
            <v>DAINVILLE 4</v>
          </cell>
          <cell r="F17">
            <v>2125</v>
          </cell>
          <cell r="G17" t="str">
            <v>LIGNY THILLOY, FLERS, MARTINPUICH, LE SARS, WARLENCOURT EAUCOURT, GREVILLERS</v>
          </cell>
        </row>
        <row r="18">
          <cell r="A18">
            <v>3155</v>
          </cell>
          <cell r="B18" t="str">
            <v>MONT ST ELOI ACQ BRAY ECOIVRES 2</v>
          </cell>
          <cell r="F18">
            <v>2226</v>
          </cell>
          <cell r="G18" t="str">
            <v>BARASTRE, ROCQUIGNY, BUS, LÉCHELLE, YTRES, NEUVILLE BOURJONVAL, RUYAULCOURT  BERTINCOURT</v>
          </cell>
        </row>
        <row r="19">
          <cell r="A19">
            <v>3256</v>
          </cell>
          <cell r="B19" t="str">
            <v>NEUVILLE ST VAAST ECURIE 2</v>
          </cell>
          <cell r="F19">
            <v>2126</v>
          </cell>
          <cell r="G19" t="str">
            <v>ACHIET LE PETIT, BUCQUOY + ESSARTS</v>
          </cell>
        </row>
        <row r="20">
          <cell r="A20">
            <v>3057</v>
          </cell>
          <cell r="B20" t="str">
            <v>TILLOY</v>
          </cell>
          <cell r="F20">
            <v>2227</v>
          </cell>
          <cell r="G20" t="str">
            <v>ECOUST ST MEIN, CROISILLES</v>
          </cell>
        </row>
        <row r="21">
          <cell r="A21">
            <v>3158</v>
          </cell>
          <cell r="B21" t="str">
            <v>GUEMAPPE HENINEL NEUVILLE VITASSE MERCATEL 2</v>
          </cell>
          <cell r="F21">
            <v>2127</v>
          </cell>
          <cell r="G21" t="str">
            <v>BEUGNATRE, FAVREUIL, MORY, ST LÉGER, FONTAINE, CHÉRISY</v>
          </cell>
        </row>
        <row r="22">
          <cell r="A22">
            <v>4150</v>
          </cell>
          <cell r="B22" t="str">
            <v>AGNEZ GOUVES MONTENESCOURT HAUTE AVESNES HABARCQ</v>
          </cell>
          <cell r="F22">
            <v>2030</v>
          </cell>
          <cell r="G22" t="str">
            <v>ACHICOURT 1</v>
          </cell>
        </row>
        <row r="23">
          <cell r="A23">
            <v>4251</v>
          </cell>
          <cell r="B23" t="str">
            <v>BAILLEUL FARBUS WILLERVAL  GAVRELLE</v>
          </cell>
          <cell r="F23">
            <v>2031</v>
          </cell>
          <cell r="G23" t="str">
            <v>ACHICOURT 2</v>
          </cell>
        </row>
        <row r="24">
          <cell r="A24">
            <v>4152</v>
          </cell>
          <cell r="B24" t="str">
            <v xml:space="preserve">DUISANS </v>
          </cell>
          <cell r="F24">
            <v>2032</v>
          </cell>
          <cell r="G24" t="str">
            <v>ACHICOURT BEAURAINS 1</v>
          </cell>
        </row>
        <row r="25">
          <cell r="A25">
            <v>4154</v>
          </cell>
          <cell r="B25" t="str">
            <v>FAMPOUX 2</v>
          </cell>
          <cell r="F25">
            <v>2033</v>
          </cell>
          <cell r="G25" t="str">
            <v>ARRAS CENTRE 1</v>
          </cell>
        </row>
        <row r="26">
          <cell r="A26">
            <v>4156</v>
          </cell>
          <cell r="B26" t="str">
            <v>LATTRE  WANQUETIN NOYELETTE HABARCQ</v>
          </cell>
          <cell r="F26">
            <v>2034</v>
          </cell>
          <cell r="G26" t="str">
            <v>ARRAS CENTRE 2</v>
          </cell>
        </row>
        <row r="27">
          <cell r="A27">
            <v>4057</v>
          </cell>
          <cell r="B27" t="str">
            <v>ST LAURENT 2</v>
          </cell>
          <cell r="F27">
            <v>2035</v>
          </cell>
          <cell r="G27" t="str">
            <v>ARRAS CENTRE 3</v>
          </cell>
        </row>
        <row r="28">
          <cell r="A28">
            <v>4258</v>
          </cell>
          <cell r="B28" t="str">
            <v>ST LAURENT 3</v>
          </cell>
          <cell r="F28">
            <v>2036</v>
          </cell>
          <cell r="G28" t="str">
            <v>ARRAS CENTRE 4</v>
          </cell>
        </row>
        <row r="29">
          <cell r="A29">
            <v>4159</v>
          </cell>
          <cell r="B29" t="str">
            <v>ST LAURENT MONCHY LE PREUX WANCOURT 2</v>
          </cell>
          <cell r="F29">
            <v>2037</v>
          </cell>
          <cell r="G29" t="str">
            <v>ARRAS CENTRE 5</v>
          </cell>
        </row>
        <row r="30">
          <cell r="A30">
            <v>4260</v>
          </cell>
          <cell r="B30" t="str">
            <v>THELUS BAILLEUL 2</v>
          </cell>
          <cell r="F30">
            <v>2038</v>
          </cell>
          <cell r="G30" t="str">
            <v>ARRAS CENTRE BEAURAINS</v>
          </cell>
        </row>
        <row r="31">
          <cell r="A31">
            <v>4261</v>
          </cell>
          <cell r="B31" t="str">
            <v>FICHEUX  ADINFER HENDECOURT LES RANSART BOIRY STE RICTRUDE BOIRY ST MARTIN  BLAIRVILLE 2</v>
          </cell>
          <cell r="F31">
            <v>2039</v>
          </cell>
          <cell r="G31" t="str">
            <v>BEAURAINS 1</v>
          </cell>
        </row>
        <row r="32">
          <cell r="A32">
            <v>5050</v>
          </cell>
          <cell r="B32" t="str">
            <v>ANZIN ST AUBIN 2</v>
          </cell>
          <cell r="F32">
            <v>2041</v>
          </cell>
          <cell r="G32" t="str">
            <v>HÉBUTERNE SAILLY AU BOIS GOMMECOURT HANNESCAMPS PUISIEUX</v>
          </cell>
        </row>
        <row r="33">
          <cell r="A33">
            <v>5051</v>
          </cell>
          <cell r="B33" t="str">
            <v>ARRAS SUD 4</v>
          </cell>
          <cell r="F33">
            <v>2042</v>
          </cell>
          <cell r="G33" t="str">
            <v>COUIN SOUASTRE FONCQUEVILLERS BIENVILLERS AU BOIS SAINT-AMAND</v>
          </cell>
        </row>
        <row r="34">
          <cell r="A34">
            <v>5052</v>
          </cell>
          <cell r="B34" t="str">
            <v>ARRAS SUD 5</v>
          </cell>
          <cell r="F34">
            <v>2043</v>
          </cell>
          <cell r="G34" t="str">
            <v>POMMIER HUBERCAMPS HÉNU GAUDIEMPRÉ GRINCOURT LÈS PAS WARLINCOURT LÈS PAS SAULTY</v>
          </cell>
        </row>
        <row r="35">
          <cell r="A35">
            <v>5054</v>
          </cell>
          <cell r="B35" t="str">
            <v>ST NICOLAS 2</v>
          </cell>
          <cell r="F35">
            <v>2053</v>
          </cell>
          <cell r="G35" t="str">
            <v>ARRAS CENTRE 6</v>
          </cell>
        </row>
        <row r="36">
          <cell r="A36">
            <v>5055</v>
          </cell>
          <cell r="B36" t="str">
            <v>STE CATHERINE 2</v>
          </cell>
          <cell r="F36">
            <v>2054</v>
          </cell>
          <cell r="G36" t="str">
            <v>ARRAS CENTRE 7</v>
          </cell>
        </row>
        <row r="37">
          <cell r="A37">
            <v>5256</v>
          </cell>
          <cell r="B37" t="str">
            <v xml:space="preserve">RIVIERE  BLAIRVILLE 2          </v>
          </cell>
          <cell r="F37">
            <v>2055</v>
          </cell>
          <cell r="G37" t="str">
            <v>ARRAS CENTRE 8</v>
          </cell>
        </row>
        <row r="38">
          <cell r="A38">
            <v>5057</v>
          </cell>
          <cell r="B38" t="str">
            <v>ARRAS SUD 7</v>
          </cell>
          <cell r="F38">
            <v>2056</v>
          </cell>
          <cell r="G38" t="str">
            <v>ARRAS CENTRE 9</v>
          </cell>
        </row>
        <row r="39">
          <cell r="F39">
            <v>3030</v>
          </cell>
          <cell r="G39" t="str">
            <v>AGNY 1</v>
          </cell>
        </row>
        <row r="40">
          <cell r="F40">
            <v>3031</v>
          </cell>
          <cell r="G40" t="str">
            <v>ARRAS CENTRE RESTO DAINVILLE BEAUMETZ</v>
          </cell>
        </row>
        <row r="41">
          <cell r="F41">
            <v>3032</v>
          </cell>
          <cell r="G41" t="str">
            <v>BOISLEUX ST MARC BOISLEUX AU MONT BOIRY BECQUERELLE BOYELLES ST MARTIN/COJEUL HENIN/COJEUL 1</v>
          </cell>
        </row>
        <row r="42">
          <cell r="F42">
            <v>3033</v>
          </cell>
          <cell r="G42" t="str">
            <v>DAINVILLE 1</v>
          </cell>
        </row>
        <row r="43">
          <cell r="F43">
            <v>3034</v>
          </cell>
          <cell r="G43" t="str">
            <v>DAINVILLE 2</v>
          </cell>
        </row>
        <row r="44">
          <cell r="F44">
            <v>3035</v>
          </cell>
          <cell r="G44" t="str">
            <v>MONT ST ELOI ACQ BRAY ECOIVRES 1</v>
          </cell>
        </row>
        <row r="45">
          <cell r="F45">
            <v>3036</v>
          </cell>
          <cell r="G45" t="str">
            <v>NEUVILLE ST VAAST ECURIE 1</v>
          </cell>
        </row>
        <row r="46">
          <cell r="F46">
            <v>3037</v>
          </cell>
          <cell r="G46" t="str">
            <v>WAILLY TILLOY</v>
          </cell>
        </row>
        <row r="47">
          <cell r="F47">
            <v>3038</v>
          </cell>
          <cell r="G47" t="str">
            <v>GUEMAPPE HENINEL NEUVILLE VITASSE MERCATEL 1</v>
          </cell>
        </row>
        <row r="48">
          <cell r="F48">
            <v>3041</v>
          </cell>
          <cell r="G48" t="str">
            <v>MAGNICOURT EN COMTE FRÉVILLERS CHELERS VILLERS BRULIN BÉTHONSART BERLES MONCHEL</v>
          </cell>
        </row>
        <row r="49">
          <cell r="F49">
            <v>3042</v>
          </cell>
          <cell r="G49" t="str">
            <v xml:space="preserve"> MAZIÈRES AMBRINES PENIN TINCQUES BAILEUL AUX CORNAILLES</v>
          </cell>
        </row>
        <row r="50">
          <cell r="F50">
            <v>3043</v>
          </cell>
          <cell r="G50" t="str">
            <v>MANIN NOYELLE VION VILLERS SIR SIMON IZEL LÈS HAMEAU TILLOY LÈS HERMAVILLE HERMAVILLE</v>
          </cell>
        </row>
        <row r="51">
          <cell r="F51">
            <v>4225</v>
          </cell>
          <cell r="G51" t="str">
            <v>BAPAUME (ZONE3), BÉHAGNIES</v>
          </cell>
        </row>
        <row r="52">
          <cell r="F52">
            <v>4125</v>
          </cell>
          <cell r="G52" t="str">
            <v>ACHIET LE GRAND, GOMIÉCOURT, COURCELLES</v>
          </cell>
        </row>
        <row r="53">
          <cell r="F53">
            <v>4226</v>
          </cell>
          <cell r="G53" t="str">
            <v>BAPAUME (ZONE2), MORVAL, LESBOEUFS, LE TRANSLOY</v>
          </cell>
        </row>
        <row r="54">
          <cell r="F54">
            <v>4126</v>
          </cell>
          <cell r="G54" t="str">
            <v>ABLAINZEVELLE, DOUCHY LES A., AYETTE, MOYENNEVILLE, HAMELINCOURT, ERVILLERS</v>
          </cell>
        </row>
        <row r="55">
          <cell r="F55">
            <v>4227</v>
          </cell>
          <cell r="G55" t="str">
            <v>BAPAUME (ZONE1) , AVESNES LES BAPAUMES, BIEFVILLERS, BIHUCOURT</v>
          </cell>
        </row>
        <row r="56">
          <cell r="F56">
            <v>4127</v>
          </cell>
          <cell r="G56" t="str">
            <v xml:space="preserve">VILLERS, HAPLINCOURT, BEAULENCOURT, BAPAUME </v>
          </cell>
        </row>
        <row r="57">
          <cell r="F57">
            <v>4030</v>
          </cell>
          <cell r="G57" t="str">
            <v>DUISANS AGNEZ LES DUISANS</v>
          </cell>
        </row>
        <row r="58">
          <cell r="F58">
            <v>4031</v>
          </cell>
          <cell r="G58" t="str">
            <v>MONSTENESCOURT WANQUETIN FOSSEUX GOUY EN ARTOIS</v>
          </cell>
        </row>
        <row r="59">
          <cell r="F59">
            <v>4033</v>
          </cell>
          <cell r="G59" t="str">
            <v>RESTO PAS DE CALAIS HABITAT  ZI OUEST</v>
          </cell>
        </row>
        <row r="60">
          <cell r="F60">
            <v>4034</v>
          </cell>
          <cell r="G60" t="str">
            <v>ST LAURENT 1</v>
          </cell>
        </row>
        <row r="61">
          <cell r="F61">
            <v>4035</v>
          </cell>
          <cell r="G61" t="str">
            <v>ST LAURENT MONCHY LE PREUX WANCOURT 1</v>
          </cell>
        </row>
        <row r="62">
          <cell r="F62">
            <v>4036</v>
          </cell>
          <cell r="G62" t="str">
            <v>ST LAURENT ZI FARBUS WILLERVAL GAVRELLE</v>
          </cell>
        </row>
        <row r="63">
          <cell r="F63">
            <v>4037</v>
          </cell>
          <cell r="G63" t="str">
            <v>THELUS BAILLEUL 1</v>
          </cell>
        </row>
        <row r="64">
          <cell r="F64">
            <v>4038</v>
          </cell>
          <cell r="G64" t="str">
            <v>WARLUS BERNEVILLE MONCHIET GOUVES SIMENCOURT</v>
          </cell>
        </row>
        <row r="65">
          <cell r="F65">
            <v>4039</v>
          </cell>
          <cell r="G65" t="str">
            <v>FAMPOUX 1</v>
          </cell>
        </row>
        <row r="66">
          <cell r="F66">
            <v>4040</v>
          </cell>
          <cell r="G66" t="str">
            <v>FICHEUX  ADINFER HENDECOURT LES RANSART BOIRY STE RICTRUDE BOIRY ST MARTIN BLAIRVILLE1</v>
          </cell>
        </row>
        <row r="67">
          <cell r="F67">
            <v>4041</v>
          </cell>
          <cell r="G67" t="str">
            <v>AUBIGNY EN ARTOIS 1/3 MINGOVAL CAMBLIGNEUL CAMBLAIN L'ABBÉ AGNIÈRES CAPELLE FERMONT</v>
          </cell>
        </row>
        <row r="68">
          <cell r="F68">
            <v>4042</v>
          </cell>
          <cell r="G68" t="str">
            <v>AUBIGNY EN ARTOIS 2/3 SAVY BERLETTE</v>
          </cell>
        </row>
        <row r="69">
          <cell r="F69">
            <v>4043</v>
          </cell>
          <cell r="G69" t="str">
            <v>LATTRE     HTE AVESNES NOYELLETTE HABARCQ HAUTEVILLE</v>
          </cell>
        </row>
        <row r="70">
          <cell r="F70">
            <v>5030</v>
          </cell>
          <cell r="G70" t="str">
            <v>ANZIN ST AUBIN 1</v>
          </cell>
        </row>
        <row r="71">
          <cell r="F71">
            <v>5031</v>
          </cell>
          <cell r="G71" t="str">
            <v>ARRAS HYPER CENTRE ARRAS SUD</v>
          </cell>
        </row>
        <row r="72">
          <cell r="F72">
            <v>5032</v>
          </cell>
          <cell r="G72" t="str">
            <v>ARRAS SUD 1</v>
          </cell>
        </row>
        <row r="73">
          <cell r="F73">
            <v>5033</v>
          </cell>
          <cell r="G73" t="str">
            <v>ARRAS SUD 2</v>
          </cell>
        </row>
        <row r="74">
          <cell r="F74">
            <v>5034</v>
          </cell>
          <cell r="G74" t="str">
            <v>ARRAS SUD 3</v>
          </cell>
        </row>
        <row r="75">
          <cell r="F75">
            <v>5035</v>
          </cell>
          <cell r="G75" t="str">
            <v>ST NICOLAS 1</v>
          </cell>
        </row>
        <row r="76">
          <cell r="F76">
            <v>5036</v>
          </cell>
          <cell r="G76" t="str">
            <v>ST NICOLAS STE CATHERINE ANZIN</v>
          </cell>
        </row>
        <row r="77">
          <cell r="F77">
            <v>5037</v>
          </cell>
          <cell r="G77" t="str">
            <v>STE CATHERINE 1</v>
          </cell>
        </row>
        <row r="78">
          <cell r="F78">
            <v>5041</v>
          </cell>
          <cell r="G78" t="str">
            <v>AVESNES LE COMTE</v>
          </cell>
        </row>
        <row r="79">
          <cell r="F79">
            <v>5042</v>
          </cell>
          <cell r="G79" t="str">
            <v>REBREUVE SUR CANCHE REBREUVIETTE IVERGNY LE SOUICH SUS SAINT-LÉGER BERLENCOURT LE CAUROY</v>
          </cell>
        </row>
        <row r="80">
          <cell r="F80">
            <v>5043</v>
          </cell>
          <cell r="G80" t="str">
            <v>MAGNICOURT SUR CANCHE HOUVIN HOUVIGNEUL CANETTEMONT ESTRÉE WAMIN SARS LE BOIS DENIER LIENCOURT LIGNEREUIL GIVENCHY LE NOBLE BEAUFORT BLAVINCOURT</v>
          </cell>
        </row>
        <row r="81">
          <cell r="G81" t="str">
            <v>Bio déchets</v>
          </cell>
        </row>
        <row r="82">
          <cell r="F82">
            <v>2070</v>
          </cell>
          <cell r="G82" t="str">
            <v>VAULX VRAUCOURT + HOPITAL DE BAPAUME</v>
          </cell>
        </row>
        <row r="83">
          <cell r="F83">
            <v>2071</v>
          </cell>
          <cell r="G83" t="str">
            <v>DOUCHY, AYETTE, ABLAINZEVELLE</v>
          </cell>
        </row>
        <row r="84">
          <cell r="F84">
            <v>2072</v>
          </cell>
          <cell r="G84" t="str">
            <v>MOYENNEVILLE, COURCELLES, GOMIECOURT</v>
          </cell>
        </row>
        <row r="85">
          <cell r="F85">
            <v>3070</v>
          </cell>
          <cell r="G85" t="str">
            <v>BEUGNATRE, BAPAUME(ZONE1), AVESNES LES BAPAUMES, GREVILLERS, BIEFVILLERS, BIHUCOURT, ACHIET LE GRAND</v>
          </cell>
        </row>
        <row r="86">
          <cell r="F86">
            <v>3071</v>
          </cell>
          <cell r="G86" t="str">
            <v>ECOUST ST MEIN, CROISILLES, MORCHIES, BEAUMETZ LES BAPAUMES, BEUGNY, FREMICOURT</v>
          </cell>
        </row>
        <row r="87">
          <cell r="F87">
            <v>3072</v>
          </cell>
          <cell r="G87" t="str">
            <v>BAPAUME(ZONE2), BEAULENCOURT, MORVAL, LESBOEUFS, LE TRANSLOY, VILLERS, BANCOURT, RIENCOURT</v>
          </cell>
        </row>
        <row r="88">
          <cell r="F88">
            <v>4070</v>
          </cell>
          <cell r="G88" t="str">
            <v>ST LÉGER, MORY, FAVREUIL</v>
          </cell>
        </row>
        <row r="89">
          <cell r="F89">
            <v>4071</v>
          </cell>
          <cell r="G89" t="str">
            <v>CHÉRISY, FONTAINE LES CRAOISILLES, BULLECOURT, NOREUIL</v>
          </cell>
        </row>
        <row r="90">
          <cell r="F90">
            <v>4072</v>
          </cell>
          <cell r="G90" t="str">
            <v>HAMELINCOURT, ERVILLERS, BÉHAGNIES, SAPIGNIES</v>
          </cell>
        </row>
        <row r="91">
          <cell r="F91">
            <v>5070</v>
          </cell>
          <cell r="G91" t="str">
            <v>LIGNY TILLOY, WARLENCOURT, LE SARS, MARTINPUICH, FLERS, ACHIET LE PETIT, BUCQUOY , ESSARTS LES BUQUOY</v>
          </cell>
        </row>
        <row r="92">
          <cell r="F92">
            <v>5071</v>
          </cell>
          <cell r="G92" t="str">
            <v>RUYAULCOURT, METZ EN C., TRESCAULT, HAVRINCOURT, HERMIES + HOPITAL DE BAPAUME &amp; LOGEMENTS PRISON</v>
          </cell>
        </row>
        <row r="93">
          <cell r="F93">
            <v>5072</v>
          </cell>
          <cell r="G93" t="str">
            <v>BERTINCOURT, NEUVILLE BOURJONVAL, YTRES, LÉCHELLE, BUS, ROCQUIGNY, BARASTRE, HAPLINCOURT, VELU, LEBUCQUIÈRE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58"/>
  <sheetViews>
    <sheetView tabSelected="1" zoomScaleNormal="100" workbookViewId="0"/>
  </sheetViews>
  <sheetFormatPr defaultColWidth="11.42578125" defaultRowHeight="15"/>
  <cols>
    <col min="1" max="1" width="10.7109375" style="8" bestFit="1" customWidth="1"/>
    <col min="4" max="4" width="26.28515625" customWidth="1"/>
    <col min="5" max="5" width="28" customWidth="1"/>
    <col min="6" max="6" width="17.42578125" customWidth="1"/>
    <col min="7" max="7" width="5.28515625" customWidth="1"/>
    <col min="8" max="9" width="11.42578125" customWidth="1"/>
    <col min="10" max="10" width="26.28515625" customWidth="1"/>
    <col min="11" max="11" width="28" customWidth="1"/>
    <col min="12" max="12" width="17.42578125" customWidth="1"/>
    <col min="16" max="16" width="23.42578125" bestFit="1" customWidth="1"/>
  </cols>
  <sheetData>
    <row r="1" spans="1:16">
      <c r="A1" s="2">
        <f ca="1">TODAY()</f>
        <v>41943</v>
      </c>
      <c r="B1" s="27" t="s">
        <v>0</v>
      </c>
      <c r="C1" s="27"/>
      <c r="D1" s="2"/>
      <c r="E1" s="3" t="str">
        <f ca="1">PROPER(TEXT(IF(TEXT(A1,"jjjj")="Lundi",A1,IF(TEXT(A1,"jjjj")="Mercredi",A1,IF(TEXT(A1,"jjjj")="Vendredi",A1))), "jjjj jj mmmm aaaaa")) &amp; " " &amp; "Poste du Matin"</f>
        <v>False Poste du Matin</v>
      </c>
      <c r="F1" s="4"/>
      <c r="G1" s="4"/>
      <c r="H1" s="4"/>
      <c r="I1" s="4"/>
      <c r="J1" s="4"/>
      <c r="O1" s="5"/>
    </row>
    <row r="2" spans="1:16">
      <c r="B2" s="27"/>
      <c r="C2" s="27"/>
      <c r="E2" s="6"/>
      <c r="F2" s="7"/>
      <c r="G2" s="7"/>
      <c r="H2" s="7"/>
      <c r="I2" s="7"/>
      <c r="J2" s="7"/>
      <c r="O2" s="5"/>
    </row>
    <row r="3" spans="1:16">
      <c r="B3" s="27"/>
      <c r="C3" s="27"/>
      <c r="D3" s="28" t="s">
        <v>1</v>
      </c>
      <c r="E3" s="28"/>
      <c r="F3" s="28"/>
      <c r="G3" s="29" t="s">
        <v>2</v>
      </c>
      <c r="H3" s="29"/>
      <c r="I3" s="29"/>
      <c r="J3" s="29"/>
      <c r="K3" s="29"/>
      <c r="L3" s="5"/>
      <c r="M3" s="5"/>
      <c r="N3" s="5"/>
      <c r="O3" s="5"/>
    </row>
    <row r="4" spans="1:16"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/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P4" s="9"/>
    </row>
    <row r="5" spans="1:16" ht="15" customHeight="1">
      <c r="A5" s="13">
        <v>1</v>
      </c>
      <c r="B5" s="14" t="s">
        <v>3</v>
      </c>
      <c r="C5" s="15">
        <v>1036</v>
      </c>
      <c r="D5" s="16">
        <v>111</v>
      </c>
      <c r="E5" s="10"/>
      <c r="F5" s="11">
        <f>IFERROR(VLOOKUP(E5,[1]Personnel!$A$4:$B$97,2,0),"")</f>
        <v>0</v>
      </c>
      <c r="G5" s="13">
        <v>1</v>
      </c>
      <c r="H5" s="14" t="s">
        <v>4</v>
      </c>
      <c r="I5" s="17">
        <v>1253</v>
      </c>
      <c r="J5" s="18" t="s">
        <v>18</v>
      </c>
      <c r="K5" s="10"/>
      <c r="L5" s="11">
        <f>IFERROR(VLOOKUP(K5,[1]Personnel!$A$4:$B$97,2,0),"")</f>
        <v>0</v>
      </c>
      <c r="N5" s="1"/>
    </row>
    <row r="6" spans="1:16" ht="15" customHeight="1">
      <c r="A6" s="13"/>
      <c r="B6" s="14"/>
      <c r="C6" s="15"/>
      <c r="D6" s="16"/>
      <c r="E6" s="10"/>
      <c r="F6" s="11"/>
      <c r="G6" s="13"/>
      <c r="H6" s="14"/>
      <c r="I6" s="17"/>
      <c r="J6" s="18"/>
      <c r="K6" s="10"/>
      <c r="L6" s="11"/>
      <c r="N6" s="1"/>
    </row>
    <row r="7" spans="1:16" ht="15" customHeight="1">
      <c r="A7" s="13"/>
      <c r="B7" s="14"/>
      <c r="C7" s="15"/>
      <c r="D7" s="16"/>
      <c r="E7" s="10"/>
      <c r="F7" s="11"/>
      <c r="G7" s="13"/>
      <c r="H7" s="14"/>
      <c r="I7" s="17"/>
      <c r="J7" s="18"/>
      <c r="K7" s="10"/>
      <c r="L7" s="11"/>
      <c r="N7" s="1"/>
    </row>
    <row r="8" spans="1:16" ht="15" customHeight="1">
      <c r="A8" s="13">
        <v>2</v>
      </c>
      <c r="B8" s="14" t="s">
        <v>4</v>
      </c>
      <c r="C8" s="15">
        <v>1126</v>
      </c>
      <c r="D8" s="25">
        <v>2222</v>
      </c>
      <c r="E8" s="10"/>
      <c r="F8" s="11">
        <f>IFERROR(VLOOKUP(E8,[1]Personnel!$A$4:$B$97,2,0),"")</f>
        <v>0</v>
      </c>
      <c r="G8" s="19">
        <v>2</v>
      </c>
      <c r="H8" s="14" t="s">
        <v>5</v>
      </c>
      <c r="I8" s="23">
        <v>1154</v>
      </c>
      <c r="J8" s="26" t="s">
        <v>19</v>
      </c>
      <c r="K8" s="10"/>
      <c r="L8" s="11">
        <f>IFERROR(VLOOKUP(K8,[1]Personnel!$A$4:$B$97,2,0),"")</f>
        <v>0</v>
      </c>
    </row>
    <row r="9" spans="1:16" ht="15" customHeight="1">
      <c r="A9" s="13"/>
      <c r="B9" s="14"/>
      <c r="C9" s="15"/>
      <c r="D9" s="25"/>
      <c r="E9" s="10"/>
      <c r="F9" s="11">
        <f>IFERROR(VLOOKUP(E9,[1]Personnel!$A$4:$B$97,2,0),"")</f>
        <v>0</v>
      </c>
      <c r="G9" s="19"/>
      <c r="H9" s="20"/>
      <c r="I9" s="23"/>
      <c r="J9" s="24"/>
      <c r="K9" s="10"/>
      <c r="L9" s="11">
        <f>IFERROR(VLOOKUP(K9,[1]Personnel!$A$4:$B$97,2,0),"")</f>
        <v>0</v>
      </c>
    </row>
    <row r="10" spans="1:16" ht="15" customHeight="1">
      <c r="A10" s="13"/>
      <c r="B10" s="14"/>
      <c r="C10" s="15"/>
      <c r="D10" s="25"/>
      <c r="E10" s="10"/>
      <c r="F10" s="11">
        <f>IFERROR(VLOOKUP(E10,[1]Personnel!$A$4:$B$97,2,0),"")</f>
        <v>0</v>
      </c>
      <c r="G10" s="19"/>
      <c r="H10" s="20"/>
      <c r="I10" s="23"/>
      <c r="J10" s="24"/>
      <c r="K10" s="10"/>
      <c r="L10" s="11">
        <f>IFERROR(VLOOKUP(K10,[1]Personnel!$A$4:$B$97,2,0),"")</f>
        <v>0</v>
      </c>
    </row>
    <row r="11" spans="1:16" ht="15" customHeight="1">
      <c r="A11" s="13">
        <v>3</v>
      </c>
      <c r="B11" s="14" t="s">
        <v>6</v>
      </c>
      <c r="C11" s="15">
        <v>1125</v>
      </c>
      <c r="D11" s="25">
        <v>333</v>
      </c>
      <c r="E11" s="10"/>
      <c r="F11" s="11">
        <f>IFERROR(VLOOKUP(E11,[1]Personnel!$A$4:$B$97,2,0),"")</f>
        <v>0</v>
      </c>
      <c r="G11" s="19">
        <v>3</v>
      </c>
      <c r="H11" s="20"/>
      <c r="I11" s="23"/>
      <c r="J11" s="24"/>
      <c r="K11" s="10"/>
      <c r="L11" s="11">
        <f>IFERROR(VLOOKUP(K11,[1]Personnel!$A$4:$B$97,2,0),"")</f>
        <v>0</v>
      </c>
    </row>
    <row r="12" spans="1:16" ht="15" customHeight="1">
      <c r="A12" s="13"/>
      <c r="B12" s="14"/>
      <c r="C12" s="15"/>
      <c r="D12" s="25"/>
      <c r="E12" s="10"/>
      <c r="F12" s="11">
        <f>IFERROR(VLOOKUP(E12,[1]Personnel!$A$4:$B$97,2,0),"")</f>
        <v>0</v>
      </c>
      <c r="G12" s="19"/>
      <c r="H12" s="20"/>
      <c r="I12" s="23"/>
      <c r="J12" s="24"/>
      <c r="K12" s="10"/>
      <c r="L12" s="11">
        <f>IFERROR(VLOOKUP(K12,[1]Personnel!$A$4:$B$97,2,0),"")</f>
        <v>0</v>
      </c>
    </row>
    <row r="13" spans="1:16" ht="15" customHeight="1">
      <c r="A13" s="13"/>
      <c r="B13" s="14"/>
      <c r="C13" s="15"/>
      <c r="D13" s="25"/>
      <c r="E13" s="10"/>
      <c r="F13" s="11">
        <f>IFERROR(VLOOKUP(E13,[1]Personnel!$A$4:$B$97,2,0),"")</f>
        <v>0</v>
      </c>
      <c r="G13" s="19"/>
      <c r="H13" s="20"/>
      <c r="I13" s="23"/>
      <c r="J13" s="24"/>
      <c r="K13" s="10"/>
      <c r="L13" s="11">
        <f>IFERROR(VLOOKUP(K13,[1]Personnel!$A$4:$B$97,2,0),"")</f>
        <v>0</v>
      </c>
    </row>
    <row r="14" spans="1:16" ht="15" customHeight="1">
      <c r="A14" s="13">
        <v>4</v>
      </c>
      <c r="B14" s="14" t="s">
        <v>7</v>
      </c>
      <c r="C14" s="15">
        <v>1126</v>
      </c>
      <c r="D14" s="25">
        <v>4444</v>
      </c>
      <c r="E14" s="10"/>
      <c r="F14" s="11">
        <f>IFERROR(VLOOKUP(E14,[1]Personnel!$A$4:$B$97,2,0),"")</f>
        <v>0</v>
      </c>
      <c r="G14" s="19">
        <v>4</v>
      </c>
      <c r="H14" s="20"/>
      <c r="I14" s="23"/>
      <c r="J14" s="24" t="str">
        <f>IFERROR(VLOOKUP(I14,[1]Tournée!$A$2:$B$131,2,0),"")</f>
        <v/>
      </c>
      <c r="K14" s="10"/>
      <c r="L14" s="11">
        <f>IFERROR(VLOOKUP(K14,[1]Personnel!$A$4:$B$97,2,0),"")</f>
        <v>0</v>
      </c>
    </row>
    <row r="15" spans="1:16" ht="15" customHeight="1">
      <c r="A15" s="13"/>
      <c r="B15" s="20"/>
      <c r="C15" s="21"/>
      <c r="D15" s="22"/>
      <c r="E15" s="10"/>
      <c r="F15" s="11">
        <f>IFERROR(VLOOKUP(E15,[1]Personnel!$A$4:$B$97,2,0),"")</f>
        <v>0</v>
      </c>
      <c r="G15" s="19"/>
      <c r="H15" s="20"/>
      <c r="I15" s="23"/>
      <c r="J15" s="24"/>
      <c r="K15" s="10"/>
      <c r="L15" s="11">
        <f>IFERROR(VLOOKUP(K15,[1]Personnel!$A$4:$B$97,2,0),"")</f>
        <v>0</v>
      </c>
    </row>
    <row r="16" spans="1:16" ht="15" customHeight="1">
      <c r="A16" s="13"/>
      <c r="B16" s="20"/>
      <c r="C16" s="21"/>
      <c r="D16" s="22"/>
      <c r="E16" s="10"/>
      <c r="F16" s="11">
        <f>IFERROR(VLOOKUP(E16,[1]Personnel!$A$4:$B$97,2,0),"")</f>
        <v>0</v>
      </c>
      <c r="G16" s="19"/>
      <c r="H16" s="20"/>
      <c r="I16" s="23"/>
      <c r="J16" s="24"/>
      <c r="K16" s="10"/>
      <c r="L16" s="11">
        <f>IFERROR(VLOOKUP(K16,[1]Personnel!$A$4:$B$97,2,0),"")</f>
        <v>0</v>
      </c>
    </row>
    <row r="17" spans="1:16" ht="15" customHeight="1">
      <c r="A17" s="13">
        <v>5</v>
      </c>
      <c r="B17" s="20"/>
      <c r="C17" s="21"/>
      <c r="D17" s="22" t="str">
        <f>IFERROR(VLOOKUP(C17,[1]Tournée!$F$2:$G$131,2,0),"")</f>
        <v/>
      </c>
      <c r="E17" s="10"/>
      <c r="F17" s="11">
        <f>IFERROR(VLOOKUP(E17,[1]Personnel!$A$4:$B$97,2,0),"")</f>
        <v>0</v>
      </c>
      <c r="G17" s="19">
        <v>5</v>
      </c>
      <c r="H17" s="20"/>
      <c r="I17" s="23"/>
      <c r="J17" s="24" t="str">
        <f>IFERROR(VLOOKUP(I17,[1]Tournée!$A$2:$B$131,2,0),"")</f>
        <v/>
      </c>
      <c r="K17" s="10"/>
      <c r="L17" s="11">
        <f>IFERROR(VLOOKUP(K17,[1]Personnel!$A$4:$B$97,2,0),"")</f>
        <v>0</v>
      </c>
    </row>
    <row r="18" spans="1:16" ht="15" customHeight="1">
      <c r="A18" s="13"/>
      <c r="B18" s="20"/>
      <c r="C18" s="21"/>
      <c r="D18" s="22"/>
      <c r="E18" s="10"/>
      <c r="F18" s="11">
        <f>IFERROR(VLOOKUP(E18,[1]Personnel!$A$4:$B$97,2,0),"")</f>
        <v>0</v>
      </c>
      <c r="G18" s="19"/>
      <c r="H18" s="20"/>
      <c r="I18" s="23"/>
      <c r="J18" s="24"/>
      <c r="K18" s="10"/>
      <c r="L18" s="11">
        <f>IFERROR(VLOOKUP(K18,[1]Personnel!$A$4:$B$97,2,0),"")</f>
        <v>0</v>
      </c>
    </row>
    <row r="19" spans="1:16" ht="15" customHeight="1">
      <c r="A19" s="13"/>
      <c r="B19" s="20"/>
      <c r="C19" s="21"/>
      <c r="D19" s="22"/>
      <c r="E19" s="10"/>
      <c r="F19" s="11">
        <f>IFERROR(VLOOKUP(E19,[1]Personnel!$A$4:$B$97,2,0),"")</f>
        <v>0</v>
      </c>
      <c r="G19" s="19"/>
      <c r="H19" s="20"/>
      <c r="I19" s="23"/>
      <c r="J19" s="24"/>
      <c r="K19" s="10"/>
      <c r="L19" s="11">
        <f>IFERROR(VLOOKUP(K19,[1]Personnel!$A$4:$B$97,2,0),"")</f>
        <v>0</v>
      </c>
      <c r="N19" s="12"/>
      <c r="O19" s="12"/>
      <c r="P19" s="12"/>
    </row>
    <row r="20" spans="1:16" ht="15" customHeight="1">
      <c r="A20" s="13">
        <v>6</v>
      </c>
      <c r="B20" s="20"/>
      <c r="C20" s="21"/>
      <c r="D20" s="22" t="str">
        <f>IFERROR(VLOOKUP(C20,[1]Tournée!$F$2:$G$131,2,0),"")</f>
        <v/>
      </c>
      <c r="E20" s="10"/>
      <c r="F20" s="11">
        <f>IFERROR(VLOOKUP(E20,[1]Personnel!$A$4:$B$97,2,0),"")</f>
        <v>0</v>
      </c>
      <c r="G20" s="19">
        <v>6</v>
      </c>
      <c r="H20" s="20"/>
      <c r="I20" s="23"/>
      <c r="J20" s="24" t="str">
        <f>IFERROR(VLOOKUP(I20,[1]Tournée!$A$2:$B$131,2,0),"")</f>
        <v/>
      </c>
      <c r="K20" s="10"/>
      <c r="L20" s="11">
        <f>IFERROR(VLOOKUP(K20,[1]Personnel!$A$4:$B$97,2,0),"")</f>
        <v>0</v>
      </c>
    </row>
    <row r="21" spans="1:16" ht="15" customHeight="1">
      <c r="A21" s="13"/>
      <c r="B21" s="20"/>
      <c r="C21" s="21"/>
      <c r="D21" s="22"/>
      <c r="E21" s="10"/>
      <c r="F21" s="11">
        <f>IFERROR(VLOOKUP(E21,[1]Personnel!$A$4:$B$97,2,0),"")</f>
        <v>0</v>
      </c>
      <c r="G21" s="19"/>
      <c r="H21" s="20"/>
      <c r="I21" s="23"/>
      <c r="J21" s="24"/>
      <c r="K21" s="10"/>
      <c r="L21" s="11">
        <f>IFERROR(VLOOKUP(K21,[1]Personnel!$A$4:$B$97,2,0),"")</f>
        <v>0</v>
      </c>
    </row>
    <row r="22" spans="1:16" ht="15" customHeight="1">
      <c r="A22" s="13"/>
      <c r="B22" s="20"/>
      <c r="C22" s="21"/>
      <c r="D22" s="22"/>
      <c r="E22" s="10"/>
      <c r="F22" s="11">
        <f>IFERROR(VLOOKUP(E22,[1]Personnel!$A$4:$B$97,2,0),"")</f>
        <v>0</v>
      </c>
      <c r="G22" s="19"/>
      <c r="H22" s="20"/>
      <c r="I22" s="23"/>
      <c r="J22" s="24"/>
      <c r="K22" s="10"/>
      <c r="L22" s="11">
        <f>IFERROR(VLOOKUP(K22,[1]Personnel!$A$4:$B$97,2,0),"")</f>
        <v>0</v>
      </c>
    </row>
    <row r="23" spans="1:16" ht="15" customHeight="1">
      <c r="A23" s="13">
        <v>7</v>
      </c>
      <c r="B23" s="20"/>
      <c r="C23" s="21"/>
      <c r="D23" s="22" t="str">
        <f>IFERROR(VLOOKUP(C23,[1]Tournée!$F$2:$G$131,2,0),"")</f>
        <v/>
      </c>
      <c r="E23" s="10"/>
      <c r="F23" s="11">
        <f>IFERROR(VLOOKUP(E23,[1]Personnel!$A$4:$B$97,2,0),"")</f>
        <v>0</v>
      </c>
      <c r="G23" s="19">
        <v>7</v>
      </c>
      <c r="H23" s="20"/>
      <c r="I23" s="23"/>
      <c r="J23" s="24" t="str">
        <f>IFERROR(VLOOKUP(I23,[1]Tournée!$A$2:$B$131,2,0),"")</f>
        <v/>
      </c>
      <c r="K23" s="10"/>
      <c r="L23" s="11">
        <f>IFERROR(VLOOKUP(K23,[1]Personnel!$A$4:$B$97,2,0),"")</f>
        <v>0</v>
      </c>
    </row>
    <row r="24" spans="1:16" ht="15" customHeight="1">
      <c r="A24" s="13"/>
      <c r="B24" s="20"/>
      <c r="C24" s="21"/>
      <c r="D24" s="22"/>
      <c r="E24" s="10"/>
      <c r="F24" s="11">
        <f>IFERROR(VLOOKUP(E24,[1]Personnel!$A$4:$B$97,2,0),"")</f>
        <v>0</v>
      </c>
      <c r="G24" s="19"/>
      <c r="H24" s="20"/>
      <c r="I24" s="23"/>
      <c r="J24" s="24"/>
      <c r="K24" s="10"/>
      <c r="L24" s="11">
        <f>IFERROR(VLOOKUP(K24,[1]Personnel!$A$4:$B$97,2,0),"")</f>
        <v>0</v>
      </c>
    </row>
    <row r="25" spans="1:16" ht="15" customHeight="1">
      <c r="A25" s="13"/>
      <c r="B25" s="20"/>
      <c r="C25" s="21"/>
      <c r="D25" s="22"/>
      <c r="E25" s="10"/>
      <c r="F25" s="11">
        <f>IFERROR(VLOOKUP(E25,[1]Personnel!$A$4:$B$97,2,0),"")</f>
        <v>0</v>
      </c>
      <c r="G25" s="19"/>
      <c r="H25" s="20"/>
      <c r="I25" s="23"/>
      <c r="J25" s="24"/>
      <c r="K25" s="10"/>
      <c r="L25" s="11">
        <f>IFERROR(VLOOKUP(K25,[1]Personnel!$A$4:$B$97,2,0),"")</f>
        <v>0</v>
      </c>
    </row>
    <row r="26" spans="1:16" ht="15" customHeight="1">
      <c r="A26" s="13">
        <v>8</v>
      </c>
      <c r="B26" s="20"/>
      <c r="C26" s="21"/>
      <c r="D26" s="22" t="str">
        <f>IFERROR(VLOOKUP(C26,[1]Tournée!$F$2:$G$131,2,0),"")</f>
        <v/>
      </c>
      <c r="E26" s="10"/>
      <c r="F26" s="11">
        <f>IFERROR(VLOOKUP(E26,[1]Personnel!$A$4:$B$97,2,0),"")</f>
        <v>0</v>
      </c>
      <c r="G26" s="19">
        <v>8</v>
      </c>
      <c r="H26" s="20"/>
      <c r="I26" s="23"/>
      <c r="J26" s="24" t="str">
        <f>IFERROR(VLOOKUP(I26,[1]Tournée!$A$2:$B$131,2,0),"")</f>
        <v/>
      </c>
      <c r="K26" s="10"/>
      <c r="L26" s="11">
        <f>IFERROR(VLOOKUP(K26,[1]Personnel!$A$4:$B$97,2,0),"")</f>
        <v>0</v>
      </c>
    </row>
    <row r="27" spans="1:16" ht="15" customHeight="1">
      <c r="A27" s="13"/>
      <c r="B27" s="20"/>
      <c r="C27" s="21"/>
      <c r="D27" s="22"/>
      <c r="E27" s="10"/>
      <c r="F27" s="11">
        <f>IFERROR(VLOOKUP(E27,[1]Personnel!$A$4:$B$97,2,0),"")</f>
        <v>0</v>
      </c>
      <c r="G27" s="19"/>
      <c r="H27" s="20"/>
      <c r="I27" s="23"/>
      <c r="J27" s="24"/>
      <c r="K27" s="10"/>
      <c r="L27" s="11">
        <f>IFERROR(VLOOKUP(K27,[1]Personnel!$A$4:$B$97,2,0),"")</f>
        <v>0</v>
      </c>
    </row>
    <row r="28" spans="1:16" ht="15" customHeight="1">
      <c r="A28" s="13"/>
      <c r="B28" s="20"/>
      <c r="C28" s="21"/>
      <c r="D28" s="22"/>
      <c r="E28" s="10"/>
      <c r="F28" s="11">
        <f>IFERROR(VLOOKUP(E28,[1]Personnel!$A$4:$B$97,2,0),"")</f>
        <v>0</v>
      </c>
      <c r="G28" s="19"/>
      <c r="H28" s="20"/>
      <c r="I28" s="23"/>
      <c r="J28" s="24"/>
      <c r="K28" s="10"/>
      <c r="L28" s="11">
        <f>IFERROR(VLOOKUP(K28,[1]Personnel!$A$4:$B$97,2,0),"")</f>
        <v>0</v>
      </c>
    </row>
    <row r="29" spans="1:16" ht="15" customHeight="1">
      <c r="A29" s="13">
        <v>9</v>
      </c>
      <c r="B29" s="20"/>
      <c r="C29" s="21"/>
      <c r="D29" s="22" t="str">
        <f>IFERROR(VLOOKUP(C29,[1]Tournée!$F$2:$G$131,2,0),"")</f>
        <v/>
      </c>
      <c r="E29" s="10"/>
      <c r="F29" s="11">
        <f>IFERROR(VLOOKUP(E29,[1]Personnel!$A$4:$B$97,2,0),"")</f>
        <v>0</v>
      </c>
      <c r="G29" s="19">
        <v>9</v>
      </c>
      <c r="H29" s="20"/>
      <c r="I29" s="23"/>
      <c r="J29" s="24" t="str">
        <f>IFERROR(VLOOKUP(I29,[1]Tournée!$A$2:$B$131,2,0),"")</f>
        <v/>
      </c>
      <c r="K29" s="10"/>
      <c r="L29" s="11">
        <f>IFERROR(VLOOKUP(K29,[1]Personnel!$A$4:$B$97,2,0),"")</f>
        <v>0</v>
      </c>
    </row>
    <row r="30" spans="1:16" ht="15" customHeight="1">
      <c r="A30" s="13"/>
      <c r="B30" s="20"/>
      <c r="C30" s="21"/>
      <c r="D30" s="22"/>
      <c r="E30" s="10"/>
      <c r="F30" s="11">
        <f>IFERROR(VLOOKUP(E30,[1]Personnel!$A$4:$B$97,2,0),"")</f>
        <v>0</v>
      </c>
      <c r="G30" s="19"/>
      <c r="H30" s="20"/>
      <c r="I30" s="23"/>
      <c r="J30" s="24"/>
      <c r="K30" s="10"/>
      <c r="L30" s="11">
        <f>IFERROR(VLOOKUP(K30,[1]Personnel!$A$4:$B$97,2,0),"")</f>
        <v>0</v>
      </c>
    </row>
    <row r="31" spans="1:16" ht="15" customHeight="1">
      <c r="A31" s="13"/>
      <c r="B31" s="20"/>
      <c r="C31" s="21"/>
      <c r="D31" s="22"/>
      <c r="E31" s="10"/>
      <c r="F31" s="11">
        <f>IFERROR(VLOOKUP(E31,[1]Personnel!$A$4:$B$97,2,0),"")</f>
        <v>0</v>
      </c>
      <c r="G31" s="19"/>
      <c r="H31" s="20"/>
      <c r="I31" s="23"/>
      <c r="J31" s="24"/>
      <c r="K31" s="10"/>
      <c r="L31" s="11">
        <f>IFERROR(VLOOKUP(K31,[1]Personnel!$A$4:$B$97,2,0),"")</f>
        <v>0</v>
      </c>
    </row>
    <row r="32" spans="1:16" ht="15" customHeight="1">
      <c r="A32" s="13">
        <v>10</v>
      </c>
      <c r="B32" s="20"/>
      <c r="C32" s="21"/>
      <c r="D32" s="22" t="str">
        <f>IFERROR(VLOOKUP(C32,[1]Tournée!$F$2:$G$131,2,0),"")</f>
        <v/>
      </c>
      <c r="E32" s="10"/>
      <c r="F32" s="11">
        <f>IFERROR(VLOOKUP(E32,[1]Personnel!$A$4:$B$97,2,0),"")</f>
        <v>0</v>
      </c>
      <c r="G32" s="19">
        <v>10</v>
      </c>
      <c r="H32" s="20"/>
      <c r="I32" s="23"/>
      <c r="J32" s="24" t="str">
        <f>IFERROR(VLOOKUP(I32,[1]Tournée!$A$2:$B$131,2,0),"")</f>
        <v/>
      </c>
      <c r="K32" s="10"/>
      <c r="L32" s="11">
        <f>IFERROR(VLOOKUP(K32,[1]Personnel!$A$4:$B$97,2,0),"")</f>
        <v>0</v>
      </c>
    </row>
    <row r="33" spans="1:12" ht="15" customHeight="1">
      <c r="A33" s="13"/>
      <c r="B33" s="20"/>
      <c r="C33" s="21"/>
      <c r="D33" s="22"/>
      <c r="E33" s="10"/>
      <c r="F33" s="11">
        <f>IFERROR(VLOOKUP(E33,[1]Personnel!$A$4:$B$97,2,0),"")</f>
        <v>0</v>
      </c>
      <c r="G33" s="19"/>
      <c r="H33" s="20"/>
      <c r="I33" s="23"/>
      <c r="J33" s="24"/>
      <c r="K33" s="10"/>
      <c r="L33" s="11">
        <f>IFERROR(VLOOKUP(K33,[1]Personnel!$A$4:$B$97,2,0),"")</f>
        <v>0</v>
      </c>
    </row>
    <row r="34" spans="1:12" ht="15" customHeight="1">
      <c r="A34" s="13"/>
      <c r="B34" s="20"/>
      <c r="C34" s="21"/>
      <c r="D34" s="22"/>
      <c r="E34" s="10"/>
      <c r="F34" s="11">
        <f>IFERROR(VLOOKUP(E34,[1]Personnel!$A$4:$B$97,2,0),"")</f>
        <v>0</v>
      </c>
      <c r="G34" s="19"/>
      <c r="H34" s="20"/>
      <c r="I34" s="23"/>
      <c r="J34" s="24"/>
      <c r="K34" s="10"/>
      <c r="L34" s="11">
        <f>IFERROR(VLOOKUP(K34,[1]Personnel!$A$4:$B$97,2,0),"")</f>
        <v>0</v>
      </c>
    </row>
    <row r="35" spans="1:12" ht="15" customHeight="1">
      <c r="A35" s="13">
        <v>11</v>
      </c>
      <c r="B35" s="20"/>
      <c r="C35" s="21"/>
      <c r="D35" s="22" t="str">
        <f>IFERROR(VLOOKUP(C35,[1]Tournée!$F$2:$G$131,2,0),"")</f>
        <v/>
      </c>
      <c r="E35" s="10"/>
      <c r="F35" s="11">
        <f>IFERROR(VLOOKUP(E35,[1]Personnel!$A$4:$B$97,2,0),"")</f>
        <v>0</v>
      </c>
      <c r="G35" s="19">
        <v>11</v>
      </c>
      <c r="H35" s="20"/>
      <c r="I35" s="23"/>
      <c r="J35" s="24" t="str">
        <f>IFERROR(VLOOKUP(I35,[1]Tournée!$A$2:$B$131,2,0),"")</f>
        <v/>
      </c>
      <c r="K35" s="10"/>
      <c r="L35" s="11">
        <f>IFERROR(VLOOKUP(K35,[1]Personnel!$A$4:$B$97,2,0),"")</f>
        <v>0</v>
      </c>
    </row>
    <row r="36" spans="1:12" ht="15" customHeight="1">
      <c r="A36" s="13"/>
      <c r="B36" s="20"/>
      <c r="C36" s="21"/>
      <c r="D36" s="22"/>
      <c r="E36" s="10"/>
      <c r="F36" s="11">
        <f>IFERROR(VLOOKUP(E36,[1]Personnel!$A$4:$B$97,2,0),"")</f>
        <v>0</v>
      </c>
      <c r="G36" s="19"/>
      <c r="H36" s="20"/>
      <c r="I36" s="23"/>
      <c r="J36" s="24"/>
      <c r="K36" s="10"/>
      <c r="L36" s="11">
        <f>IFERROR(VLOOKUP(K36,[1]Personnel!$A$4:$B$97,2,0),"")</f>
        <v>0</v>
      </c>
    </row>
    <row r="37" spans="1:12" ht="15" customHeight="1">
      <c r="A37" s="13"/>
      <c r="B37" s="20"/>
      <c r="C37" s="21"/>
      <c r="D37" s="22"/>
      <c r="E37" s="10"/>
      <c r="F37" s="11">
        <f>IFERROR(VLOOKUP(E37,[1]Personnel!$A$4:$B$97,2,0),"")</f>
        <v>0</v>
      </c>
      <c r="G37" s="19"/>
      <c r="H37" s="20"/>
      <c r="I37" s="23"/>
      <c r="J37" s="24"/>
      <c r="K37" s="10"/>
      <c r="L37" s="11">
        <f>IFERROR(VLOOKUP(K37,[1]Personnel!$A$4:$B$97,2,0),"")</f>
        <v>0</v>
      </c>
    </row>
    <row r="38" spans="1:12" ht="15" customHeight="1">
      <c r="A38" s="13">
        <v>12</v>
      </c>
      <c r="B38" s="20"/>
      <c r="C38" s="21"/>
      <c r="D38" s="22" t="str">
        <f>IFERROR(VLOOKUP(C38,[1]Tournée!$F$2:$G$131,2,0),"")</f>
        <v/>
      </c>
      <c r="E38" s="10"/>
      <c r="F38" s="11">
        <f>IFERROR(VLOOKUP(E38,[1]Personnel!$A$4:$B$97,2,0),"")</f>
        <v>0</v>
      </c>
      <c r="G38" s="19">
        <v>12</v>
      </c>
      <c r="H38" s="20"/>
      <c r="I38" s="23"/>
      <c r="J38" s="24" t="str">
        <f>IFERROR(VLOOKUP(I38,[1]Tournée!$A$2:$B$131,2,0),"")</f>
        <v/>
      </c>
      <c r="K38" s="10"/>
      <c r="L38" s="11">
        <f>IFERROR(VLOOKUP(K38,[1]Personnel!$A$4:$B$97,2,0),"")</f>
        <v>0</v>
      </c>
    </row>
    <row r="39" spans="1:12" ht="15" customHeight="1">
      <c r="A39" s="13"/>
      <c r="B39" s="20"/>
      <c r="C39" s="21"/>
      <c r="D39" s="22"/>
      <c r="E39" s="10"/>
      <c r="F39" s="11">
        <f>IFERROR(VLOOKUP(E39,[1]Personnel!$A$4:$B$97,2,0),"")</f>
        <v>0</v>
      </c>
      <c r="G39" s="19"/>
      <c r="H39" s="20"/>
      <c r="I39" s="23"/>
      <c r="J39" s="24"/>
      <c r="K39" s="10"/>
      <c r="L39" s="11">
        <f>IFERROR(VLOOKUP(K39,[1]Personnel!$A$4:$B$97,2,0),"")</f>
        <v>0</v>
      </c>
    </row>
    <row r="40" spans="1:12" ht="15" customHeight="1">
      <c r="A40" s="13"/>
      <c r="B40" s="20"/>
      <c r="C40" s="21"/>
      <c r="D40" s="22"/>
      <c r="E40" s="10"/>
      <c r="F40" s="11">
        <f>IFERROR(VLOOKUP(E40,[1]Personnel!$A$4:$B$97,2,0),"")</f>
        <v>0</v>
      </c>
      <c r="G40" s="19"/>
      <c r="H40" s="20"/>
      <c r="I40" s="23"/>
      <c r="J40" s="24"/>
      <c r="K40" s="10"/>
      <c r="L40" s="11">
        <f>IFERROR(VLOOKUP(K40,[1]Personnel!$A$4:$B$97,2,0),"")</f>
        <v>0</v>
      </c>
    </row>
    <row r="41" spans="1:12" ht="15" customHeight="1">
      <c r="A41" s="13">
        <v>13</v>
      </c>
      <c r="B41" s="20"/>
      <c r="C41" s="21"/>
      <c r="D41" s="22" t="str">
        <f>IFERROR(VLOOKUP(C41,[1]Tournée!$F$2:$G$131,2,0),"")</f>
        <v/>
      </c>
      <c r="E41" s="10"/>
      <c r="F41" s="11">
        <f>IFERROR(VLOOKUP(E41,[1]Personnel!$A$4:$B$97,2,0),"")</f>
        <v>0</v>
      </c>
      <c r="G41" s="19">
        <v>13</v>
      </c>
      <c r="H41" s="20"/>
      <c r="I41" s="23"/>
      <c r="J41" s="24" t="str">
        <f>IFERROR(VLOOKUP(I41,[1]Tournée!$A$2:$B$131,2,0),"")</f>
        <v/>
      </c>
      <c r="K41" s="10"/>
      <c r="L41" s="11">
        <f>IFERROR(VLOOKUP(K41,[1]Personnel!$A$4:$B$97,2,0),"")</f>
        <v>0</v>
      </c>
    </row>
    <row r="42" spans="1:12" ht="15" customHeight="1">
      <c r="A42" s="13"/>
      <c r="B42" s="20"/>
      <c r="C42" s="21"/>
      <c r="D42" s="22"/>
      <c r="E42" s="10"/>
      <c r="F42" s="11">
        <f>IFERROR(VLOOKUP(E42,[1]Personnel!$A$4:$B$97,2,0),"")</f>
        <v>0</v>
      </c>
      <c r="G42" s="19"/>
      <c r="H42" s="20"/>
      <c r="I42" s="23"/>
      <c r="J42" s="24"/>
      <c r="K42" s="10"/>
      <c r="L42" s="11">
        <f>IFERROR(VLOOKUP(K42,[1]Personnel!$A$4:$B$97,2,0),"")</f>
        <v>0</v>
      </c>
    </row>
    <row r="43" spans="1:12" ht="15" customHeight="1">
      <c r="A43" s="13"/>
      <c r="B43" s="20"/>
      <c r="C43" s="21"/>
      <c r="D43" s="22"/>
      <c r="E43" s="10"/>
      <c r="F43" s="11">
        <f>IFERROR(VLOOKUP(E43,[1]Personnel!$A$4:$B$97,2,0),"")</f>
        <v>0</v>
      </c>
      <c r="G43" s="19"/>
      <c r="H43" s="20"/>
      <c r="I43" s="23"/>
      <c r="J43" s="24"/>
      <c r="K43" s="10"/>
      <c r="L43" s="11">
        <f>IFERROR(VLOOKUP(K43,[1]Personnel!$A$4:$B$97,2,0),"")</f>
        <v>0</v>
      </c>
    </row>
    <row r="44" spans="1:12" ht="15" customHeight="1">
      <c r="A44" s="13">
        <v>14</v>
      </c>
      <c r="B44" s="20"/>
      <c r="C44" s="21"/>
      <c r="D44" s="22" t="str">
        <f>IFERROR(VLOOKUP(C44,[1]Tournée!$F$2:$G$131,2,0),"")</f>
        <v/>
      </c>
      <c r="E44" s="10"/>
      <c r="F44" s="11">
        <f>IFERROR(VLOOKUP(E44,[1]Personnel!$A$4:$B$97,2,0),"")</f>
        <v>0</v>
      </c>
      <c r="G44" s="19">
        <v>14</v>
      </c>
      <c r="H44" s="20"/>
      <c r="I44" s="23"/>
      <c r="J44" s="24" t="str">
        <f>IFERROR(VLOOKUP(I44,[1]Tournée!$A$2:$B$131,2,0),"")</f>
        <v/>
      </c>
      <c r="K44" s="10"/>
      <c r="L44" s="11">
        <f>IFERROR(VLOOKUP(K44,[1]Personnel!$A$4:$B$97,2,0),"")</f>
        <v>0</v>
      </c>
    </row>
    <row r="45" spans="1:12" ht="15" customHeight="1">
      <c r="A45" s="13"/>
      <c r="B45" s="20"/>
      <c r="C45" s="21"/>
      <c r="D45" s="22"/>
      <c r="E45" s="10"/>
      <c r="F45" s="11">
        <f>IFERROR(VLOOKUP(E45,[1]Personnel!$A$4:$B$97,2,0),"")</f>
        <v>0</v>
      </c>
      <c r="G45" s="19"/>
      <c r="H45" s="20"/>
      <c r="I45" s="23"/>
      <c r="J45" s="24"/>
      <c r="K45" s="10"/>
      <c r="L45" s="11">
        <f>IFERROR(VLOOKUP(K45,[1]Personnel!$A$4:$B$97,2,0),"")</f>
        <v>0</v>
      </c>
    </row>
    <row r="46" spans="1:12" ht="15" customHeight="1">
      <c r="A46" s="13"/>
      <c r="B46" s="20"/>
      <c r="C46" s="21"/>
      <c r="D46" s="22"/>
      <c r="E46" s="10"/>
      <c r="F46" s="11">
        <f>IFERROR(VLOOKUP(E46,[1]Personnel!$A$4:$B$97,2,0),"")</f>
        <v>0</v>
      </c>
      <c r="G46" s="19"/>
      <c r="H46" s="20"/>
      <c r="I46" s="23"/>
      <c r="J46" s="24"/>
      <c r="K46" s="10"/>
      <c r="L46" s="11">
        <f>IFERROR(VLOOKUP(K46,[1]Personnel!$A$4:$B$97,2,0),"")</f>
        <v>0</v>
      </c>
    </row>
    <row r="47" spans="1:12" ht="15" customHeight="1">
      <c r="A47" s="13">
        <v>15</v>
      </c>
      <c r="B47" s="20"/>
      <c r="C47" s="21"/>
      <c r="D47" s="22" t="str">
        <f>IFERROR(VLOOKUP(C47,[1]Tournée!$F$2:$G$131,2,0),"")</f>
        <v/>
      </c>
      <c r="E47" s="10"/>
      <c r="F47" s="11">
        <f>IFERROR(VLOOKUP(E47,[1]Personnel!$A$4:$B$97,2,0),"")</f>
        <v>0</v>
      </c>
      <c r="G47" s="19">
        <v>15</v>
      </c>
      <c r="H47" s="20"/>
      <c r="I47" s="23"/>
      <c r="J47" s="24" t="str">
        <f>IFERROR(VLOOKUP(I47,[1]Tournée!$A$2:$B$131,2,0),"")</f>
        <v/>
      </c>
      <c r="K47" s="10"/>
      <c r="L47" s="11">
        <f>IFERROR(VLOOKUP(K47,[1]Personnel!$A$4:$B$97,2,0),"")</f>
        <v>0</v>
      </c>
    </row>
    <row r="48" spans="1:12" ht="15" customHeight="1">
      <c r="A48" s="13"/>
      <c r="B48" s="20"/>
      <c r="C48" s="21"/>
      <c r="D48" s="22"/>
      <c r="E48" s="10"/>
      <c r="F48" s="11">
        <f>IFERROR(VLOOKUP(E48,[1]Personnel!$A$4:$B$97,2,0),"")</f>
        <v>0</v>
      </c>
      <c r="G48" s="19"/>
      <c r="H48" s="20"/>
      <c r="I48" s="23"/>
      <c r="J48" s="24"/>
      <c r="K48" s="10"/>
      <c r="L48" s="11">
        <f>IFERROR(VLOOKUP(K48,[1]Personnel!$A$4:$B$97,2,0),"")</f>
        <v>0</v>
      </c>
    </row>
    <row r="49" spans="1:12" ht="15" customHeight="1">
      <c r="A49" s="13"/>
      <c r="B49" s="20"/>
      <c r="C49" s="21"/>
      <c r="D49" s="22"/>
      <c r="E49" s="10"/>
      <c r="F49" s="11">
        <f>IFERROR(VLOOKUP(E49,[1]Personnel!$A$4:$B$97,2,0),"")</f>
        <v>0</v>
      </c>
      <c r="G49" s="19"/>
      <c r="H49" s="20"/>
      <c r="I49" s="23"/>
      <c r="J49" s="24"/>
      <c r="K49" s="10"/>
      <c r="L49" s="11">
        <f>IFERROR(VLOOKUP(K49,[1]Personnel!$A$4:$B$97,2,0),"")</f>
        <v>0</v>
      </c>
    </row>
    <row r="50" spans="1:12" ht="15" customHeight="1">
      <c r="A50" s="13">
        <v>16</v>
      </c>
      <c r="B50" s="20"/>
      <c r="C50" s="21"/>
      <c r="D50" s="22" t="str">
        <f>IFERROR(VLOOKUP(C50,[1]Tournée!$F$2:$G$131,2,0),"")</f>
        <v/>
      </c>
      <c r="E50" s="10"/>
      <c r="F50" s="11">
        <f>IFERROR(VLOOKUP(E50,[1]Personnel!$A$4:$B$97,2,0),"")</f>
        <v>0</v>
      </c>
      <c r="G50" s="19">
        <v>16</v>
      </c>
      <c r="H50" s="20"/>
      <c r="I50" s="23"/>
      <c r="J50" s="24" t="str">
        <f>IFERROR(VLOOKUP(I50,[1]Tournée!$A$2:$B$131,2,0),"")</f>
        <v/>
      </c>
      <c r="K50" s="10"/>
      <c r="L50" s="11">
        <f>IFERROR(VLOOKUP(K50,[1]Personnel!$A$4:$B$97,2,0),"")</f>
        <v>0</v>
      </c>
    </row>
    <row r="51" spans="1:12" ht="15" customHeight="1">
      <c r="A51" s="13"/>
      <c r="B51" s="20"/>
      <c r="C51" s="21"/>
      <c r="D51" s="22"/>
      <c r="E51" s="10"/>
      <c r="F51" s="11">
        <f>IFERROR(VLOOKUP(E51,[1]Personnel!$A$4:$B$97,2,0),"")</f>
        <v>0</v>
      </c>
      <c r="G51" s="19"/>
      <c r="H51" s="20"/>
      <c r="I51" s="23"/>
      <c r="J51" s="24"/>
      <c r="K51" s="10"/>
      <c r="L51" s="11">
        <f>IFERROR(VLOOKUP(K51,[1]Personnel!$A$4:$B$97,2,0),"")</f>
        <v>0</v>
      </c>
    </row>
    <row r="52" spans="1:12" ht="15" customHeight="1">
      <c r="A52" s="13"/>
      <c r="B52" s="20"/>
      <c r="C52" s="21"/>
      <c r="D52" s="22"/>
      <c r="E52" s="10"/>
      <c r="F52" s="11">
        <f>IFERROR(VLOOKUP(E52,[1]Personnel!$A$4:$B$97,2,0),"")</f>
        <v>0</v>
      </c>
      <c r="G52" s="19"/>
      <c r="H52" s="20"/>
      <c r="I52" s="23"/>
      <c r="J52" s="24"/>
      <c r="K52" s="10"/>
      <c r="L52" s="11">
        <f>IFERROR(VLOOKUP(K52,[1]Personnel!$A$4:$B$97,2,0),"")</f>
        <v>0</v>
      </c>
    </row>
    <row r="53" spans="1:12" ht="15" customHeight="1">
      <c r="A53" s="13">
        <v>17</v>
      </c>
      <c r="B53" s="20"/>
      <c r="C53" s="21"/>
      <c r="D53" s="22" t="str">
        <f>IFERROR(VLOOKUP(C53,[1]Tournée!$F$2:$G$131,2,0),"")</f>
        <v/>
      </c>
      <c r="E53" s="10"/>
      <c r="F53" s="11">
        <f>IFERROR(VLOOKUP(E53,[1]Personnel!$A$4:$B$97,2,0),"")</f>
        <v>0</v>
      </c>
      <c r="G53" s="19">
        <v>17</v>
      </c>
      <c r="H53" s="20"/>
      <c r="I53" s="23"/>
      <c r="J53" s="24" t="str">
        <f>IFERROR(VLOOKUP(I53,[1]Tournée!$A$2:$B$131,2,0),"")</f>
        <v/>
      </c>
      <c r="K53" s="10"/>
      <c r="L53" s="11">
        <f>IFERROR(VLOOKUP(K53,[1]Personnel!$A$4:$B$97,2,0),"")</f>
        <v>0</v>
      </c>
    </row>
    <row r="54" spans="1:12" ht="15" customHeight="1">
      <c r="A54" s="13"/>
      <c r="B54" s="20"/>
      <c r="C54" s="21"/>
      <c r="D54" s="22"/>
      <c r="E54" s="10"/>
      <c r="F54" s="11">
        <f>IFERROR(VLOOKUP(E54,[1]Personnel!$A$4:$B$97,2,0),"")</f>
        <v>0</v>
      </c>
      <c r="G54" s="19"/>
      <c r="H54" s="20"/>
      <c r="I54" s="23"/>
      <c r="J54" s="24"/>
      <c r="K54" s="10"/>
      <c r="L54" s="11">
        <f>IFERROR(VLOOKUP(K54,[1]Personnel!$A$4:$B$97,2,0),"")</f>
        <v>0</v>
      </c>
    </row>
    <row r="55" spans="1:12" ht="15" customHeight="1">
      <c r="A55" s="13"/>
      <c r="B55" s="20"/>
      <c r="C55" s="21"/>
      <c r="D55" s="22"/>
      <c r="E55" s="10"/>
      <c r="F55" s="11">
        <f>IFERROR(VLOOKUP(E55,[1]Personnel!$A$4:$B$97,2,0),"")</f>
        <v>0</v>
      </c>
      <c r="G55" s="19"/>
      <c r="H55" s="20"/>
      <c r="I55" s="23"/>
      <c r="J55" s="24"/>
      <c r="K55" s="10"/>
      <c r="L55" s="11">
        <f>IFERROR(VLOOKUP(K55,[1]Personnel!$A$4:$B$97,2,0),"")</f>
        <v>0</v>
      </c>
    </row>
    <row r="56" spans="1:12" ht="15" customHeight="1">
      <c r="A56" s="13">
        <v>18</v>
      </c>
      <c r="B56" s="14"/>
      <c r="C56" s="15"/>
      <c r="D56" s="16" t="str">
        <f>IFERROR(VLOOKUP(C56,[1]Tournée!$F$2:$G$131,2,0),"")</f>
        <v/>
      </c>
      <c r="E56" s="10"/>
      <c r="F56" s="11">
        <f>IFERROR(VLOOKUP(E56,[1]Personnel!$A$4:$B$97,2,0),"")</f>
        <v>0</v>
      </c>
      <c r="G56" s="13">
        <v>18</v>
      </c>
      <c r="H56" s="14"/>
      <c r="I56" s="17"/>
      <c r="J56" s="18" t="str">
        <f>IFERROR(VLOOKUP(I56,[1]Tournée!$A$2:$B$131,2,0),"")</f>
        <v/>
      </c>
      <c r="K56" s="10"/>
      <c r="L56" s="11">
        <f>IFERROR(VLOOKUP(K56,[1]Personnel!$A$4:$B$97,2,0),"")</f>
        <v>0</v>
      </c>
    </row>
    <row r="57" spans="1:12" ht="15" customHeight="1">
      <c r="A57" s="13"/>
      <c r="B57" s="14"/>
      <c r="C57" s="15"/>
      <c r="D57" s="16"/>
      <c r="E57" s="10"/>
      <c r="F57" s="11">
        <f>IFERROR(VLOOKUP(E57,[1]Personnel!$A$4:$B$97,2,0),"")</f>
        <v>0</v>
      </c>
      <c r="G57" s="13"/>
      <c r="H57" s="14"/>
      <c r="I57" s="17"/>
      <c r="J57" s="18"/>
      <c r="K57" s="10"/>
      <c r="L57" s="11">
        <f>IFERROR(VLOOKUP(K57,[1]Personnel!$A$4:$B$97,2,0),"")</f>
        <v>0</v>
      </c>
    </row>
    <row r="58" spans="1:12" ht="15" customHeight="1">
      <c r="A58" s="13"/>
      <c r="B58" s="14"/>
      <c r="C58" s="15"/>
      <c r="D58" s="16"/>
      <c r="E58" s="10"/>
      <c r="F58" s="11">
        <f>IFERROR(VLOOKUP(E58,[1]Personnel!$A$4:$B$97,2,0),"")</f>
        <v>0</v>
      </c>
      <c r="G58" s="13"/>
      <c r="H58" s="14"/>
      <c r="I58" s="17"/>
      <c r="J58" s="18"/>
      <c r="K58" s="10"/>
      <c r="L58" s="11">
        <f>IFERROR(VLOOKUP(K58,[1]Personnel!$A$4:$B$97,2,0),"")</f>
        <v>0</v>
      </c>
    </row>
  </sheetData>
  <mergeCells count="3">
    <mergeCell ref="B1:C3"/>
    <mergeCell ref="D3:F3"/>
    <mergeCell ref="G3:K3"/>
  </mergeCells>
  <conditionalFormatting sqref="F5:F58 L5:L58">
    <cfRule type="containsText" dxfId="32" priority="4" operator="containsText" text="Chauffeur / Rippeur">
      <formula>NOT(ISERROR(SEARCH("Chauffeur / Rippeur",F5)))</formula>
    </cfRule>
  </conditionalFormatting>
  <conditionalFormatting sqref="F5:F58 L5:L58">
    <cfRule type="containsText" dxfId="31" priority="5" operator="containsText" text="Chauffeur">
      <formula>NOT(ISERROR(SEARCH("Chauffeur",F5)))</formula>
    </cfRule>
    <cfRule type="containsText" dxfId="30" priority="6" operator="containsText" text="Rippeur">
      <formula>NOT(ISERROR(SEARCH("Rippeur",F5)))</formula>
    </cfRule>
  </conditionalFormatting>
  <dataValidations count="8">
    <dataValidation type="list" allowBlank="1" showInputMessage="1" showErrorMessage="1" sqref="B1">
      <formula1>Jour1</formula1>
    </dataValidation>
    <dataValidation type="list" allowBlank="1" showInputMessage="1" showErrorMessage="1" sqref="WVM983046:WVM983051 D65542:D65547 JA65542:JA65547 SW65542:SW65547 ACS65542:ACS65547 AMO65542:AMO65547 AWK65542:AWK65547 BGG65542:BGG65547 BQC65542:BQC65547 BZY65542:BZY65547 CJU65542:CJU65547 CTQ65542:CTQ65547 DDM65542:DDM65547 DNI65542:DNI65547 DXE65542:DXE65547 EHA65542:EHA65547 EQW65542:EQW65547 FAS65542:FAS65547 FKO65542:FKO65547 FUK65542:FUK65547 GEG65542:GEG65547 GOC65542:GOC65547 GXY65542:GXY65547 HHU65542:HHU65547 HRQ65542:HRQ65547 IBM65542:IBM65547 ILI65542:ILI65547 IVE65542:IVE65547 JFA65542:JFA65547 JOW65542:JOW65547 JYS65542:JYS65547 KIO65542:KIO65547 KSK65542:KSK65547 LCG65542:LCG65547 LMC65542:LMC65547 LVY65542:LVY65547 MFU65542:MFU65547 MPQ65542:MPQ65547 MZM65542:MZM65547 NJI65542:NJI65547 NTE65542:NTE65547 ODA65542:ODA65547 OMW65542:OMW65547 OWS65542:OWS65547 PGO65542:PGO65547 PQK65542:PQK65547 QAG65542:QAG65547 QKC65542:QKC65547 QTY65542:QTY65547 RDU65542:RDU65547 RNQ65542:RNQ65547 RXM65542:RXM65547 SHI65542:SHI65547 SRE65542:SRE65547 TBA65542:TBA65547 TKW65542:TKW65547 TUS65542:TUS65547 UEO65542:UEO65547 UOK65542:UOK65547 UYG65542:UYG65547 VIC65542:VIC65547 VRY65542:VRY65547 WBU65542:WBU65547 WLQ65542:WLQ65547 WVM65542:WVM65547 D131078:D131083 JA131078:JA131083 SW131078:SW131083 ACS131078:ACS131083 AMO131078:AMO131083 AWK131078:AWK131083 BGG131078:BGG131083 BQC131078:BQC131083 BZY131078:BZY131083 CJU131078:CJU131083 CTQ131078:CTQ131083 DDM131078:DDM131083 DNI131078:DNI131083 DXE131078:DXE131083 EHA131078:EHA131083 EQW131078:EQW131083 FAS131078:FAS131083 FKO131078:FKO131083 FUK131078:FUK131083 GEG131078:GEG131083 GOC131078:GOC131083 GXY131078:GXY131083 HHU131078:HHU131083 HRQ131078:HRQ131083 IBM131078:IBM131083 ILI131078:ILI131083 IVE131078:IVE131083 JFA131078:JFA131083 JOW131078:JOW131083 JYS131078:JYS131083 KIO131078:KIO131083 KSK131078:KSK131083 LCG131078:LCG131083 LMC131078:LMC131083 LVY131078:LVY131083 MFU131078:MFU131083 MPQ131078:MPQ131083 MZM131078:MZM131083 NJI131078:NJI131083 NTE131078:NTE131083 ODA131078:ODA131083 OMW131078:OMW131083 OWS131078:OWS131083 PGO131078:PGO131083 PQK131078:PQK131083 QAG131078:QAG131083 QKC131078:QKC131083 QTY131078:QTY131083 RDU131078:RDU131083 RNQ131078:RNQ131083 RXM131078:RXM131083 SHI131078:SHI131083 SRE131078:SRE131083 TBA131078:TBA131083 TKW131078:TKW131083 TUS131078:TUS131083 UEO131078:UEO131083 UOK131078:UOK131083 UYG131078:UYG131083 VIC131078:VIC131083 VRY131078:VRY131083 WBU131078:WBU131083 WLQ131078:WLQ131083 WVM131078:WVM131083 D196614:D196619 JA196614:JA196619 SW196614:SW196619 ACS196614:ACS196619 AMO196614:AMO196619 AWK196614:AWK196619 BGG196614:BGG196619 BQC196614:BQC196619 BZY196614:BZY196619 CJU196614:CJU196619 CTQ196614:CTQ196619 DDM196614:DDM196619 DNI196614:DNI196619 DXE196614:DXE196619 EHA196614:EHA196619 EQW196614:EQW196619 FAS196614:FAS196619 FKO196614:FKO196619 FUK196614:FUK196619 GEG196614:GEG196619 GOC196614:GOC196619 GXY196614:GXY196619 HHU196614:HHU196619 HRQ196614:HRQ196619 IBM196614:IBM196619 ILI196614:ILI196619 IVE196614:IVE196619 JFA196614:JFA196619 JOW196614:JOW196619 JYS196614:JYS196619 KIO196614:KIO196619 KSK196614:KSK196619 LCG196614:LCG196619 LMC196614:LMC196619 LVY196614:LVY196619 MFU196614:MFU196619 MPQ196614:MPQ196619 MZM196614:MZM196619 NJI196614:NJI196619 NTE196614:NTE196619 ODA196614:ODA196619 OMW196614:OMW196619 OWS196614:OWS196619 PGO196614:PGO196619 PQK196614:PQK196619 QAG196614:QAG196619 QKC196614:QKC196619 QTY196614:QTY196619 RDU196614:RDU196619 RNQ196614:RNQ196619 RXM196614:RXM196619 SHI196614:SHI196619 SRE196614:SRE196619 TBA196614:TBA196619 TKW196614:TKW196619 TUS196614:TUS196619 UEO196614:UEO196619 UOK196614:UOK196619 UYG196614:UYG196619 VIC196614:VIC196619 VRY196614:VRY196619 WBU196614:WBU196619 WLQ196614:WLQ196619 WVM196614:WVM196619 D262150:D262155 JA262150:JA262155 SW262150:SW262155 ACS262150:ACS262155 AMO262150:AMO262155 AWK262150:AWK262155 BGG262150:BGG262155 BQC262150:BQC262155 BZY262150:BZY262155 CJU262150:CJU262155 CTQ262150:CTQ262155 DDM262150:DDM262155 DNI262150:DNI262155 DXE262150:DXE262155 EHA262150:EHA262155 EQW262150:EQW262155 FAS262150:FAS262155 FKO262150:FKO262155 FUK262150:FUK262155 GEG262150:GEG262155 GOC262150:GOC262155 GXY262150:GXY262155 HHU262150:HHU262155 HRQ262150:HRQ262155 IBM262150:IBM262155 ILI262150:ILI262155 IVE262150:IVE262155 JFA262150:JFA262155 JOW262150:JOW262155 JYS262150:JYS262155 KIO262150:KIO262155 KSK262150:KSK262155 LCG262150:LCG262155 LMC262150:LMC262155 LVY262150:LVY262155 MFU262150:MFU262155 MPQ262150:MPQ262155 MZM262150:MZM262155 NJI262150:NJI262155 NTE262150:NTE262155 ODA262150:ODA262155 OMW262150:OMW262155 OWS262150:OWS262155 PGO262150:PGO262155 PQK262150:PQK262155 QAG262150:QAG262155 QKC262150:QKC262155 QTY262150:QTY262155 RDU262150:RDU262155 RNQ262150:RNQ262155 RXM262150:RXM262155 SHI262150:SHI262155 SRE262150:SRE262155 TBA262150:TBA262155 TKW262150:TKW262155 TUS262150:TUS262155 UEO262150:UEO262155 UOK262150:UOK262155 UYG262150:UYG262155 VIC262150:VIC262155 VRY262150:VRY262155 WBU262150:WBU262155 WLQ262150:WLQ262155 WVM262150:WVM262155 D327686:D327691 JA327686:JA327691 SW327686:SW327691 ACS327686:ACS327691 AMO327686:AMO327691 AWK327686:AWK327691 BGG327686:BGG327691 BQC327686:BQC327691 BZY327686:BZY327691 CJU327686:CJU327691 CTQ327686:CTQ327691 DDM327686:DDM327691 DNI327686:DNI327691 DXE327686:DXE327691 EHA327686:EHA327691 EQW327686:EQW327691 FAS327686:FAS327691 FKO327686:FKO327691 FUK327686:FUK327691 GEG327686:GEG327691 GOC327686:GOC327691 GXY327686:GXY327691 HHU327686:HHU327691 HRQ327686:HRQ327691 IBM327686:IBM327691 ILI327686:ILI327691 IVE327686:IVE327691 JFA327686:JFA327691 JOW327686:JOW327691 JYS327686:JYS327691 KIO327686:KIO327691 KSK327686:KSK327691 LCG327686:LCG327691 LMC327686:LMC327691 LVY327686:LVY327691 MFU327686:MFU327691 MPQ327686:MPQ327691 MZM327686:MZM327691 NJI327686:NJI327691 NTE327686:NTE327691 ODA327686:ODA327691 OMW327686:OMW327691 OWS327686:OWS327691 PGO327686:PGO327691 PQK327686:PQK327691 QAG327686:QAG327691 QKC327686:QKC327691 QTY327686:QTY327691 RDU327686:RDU327691 RNQ327686:RNQ327691 RXM327686:RXM327691 SHI327686:SHI327691 SRE327686:SRE327691 TBA327686:TBA327691 TKW327686:TKW327691 TUS327686:TUS327691 UEO327686:UEO327691 UOK327686:UOK327691 UYG327686:UYG327691 VIC327686:VIC327691 VRY327686:VRY327691 WBU327686:WBU327691 WLQ327686:WLQ327691 WVM327686:WVM327691 D393222:D393227 JA393222:JA393227 SW393222:SW393227 ACS393222:ACS393227 AMO393222:AMO393227 AWK393222:AWK393227 BGG393222:BGG393227 BQC393222:BQC393227 BZY393222:BZY393227 CJU393222:CJU393227 CTQ393222:CTQ393227 DDM393222:DDM393227 DNI393222:DNI393227 DXE393222:DXE393227 EHA393222:EHA393227 EQW393222:EQW393227 FAS393222:FAS393227 FKO393222:FKO393227 FUK393222:FUK393227 GEG393222:GEG393227 GOC393222:GOC393227 GXY393222:GXY393227 HHU393222:HHU393227 HRQ393222:HRQ393227 IBM393222:IBM393227 ILI393222:ILI393227 IVE393222:IVE393227 JFA393222:JFA393227 JOW393222:JOW393227 JYS393222:JYS393227 KIO393222:KIO393227 KSK393222:KSK393227 LCG393222:LCG393227 LMC393222:LMC393227 LVY393222:LVY393227 MFU393222:MFU393227 MPQ393222:MPQ393227 MZM393222:MZM393227 NJI393222:NJI393227 NTE393222:NTE393227 ODA393222:ODA393227 OMW393222:OMW393227 OWS393222:OWS393227 PGO393222:PGO393227 PQK393222:PQK393227 QAG393222:QAG393227 QKC393222:QKC393227 QTY393222:QTY393227 RDU393222:RDU393227 RNQ393222:RNQ393227 RXM393222:RXM393227 SHI393222:SHI393227 SRE393222:SRE393227 TBA393222:TBA393227 TKW393222:TKW393227 TUS393222:TUS393227 UEO393222:UEO393227 UOK393222:UOK393227 UYG393222:UYG393227 VIC393222:VIC393227 VRY393222:VRY393227 WBU393222:WBU393227 WLQ393222:WLQ393227 WVM393222:WVM393227 D458758:D458763 JA458758:JA458763 SW458758:SW458763 ACS458758:ACS458763 AMO458758:AMO458763 AWK458758:AWK458763 BGG458758:BGG458763 BQC458758:BQC458763 BZY458758:BZY458763 CJU458758:CJU458763 CTQ458758:CTQ458763 DDM458758:DDM458763 DNI458758:DNI458763 DXE458758:DXE458763 EHA458758:EHA458763 EQW458758:EQW458763 FAS458758:FAS458763 FKO458758:FKO458763 FUK458758:FUK458763 GEG458758:GEG458763 GOC458758:GOC458763 GXY458758:GXY458763 HHU458758:HHU458763 HRQ458758:HRQ458763 IBM458758:IBM458763 ILI458758:ILI458763 IVE458758:IVE458763 JFA458758:JFA458763 JOW458758:JOW458763 JYS458758:JYS458763 KIO458758:KIO458763 KSK458758:KSK458763 LCG458758:LCG458763 LMC458758:LMC458763 LVY458758:LVY458763 MFU458758:MFU458763 MPQ458758:MPQ458763 MZM458758:MZM458763 NJI458758:NJI458763 NTE458758:NTE458763 ODA458758:ODA458763 OMW458758:OMW458763 OWS458758:OWS458763 PGO458758:PGO458763 PQK458758:PQK458763 QAG458758:QAG458763 QKC458758:QKC458763 QTY458758:QTY458763 RDU458758:RDU458763 RNQ458758:RNQ458763 RXM458758:RXM458763 SHI458758:SHI458763 SRE458758:SRE458763 TBA458758:TBA458763 TKW458758:TKW458763 TUS458758:TUS458763 UEO458758:UEO458763 UOK458758:UOK458763 UYG458758:UYG458763 VIC458758:VIC458763 VRY458758:VRY458763 WBU458758:WBU458763 WLQ458758:WLQ458763 WVM458758:WVM458763 D524294:D524299 JA524294:JA524299 SW524294:SW524299 ACS524294:ACS524299 AMO524294:AMO524299 AWK524294:AWK524299 BGG524294:BGG524299 BQC524294:BQC524299 BZY524294:BZY524299 CJU524294:CJU524299 CTQ524294:CTQ524299 DDM524294:DDM524299 DNI524294:DNI524299 DXE524294:DXE524299 EHA524294:EHA524299 EQW524294:EQW524299 FAS524294:FAS524299 FKO524294:FKO524299 FUK524294:FUK524299 GEG524294:GEG524299 GOC524294:GOC524299 GXY524294:GXY524299 HHU524294:HHU524299 HRQ524294:HRQ524299 IBM524294:IBM524299 ILI524294:ILI524299 IVE524294:IVE524299 JFA524294:JFA524299 JOW524294:JOW524299 JYS524294:JYS524299 KIO524294:KIO524299 KSK524294:KSK524299 LCG524294:LCG524299 LMC524294:LMC524299 LVY524294:LVY524299 MFU524294:MFU524299 MPQ524294:MPQ524299 MZM524294:MZM524299 NJI524294:NJI524299 NTE524294:NTE524299 ODA524294:ODA524299 OMW524294:OMW524299 OWS524294:OWS524299 PGO524294:PGO524299 PQK524294:PQK524299 QAG524294:QAG524299 QKC524294:QKC524299 QTY524294:QTY524299 RDU524294:RDU524299 RNQ524294:RNQ524299 RXM524294:RXM524299 SHI524294:SHI524299 SRE524294:SRE524299 TBA524294:TBA524299 TKW524294:TKW524299 TUS524294:TUS524299 UEO524294:UEO524299 UOK524294:UOK524299 UYG524294:UYG524299 VIC524294:VIC524299 VRY524294:VRY524299 WBU524294:WBU524299 WLQ524294:WLQ524299 WVM524294:WVM524299 D589830:D589835 JA589830:JA589835 SW589830:SW589835 ACS589830:ACS589835 AMO589830:AMO589835 AWK589830:AWK589835 BGG589830:BGG589835 BQC589830:BQC589835 BZY589830:BZY589835 CJU589830:CJU589835 CTQ589830:CTQ589835 DDM589830:DDM589835 DNI589830:DNI589835 DXE589830:DXE589835 EHA589830:EHA589835 EQW589830:EQW589835 FAS589830:FAS589835 FKO589830:FKO589835 FUK589830:FUK589835 GEG589830:GEG589835 GOC589830:GOC589835 GXY589830:GXY589835 HHU589830:HHU589835 HRQ589830:HRQ589835 IBM589830:IBM589835 ILI589830:ILI589835 IVE589830:IVE589835 JFA589830:JFA589835 JOW589830:JOW589835 JYS589830:JYS589835 KIO589830:KIO589835 KSK589830:KSK589835 LCG589830:LCG589835 LMC589830:LMC589835 LVY589830:LVY589835 MFU589830:MFU589835 MPQ589830:MPQ589835 MZM589830:MZM589835 NJI589830:NJI589835 NTE589830:NTE589835 ODA589830:ODA589835 OMW589830:OMW589835 OWS589830:OWS589835 PGO589830:PGO589835 PQK589830:PQK589835 QAG589830:QAG589835 QKC589830:QKC589835 QTY589830:QTY589835 RDU589830:RDU589835 RNQ589830:RNQ589835 RXM589830:RXM589835 SHI589830:SHI589835 SRE589830:SRE589835 TBA589830:TBA589835 TKW589830:TKW589835 TUS589830:TUS589835 UEO589830:UEO589835 UOK589830:UOK589835 UYG589830:UYG589835 VIC589830:VIC589835 VRY589830:VRY589835 WBU589830:WBU589835 WLQ589830:WLQ589835 WVM589830:WVM589835 D655366:D655371 JA655366:JA655371 SW655366:SW655371 ACS655366:ACS655371 AMO655366:AMO655371 AWK655366:AWK655371 BGG655366:BGG655371 BQC655366:BQC655371 BZY655366:BZY655371 CJU655366:CJU655371 CTQ655366:CTQ655371 DDM655366:DDM655371 DNI655366:DNI655371 DXE655366:DXE655371 EHA655366:EHA655371 EQW655366:EQW655371 FAS655366:FAS655371 FKO655366:FKO655371 FUK655366:FUK655371 GEG655366:GEG655371 GOC655366:GOC655371 GXY655366:GXY655371 HHU655366:HHU655371 HRQ655366:HRQ655371 IBM655366:IBM655371 ILI655366:ILI655371 IVE655366:IVE655371 JFA655366:JFA655371 JOW655366:JOW655371 JYS655366:JYS655371 KIO655366:KIO655371 KSK655366:KSK655371 LCG655366:LCG655371 LMC655366:LMC655371 LVY655366:LVY655371 MFU655366:MFU655371 MPQ655366:MPQ655371 MZM655366:MZM655371 NJI655366:NJI655371 NTE655366:NTE655371 ODA655366:ODA655371 OMW655366:OMW655371 OWS655366:OWS655371 PGO655366:PGO655371 PQK655366:PQK655371 QAG655366:QAG655371 QKC655366:QKC655371 QTY655366:QTY655371 RDU655366:RDU655371 RNQ655366:RNQ655371 RXM655366:RXM655371 SHI655366:SHI655371 SRE655366:SRE655371 TBA655366:TBA655371 TKW655366:TKW655371 TUS655366:TUS655371 UEO655366:UEO655371 UOK655366:UOK655371 UYG655366:UYG655371 VIC655366:VIC655371 VRY655366:VRY655371 WBU655366:WBU655371 WLQ655366:WLQ655371 WVM655366:WVM655371 D720902:D720907 JA720902:JA720907 SW720902:SW720907 ACS720902:ACS720907 AMO720902:AMO720907 AWK720902:AWK720907 BGG720902:BGG720907 BQC720902:BQC720907 BZY720902:BZY720907 CJU720902:CJU720907 CTQ720902:CTQ720907 DDM720902:DDM720907 DNI720902:DNI720907 DXE720902:DXE720907 EHA720902:EHA720907 EQW720902:EQW720907 FAS720902:FAS720907 FKO720902:FKO720907 FUK720902:FUK720907 GEG720902:GEG720907 GOC720902:GOC720907 GXY720902:GXY720907 HHU720902:HHU720907 HRQ720902:HRQ720907 IBM720902:IBM720907 ILI720902:ILI720907 IVE720902:IVE720907 JFA720902:JFA720907 JOW720902:JOW720907 JYS720902:JYS720907 KIO720902:KIO720907 KSK720902:KSK720907 LCG720902:LCG720907 LMC720902:LMC720907 LVY720902:LVY720907 MFU720902:MFU720907 MPQ720902:MPQ720907 MZM720902:MZM720907 NJI720902:NJI720907 NTE720902:NTE720907 ODA720902:ODA720907 OMW720902:OMW720907 OWS720902:OWS720907 PGO720902:PGO720907 PQK720902:PQK720907 QAG720902:QAG720907 QKC720902:QKC720907 QTY720902:QTY720907 RDU720902:RDU720907 RNQ720902:RNQ720907 RXM720902:RXM720907 SHI720902:SHI720907 SRE720902:SRE720907 TBA720902:TBA720907 TKW720902:TKW720907 TUS720902:TUS720907 UEO720902:UEO720907 UOK720902:UOK720907 UYG720902:UYG720907 VIC720902:VIC720907 VRY720902:VRY720907 WBU720902:WBU720907 WLQ720902:WLQ720907 WVM720902:WVM720907 D786438:D786443 JA786438:JA786443 SW786438:SW786443 ACS786438:ACS786443 AMO786438:AMO786443 AWK786438:AWK786443 BGG786438:BGG786443 BQC786438:BQC786443 BZY786438:BZY786443 CJU786438:CJU786443 CTQ786438:CTQ786443 DDM786438:DDM786443 DNI786438:DNI786443 DXE786438:DXE786443 EHA786438:EHA786443 EQW786438:EQW786443 FAS786438:FAS786443 FKO786438:FKO786443 FUK786438:FUK786443 GEG786438:GEG786443 GOC786438:GOC786443 GXY786438:GXY786443 HHU786438:HHU786443 HRQ786438:HRQ786443 IBM786438:IBM786443 ILI786438:ILI786443 IVE786438:IVE786443 JFA786438:JFA786443 JOW786438:JOW786443 JYS786438:JYS786443 KIO786438:KIO786443 KSK786438:KSK786443 LCG786438:LCG786443 LMC786438:LMC786443 LVY786438:LVY786443 MFU786438:MFU786443 MPQ786438:MPQ786443 MZM786438:MZM786443 NJI786438:NJI786443 NTE786438:NTE786443 ODA786438:ODA786443 OMW786438:OMW786443 OWS786438:OWS786443 PGO786438:PGO786443 PQK786438:PQK786443 QAG786438:QAG786443 QKC786438:QKC786443 QTY786438:QTY786443 RDU786438:RDU786443 RNQ786438:RNQ786443 RXM786438:RXM786443 SHI786438:SHI786443 SRE786438:SRE786443 TBA786438:TBA786443 TKW786438:TKW786443 TUS786438:TUS786443 UEO786438:UEO786443 UOK786438:UOK786443 UYG786438:UYG786443 VIC786438:VIC786443 VRY786438:VRY786443 WBU786438:WBU786443 WLQ786438:WLQ786443 WVM786438:WVM786443 D851974:D851979 JA851974:JA851979 SW851974:SW851979 ACS851974:ACS851979 AMO851974:AMO851979 AWK851974:AWK851979 BGG851974:BGG851979 BQC851974:BQC851979 BZY851974:BZY851979 CJU851974:CJU851979 CTQ851974:CTQ851979 DDM851974:DDM851979 DNI851974:DNI851979 DXE851974:DXE851979 EHA851974:EHA851979 EQW851974:EQW851979 FAS851974:FAS851979 FKO851974:FKO851979 FUK851974:FUK851979 GEG851974:GEG851979 GOC851974:GOC851979 GXY851974:GXY851979 HHU851974:HHU851979 HRQ851974:HRQ851979 IBM851974:IBM851979 ILI851974:ILI851979 IVE851974:IVE851979 JFA851974:JFA851979 JOW851974:JOW851979 JYS851974:JYS851979 KIO851974:KIO851979 KSK851974:KSK851979 LCG851974:LCG851979 LMC851974:LMC851979 LVY851974:LVY851979 MFU851974:MFU851979 MPQ851974:MPQ851979 MZM851974:MZM851979 NJI851974:NJI851979 NTE851974:NTE851979 ODA851974:ODA851979 OMW851974:OMW851979 OWS851974:OWS851979 PGO851974:PGO851979 PQK851974:PQK851979 QAG851974:QAG851979 QKC851974:QKC851979 QTY851974:QTY851979 RDU851974:RDU851979 RNQ851974:RNQ851979 RXM851974:RXM851979 SHI851974:SHI851979 SRE851974:SRE851979 TBA851974:TBA851979 TKW851974:TKW851979 TUS851974:TUS851979 UEO851974:UEO851979 UOK851974:UOK851979 UYG851974:UYG851979 VIC851974:VIC851979 VRY851974:VRY851979 WBU851974:WBU851979 WLQ851974:WLQ851979 WVM851974:WVM851979 D917510:D917515 JA917510:JA917515 SW917510:SW917515 ACS917510:ACS917515 AMO917510:AMO917515 AWK917510:AWK917515 BGG917510:BGG917515 BQC917510:BQC917515 BZY917510:BZY917515 CJU917510:CJU917515 CTQ917510:CTQ917515 DDM917510:DDM917515 DNI917510:DNI917515 DXE917510:DXE917515 EHA917510:EHA917515 EQW917510:EQW917515 FAS917510:FAS917515 FKO917510:FKO917515 FUK917510:FUK917515 GEG917510:GEG917515 GOC917510:GOC917515 GXY917510:GXY917515 HHU917510:HHU917515 HRQ917510:HRQ917515 IBM917510:IBM917515 ILI917510:ILI917515 IVE917510:IVE917515 JFA917510:JFA917515 JOW917510:JOW917515 JYS917510:JYS917515 KIO917510:KIO917515 KSK917510:KSK917515 LCG917510:LCG917515 LMC917510:LMC917515 LVY917510:LVY917515 MFU917510:MFU917515 MPQ917510:MPQ917515 MZM917510:MZM917515 NJI917510:NJI917515 NTE917510:NTE917515 ODA917510:ODA917515 OMW917510:OMW917515 OWS917510:OWS917515 PGO917510:PGO917515 PQK917510:PQK917515 QAG917510:QAG917515 QKC917510:QKC917515 QTY917510:QTY917515 RDU917510:RDU917515 RNQ917510:RNQ917515 RXM917510:RXM917515 SHI917510:SHI917515 SRE917510:SRE917515 TBA917510:TBA917515 TKW917510:TKW917515 TUS917510:TUS917515 UEO917510:UEO917515 UOK917510:UOK917515 UYG917510:UYG917515 VIC917510:VIC917515 VRY917510:VRY917515 WBU917510:WBU917515 WLQ917510:WLQ917515 WVM917510:WVM917515 D983046:D983051 JA983046:JA983051 SW983046:SW983051 ACS983046:ACS983051 AMO983046:AMO983051 AWK983046:AWK983051 BGG983046:BGG983051 BQC983046:BQC983051 BZY983046:BZY983051 CJU983046:CJU983051 CTQ983046:CTQ983051 DDM983046:DDM983051 DNI983046:DNI983051 DXE983046:DXE983051 EHA983046:EHA983051 EQW983046:EQW983051 FAS983046:FAS983051 FKO983046:FKO983051 FUK983046:FUK983051 GEG983046:GEG983051 GOC983046:GOC983051 GXY983046:GXY983051 HHU983046:HHU983051 HRQ983046:HRQ983051 IBM983046:IBM983051 ILI983046:ILI983051 IVE983046:IVE983051 JFA983046:JFA983051 JOW983046:JOW983051 JYS983046:JYS983051 KIO983046:KIO983051 KSK983046:KSK983051 LCG983046:LCG983051 LMC983046:LMC983051 LVY983046:LVY983051 MFU983046:MFU983051 MPQ983046:MPQ983051 MZM983046:MZM983051 NJI983046:NJI983051 NTE983046:NTE983051 ODA983046:ODA983051 OMW983046:OMW983051 OWS983046:OWS983051 PGO983046:PGO983051 PQK983046:PQK983051 QAG983046:QAG983051 QKC983046:QKC983051 QTY983046:QTY983051 RDU983046:RDU983051 RNQ983046:RNQ983051 RXM983046:RXM983051 SHI983046:SHI983051 SRE983046:SRE983051 TBA983046:TBA983051 TKW983046:TKW983051 TUS983046:TUS983051 UEO983046:UEO983051 UOK983046:UOK983051 UYG983046:UYG983051 VIC983046:VIC983051 VRY983046:VRY983051 WBU983046:WBU983051 WLQ983046:WLQ983051 WVM5:WVM11 WLQ5:WLQ11 WBU5:WBU11 VRY5:VRY11 VIC5:VIC11 UYG5:UYG11 UOK5:UOK11 UEO5:UEO11 TUS5:TUS11 TKW5:TKW11 TBA5:TBA11 SRE5:SRE11 SHI5:SHI11 RXM5:RXM11 RNQ5:RNQ11 RDU5:RDU11 QTY5:QTY11 QKC5:QKC11 QAG5:QAG11 PQK5:PQK11 PGO5:PGO11 OWS5:OWS11 OMW5:OMW11 ODA5:ODA11 NTE5:NTE11 NJI5:NJI11 MZM5:MZM11 MPQ5:MPQ11 MFU5:MFU11 LVY5:LVY11 LMC5:LMC11 LCG5:LCG11 KSK5:KSK11 KIO5:KIO11 JYS5:JYS11 JOW5:JOW11 JFA5:JFA11 IVE5:IVE11 ILI5:ILI11 IBM5:IBM11 HRQ5:HRQ11 HHU5:HHU11 GXY5:GXY11 GOC5:GOC11 GEG5:GEG11 FUK5:FUK11 FKO5:FKO11 FAS5:FAS11 EQW5:EQW11 EHA5:EHA11 DXE5:DXE11 DNI5:DNI11 DDM5:DDM11 CTQ5:CTQ11 CJU5:CJU11 BZY5:BZY11 BQC5:BQC11 BGG5:BGG11 AWK5:AWK11 AMO5:AMO11 ACS5:ACS11 SW5:SW11 JA5:JA11">
      <formula1>Nom_menu_déroulant</formula1>
    </dataValidation>
    <dataValidation type="list" allowBlank="1" showInputMessage="1" showErrorMessage="1" sqref="I5:I58">
      <formula1>IF($B$1="Lundi",LundiCS,IF($B$1="Mercredi",MercrediCS,IF($B$1="Vendredi",VendrediCS,"")))</formula1>
    </dataValidation>
    <dataValidation type="list" allowBlank="1" showInputMessage="1" showErrorMessage="1" sqref="C5:C58">
      <formula1>IF($B$1="Lundi",LundiOM,IF($B$1="Mercredi",MercrediOM,IF($B$1="Vendredi",VendrediOM,"")))</formula1>
    </dataValidation>
    <dataValidation type="list" allowBlank="1" showInputMessage="1" showErrorMessage="1" sqref="H5:H58">
      <formula1>ListesVéhiculesAM</formula1>
    </dataValidation>
    <dataValidation type="list" allowBlank="1" showInputMessage="1" showErrorMessage="1" sqref="B5:B58">
      <formula1>ListesVéhiculesMatin</formula1>
    </dataValidation>
    <dataValidation type="list" allowBlank="1" showInputMessage="1" showErrorMessage="1" sqref="K5:K58">
      <formula1>Noms_menu_déroulante2</formula1>
    </dataValidation>
    <dataValidation type="list" allowBlank="1" showInputMessage="1" showErrorMessage="1" sqref="E5:E58">
      <formula1>Noms_menu_déroulante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F17"/>
  <sheetViews>
    <sheetView showZeros="0" workbookViewId="0">
      <selection activeCell="B1" sqref="B1"/>
    </sheetView>
  </sheetViews>
  <sheetFormatPr defaultColWidth="11.42578125" defaultRowHeight="15"/>
  <cols>
    <col min="2" max="2" width="12.5703125" bestFit="1" customWidth="1"/>
  </cols>
  <sheetData>
    <row r="1" spans="2:6"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</row>
    <row r="2" spans="2:6" ht="15.75">
      <c r="B2" s="14" t="str">
        <f>'liste déroulante'!B5</f>
        <v>670</v>
      </c>
      <c r="C2" s="15">
        <f>'liste déroulante'!C5</f>
        <v>1036</v>
      </c>
      <c r="D2" s="16">
        <f>'liste déroulante'!D5</f>
        <v>111</v>
      </c>
      <c r="E2" s="10">
        <f>'liste déroulante'!E5</f>
        <v>0</v>
      </c>
      <c r="F2" s="11">
        <f>'liste déroulante'!F5</f>
        <v>0</v>
      </c>
    </row>
    <row r="3" spans="2:6" ht="15.75">
      <c r="B3" s="14">
        <f>'liste déroulante'!B6</f>
        <v>0</v>
      </c>
      <c r="C3" s="15">
        <f>'liste déroulante'!C6</f>
        <v>0</v>
      </c>
      <c r="D3" s="16">
        <f>'liste déroulante'!D6</f>
        <v>0</v>
      </c>
      <c r="E3" s="10">
        <f>'liste déroulante'!E6</f>
        <v>0</v>
      </c>
      <c r="F3" s="11">
        <f>'liste déroulante'!F6</f>
        <v>0</v>
      </c>
    </row>
    <row r="4" spans="2:6" ht="15.75">
      <c r="B4" s="14">
        <f>'liste déroulante'!B7</f>
        <v>0</v>
      </c>
      <c r="C4" s="15">
        <f>'liste déroulante'!C7</f>
        <v>0</v>
      </c>
      <c r="D4" s="16">
        <f>'liste déroulante'!D7</f>
        <v>0</v>
      </c>
      <c r="E4" s="10">
        <f>'liste déroulante'!E7</f>
        <v>0</v>
      </c>
      <c r="F4" s="11">
        <f>'liste déroulante'!F7</f>
        <v>0</v>
      </c>
    </row>
    <row r="5" spans="2:6" ht="15.75">
      <c r="B5" s="14" t="str">
        <f>'liste déroulante'!B8</f>
        <v>671</v>
      </c>
      <c r="C5" s="15">
        <f>'liste déroulante'!C8</f>
        <v>1126</v>
      </c>
      <c r="D5" s="16">
        <f>'liste déroulante'!D8</f>
        <v>2222</v>
      </c>
      <c r="E5" s="10">
        <f>'liste déroulante'!E8</f>
        <v>0</v>
      </c>
      <c r="F5" s="11">
        <f>'liste déroulante'!F8</f>
        <v>0</v>
      </c>
    </row>
    <row r="6" spans="2:6" ht="15.75">
      <c r="B6" s="14">
        <f>'liste déroulante'!B9</f>
        <v>0</v>
      </c>
      <c r="C6" s="15">
        <f>'liste déroulante'!C9</f>
        <v>0</v>
      </c>
      <c r="D6" s="16">
        <f>'liste déroulante'!D9</f>
        <v>0</v>
      </c>
      <c r="E6" s="10">
        <f>'liste déroulante'!E9</f>
        <v>0</v>
      </c>
      <c r="F6" s="11">
        <f>'liste déroulante'!F9</f>
        <v>0</v>
      </c>
    </row>
    <row r="7" spans="2:6" ht="15.75">
      <c r="B7" s="14">
        <f>'liste déroulante'!B10</f>
        <v>0</v>
      </c>
      <c r="C7" s="15">
        <f>'liste déroulante'!C10</f>
        <v>0</v>
      </c>
      <c r="D7" s="16">
        <f>'liste déroulante'!D10</f>
        <v>0</v>
      </c>
      <c r="E7" s="10">
        <f>'liste déroulante'!E10</f>
        <v>0</v>
      </c>
      <c r="F7" s="11">
        <f>'liste déroulante'!F10</f>
        <v>0</v>
      </c>
    </row>
    <row r="8" spans="2:6" ht="15.75">
      <c r="B8" s="14" t="str">
        <f>'liste déroulante'!B11</f>
        <v>672</v>
      </c>
      <c r="C8" s="15">
        <f>'liste déroulante'!C11</f>
        <v>1125</v>
      </c>
      <c r="D8" s="16">
        <f>'liste déroulante'!D11</f>
        <v>333</v>
      </c>
      <c r="E8" s="10">
        <f>'liste déroulante'!E11</f>
        <v>0</v>
      </c>
      <c r="F8" s="11">
        <f>'liste déroulante'!F11</f>
        <v>0</v>
      </c>
    </row>
    <row r="9" spans="2:6" ht="15.75">
      <c r="B9" s="14">
        <f>'liste déroulante'!B12</f>
        <v>0</v>
      </c>
      <c r="C9" s="15">
        <f>'liste déroulante'!C12</f>
        <v>0</v>
      </c>
      <c r="D9" s="16">
        <f>'liste déroulante'!D12</f>
        <v>0</v>
      </c>
      <c r="E9" s="10">
        <f>'liste déroulante'!E12</f>
        <v>0</v>
      </c>
      <c r="F9" s="11">
        <f>'liste déroulante'!F12</f>
        <v>0</v>
      </c>
    </row>
    <row r="10" spans="2:6" ht="15.75">
      <c r="B10" s="14">
        <f>'liste déroulante'!B13</f>
        <v>0</v>
      </c>
      <c r="C10" s="15">
        <f>'liste déroulante'!C13</f>
        <v>0</v>
      </c>
      <c r="D10" s="16">
        <f>'liste déroulante'!D13</f>
        <v>0</v>
      </c>
      <c r="E10" s="10">
        <f>'liste déroulante'!E13</f>
        <v>0</v>
      </c>
      <c r="F10" s="11">
        <f>'liste déroulante'!F13</f>
        <v>0</v>
      </c>
    </row>
    <row r="11" spans="2:6" ht="15.75">
      <c r="B11" s="14" t="str">
        <f>'liste déroulante'!B14</f>
        <v>674</v>
      </c>
      <c r="C11" s="15">
        <f>'liste déroulante'!C14</f>
        <v>1126</v>
      </c>
      <c r="D11" s="16">
        <f>'liste déroulante'!D14</f>
        <v>4444</v>
      </c>
      <c r="E11" s="10">
        <f>'liste déroulante'!E14</f>
        <v>0</v>
      </c>
      <c r="F11" s="11">
        <f>'liste déroulante'!F14</f>
        <v>0</v>
      </c>
    </row>
    <row r="12" spans="2:6" ht="15.75">
      <c r="B12" s="14">
        <f>'liste déroulante'!B15</f>
        <v>0</v>
      </c>
      <c r="C12" s="15">
        <f>'liste déroulante'!C15</f>
        <v>0</v>
      </c>
      <c r="D12" s="16">
        <f>'liste déroulante'!D15</f>
        <v>0</v>
      </c>
      <c r="E12" s="10">
        <f>'liste déroulante'!E15</f>
        <v>0</v>
      </c>
      <c r="F12" s="11">
        <f>'liste déroulante'!F15</f>
        <v>0</v>
      </c>
    </row>
    <row r="13" spans="2:6" ht="15.75">
      <c r="B13" s="14">
        <f>'liste déroulante'!B16</f>
        <v>0</v>
      </c>
      <c r="C13" s="15">
        <f>'liste déroulante'!C16</f>
        <v>0</v>
      </c>
      <c r="D13" s="16">
        <f>'liste déroulante'!D16</f>
        <v>0</v>
      </c>
      <c r="E13" s="10">
        <f>'liste déroulante'!E16</f>
        <v>0</v>
      </c>
      <c r="F13" s="11">
        <f>'liste déroulante'!F16</f>
        <v>0</v>
      </c>
    </row>
    <row r="14" spans="2:6" ht="15.75">
      <c r="B14" s="14">
        <f>'liste déroulante'!B17</f>
        <v>0</v>
      </c>
      <c r="C14" s="15">
        <f>'liste déroulante'!C17</f>
        <v>0</v>
      </c>
      <c r="D14" s="16" t="str">
        <f>'liste déroulante'!D17</f>
        <v/>
      </c>
      <c r="E14" s="10">
        <f>'liste déroulante'!E17</f>
        <v>0</v>
      </c>
      <c r="F14" s="11">
        <f>'liste déroulante'!F17</f>
        <v>0</v>
      </c>
    </row>
    <row r="15" spans="2:6" ht="15.75">
      <c r="B15" s="14">
        <f>'liste déroulante'!B18</f>
        <v>0</v>
      </c>
      <c r="C15" s="15">
        <f>'liste déroulante'!C18</f>
        <v>0</v>
      </c>
      <c r="D15" s="16">
        <f>'liste déroulante'!D18</f>
        <v>0</v>
      </c>
      <c r="E15" s="10">
        <f>'liste déroulante'!E18</f>
        <v>0</v>
      </c>
      <c r="F15" s="11">
        <f>'liste déroulante'!F18</f>
        <v>0</v>
      </c>
    </row>
    <row r="16" spans="2:6" ht="15.75">
      <c r="B16" s="14">
        <f>'liste déroulante'!B19</f>
        <v>0</v>
      </c>
      <c r="C16" s="15">
        <f>'liste déroulante'!C19</f>
        <v>0</v>
      </c>
      <c r="D16" s="16">
        <f>'liste déroulante'!D19</f>
        <v>0</v>
      </c>
      <c r="E16" s="10">
        <f>'liste déroulante'!E19</f>
        <v>0</v>
      </c>
      <c r="F16" s="11">
        <f>'liste déroulante'!F19</f>
        <v>0</v>
      </c>
    </row>
    <row r="17" spans="2:6" ht="15.75">
      <c r="B17" s="14">
        <f>'liste déroulante'!B20</f>
        <v>0</v>
      </c>
      <c r="C17" s="15">
        <f>'liste déroulante'!C20</f>
        <v>0</v>
      </c>
      <c r="D17" s="16" t="str">
        <f>'liste déroulante'!D20</f>
        <v/>
      </c>
      <c r="E17" s="10">
        <f>'liste déroulante'!E20</f>
        <v>0</v>
      </c>
      <c r="F17" s="11">
        <f>'liste déroulante'!F20</f>
        <v>0</v>
      </c>
    </row>
  </sheetData>
  <conditionalFormatting sqref="F2">
    <cfRule type="containsText" dxfId="29" priority="6" operator="containsText" text="Chauffeur / Rippeur">
      <formula>NOT(ISERROR(SEARCH("Chauffeur / Rippeur",F2)))</formula>
    </cfRule>
  </conditionalFormatting>
  <conditionalFormatting sqref="F2">
    <cfRule type="containsText" dxfId="27" priority="4" operator="containsText" text="Chauffeur">
      <formula>NOT(ISERROR(SEARCH("Chauffeur",F2)))</formula>
    </cfRule>
    <cfRule type="containsText" dxfId="26" priority="5" operator="containsText" text="Rippeur">
      <formula>NOT(ISERROR(SEARCH("Rippeur",F2)))</formula>
    </cfRule>
  </conditionalFormatting>
  <conditionalFormatting sqref="F3:F17">
    <cfRule type="containsText" dxfId="23" priority="3" operator="containsText" text="Chauffeur / Rippeur">
      <formula>NOT(ISERROR(SEARCH("Chauffeur / Rippeur",F3)))</formula>
    </cfRule>
  </conditionalFormatting>
  <conditionalFormatting sqref="F3:F17">
    <cfRule type="containsText" dxfId="21" priority="1" operator="containsText" text="Chauffeur">
      <formula>NOT(ISERROR(SEARCH("Chauffeur",F3)))</formula>
    </cfRule>
    <cfRule type="containsText" dxfId="20" priority="2" operator="containsText" text="Rippeur">
      <formula>NOT(ISERROR(SEARCH("Rippeur",F3)))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F17"/>
  <sheetViews>
    <sheetView showZeros="0" workbookViewId="0">
      <selection activeCell="B1" sqref="B1"/>
    </sheetView>
  </sheetViews>
  <sheetFormatPr defaultColWidth="11.42578125" defaultRowHeight="15"/>
  <cols>
    <col min="2" max="2" width="12.42578125" bestFit="1" customWidth="1"/>
  </cols>
  <sheetData>
    <row r="1" spans="2:6">
      <c r="B1" s="8" t="s">
        <v>8</v>
      </c>
      <c r="C1" s="8" t="s">
        <v>9</v>
      </c>
      <c r="D1" s="8" t="s">
        <v>10</v>
      </c>
      <c r="E1" s="8" t="s">
        <v>11</v>
      </c>
      <c r="F1" s="8" t="s">
        <v>12</v>
      </c>
    </row>
    <row r="2" spans="2:6" ht="15.75">
      <c r="B2" s="14" t="str">
        <f>'liste déroulante'!H5</f>
        <v>671</v>
      </c>
      <c r="C2" s="15">
        <f>'liste déroulante'!I5</f>
        <v>1253</v>
      </c>
      <c r="D2" s="16" t="str">
        <f>'liste déroulante'!J5</f>
        <v>AAAAA</v>
      </c>
      <c r="E2" s="10">
        <f>'liste déroulante'!K5</f>
        <v>0</v>
      </c>
      <c r="F2" s="11">
        <f>'liste déroulante'!L5</f>
        <v>0</v>
      </c>
    </row>
    <row r="3" spans="2:6" ht="15.75">
      <c r="B3" s="14">
        <f>'liste déroulante'!H6</f>
        <v>0</v>
      </c>
      <c r="C3" s="15">
        <f>'liste déroulante'!I6</f>
        <v>0</v>
      </c>
      <c r="D3" s="16">
        <f>'liste déroulante'!J6</f>
        <v>0</v>
      </c>
      <c r="E3" s="10">
        <f>'liste déroulante'!K6</f>
        <v>0</v>
      </c>
      <c r="F3" s="11">
        <f>'liste déroulante'!L6</f>
        <v>0</v>
      </c>
    </row>
    <row r="4" spans="2:6" ht="15.75">
      <c r="B4" s="14">
        <f>'liste déroulante'!H7</f>
        <v>0</v>
      </c>
      <c r="C4" s="15">
        <f>'liste déroulante'!I7</f>
        <v>0</v>
      </c>
      <c r="D4" s="16">
        <f>'liste déroulante'!J7</f>
        <v>0</v>
      </c>
      <c r="E4" s="10">
        <f>'liste déroulante'!K7</f>
        <v>0</v>
      </c>
      <c r="F4" s="11">
        <f>'liste déroulante'!L7</f>
        <v>0</v>
      </c>
    </row>
    <row r="5" spans="2:6" ht="15.75">
      <c r="B5" s="14" t="str">
        <f>'liste déroulante'!H8</f>
        <v>673</v>
      </c>
      <c r="C5" s="15">
        <f>'liste déroulante'!I8</f>
        <v>1154</v>
      </c>
      <c r="D5" s="16" t="str">
        <f>'liste déroulante'!J8</f>
        <v>BBBBBBB</v>
      </c>
      <c r="E5" s="10">
        <f>'liste déroulante'!K8</f>
        <v>0</v>
      </c>
      <c r="F5" s="11">
        <f>'liste déroulante'!L8</f>
        <v>0</v>
      </c>
    </row>
    <row r="6" spans="2:6" ht="15.75">
      <c r="B6" s="14">
        <f>'liste déroulante'!H9</f>
        <v>0</v>
      </c>
      <c r="C6" s="15">
        <f>'liste déroulante'!I9</f>
        <v>0</v>
      </c>
      <c r="D6" s="16">
        <f>'liste déroulante'!J9</f>
        <v>0</v>
      </c>
      <c r="E6" s="10">
        <f>'liste déroulante'!K9</f>
        <v>0</v>
      </c>
      <c r="F6" s="11">
        <f>'liste déroulante'!L9</f>
        <v>0</v>
      </c>
    </row>
    <row r="7" spans="2:6" ht="15.75">
      <c r="B7" s="14">
        <f>'liste déroulante'!H10</f>
        <v>0</v>
      </c>
      <c r="C7" s="15">
        <f>'liste déroulante'!I10</f>
        <v>0</v>
      </c>
      <c r="D7" s="16">
        <f>'liste déroulante'!J10</f>
        <v>0</v>
      </c>
      <c r="E7" s="10">
        <f>'liste déroulante'!K10</f>
        <v>0</v>
      </c>
      <c r="F7" s="11">
        <f>'liste déroulante'!L10</f>
        <v>0</v>
      </c>
    </row>
    <row r="8" spans="2:6" ht="15.75">
      <c r="B8" s="14">
        <f>'liste déroulante'!H11</f>
        <v>0</v>
      </c>
      <c r="C8" s="15">
        <f>'liste déroulante'!I11</f>
        <v>0</v>
      </c>
      <c r="D8" s="16">
        <f>'liste déroulante'!J11</f>
        <v>0</v>
      </c>
      <c r="E8" s="10">
        <f>'liste déroulante'!K11</f>
        <v>0</v>
      </c>
      <c r="F8" s="11">
        <f>'liste déroulante'!L11</f>
        <v>0</v>
      </c>
    </row>
    <row r="9" spans="2:6" ht="15.75">
      <c r="B9" s="14">
        <f>'liste déroulante'!H12</f>
        <v>0</v>
      </c>
      <c r="C9" s="15">
        <f>'liste déroulante'!I12</f>
        <v>0</v>
      </c>
      <c r="D9" s="16">
        <f>'liste déroulante'!J12</f>
        <v>0</v>
      </c>
      <c r="E9" s="10">
        <f>'liste déroulante'!K12</f>
        <v>0</v>
      </c>
      <c r="F9" s="11">
        <f>'liste déroulante'!L12</f>
        <v>0</v>
      </c>
    </row>
    <row r="10" spans="2:6" ht="15.75">
      <c r="B10" s="14">
        <f>'liste déroulante'!H13</f>
        <v>0</v>
      </c>
      <c r="C10" s="15">
        <f>'liste déroulante'!I13</f>
        <v>0</v>
      </c>
      <c r="D10" s="16">
        <f>'liste déroulante'!J13</f>
        <v>0</v>
      </c>
      <c r="E10" s="10">
        <f>'liste déroulante'!K13</f>
        <v>0</v>
      </c>
      <c r="F10" s="11">
        <f>'liste déroulante'!L13</f>
        <v>0</v>
      </c>
    </row>
    <row r="11" spans="2:6" ht="15.75">
      <c r="B11" s="14">
        <f>'liste déroulante'!H14</f>
        <v>0</v>
      </c>
      <c r="C11" s="15">
        <f>'liste déroulante'!I14</f>
        <v>0</v>
      </c>
      <c r="D11" s="16" t="str">
        <f>'liste déroulante'!J14</f>
        <v/>
      </c>
      <c r="E11" s="10">
        <f>'liste déroulante'!K14</f>
        <v>0</v>
      </c>
      <c r="F11" s="11">
        <f>'liste déroulante'!L14</f>
        <v>0</v>
      </c>
    </row>
    <row r="12" spans="2:6" ht="15.75">
      <c r="B12" s="14">
        <f>'liste déroulante'!H15</f>
        <v>0</v>
      </c>
      <c r="C12" s="15">
        <f>'liste déroulante'!I15</f>
        <v>0</v>
      </c>
      <c r="D12" s="16">
        <f>'liste déroulante'!J15</f>
        <v>0</v>
      </c>
      <c r="E12" s="10">
        <f>'liste déroulante'!K15</f>
        <v>0</v>
      </c>
      <c r="F12" s="11">
        <f>'liste déroulante'!L15</f>
        <v>0</v>
      </c>
    </row>
    <row r="13" spans="2:6" ht="15.75">
      <c r="B13" s="14">
        <f>'liste déroulante'!H16</f>
        <v>0</v>
      </c>
      <c r="C13" s="15">
        <f>'liste déroulante'!I16</f>
        <v>0</v>
      </c>
      <c r="D13" s="16">
        <f>'liste déroulante'!J16</f>
        <v>0</v>
      </c>
      <c r="E13" s="10">
        <f>'liste déroulante'!K16</f>
        <v>0</v>
      </c>
      <c r="F13" s="11">
        <f>'liste déroulante'!L16</f>
        <v>0</v>
      </c>
    </row>
    <row r="14" spans="2:6" ht="15.75">
      <c r="B14" s="14">
        <f>'liste déroulante'!H17</f>
        <v>0</v>
      </c>
      <c r="C14" s="15">
        <f>'liste déroulante'!I17</f>
        <v>0</v>
      </c>
      <c r="D14" s="16" t="str">
        <f>'liste déroulante'!J17</f>
        <v/>
      </c>
      <c r="E14" s="10">
        <f>'liste déroulante'!K17</f>
        <v>0</v>
      </c>
      <c r="F14" s="11">
        <f>'liste déroulante'!L17</f>
        <v>0</v>
      </c>
    </row>
    <row r="15" spans="2:6" ht="15.75">
      <c r="B15" s="14">
        <f>'liste déroulante'!H18</f>
        <v>0</v>
      </c>
      <c r="C15" s="15">
        <f>'liste déroulante'!I18</f>
        <v>0</v>
      </c>
      <c r="D15" s="16">
        <f>'liste déroulante'!J18</f>
        <v>0</v>
      </c>
      <c r="E15" s="10">
        <f>'liste déroulante'!K18</f>
        <v>0</v>
      </c>
      <c r="F15" s="11">
        <f>'liste déroulante'!L18</f>
        <v>0</v>
      </c>
    </row>
    <row r="16" spans="2:6" ht="15.75">
      <c r="B16" s="14">
        <f>'liste déroulante'!H19</f>
        <v>0</v>
      </c>
      <c r="C16" s="15">
        <f>'liste déroulante'!I19</f>
        <v>0</v>
      </c>
      <c r="D16" s="16">
        <f>'liste déroulante'!J19</f>
        <v>0</v>
      </c>
      <c r="E16" s="10">
        <f>'liste déroulante'!K19</f>
        <v>0</v>
      </c>
      <c r="F16" s="11">
        <f>'liste déroulante'!L19</f>
        <v>0</v>
      </c>
    </row>
    <row r="17" spans="2:6" ht="15.75">
      <c r="B17" s="14">
        <f>'liste déroulante'!H20</f>
        <v>0</v>
      </c>
      <c r="C17" s="15">
        <f>'liste déroulante'!I20</f>
        <v>0</v>
      </c>
      <c r="D17" s="16" t="str">
        <f>'liste déroulante'!J20</f>
        <v/>
      </c>
      <c r="E17" s="10">
        <f>'liste déroulante'!K20</f>
        <v>0</v>
      </c>
      <c r="F17" s="11">
        <f>'liste déroulante'!L20</f>
        <v>0</v>
      </c>
    </row>
  </sheetData>
  <conditionalFormatting sqref="F2">
    <cfRule type="containsText" dxfId="17" priority="9" operator="containsText" text="Chauffeur / Rippeur">
      <formula>NOT(ISERROR(SEARCH("Chauffeur / Rippeur",F2)))</formula>
    </cfRule>
  </conditionalFormatting>
  <conditionalFormatting sqref="F2">
    <cfRule type="containsText" dxfId="15" priority="7" operator="containsText" text="Chauffeur">
      <formula>NOT(ISERROR(SEARCH("Chauffeur",F2)))</formula>
    </cfRule>
    <cfRule type="containsText" dxfId="14" priority="8" operator="containsText" text="Rippeur">
      <formula>NOT(ISERROR(SEARCH("Rippeur",F2)))</formula>
    </cfRule>
  </conditionalFormatting>
  <conditionalFormatting sqref="F3:F17">
    <cfRule type="containsText" dxfId="11" priority="6" operator="containsText" text="Chauffeur / Rippeur">
      <formula>NOT(ISERROR(SEARCH("Chauffeur / Rippeur",F3)))</formula>
    </cfRule>
  </conditionalFormatting>
  <conditionalFormatting sqref="F3:F17">
    <cfRule type="containsText" dxfId="9" priority="4" operator="containsText" text="Chauffeur">
      <formula>NOT(ISERROR(SEARCH("Chauffeur",F3)))</formula>
    </cfRule>
    <cfRule type="containsText" dxfId="8" priority="5" operator="containsText" text="Rippeur">
      <formula>NOT(ISERROR(SEARCH("Rippeur",F3)))</formula>
    </cfRule>
  </conditionalFormatting>
  <conditionalFormatting sqref="F3:F17">
    <cfRule type="containsText" dxfId="5" priority="3" operator="containsText" text="Chauffeur / Rippeur">
      <formula>NOT(ISERROR(SEARCH("Chauffeur / Rippeur",F3)))</formula>
    </cfRule>
  </conditionalFormatting>
  <conditionalFormatting sqref="F3:F17">
    <cfRule type="containsText" dxfId="3" priority="1" operator="containsText" text="Chauffeur">
      <formula>NOT(ISERROR(SEARCH("Chauffeur",F3)))</formula>
    </cfRule>
    <cfRule type="containsText" dxfId="2" priority="2" operator="containsText" text="Rippeur">
      <formula>NOT(ISERROR(SEARCH("Rippeur",F3)))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déroulante</vt:lpstr>
      <vt:lpstr>pm</vt:lpstr>
      <vt:lpstr>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BUCHER</dc:creator>
  <cp:lastModifiedBy>mduquesn</cp:lastModifiedBy>
  <dcterms:created xsi:type="dcterms:W3CDTF">2014-10-27T13:47:26Z</dcterms:created>
  <dcterms:modified xsi:type="dcterms:W3CDTF">2014-10-31T07:48:38Z</dcterms:modified>
</cp:coreProperties>
</file>