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26AD549D-39BE-4269-B175-3C5CF12FFDA3}" xr6:coauthVersionLast="45" xr6:coauthVersionMax="45" xr10:uidLastSave="{00000000-0000-0000-0000-000000000000}"/>
  <bookViews>
    <workbookView xWindow="-110" yWindow="-110" windowWidth="19420" windowHeight="10420" xr2:uid="{F4D38F8B-F3BF-44DA-8DA6-C369D2789BF0}"/>
  </bookViews>
  <sheets>
    <sheet name="Feuil1" sheetId="1" r:id="rId1"/>
    <sheet name="Test" sheetId="3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X31" i="1" l="1"/>
  <c r="AS31" i="1"/>
  <c r="AZ29" i="1"/>
  <c r="AZ28" i="1"/>
  <c r="AZ27" i="1"/>
  <c r="AZ26" i="1"/>
  <c r="AZ25" i="1"/>
  <c r="AZ24" i="1"/>
  <c r="AZ23" i="1"/>
  <c r="AZ22" i="1"/>
  <c r="AZ21" i="1"/>
  <c r="AZ20" i="1"/>
  <c r="AZ19" i="1"/>
  <c r="AZ18" i="1"/>
  <c r="AU29" i="1"/>
  <c r="AU28" i="1"/>
  <c r="AU27" i="1"/>
  <c r="AU26" i="1"/>
  <c r="AU25" i="1"/>
  <c r="AU24" i="1"/>
  <c r="AU23" i="1"/>
  <c r="AU22" i="1"/>
  <c r="AU21" i="1"/>
  <c r="AU20" i="1"/>
  <c r="AU19" i="1"/>
  <c r="AU18" i="1"/>
  <c r="AN31" i="1"/>
  <c r="AP29" i="1"/>
  <c r="AP28" i="1"/>
  <c r="AP27" i="1"/>
  <c r="AP26" i="1"/>
  <c r="AP25" i="1"/>
  <c r="AP24" i="1"/>
  <c r="AP23" i="1"/>
  <c r="AP22" i="1"/>
  <c r="AP21" i="1"/>
  <c r="AP20" i="1"/>
  <c r="AP19" i="1"/>
  <c r="AP18" i="1"/>
  <c r="AI31" i="1"/>
  <c r="AK29" i="1"/>
  <c r="AK28" i="1"/>
  <c r="AK27" i="1"/>
  <c r="AK26" i="1"/>
  <c r="AK25" i="1"/>
  <c r="AK24" i="1"/>
  <c r="AK23" i="1"/>
  <c r="AK22" i="1"/>
  <c r="AK21" i="1"/>
  <c r="AK20" i="1"/>
  <c r="AK19" i="1"/>
  <c r="AK18" i="1"/>
  <c r="AD31" i="1"/>
  <c r="AF29" i="1"/>
  <c r="AF28" i="1"/>
  <c r="AF27" i="1"/>
  <c r="AF26" i="1"/>
  <c r="AF25" i="1"/>
  <c r="AF24" i="1"/>
  <c r="AF23" i="1"/>
  <c r="AF22" i="1"/>
  <c r="AF21" i="1"/>
  <c r="AF20" i="1"/>
  <c r="AF19" i="1"/>
  <c r="AF18" i="1"/>
  <c r="Y31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T31" i="1"/>
  <c r="V29" i="1"/>
  <c r="V28" i="1"/>
  <c r="V27" i="1"/>
  <c r="V26" i="1"/>
  <c r="V25" i="1"/>
  <c r="V24" i="1"/>
  <c r="V23" i="1"/>
  <c r="V22" i="1"/>
  <c r="V21" i="1"/>
  <c r="V20" i="1"/>
  <c r="V19" i="1"/>
  <c r="V18" i="1"/>
  <c r="O31" i="1"/>
  <c r="Q29" i="1"/>
  <c r="Q28" i="1"/>
  <c r="Q27" i="1"/>
  <c r="Q26" i="1"/>
  <c r="Q25" i="1"/>
  <c r="Q24" i="1"/>
  <c r="Q23" i="1"/>
  <c r="Q22" i="1"/>
  <c r="Q21" i="1"/>
  <c r="Q20" i="1"/>
  <c r="Q19" i="1"/>
  <c r="Q18" i="1"/>
  <c r="J31" i="1"/>
  <c r="L29" i="1"/>
  <c r="L28" i="1"/>
  <c r="L27" i="1"/>
  <c r="L26" i="1"/>
  <c r="L25" i="1"/>
  <c r="L24" i="1"/>
  <c r="L23" i="1"/>
  <c r="L22" i="1"/>
  <c r="L21" i="1"/>
  <c r="L20" i="1"/>
  <c r="L19" i="1"/>
  <c r="L18" i="1"/>
  <c r="E31" i="1"/>
  <c r="G19" i="1"/>
  <c r="G20" i="1"/>
  <c r="G21" i="1"/>
  <c r="G22" i="1"/>
  <c r="G23" i="1"/>
  <c r="G24" i="1"/>
  <c r="G25" i="1"/>
  <c r="G26" i="1"/>
  <c r="G27" i="1"/>
  <c r="G28" i="1"/>
  <c r="G29" i="1"/>
  <c r="G18" i="1"/>
  <c r="C36" i="1" l="1"/>
  <c r="C35" i="1"/>
  <c r="C34" i="1"/>
  <c r="C33" i="1"/>
  <c r="C18" i="1" l="1"/>
  <c r="D18" i="1"/>
  <c r="E18" i="1"/>
  <c r="F18" i="1"/>
  <c r="H18" i="1"/>
  <c r="I18" i="1"/>
  <c r="J18" i="1"/>
  <c r="K18" i="1"/>
  <c r="M18" i="1"/>
  <c r="N18" i="1"/>
  <c r="O18" i="1"/>
  <c r="P18" i="1"/>
  <c r="R18" i="1"/>
  <c r="C19" i="1"/>
  <c r="D19" i="1"/>
  <c r="E19" i="1"/>
  <c r="F19" i="1"/>
  <c r="H19" i="1"/>
  <c r="I19" i="1"/>
  <c r="J19" i="1"/>
  <c r="K19" i="1"/>
  <c r="M19" i="1"/>
  <c r="N19" i="1"/>
  <c r="O19" i="1"/>
  <c r="P19" i="1"/>
  <c r="R19" i="1"/>
  <c r="C20" i="1" l="1"/>
  <c r="E33" i="1" s="1"/>
  <c r="D20" i="1"/>
  <c r="E36" i="1" s="1"/>
  <c r="E20" i="1"/>
  <c r="F20" i="1"/>
  <c r="C21" i="1"/>
  <c r="D21" i="1"/>
  <c r="E21" i="1"/>
  <c r="F21" i="1"/>
  <c r="C22" i="1"/>
  <c r="D22" i="1"/>
  <c r="E22" i="1"/>
  <c r="F22" i="1"/>
  <c r="C23" i="1"/>
  <c r="D23" i="1"/>
  <c r="E23" i="1"/>
  <c r="F23" i="1"/>
  <c r="C24" i="1"/>
  <c r="D24" i="1"/>
  <c r="E24" i="1"/>
  <c r="F24" i="1"/>
  <c r="C25" i="1"/>
  <c r="D25" i="1"/>
  <c r="E25" i="1"/>
  <c r="F25" i="1"/>
  <c r="C26" i="1"/>
  <c r="D26" i="1"/>
  <c r="E26" i="1"/>
  <c r="F26" i="1"/>
  <c r="C27" i="1"/>
  <c r="D27" i="1"/>
  <c r="E27" i="1"/>
  <c r="F27" i="1"/>
  <c r="C28" i="1"/>
  <c r="D28" i="1"/>
  <c r="E28" i="1"/>
  <c r="F28" i="1"/>
  <c r="C29" i="1"/>
  <c r="D29" i="1"/>
  <c r="E29" i="1"/>
  <c r="F29" i="1"/>
  <c r="E34" i="1" l="1"/>
  <c r="E32" i="1" s="1"/>
  <c r="E35" i="1"/>
  <c r="H20" i="1"/>
  <c r="I20" i="1"/>
  <c r="J20" i="1"/>
  <c r="H21" i="1"/>
  <c r="I21" i="1"/>
  <c r="J21" i="1"/>
  <c r="H22" i="1"/>
  <c r="I22" i="1"/>
  <c r="J22" i="1"/>
  <c r="H23" i="1"/>
  <c r="I23" i="1"/>
  <c r="J23" i="1"/>
  <c r="H24" i="1"/>
  <c r="I24" i="1"/>
  <c r="J24" i="1"/>
  <c r="H25" i="1"/>
  <c r="I25" i="1"/>
  <c r="J25" i="1"/>
  <c r="H26" i="1"/>
  <c r="I26" i="1"/>
  <c r="J26" i="1"/>
  <c r="H27" i="1"/>
  <c r="I27" i="1"/>
  <c r="J27" i="1"/>
  <c r="H28" i="1"/>
  <c r="I28" i="1"/>
  <c r="J28" i="1"/>
  <c r="H29" i="1"/>
  <c r="I29" i="1"/>
  <c r="J29" i="1"/>
  <c r="M20" i="1"/>
  <c r="N20" i="1"/>
  <c r="O20" i="1"/>
  <c r="M21" i="1"/>
  <c r="N21" i="1"/>
  <c r="O21" i="1"/>
  <c r="M22" i="1"/>
  <c r="N22" i="1"/>
  <c r="O22" i="1"/>
  <c r="M23" i="1"/>
  <c r="N23" i="1"/>
  <c r="O23" i="1"/>
  <c r="M24" i="1"/>
  <c r="N24" i="1"/>
  <c r="O24" i="1"/>
  <c r="M25" i="1"/>
  <c r="N25" i="1"/>
  <c r="O25" i="1"/>
  <c r="M26" i="1"/>
  <c r="N26" i="1"/>
  <c r="O26" i="1"/>
  <c r="M27" i="1"/>
  <c r="N27" i="1"/>
  <c r="O27" i="1"/>
  <c r="M28" i="1"/>
  <c r="N28" i="1"/>
  <c r="O28" i="1"/>
  <c r="M29" i="1"/>
  <c r="N29" i="1"/>
  <c r="O29" i="1"/>
  <c r="S18" i="1"/>
  <c r="T18" i="1"/>
  <c r="S19" i="1"/>
  <c r="T19" i="1"/>
  <c r="R20" i="1"/>
  <c r="S20" i="1"/>
  <c r="T20" i="1"/>
  <c r="R21" i="1"/>
  <c r="S21" i="1"/>
  <c r="T21" i="1"/>
  <c r="R22" i="1"/>
  <c r="S22" i="1"/>
  <c r="T22" i="1"/>
  <c r="R23" i="1"/>
  <c r="S23" i="1"/>
  <c r="T23" i="1"/>
  <c r="R24" i="1"/>
  <c r="S24" i="1"/>
  <c r="T24" i="1"/>
  <c r="R25" i="1"/>
  <c r="S25" i="1"/>
  <c r="T25" i="1"/>
  <c r="R26" i="1"/>
  <c r="S26" i="1"/>
  <c r="T26" i="1"/>
  <c r="R27" i="1"/>
  <c r="S27" i="1"/>
  <c r="T27" i="1"/>
  <c r="R28" i="1"/>
  <c r="S28" i="1"/>
  <c r="T28" i="1"/>
  <c r="R29" i="1"/>
  <c r="S29" i="1"/>
  <c r="T29" i="1"/>
  <c r="W18" i="1"/>
  <c r="X18" i="1"/>
  <c r="Y18" i="1"/>
  <c r="W19" i="1"/>
  <c r="X19" i="1"/>
  <c r="Y19" i="1"/>
  <c r="W20" i="1"/>
  <c r="X20" i="1"/>
  <c r="Y20" i="1"/>
  <c r="W21" i="1"/>
  <c r="X21" i="1"/>
  <c r="Y21" i="1"/>
  <c r="W22" i="1"/>
  <c r="X22" i="1"/>
  <c r="Y22" i="1"/>
  <c r="W23" i="1"/>
  <c r="X23" i="1"/>
  <c r="Y23" i="1"/>
  <c r="W24" i="1"/>
  <c r="X24" i="1"/>
  <c r="Y24" i="1"/>
  <c r="W25" i="1"/>
  <c r="X25" i="1"/>
  <c r="Y25" i="1"/>
  <c r="W26" i="1"/>
  <c r="X26" i="1"/>
  <c r="Y26" i="1"/>
  <c r="W27" i="1"/>
  <c r="X27" i="1"/>
  <c r="Y27" i="1"/>
  <c r="W28" i="1"/>
  <c r="X28" i="1"/>
  <c r="Y28" i="1"/>
  <c r="W29" i="1"/>
  <c r="X29" i="1"/>
  <c r="Y29" i="1"/>
  <c r="AB18" i="1"/>
  <c r="AC18" i="1"/>
  <c r="AD18" i="1"/>
  <c r="AB19" i="1"/>
  <c r="AC19" i="1"/>
  <c r="AD19" i="1"/>
  <c r="AB20" i="1"/>
  <c r="AC20" i="1"/>
  <c r="AD20" i="1"/>
  <c r="AB21" i="1"/>
  <c r="AC21" i="1"/>
  <c r="AD21" i="1"/>
  <c r="AB22" i="1"/>
  <c r="AC22" i="1"/>
  <c r="AD22" i="1"/>
  <c r="AB23" i="1"/>
  <c r="AC23" i="1"/>
  <c r="AD23" i="1"/>
  <c r="AB24" i="1"/>
  <c r="AC24" i="1"/>
  <c r="AD24" i="1"/>
  <c r="AB25" i="1"/>
  <c r="AC25" i="1"/>
  <c r="AD25" i="1"/>
  <c r="AB26" i="1"/>
  <c r="AC26" i="1"/>
  <c r="AD26" i="1"/>
  <c r="AB27" i="1"/>
  <c r="AC27" i="1"/>
  <c r="AD27" i="1"/>
  <c r="AB28" i="1"/>
  <c r="AC28" i="1"/>
  <c r="AD28" i="1"/>
  <c r="AB29" i="1"/>
  <c r="AC29" i="1"/>
  <c r="AD29" i="1"/>
  <c r="AG18" i="1"/>
  <c r="AH18" i="1"/>
  <c r="AI18" i="1"/>
  <c r="AG19" i="1"/>
  <c r="AH19" i="1"/>
  <c r="AI19" i="1"/>
  <c r="AG20" i="1"/>
  <c r="AH20" i="1"/>
  <c r="AI20" i="1"/>
  <c r="AG21" i="1"/>
  <c r="AH21" i="1"/>
  <c r="AI21" i="1"/>
  <c r="AG22" i="1"/>
  <c r="AH22" i="1"/>
  <c r="AI22" i="1"/>
  <c r="AG23" i="1"/>
  <c r="AH23" i="1"/>
  <c r="AI23" i="1"/>
  <c r="AG24" i="1"/>
  <c r="AH24" i="1"/>
  <c r="AI24" i="1"/>
  <c r="AG25" i="1"/>
  <c r="AH25" i="1"/>
  <c r="AI25" i="1"/>
  <c r="AG26" i="1"/>
  <c r="AH26" i="1"/>
  <c r="AI26" i="1"/>
  <c r="AG27" i="1"/>
  <c r="AH27" i="1"/>
  <c r="AI27" i="1"/>
  <c r="AG28" i="1"/>
  <c r="AH28" i="1"/>
  <c r="AI28" i="1"/>
  <c r="AG29" i="1"/>
  <c r="AH29" i="1"/>
  <c r="AI29" i="1"/>
  <c r="AL18" i="1"/>
  <c r="AM18" i="1"/>
  <c r="AN18" i="1"/>
  <c r="AL19" i="1"/>
  <c r="AM19" i="1"/>
  <c r="AN19" i="1"/>
  <c r="AL20" i="1"/>
  <c r="AM20" i="1"/>
  <c r="AN20" i="1"/>
  <c r="AL21" i="1"/>
  <c r="AM21" i="1"/>
  <c r="AN21" i="1"/>
  <c r="AL22" i="1"/>
  <c r="AM22" i="1"/>
  <c r="AN22" i="1"/>
  <c r="AL23" i="1"/>
  <c r="AM23" i="1"/>
  <c r="AN23" i="1"/>
  <c r="AL24" i="1"/>
  <c r="AM24" i="1"/>
  <c r="AN24" i="1"/>
  <c r="AL25" i="1"/>
  <c r="AM25" i="1"/>
  <c r="AN25" i="1"/>
  <c r="AL26" i="1"/>
  <c r="AM26" i="1"/>
  <c r="AN26" i="1"/>
  <c r="AL27" i="1"/>
  <c r="AM27" i="1"/>
  <c r="AN27" i="1"/>
  <c r="AL28" i="1"/>
  <c r="AM28" i="1"/>
  <c r="AN28" i="1"/>
  <c r="AL29" i="1"/>
  <c r="AM29" i="1"/>
  <c r="AN29" i="1"/>
  <c r="AQ18" i="1"/>
  <c r="AR18" i="1"/>
  <c r="AS18" i="1"/>
  <c r="AQ19" i="1"/>
  <c r="AR19" i="1"/>
  <c r="AS19" i="1"/>
  <c r="AQ20" i="1"/>
  <c r="AR20" i="1"/>
  <c r="AS20" i="1"/>
  <c r="AQ21" i="1"/>
  <c r="AR21" i="1"/>
  <c r="AS21" i="1"/>
  <c r="AQ22" i="1"/>
  <c r="AR22" i="1"/>
  <c r="AS22" i="1"/>
  <c r="AQ23" i="1"/>
  <c r="AR23" i="1"/>
  <c r="AS23" i="1"/>
  <c r="AQ24" i="1"/>
  <c r="AR24" i="1"/>
  <c r="AS24" i="1"/>
  <c r="AQ25" i="1"/>
  <c r="AR25" i="1"/>
  <c r="AS25" i="1"/>
  <c r="AQ26" i="1"/>
  <c r="AR26" i="1"/>
  <c r="AS26" i="1"/>
  <c r="AQ27" i="1"/>
  <c r="AR27" i="1"/>
  <c r="AS27" i="1"/>
  <c r="AQ28" i="1"/>
  <c r="AR28" i="1"/>
  <c r="AS28" i="1"/>
  <c r="AQ29" i="1"/>
  <c r="AR29" i="1"/>
  <c r="AS29" i="1"/>
  <c r="AV18" i="1"/>
  <c r="AW18" i="1"/>
  <c r="AX18" i="1"/>
  <c r="AV19" i="1"/>
  <c r="AW19" i="1"/>
  <c r="AX19" i="1"/>
  <c r="AV20" i="1"/>
  <c r="AW20" i="1"/>
  <c r="AX20" i="1"/>
  <c r="AV21" i="1"/>
  <c r="AW21" i="1"/>
  <c r="AX21" i="1"/>
  <c r="AV22" i="1"/>
  <c r="AW22" i="1"/>
  <c r="AX22" i="1"/>
  <c r="AV23" i="1"/>
  <c r="AW23" i="1"/>
  <c r="AX23" i="1"/>
  <c r="AV24" i="1"/>
  <c r="AW24" i="1"/>
  <c r="AX24" i="1"/>
  <c r="AV25" i="1"/>
  <c r="AW25" i="1"/>
  <c r="AX25" i="1"/>
  <c r="AV26" i="1"/>
  <c r="AW26" i="1"/>
  <c r="AX26" i="1"/>
  <c r="AV27" i="1"/>
  <c r="AW27" i="1"/>
  <c r="AX27" i="1"/>
  <c r="AV28" i="1"/>
  <c r="AW28" i="1"/>
  <c r="AX28" i="1"/>
  <c r="AV29" i="1"/>
  <c r="AW29" i="1"/>
  <c r="AX29" i="1"/>
  <c r="AY29" i="1"/>
  <c r="AY28" i="1"/>
  <c r="AY27" i="1"/>
  <c r="AY26" i="1"/>
  <c r="AY25" i="1"/>
  <c r="AY24" i="1"/>
  <c r="AY23" i="1"/>
  <c r="AY22" i="1"/>
  <c r="AY21" i="1"/>
  <c r="AY20" i="1"/>
  <c r="AY19" i="1"/>
  <c r="AY18" i="1"/>
  <c r="AT29" i="1"/>
  <c r="AT28" i="1"/>
  <c r="AT27" i="1"/>
  <c r="AT26" i="1"/>
  <c r="AT25" i="1"/>
  <c r="AT24" i="1"/>
  <c r="AT23" i="1"/>
  <c r="AT22" i="1"/>
  <c r="AT21" i="1"/>
  <c r="AT20" i="1"/>
  <c r="AT19" i="1"/>
  <c r="AT18" i="1"/>
  <c r="AO29" i="1"/>
  <c r="AO28" i="1"/>
  <c r="AO27" i="1"/>
  <c r="AO26" i="1"/>
  <c r="AO25" i="1"/>
  <c r="AO24" i="1"/>
  <c r="AO23" i="1"/>
  <c r="AO22" i="1"/>
  <c r="AO21" i="1"/>
  <c r="AO20" i="1"/>
  <c r="AO19" i="1"/>
  <c r="AO18" i="1"/>
  <c r="AJ29" i="1"/>
  <c r="AJ28" i="1"/>
  <c r="AJ27" i="1"/>
  <c r="AJ26" i="1"/>
  <c r="AJ25" i="1"/>
  <c r="AJ24" i="1"/>
  <c r="AJ23" i="1"/>
  <c r="AJ22" i="1"/>
  <c r="AJ21" i="1"/>
  <c r="AJ20" i="1"/>
  <c r="AJ19" i="1"/>
  <c r="AJ18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Z29" i="1"/>
  <c r="Z28" i="1"/>
  <c r="Z27" i="1"/>
  <c r="Z26" i="1"/>
  <c r="Z25" i="1"/>
  <c r="Z24" i="1"/>
  <c r="Z23" i="1"/>
  <c r="Z22" i="1"/>
  <c r="Z21" i="1"/>
  <c r="Z20" i="1"/>
  <c r="Z19" i="1"/>
  <c r="Z18" i="1"/>
  <c r="U29" i="1"/>
  <c r="U28" i="1"/>
  <c r="U27" i="1"/>
  <c r="U26" i="1"/>
  <c r="U25" i="1"/>
  <c r="U24" i="1"/>
  <c r="U23" i="1"/>
  <c r="U22" i="1"/>
  <c r="U21" i="1"/>
  <c r="U20" i="1"/>
  <c r="U19" i="1"/>
  <c r="U18" i="1"/>
  <c r="P29" i="1"/>
  <c r="P28" i="1"/>
  <c r="P27" i="1"/>
  <c r="P26" i="1"/>
  <c r="P25" i="1"/>
  <c r="P24" i="1"/>
  <c r="P23" i="1"/>
  <c r="P22" i="1"/>
  <c r="P21" i="1"/>
  <c r="P20" i="1"/>
  <c r="K29" i="1"/>
  <c r="K28" i="1"/>
  <c r="K27" i="1"/>
  <c r="K26" i="1"/>
  <c r="K25" i="1"/>
  <c r="K24" i="1"/>
  <c r="K23" i="1"/>
  <c r="K22" i="1"/>
  <c r="K21" i="1"/>
  <c r="K20" i="1"/>
  <c r="AX33" i="1" l="1"/>
  <c r="AX34" i="1"/>
  <c r="AX35" i="1"/>
  <c r="AX36" i="1"/>
  <c r="AS33" i="1"/>
  <c r="AS34" i="1"/>
  <c r="AS35" i="1"/>
  <c r="AS36" i="1"/>
  <c r="AN33" i="1"/>
  <c r="AN34" i="1"/>
  <c r="AN35" i="1"/>
  <c r="AN36" i="1"/>
  <c r="AI33" i="1"/>
  <c r="AI34" i="1"/>
  <c r="AI35" i="1"/>
  <c r="AI36" i="1"/>
  <c r="AD33" i="1"/>
  <c r="AD34" i="1"/>
  <c r="AD35" i="1"/>
  <c r="AD36" i="1"/>
  <c r="Y33" i="1"/>
  <c r="Y34" i="1"/>
  <c r="Y35" i="1"/>
  <c r="Y36" i="1"/>
  <c r="T33" i="1"/>
  <c r="T36" i="1"/>
  <c r="T35" i="1"/>
  <c r="T34" i="1"/>
  <c r="O33" i="1"/>
  <c r="O36" i="1"/>
  <c r="O35" i="1"/>
  <c r="O34" i="1"/>
  <c r="J36" i="1"/>
  <c r="J35" i="1"/>
  <c r="J34" i="1"/>
  <c r="J33" i="1"/>
  <c r="J32" i="1" l="1"/>
  <c r="O32" i="1"/>
  <c r="T32" i="1"/>
  <c r="Y32" i="1"/>
  <c r="AD32" i="1"/>
  <c r="AI32" i="1"/>
  <c r="AN32" i="1"/>
  <c r="AS32" i="1"/>
  <c r="AX32" i="1"/>
</calcChain>
</file>

<file path=xl/sharedStrings.xml><?xml version="1.0" encoding="utf-8"?>
<sst xmlns="http://schemas.openxmlformats.org/spreadsheetml/2006/main" count="89" uniqueCount="49">
  <si>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</si>
  <si>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</si>
  <si>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</si>
  <si>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</si>
  <si>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</si>
  <si>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</si>
  <si>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</si>
  <si>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</si>
  <si>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</si>
  <si>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</si>
  <si>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</si>
  <si>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</si>
  <si>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</si>
  <si>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</si>
  <si>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</si>
  <si>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</si>
  <si>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</si>
  <si>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</si>
  <si>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</si>
  <si>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</si>
  <si>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</si>
  <si>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</si>
  <si>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</si>
  <si>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</si>
  <si>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</si>
  <si>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</si>
  <si>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N°17</t>
  </si>
  <si>
    <t>N°18</t>
  </si>
  <si>
    <t>N°19</t>
  </si>
  <si>
    <t>N°20</t>
  </si>
  <si>
    <t>Arrivée</t>
  </si>
  <si>
    <t>CIT LIGNE</t>
  </si>
  <si>
    <t>PHILIPPE</t>
  </si>
  <si>
    <t>CIT COLONNE</t>
  </si>
  <si>
    <t>1 cellule est en couleur pour obtenir 1 point,</t>
  </si>
  <si>
    <t>Dans la collonne A et la ligne 31 ce sont les résultats à obtenir</t>
  </si>
  <si>
    <t>TOTAUX</t>
  </si>
  <si>
    <t>Le but est de compter dans chaque zone de 4 (chiffre ou nombre) si au moins</t>
  </si>
  <si>
    <t>Le calcul à faire est celui qui est dans les cellules orange</t>
  </si>
  <si>
    <t>actuellement c'est fait manuellement</t>
  </si>
  <si>
    <t xml:space="preserve">exemple avec la ligne 18  il y a 5 d'inscrit ce qui correspond à 1 point ( couleur dans le groupe </t>
  </si>
  <si>
    <t xml:space="preserve"> 1234) + 1 point pour le groupe 2 3 4 5 même si plusieurs couleurs  etc  </t>
  </si>
  <si>
    <t>Idem pour les groupes en verticale</t>
  </si>
  <si>
    <t>1 point est donnè quelque soit</t>
  </si>
  <si>
    <t>le nombre de cases colorièes</t>
  </si>
  <si>
    <t xml:space="preserve">c'est la même logique pour les </t>
  </si>
  <si>
    <t>points donnés dans les Cit  lignes</t>
  </si>
  <si>
    <t>la première ligne il  a 5 groupes</t>
  </si>
  <si>
    <t>qui ont au moins 1 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</si>
</sst>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6" formatCode=";;;"/>
  </numFmts>
  <fonts count="1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8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8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8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rgb="FF08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0" borderId="0" xfId="0" applyNumberFormat="1"/>
    <xf numFmtId="49" fontId="1" fillId="0" borderId="0" xfId="0" applyNumberFormat="1" applyFont="1"/>
    <xf numFmtId="0" fontId="2" fillId="0" borderId="0" xfId="0" applyNumberFormat="1" applyFont="1" applyFill="1"/>
    <xf numFmtId="49" fontId="3" fillId="0" borderId="0" xfId="0" applyNumberFormat="1" applyFont="1"/>
    <xf numFmtId="0" fontId="2" fillId="4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5" borderId="1" xfId="0" applyNumberFormat="1" applyFont="1" applyFill="1" applyBorder="1" applyAlignment="1">
      <alignment horizontal="center" vertical="center"/>
    </xf>
    <xf numFmtId="0" fontId="0" fillId="7" borderId="0" xfId="0" applyFill="1"/>
    <xf numFmtId="49" fontId="0" fillId="7" borderId="0" xfId="0" applyNumberFormat="1" applyFill="1"/>
    <xf numFmtId="0" fontId="2" fillId="7" borderId="0" xfId="0" applyNumberFormat="1" applyFont="1" applyFill="1"/>
    <xf numFmtId="49" fontId="0" fillId="6" borderId="0" xfId="0" applyNumberFormat="1" applyFill="1"/>
    <xf numFmtId="49" fontId="3" fillId="0" borderId="0" xfId="0" applyNumberFormat="1" applyFont="1" applyFill="1"/>
    <xf numFmtId="0" fontId="5" fillId="0" borderId="0" xfId="0" applyNumberFormat="1" applyFont="1" applyAlignment="1">
      <alignment horizontal="center"/>
    </xf>
    <xf numFmtId="49" fontId="7" fillId="0" borderId="0" xfId="0" applyNumberFormat="1" applyFont="1"/>
    <xf numFmtId="0" fontId="5" fillId="7" borderId="0" xfId="0" applyNumberFormat="1" applyFont="1" applyFill="1" applyAlignment="1">
      <alignment horizontal="center"/>
    </xf>
    <xf numFmtId="0" fontId="3" fillId="7" borderId="0" xfId="0" applyNumberFormat="1" applyFont="1" applyFill="1" applyAlignment="1">
      <alignment horizontal="center"/>
    </xf>
    <xf numFmtId="1" fontId="0" fillId="0" borderId="0" xfId="0" applyNumberFormat="1"/>
    <xf numFmtId="49" fontId="9" fillId="6" borderId="2" xfId="0" applyNumberFormat="1" applyFont="1" applyFill="1" applyBorder="1" applyAlignment="1">
      <alignment horizontal="center" vertical="center"/>
    </xf>
    <xf numFmtId="0" fontId="3" fillId="7" borderId="0" xfId="0" applyNumberFormat="1" applyFont="1" applyFill="1" applyAlignment="1">
      <alignment horizontal="center" vertical="center"/>
    </xf>
    <xf numFmtId="49" fontId="7" fillId="0" borderId="2" xfId="0" applyNumberFormat="1" applyFont="1" applyBorder="1" applyAlignment="1">
      <alignment horizontal="center" vertical="center"/>
    </xf>
    <xf numFmtId="49" fontId="7" fillId="0" borderId="3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49" fontId="7" fillId="6" borderId="3" xfId="0" applyNumberFormat="1" applyFont="1" applyFill="1" applyBorder="1" applyAlignment="1">
      <alignment horizontal="center" vertical="center"/>
    </xf>
    <xf numFmtId="49" fontId="7" fillId="0" borderId="2" xfId="0" applyNumberFormat="1" applyFont="1" applyFill="1" applyBorder="1" applyAlignment="1">
      <alignment horizontal="center" vertical="center"/>
    </xf>
    <xf numFmtId="49" fontId="7" fillId="0" borderId="3" xfId="0" applyNumberFormat="1" applyFont="1" applyFill="1" applyBorder="1" applyAlignment="1">
      <alignment horizontal="center" vertical="center"/>
    </xf>
    <xf numFmtId="49" fontId="7" fillId="0" borderId="4" xfId="0" applyNumberFormat="1" applyFont="1" applyFill="1" applyBorder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8" fillId="0" borderId="0" xfId="0" applyNumberFormat="1" applyFont="1" applyFill="1" applyAlignment="1">
      <alignment horizontal="center" vertical="center"/>
    </xf>
    <xf numFmtId="49" fontId="9" fillId="6" borderId="0" xfId="0" applyNumberFormat="1" applyFont="1" applyFill="1" applyAlignment="1">
      <alignment horizontal="center" vertical="center"/>
    </xf>
    <xf numFmtId="49" fontId="3" fillId="7" borderId="0" xfId="0" applyNumberFormat="1" applyFont="1" applyFill="1" applyAlignment="1">
      <alignment horizontal="center" vertical="center"/>
    </xf>
    <xf numFmtId="49" fontId="0" fillId="6" borderId="0" xfId="0" applyNumberFormat="1" applyFill="1" applyAlignment="1">
      <alignment horizontal="center" vertical="center"/>
    </xf>
    <xf numFmtId="164" fontId="0" fillId="6" borderId="0" xfId="0" applyNumberForma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3" fillId="6" borderId="0" xfId="0" applyNumberFormat="1" applyFont="1" applyFill="1" applyAlignment="1">
      <alignment horizontal="center" vertical="center"/>
    </xf>
    <xf numFmtId="49" fontId="0" fillId="6" borderId="0" xfId="0" applyNumberFormat="1" applyFill="1" applyAlignment="1">
      <alignment vertical="center"/>
    </xf>
    <xf numFmtId="0" fontId="0" fillId="0" borderId="0" xfId="0" applyNumberFormat="1" applyAlignment="1">
      <alignment horizontal="center"/>
    </xf>
    <xf numFmtId="0" fontId="5" fillId="4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5" borderId="1" xfId="0" applyNumberFormat="1" applyFont="1" applyFill="1" applyBorder="1" applyAlignment="1">
      <alignment horizontal="center" vertical="center"/>
    </xf>
    <xf numFmtId="0" fontId="3" fillId="8" borderId="0" xfId="0" applyNumberFormat="1" applyFont="1" applyFill="1" applyAlignment="1">
      <alignment horizontal="center"/>
    </xf>
    <xf numFmtId="49" fontId="3" fillId="0" borderId="0" xfId="0" applyNumberFormat="1" applyFont="1" applyAlignment="1">
      <alignment horizontal="right"/>
    </xf>
    <xf numFmtId="0" fontId="3" fillId="9" borderId="0" xfId="0" applyNumberFormat="1" applyFont="1" applyFill="1" applyAlignment="1">
      <alignment horizontal="center"/>
    </xf>
    <xf numFmtId="49" fontId="3" fillId="9" borderId="0" xfId="0" applyNumberFormat="1" applyFont="1" applyFill="1"/>
    <xf numFmtId="49" fontId="0" fillId="9" borderId="0" xfId="0" applyNumberFormat="1" applyFill="1"/>
    <xf numFmtId="49" fontId="6" fillId="9" borderId="0" xfId="0" applyNumberFormat="1" applyFont="1" applyFill="1"/>
    <xf numFmtId="49" fontId="7" fillId="9" borderId="0" xfId="0" applyNumberFormat="1" applyFont="1" applyFill="1"/>
    <xf numFmtId="49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9" borderId="0" xfId="0" applyFill="1" applyAlignment="1">
      <alignment horizontal="center"/>
    </xf>
    <xf numFmtId="166" fontId="10" fillId="0" borderId="0" xfId="0" applyNumberFormat="1" applyFont="1" applyFill="1" applyAlignment="1">
      <alignment horizontal="center"/>
    </xf>
    <xf numFmtId="0" fontId="11" fillId="9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00FF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00FF"/>
        </patternFill>
      </fill>
    </dxf>
  </dxfs>
  <tableStyles count="0" defaultTableStyle="TableStyleMedium2" defaultPivotStyle="PivotStyleLight16"/>
  <colors>
    <mruColors>
      <color rgb="FF0000FF"/>
      <color rgb="FF0000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2</xdr:row>
          <xdr:rowOff>152400</xdr:rowOff>
        </xdr:from>
        <xdr:to>
          <xdr:col>7</xdr:col>
          <xdr:colOff>28575</xdr:colOff>
          <xdr:row>18</xdr:row>
          <xdr:rowOff>38100</xdr:rowOff>
        </xdr:to>
        <xdr:pic>
          <xdr:nvPicPr>
            <xdr:cNvPr id="2" name="Image 6">
              <a:extLst>
                <a:ext uri="{FF2B5EF4-FFF2-40B4-BE49-F238E27FC236}">
                  <a16:creationId xmlns:a16="http://schemas.microsoft.com/office/drawing/2014/main" id="{1A0BA5C9-7A01-4E05-ACE4-51D0ABE1E754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[1]Feuil1!$A$17:$F$31" spid="_x0000_s103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09550" y="520700"/>
              <a:ext cx="2371725" cy="28321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7</xdr:col>
      <xdr:colOff>123825</xdr:colOff>
      <xdr:row>4</xdr:row>
      <xdr:rowOff>76200</xdr:rowOff>
    </xdr:from>
    <xdr:to>
      <xdr:col>7</xdr:col>
      <xdr:colOff>581025</xdr:colOff>
      <xdr:row>4</xdr:row>
      <xdr:rowOff>152400</xdr:rowOff>
    </xdr:to>
    <xdr:sp macro="" textlink="">
      <xdr:nvSpPr>
        <xdr:cNvPr id="3" name="Flèche : gauche 14">
          <a:extLst>
            <a:ext uri="{FF2B5EF4-FFF2-40B4-BE49-F238E27FC236}">
              <a16:creationId xmlns:a16="http://schemas.microsoft.com/office/drawing/2014/main" id="{FC694D48-B0B0-4DF0-9B42-ED69D03F2935}"/>
            </a:ext>
          </a:extLst>
        </xdr:cNvPr>
        <xdr:cNvSpPr/>
      </xdr:nvSpPr>
      <xdr:spPr>
        <a:xfrm>
          <a:off x="2676525" y="812800"/>
          <a:ext cx="457200" cy="76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104775</xdr:colOff>
      <xdr:row>6</xdr:row>
      <xdr:rowOff>47625</xdr:rowOff>
    </xdr:from>
    <xdr:to>
      <xdr:col>7</xdr:col>
      <xdr:colOff>561975</xdr:colOff>
      <xdr:row>6</xdr:row>
      <xdr:rowOff>123825</xdr:rowOff>
    </xdr:to>
    <xdr:sp macro="" textlink="">
      <xdr:nvSpPr>
        <xdr:cNvPr id="4" name="Flèche : gauche 15">
          <a:extLst>
            <a:ext uri="{FF2B5EF4-FFF2-40B4-BE49-F238E27FC236}">
              <a16:creationId xmlns:a16="http://schemas.microsoft.com/office/drawing/2014/main" id="{86D18395-B599-4EE1-AA30-5204672875D4}"/>
            </a:ext>
          </a:extLst>
        </xdr:cNvPr>
        <xdr:cNvSpPr/>
      </xdr:nvSpPr>
      <xdr:spPr>
        <a:xfrm>
          <a:off x="2657475" y="1152525"/>
          <a:ext cx="457200" cy="76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114300</xdr:colOff>
      <xdr:row>8</xdr:row>
      <xdr:rowOff>66675</xdr:rowOff>
    </xdr:from>
    <xdr:to>
      <xdr:col>7</xdr:col>
      <xdr:colOff>571500</xdr:colOff>
      <xdr:row>8</xdr:row>
      <xdr:rowOff>142875</xdr:rowOff>
    </xdr:to>
    <xdr:sp macro="" textlink="">
      <xdr:nvSpPr>
        <xdr:cNvPr id="5" name="Flèche : gauche 16">
          <a:extLst>
            <a:ext uri="{FF2B5EF4-FFF2-40B4-BE49-F238E27FC236}">
              <a16:creationId xmlns:a16="http://schemas.microsoft.com/office/drawing/2014/main" id="{9E4108C9-63FF-4D1A-85AA-F44A11C7DF1B}"/>
            </a:ext>
          </a:extLst>
        </xdr:cNvPr>
        <xdr:cNvSpPr/>
      </xdr:nvSpPr>
      <xdr:spPr>
        <a:xfrm>
          <a:off x="2667000" y="1539875"/>
          <a:ext cx="457200" cy="76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114300</xdr:colOff>
      <xdr:row>9</xdr:row>
      <xdr:rowOff>66675</xdr:rowOff>
    </xdr:from>
    <xdr:to>
      <xdr:col>7</xdr:col>
      <xdr:colOff>571500</xdr:colOff>
      <xdr:row>9</xdr:row>
      <xdr:rowOff>142875</xdr:rowOff>
    </xdr:to>
    <xdr:sp macro="" textlink="">
      <xdr:nvSpPr>
        <xdr:cNvPr id="6" name="Flèche : gauche 23">
          <a:extLst>
            <a:ext uri="{FF2B5EF4-FFF2-40B4-BE49-F238E27FC236}">
              <a16:creationId xmlns:a16="http://schemas.microsoft.com/office/drawing/2014/main" id="{45A98CCD-DBF1-4331-899C-00EAF128DA97}"/>
            </a:ext>
          </a:extLst>
        </xdr:cNvPr>
        <xdr:cNvSpPr/>
      </xdr:nvSpPr>
      <xdr:spPr>
        <a:xfrm>
          <a:off x="2667000" y="1724025"/>
          <a:ext cx="457200" cy="76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114300</xdr:colOff>
      <xdr:row>10</xdr:row>
      <xdr:rowOff>66675</xdr:rowOff>
    </xdr:from>
    <xdr:to>
      <xdr:col>7</xdr:col>
      <xdr:colOff>571500</xdr:colOff>
      <xdr:row>10</xdr:row>
      <xdr:rowOff>142875</xdr:rowOff>
    </xdr:to>
    <xdr:sp macro="" textlink="">
      <xdr:nvSpPr>
        <xdr:cNvPr id="7" name="Flèche : gauche 24">
          <a:extLst>
            <a:ext uri="{FF2B5EF4-FFF2-40B4-BE49-F238E27FC236}">
              <a16:creationId xmlns:a16="http://schemas.microsoft.com/office/drawing/2014/main" id="{74AA84CA-CC64-48AC-9D00-FBA31655431D}"/>
            </a:ext>
          </a:extLst>
        </xdr:cNvPr>
        <xdr:cNvSpPr/>
      </xdr:nvSpPr>
      <xdr:spPr>
        <a:xfrm>
          <a:off x="2667000" y="1908175"/>
          <a:ext cx="457200" cy="76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114300</xdr:colOff>
      <xdr:row>11</xdr:row>
      <xdr:rowOff>66675</xdr:rowOff>
    </xdr:from>
    <xdr:to>
      <xdr:col>7</xdr:col>
      <xdr:colOff>571500</xdr:colOff>
      <xdr:row>11</xdr:row>
      <xdr:rowOff>142875</xdr:rowOff>
    </xdr:to>
    <xdr:sp macro="" textlink="">
      <xdr:nvSpPr>
        <xdr:cNvPr id="8" name="Flèche : gauche 25">
          <a:extLst>
            <a:ext uri="{FF2B5EF4-FFF2-40B4-BE49-F238E27FC236}">
              <a16:creationId xmlns:a16="http://schemas.microsoft.com/office/drawing/2014/main" id="{D7A0DD7C-51FB-4DC6-9A23-0542EFF96403}"/>
            </a:ext>
          </a:extLst>
        </xdr:cNvPr>
        <xdr:cNvSpPr/>
      </xdr:nvSpPr>
      <xdr:spPr>
        <a:xfrm>
          <a:off x="2667000" y="2092325"/>
          <a:ext cx="457200" cy="76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114300</xdr:colOff>
      <xdr:row>12</xdr:row>
      <xdr:rowOff>66675</xdr:rowOff>
    </xdr:from>
    <xdr:to>
      <xdr:col>7</xdr:col>
      <xdr:colOff>571500</xdr:colOff>
      <xdr:row>12</xdr:row>
      <xdr:rowOff>142875</xdr:rowOff>
    </xdr:to>
    <xdr:sp macro="" textlink="">
      <xdr:nvSpPr>
        <xdr:cNvPr id="9" name="Flèche : gauche 26">
          <a:extLst>
            <a:ext uri="{FF2B5EF4-FFF2-40B4-BE49-F238E27FC236}">
              <a16:creationId xmlns:a16="http://schemas.microsoft.com/office/drawing/2014/main" id="{92D3A0F0-2E0C-435F-BCB9-913DE94A4463}"/>
            </a:ext>
          </a:extLst>
        </xdr:cNvPr>
        <xdr:cNvSpPr/>
      </xdr:nvSpPr>
      <xdr:spPr>
        <a:xfrm>
          <a:off x="2667000" y="2276475"/>
          <a:ext cx="457200" cy="76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114300</xdr:colOff>
      <xdr:row>13</xdr:row>
      <xdr:rowOff>66675</xdr:rowOff>
    </xdr:from>
    <xdr:to>
      <xdr:col>7</xdr:col>
      <xdr:colOff>571500</xdr:colOff>
      <xdr:row>13</xdr:row>
      <xdr:rowOff>142875</xdr:rowOff>
    </xdr:to>
    <xdr:sp macro="" textlink="">
      <xdr:nvSpPr>
        <xdr:cNvPr id="10" name="Flèche : gauche 27">
          <a:extLst>
            <a:ext uri="{FF2B5EF4-FFF2-40B4-BE49-F238E27FC236}">
              <a16:creationId xmlns:a16="http://schemas.microsoft.com/office/drawing/2014/main" id="{3C3655B9-CD5B-4C59-AB3C-5124A7A546C0}"/>
            </a:ext>
          </a:extLst>
        </xdr:cNvPr>
        <xdr:cNvSpPr/>
      </xdr:nvSpPr>
      <xdr:spPr>
        <a:xfrm>
          <a:off x="2667000" y="2460625"/>
          <a:ext cx="457200" cy="76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114300</xdr:colOff>
      <xdr:row>14</xdr:row>
      <xdr:rowOff>66675</xdr:rowOff>
    </xdr:from>
    <xdr:to>
      <xdr:col>7</xdr:col>
      <xdr:colOff>571500</xdr:colOff>
      <xdr:row>14</xdr:row>
      <xdr:rowOff>142875</xdr:rowOff>
    </xdr:to>
    <xdr:sp macro="" textlink="">
      <xdr:nvSpPr>
        <xdr:cNvPr id="11" name="Flèche : gauche 28">
          <a:extLst>
            <a:ext uri="{FF2B5EF4-FFF2-40B4-BE49-F238E27FC236}">
              <a16:creationId xmlns:a16="http://schemas.microsoft.com/office/drawing/2014/main" id="{F1535621-1BD0-4AD0-8A2B-547491F728C8}"/>
            </a:ext>
          </a:extLst>
        </xdr:cNvPr>
        <xdr:cNvSpPr/>
      </xdr:nvSpPr>
      <xdr:spPr>
        <a:xfrm>
          <a:off x="2667000" y="2644775"/>
          <a:ext cx="457200" cy="76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114300</xdr:colOff>
      <xdr:row>15</xdr:row>
      <xdr:rowOff>66675</xdr:rowOff>
    </xdr:from>
    <xdr:to>
      <xdr:col>7</xdr:col>
      <xdr:colOff>571500</xdr:colOff>
      <xdr:row>15</xdr:row>
      <xdr:rowOff>142875</xdr:rowOff>
    </xdr:to>
    <xdr:sp macro="" textlink="">
      <xdr:nvSpPr>
        <xdr:cNvPr id="12" name="Flèche : gauche 29">
          <a:extLst>
            <a:ext uri="{FF2B5EF4-FFF2-40B4-BE49-F238E27FC236}">
              <a16:creationId xmlns:a16="http://schemas.microsoft.com/office/drawing/2014/main" id="{AB2AB89E-196D-4189-9CE3-ED8F4596C03D}"/>
            </a:ext>
          </a:extLst>
        </xdr:cNvPr>
        <xdr:cNvSpPr/>
      </xdr:nvSpPr>
      <xdr:spPr>
        <a:xfrm>
          <a:off x="2667000" y="2828925"/>
          <a:ext cx="457200" cy="76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HILIPPE\Documents\Test%20TABLEAU%20pour%20James007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262361-D74D-4130-A7F9-A6B9D4FD875F}">
  <sheetPr codeName="Sheet1"/>
  <dimension ref="A2:BL36"/>
  <sheetViews>
    <sheetView tabSelected="1" topLeftCell="A7" zoomScale="80" zoomScaleNormal="80" workbookViewId="0">
      <selection activeCell="E31" sqref="E31"/>
    </sheetView>
  </sheetViews>
  <sheetFormatPr defaultColWidth="11.453125" defaultRowHeight="14.5" x14ac:dyDescent="0.35"/>
  <cols>
    <col min="1" max="1" width="16" style="1" customWidth="1"/>
    <col min="2" max="2" width="1.1796875" style="1" customWidth="1"/>
    <col min="3" max="51" width="4.26953125" style="1" customWidth="1"/>
    <col min="52" max="52" width="4.08984375" style="1" customWidth="1"/>
    <col min="53" max="16384" width="11.453125" style="1"/>
  </cols>
  <sheetData>
    <row r="2" spans="1:51" ht="18.5" x14ac:dyDescent="0.45">
      <c r="C2" s="2"/>
      <c r="D2" s="2"/>
      <c r="E2" s="2"/>
      <c r="F2" s="2"/>
      <c r="G2" s="2"/>
    </row>
    <row r="3" spans="1:51" ht="20.25" customHeight="1" x14ac:dyDescent="0.35">
      <c r="A3" s="35" t="s">
        <v>32</v>
      </c>
      <c r="B3" s="12"/>
      <c r="C3" s="36" t="s">
        <v>0</v>
      </c>
      <c r="D3" s="36" t="s">
        <v>1</v>
      </c>
      <c r="E3" s="36" t="s">
        <v>2</v>
      </c>
      <c r="F3" s="36" t="s">
        <v>3</v>
      </c>
      <c r="G3" s="36" t="s">
        <v>4</v>
      </c>
      <c r="H3" s="36" t="s">
        <v>5</v>
      </c>
      <c r="I3" s="36" t="s">
        <v>6</v>
      </c>
      <c r="J3" s="36" t="s">
        <v>7</v>
      </c>
      <c r="K3" s="36" t="s">
        <v>8</v>
      </c>
      <c r="L3" s="36" t="s">
        <v>9</v>
      </c>
      <c r="M3" s="36" t="s">
        <v>10</v>
      </c>
      <c r="N3" s="36" t="s">
        <v>11</v>
      </c>
      <c r="O3" s="36" t="s">
        <v>12</v>
      </c>
      <c r="P3" s="36" t="s">
        <v>13</v>
      </c>
      <c r="Q3" s="36" t="s">
        <v>14</v>
      </c>
      <c r="R3" s="36" t="s">
        <v>15</v>
      </c>
      <c r="S3" s="36" t="s">
        <v>26</v>
      </c>
      <c r="T3" s="36" t="s">
        <v>27</v>
      </c>
      <c r="U3" s="36" t="s">
        <v>28</v>
      </c>
      <c r="V3" s="36" t="s">
        <v>29</v>
      </c>
      <c r="Z3" s="13"/>
      <c r="AA3" s="45" t="s">
        <v>37</v>
      </c>
      <c r="AB3" s="45"/>
      <c r="AC3" s="45"/>
      <c r="AD3" s="45"/>
      <c r="AE3" s="45"/>
      <c r="AF3" s="46"/>
      <c r="AG3" s="46"/>
      <c r="AH3" s="46"/>
      <c r="AI3" s="46"/>
      <c r="AJ3" s="46"/>
      <c r="AK3" s="46"/>
      <c r="AL3" s="46"/>
      <c r="AM3" s="46"/>
      <c r="AN3" s="46"/>
      <c r="AO3" s="46"/>
      <c r="AP3" s="46"/>
    </row>
    <row r="4" spans="1:51" x14ac:dyDescent="0.35">
      <c r="A4" s="14">
        <v>1</v>
      </c>
      <c r="B4" s="16"/>
      <c r="C4">
        <v>15</v>
      </c>
      <c r="D4">
        <v>14</v>
      </c>
      <c r="E4">
        <v>8</v>
      </c>
      <c r="F4">
        <v>7</v>
      </c>
      <c r="G4">
        <v>16</v>
      </c>
      <c r="H4">
        <v>4</v>
      </c>
      <c r="I4">
        <v>2</v>
      </c>
      <c r="J4">
        <v>10</v>
      </c>
      <c r="K4">
        <v>1</v>
      </c>
      <c r="L4">
        <v>13</v>
      </c>
      <c r="M4">
        <v>5</v>
      </c>
      <c r="N4">
        <v>11</v>
      </c>
      <c r="O4">
        <v>12</v>
      </c>
      <c r="P4">
        <v>3</v>
      </c>
      <c r="Q4">
        <v>9</v>
      </c>
      <c r="R4">
        <v>6</v>
      </c>
      <c r="S4">
        <v>15</v>
      </c>
      <c r="T4">
        <v>14</v>
      </c>
      <c r="U4">
        <v>8</v>
      </c>
      <c r="AA4" s="45" t="s">
        <v>34</v>
      </c>
      <c r="AB4" s="45"/>
      <c r="AC4" s="45"/>
      <c r="AD4" s="45"/>
      <c r="AE4" s="46"/>
      <c r="AF4" s="46"/>
      <c r="AG4" s="46"/>
      <c r="AH4" s="46"/>
      <c r="AI4" s="46"/>
      <c r="AJ4" s="46"/>
      <c r="AK4" s="46"/>
      <c r="AL4" s="46"/>
      <c r="AM4" s="46"/>
      <c r="AN4" s="46"/>
      <c r="AO4" s="46"/>
      <c r="AP4" s="46"/>
    </row>
    <row r="5" spans="1:51" x14ac:dyDescent="0.35">
      <c r="A5" s="14">
        <v>2</v>
      </c>
      <c r="B5" s="16"/>
      <c r="C5">
        <v>10</v>
      </c>
      <c r="D5">
        <v>8</v>
      </c>
      <c r="E5">
        <v>2</v>
      </c>
      <c r="F5">
        <v>4</v>
      </c>
      <c r="G5">
        <v>1</v>
      </c>
      <c r="H5">
        <v>16</v>
      </c>
      <c r="I5">
        <v>3</v>
      </c>
      <c r="J5">
        <v>6</v>
      </c>
      <c r="K5">
        <v>7</v>
      </c>
      <c r="L5">
        <v>12</v>
      </c>
      <c r="M5">
        <v>13</v>
      </c>
      <c r="N5">
        <v>5</v>
      </c>
      <c r="O5">
        <v>15</v>
      </c>
      <c r="P5">
        <v>14</v>
      </c>
      <c r="Q5">
        <v>9</v>
      </c>
      <c r="R5">
        <v>11</v>
      </c>
      <c r="S5">
        <v>10</v>
      </c>
      <c r="T5">
        <v>8</v>
      </c>
      <c r="U5">
        <v>2</v>
      </c>
      <c r="AA5" s="45"/>
      <c r="AB5" s="45"/>
      <c r="AC5" s="45"/>
      <c r="AD5" s="45"/>
      <c r="AE5" s="46"/>
      <c r="AF5" s="46"/>
      <c r="AG5" s="46"/>
      <c r="AH5" s="46"/>
      <c r="AI5" s="46"/>
      <c r="AJ5" s="46"/>
      <c r="AK5" s="46"/>
      <c r="AL5" s="46"/>
      <c r="AM5" s="46"/>
      <c r="AN5" s="46"/>
      <c r="AO5" s="46"/>
      <c r="AP5" s="46"/>
    </row>
    <row r="6" spans="1:51" x14ac:dyDescent="0.35">
      <c r="A6" s="14">
        <v>3</v>
      </c>
      <c r="B6" s="16"/>
      <c r="C6">
        <v>5</v>
      </c>
      <c r="D6">
        <v>1</v>
      </c>
      <c r="E6">
        <v>16</v>
      </c>
      <c r="F6">
        <v>7</v>
      </c>
      <c r="G6">
        <v>3</v>
      </c>
      <c r="H6">
        <v>13</v>
      </c>
      <c r="I6">
        <v>4</v>
      </c>
      <c r="J6">
        <v>8</v>
      </c>
      <c r="K6">
        <v>2</v>
      </c>
      <c r="L6">
        <v>12</v>
      </c>
      <c r="M6">
        <v>14</v>
      </c>
      <c r="N6">
        <v>15</v>
      </c>
      <c r="O6">
        <v>9</v>
      </c>
      <c r="P6">
        <v>11</v>
      </c>
      <c r="Q6">
        <v>10</v>
      </c>
      <c r="R6">
        <v>6</v>
      </c>
      <c r="S6">
        <v>5</v>
      </c>
      <c r="T6">
        <v>1</v>
      </c>
      <c r="U6">
        <v>16</v>
      </c>
      <c r="AA6" s="45" t="s">
        <v>35</v>
      </c>
      <c r="AB6" s="45"/>
      <c r="AC6" s="45"/>
      <c r="AD6" s="45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</row>
    <row r="7" spans="1:51" x14ac:dyDescent="0.35">
      <c r="A7" s="14">
        <v>4</v>
      </c>
      <c r="B7" s="16"/>
      <c r="C7">
        <v>2</v>
      </c>
      <c r="D7">
        <v>14</v>
      </c>
      <c r="E7">
        <v>5</v>
      </c>
      <c r="F7">
        <v>15</v>
      </c>
      <c r="G7">
        <v>9</v>
      </c>
      <c r="H7">
        <v>12</v>
      </c>
      <c r="I7">
        <v>3</v>
      </c>
      <c r="J7">
        <v>13</v>
      </c>
      <c r="K7">
        <v>16</v>
      </c>
      <c r="L7">
        <v>1</v>
      </c>
      <c r="M7">
        <v>11</v>
      </c>
      <c r="N7">
        <v>8</v>
      </c>
      <c r="O7">
        <v>4</v>
      </c>
      <c r="P7">
        <v>7</v>
      </c>
      <c r="Q7">
        <v>10</v>
      </c>
      <c r="R7">
        <v>6</v>
      </c>
      <c r="S7">
        <v>2</v>
      </c>
      <c r="T7">
        <v>14</v>
      </c>
      <c r="U7">
        <v>5</v>
      </c>
      <c r="AA7" s="4"/>
      <c r="AB7" s="4"/>
      <c r="AC7" s="4"/>
      <c r="AD7" s="4"/>
    </row>
    <row r="8" spans="1:51" ht="15.5" x14ac:dyDescent="0.35">
      <c r="A8" s="14">
        <v>5</v>
      </c>
      <c r="B8" s="16"/>
      <c r="C8">
        <v>10</v>
      </c>
      <c r="D8">
        <v>3</v>
      </c>
      <c r="E8">
        <v>16</v>
      </c>
      <c r="F8">
        <v>8</v>
      </c>
      <c r="G8">
        <v>4</v>
      </c>
      <c r="H8">
        <v>2</v>
      </c>
      <c r="I8">
        <v>15</v>
      </c>
      <c r="J8">
        <v>7</v>
      </c>
      <c r="K8">
        <v>6</v>
      </c>
      <c r="L8">
        <v>14</v>
      </c>
      <c r="M8">
        <v>5</v>
      </c>
      <c r="N8">
        <v>12</v>
      </c>
      <c r="O8">
        <v>13</v>
      </c>
      <c r="P8">
        <v>9</v>
      </c>
      <c r="Q8">
        <v>1</v>
      </c>
      <c r="R8">
        <v>11</v>
      </c>
      <c r="S8">
        <v>10</v>
      </c>
      <c r="T8">
        <v>3</v>
      </c>
      <c r="U8">
        <v>16</v>
      </c>
      <c r="AE8" s="49" t="s">
        <v>30</v>
      </c>
      <c r="AF8" s="49"/>
      <c r="AG8" s="49"/>
      <c r="AH8" s="49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</row>
    <row r="9" spans="1:51" ht="15.5" x14ac:dyDescent="0.35">
      <c r="A9" s="14">
        <v>6</v>
      </c>
      <c r="B9" s="16"/>
      <c r="C9">
        <v>7</v>
      </c>
      <c r="D9">
        <v>16</v>
      </c>
      <c r="E9">
        <v>8</v>
      </c>
      <c r="F9">
        <v>4</v>
      </c>
      <c r="G9">
        <v>14</v>
      </c>
      <c r="H9">
        <v>15</v>
      </c>
      <c r="I9">
        <v>6</v>
      </c>
      <c r="J9">
        <v>2</v>
      </c>
      <c r="K9">
        <v>10</v>
      </c>
      <c r="L9">
        <v>5</v>
      </c>
      <c r="M9">
        <v>12</v>
      </c>
      <c r="N9">
        <v>9</v>
      </c>
      <c r="O9">
        <v>11</v>
      </c>
      <c r="P9">
        <v>1</v>
      </c>
      <c r="Q9">
        <v>13</v>
      </c>
      <c r="R9">
        <v>3</v>
      </c>
      <c r="S9">
        <v>7</v>
      </c>
      <c r="T9">
        <v>16</v>
      </c>
      <c r="U9">
        <v>8</v>
      </c>
      <c r="X9" s="3"/>
      <c r="AE9" s="5">
        <v>6</v>
      </c>
      <c r="AF9" s="6">
        <v>9</v>
      </c>
      <c r="AG9" s="7">
        <v>7</v>
      </c>
      <c r="AH9" s="8">
        <v>16</v>
      </c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</row>
    <row r="10" spans="1:51" ht="15.5" x14ac:dyDescent="0.35">
      <c r="A10" s="14">
        <v>7</v>
      </c>
      <c r="B10" s="16"/>
      <c r="C10">
        <v>10</v>
      </c>
      <c r="D10">
        <v>8</v>
      </c>
      <c r="E10">
        <v>4</v>
      </c>
      <c r="F10">
        <v>16</v>
      </c>
      <c r="G10">
        <v>7</v>
      </c>
      <c r="H10">
        <v>2</v>
      </c>
      <c r="I10">
        <v>13</v>
      </c>
      <c r="J10">
        <v>3</v>
      </c>
      <c r="K10">
        <v>14</v>
      </c>
      <c r="L10">
        <v>15</v>
      </c>
      <c r="M10">
        <v>6</v>
      </c>
      <c r="N10">
        <v>12</v>
      </c>
      <c r="O10">
        <v>5</v>
      </c>
      <c r="P10">
        <v>1</v>
      </c>
      <c r="Q10">
        <v>9</v>
      </c>
      <c r="R10">
        <v>11</v>
      </c>
      <c r="S10">
        <v>10</v>
      </c>
      <c r="T10">
        <v>8</v>
      </c>
      <c r="U10">
        <v>4</v>
      </c>
      <c r="X10" s="3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</row>
    <row r="11" spans="1:51" ht="15.5" x14ac:dyDescent="0.35">
      <c r="A11" s="14">
        <v>8</v>
      </c>
      <c r="B11" s="16"/>
      <c r="C11">
        <v>7</v>
      </c>
      <c r="D11">
        <v>4</v>
      </c>
      <c r="E11">
        <v>16</v>
      </c>
      <c r="F11">
        <v>14</v>
      </c>
      <c r="G11">
        <v>15</v>
      </c>
      <c r="H11">
        <v>8</v>
      </c>
      <c r="I11">
        <v>6</v>
      </c>
      <c r="J11">
        <v>5</v>
      </c>
      <c r="K11">
        <v>10</v>
      </c>
      <c r="L11">
        <v>2</v>
      </c>
      <c r="M11">
        <v>3</v>
      </c>
      <c r="N11">
        <v>13</v>
      </c>
      <c r="O11">
        <v>12</v>
      </c>
      <c r="P11">
        <v>1</v>
      </c>
      <c r="Q11">
        <v>9</v>
      </c>
      <c r="R11">
        <v>11</v>
      </c>
      <c r="S11">
        <v>7</v>
      </c>
      <c r="T11">
        <v>4</v>
      </c>
      <c r="U11">
        <v>16</v>
      </c>
      <c r="X11" s="3"/>
      <c r="AA11" s="47" t="s">
        <v>38</v>
      </c>
      <c r="AB11" s="47"/>
      <c r="AC11" s="47"/>
      <c r="AD11" s="47"/>
      <c r="AE11" s="47"/>
      <c r="AF11" s="47"/>
      <c r="AG11" s="47"/>
      <c r="AH11" s="47"/>
      <c r="AI11" s="47"/>
      <c r="AJ11" s="47"/>
      <c r="AK11" s="48"/>
      <c r="AL11" s="48"/>
      <c r="AM11" s="48"/>
      <c r="AN11" s="48"/>
      <c r="AO11" s="48"/>
      <c r="AP11" s="48"/>
      <c r="AQ11" s="48"/>
      <c r="AR11" s="48"/>
      <c r="AS11" s="48"/>
      <c r="AT11" s="48"/>
      <c r="AU11" s="48"/>
      <c r="AV11" s="48"/>
      <c r="AW11" s="15"/>
      <c r="AX11" s="15"/>
      <c r="AY11" s="15"/>
    </row>
    <row r="12" spans="1:51" ht="15.5" x14ac:dyDescent="0.35">
      <c r="A12" s="14">
        <v>9</v>
      </c>
      <c r="B12" s="16"/>
      <c r="C12">
        <v>7</v>
      </c>
      <c r="D12">
        <v>4</v>
      </c>
      <c r="E12">
        <v>8</v>
      </c>
      <c r="F12">
        <v>11</v>
      </c>
      <c r="G12">
        <v>16</v>
      </c>
      <c r="H12">
        <v>3</v>
      </c>
      <c r="I12">
        <v>13</v>
      </c>
      <c r="J12">
        <v>1</v>
      </c>
      <c r="K12">
        <v>15</v>
      </c>
      <c r="L12">
        <v>9</v>
      </c>
      <c r="M12">
        <v>12</v>
      </c>
      <c r="N12">
        <v>2</v>
      </c>
      <c r="O12">
        <v>10</v>
      </c>
      <c r="P12">
        <v>14</v>
      </c>
      <c r="Q12">
        <v>5</v>
      </c>
      <c r="R12">
        <v>6</v>
      </c>
      <c r="S12">
        <v>7</v>
      </c>
      <c r="T12">
        <v>4</v>
      </c>
      <c r="U12">
        <v>8</v>
      </c>
      <c r="X12" s="3"/>
      <c r="AA12" s="47" t="s">
        <v>39</v>
      </c>
      <c r="AB12" s="47"/>
      <c r="AC12" s="47"/>
      <c r="AD12" s="47"/>
      <c r="AE12" s="47"/>
      <c r="AF12" s="47"/>
      <c r="AG12" s="47"/>
      <c r="AH12" s="47"/>
      <c r="AI12" s="47"/>
      <c r="AJ12" s="47"/>
      <c r="AK12" s="48"/>
      <c r="AL12" s="48"/>
      <c r="AM12" s="48"/>
      <c r="AN12" s="48"/>
      <c r="AO12" s="48"/>
      <c r="AP12" s="48"/>
      <c r="AQ12" s="48"/>
      <c r="AR12" s="48"/>
      <c r="AS12" s="48"/>
      <c r="AT12" s="48"/>
      <c r="AU12" s="48"/>
      <c r="AV12" s="48"/>
      <c r="AW12" s="15"/>
      <c r="AX12" s="15"/>
      <c r="AY12" s="15"/>
    </row>
    <row r="13" spans="1:51" ht="15.5" x14ac:dyDescent="0.35">
      <c r="A13" s="14">
        <v>10</v>
      </c>
      <c r="B13" s="16"/>
      <c r="C13">
        <v>16</v>
      </c>
      <c r="D13">
        <v>4</v>
      </c>
      <c r="E13">
        <v>8</v>
      </c>
      <c r="F13">
        <v>10</v>
      </c>
      <c r="G13">
        <v>2</v>
      </c>
      <c r="H13">
        <v>7</v>
      </c>
      <c r="I13">
        <v>13</v>
      </c>
      <c r="J13">
        <v>1</v>
      </c>
      <c r="K13">
        <v>14</v>
      </c>
      <c r="L13">
        <v>5</v>
      </c>
      <c r="M13">
        <v>15</v>
      </c>
      <c r="N13">
        <v>12</v>
      </c>
      <c r="O13">
        <v>9</v>
      </c>
      <c r="P13">
        <v>3</v>
      </c>
      <c r="Q13">
        <v>6</v>
      </c>
      <c r="R13">
        <v>11</v>
      </c>
      <c r="S13">
        <v>16</v>
      </c>
      <c r="T13">
        <v>4</v>
      </c>
      <c r="U13">
        <v>8</v>
      </c>
      <c r="X13" s="3"/>
      <c r="AA13" s="47" t="s">
        <v>40</v>
      </c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8"/>
      <c r="AP13" s="48"/>
      <c r="AQ13" s="48"/>
      <c r="AR13" s="48"/>
      <c r="AS13" s="48"/>
      <c r="AT13" s="48"/>
      <c r="AU13" s="48"/>
      <c r="AV13" s="48"/>
      <c r="AW13" s="15"/>
      <c r="AX13" s="15"/>
      <c r="AY13" s="15"/>
    </row>
    <row r="14" spans="1:51" ht="15.5" x14ac:dyDescent="0.35">
      <c r="A14" s="14">
        <v>11</v>
      </c>
      <c r="B14" s="16"/>
      <c r="C14">
        <v>4</v>
      </c>
      <c r="D14">
        <v>8</v>
      </c>
      <c r="E14">
        <v>7</v>
      </c>
      <c r="F14">
        <v>3</v>
      </c>
      <c r="G14">
        <v>2</v>
      </c>
      <c r="H14">
        <v>16</v>
      </c>
      <c r="I14">
        <v>15</v>
      </c>
      <c r="J14">
        <v>9</v>
      </c>
      <c r="K14">
        <v>11</v>
      </c>
      <c r="L14">
        <v>13</v>
      </c>
      <c r="M14">
        <v>1</v>
      </c>
      <c r="N14">
        <v>14</v>
      </c>
      <c r="O14">
        <v>5</v>
      </c>
      <c r="P14">
        <v>12</v>
      </c>
      <c r="Q14">
        <v>10</v>
      </c>
      <c r="R14">
        <v>6</v>
      </c>
      <c r="S14">
        <v>4</v>
      </c>
      <c r="T14">
        <v>8</v>
      </c>
      <c r="U14">
        <v>7</v>
      </c>
      <c r="X14" s="3"/>
      <c r="AA14" s="47" t="s">
        <v>41</v>
      </c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  <c r="AQ14" s="47"/>
      <c r="AR14" s="47"/>
      <c r="AS14" s="47"/>
      <c r="AT14" s="47"/>
      <c r="AU14" s="47"/>
      <c r="AV14" s="47"/>
    </row>
    <row r="15" spans="1:51" x14ac:dyDescent="0.35">
      <c r="A15" s="14">
        <v>12</v>
      </c>
      <c r="B15" s="16"/>
      <c r="C15">
        <v>1</v>
      </c>
      <c r="D15">
        <v>16</v>
      </c>
      <c r="E15">
        <v>10</v>
      </c>
      <c r="F15">
        <v>4</v>
      </c>
      <c r="G15">
        <v>8</v>
      </c>
      <c r="H15">
        <v>3</v>
      </c>
      <c r="I15">
        <v>2</v>
      </c>
      <c r="J15">
        <v>5</v>
      </c>
      <c r="K15">
        <v>7</v>
      </c>
      <c r="L15">
        <v>13</v>
      </c>
      <c r="M15">
        <v>12</v>
      </c>
      <c r="N15">
        <v>14</v>
      </c>
      <c r="O15">
        <v>15</v>
      </c>
      <c r="P15">
        <v>6</v>
      </c>
      <c r="Q15">
        <v>9</v>
      </c>
      <c r="R15">
        <v>11</v>
      </c>
      <c r="S15">
        <v>1</v>
      </c>
      <c r="T15">
        <v>16</v>
      </c>
      <c r="U15">
        <v>10</v>
      </c>
      <c r="X15" s="3"/>
      <c r="AA15" s="46" t="s">
        <v>42</v>
      </c>
      <c r="AB15" s="46"/>
      <c r="AC15" s="46"/>
      <c r="AD15" s="46"/>
      <c r="AE15" s="46"/>
      <c r="AF15" s="46"/>
      <c r="AG15" s="46"/>
      <c r="AH15" s="46"/>
    </row>
    <row r="16" spans="1:51" ht="6.75" customHeight="1" x14ac:dyDescent="0.35">
      <c r="A16" s="10"/>
      <c r="B16" s="10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10"/>
      <c r="T16" s="10"/>
      <c r="U16" s="10"/>
      <c r="V16" s="10"/>
      <c r="X16" s="3"/>
    </row>
    <row r="17" spans="1:64" s="34" customFormat="1" ht="18" customHeight="1" x14ac:dyDescent="0.35">
      <c r="A17" s="30" t="s">
        <v>31</v>
      </c>
      <c r="B17" s="31"/>
      <c r="C17" s="32" t="s">
        <v>0</v>
      </c>
      <c r="D17" s="32" t="s">
        <v>1</v>
      </c>
      <c r="E17" s="32" t="s">
        <v>2</v>
      </c>
      <c r="F17" s="32" t="s">
        <v>3</v>
      </c>
      <c r="G17" s="32"/>
      <c r="H17" s="32" t="s">
        <v>1</v>
      </c>
      <c r="I17" s="32" t="s">
        <v>2</v>
      </c>
      <c r="J17" s="32" t="s">
        <v>3</v>
      </c>
      <c r="K17" s="32" t="s">
        <v>4</v>
      </c>
      <c r="L17" s="32"/>
      <c r="M17" s="32" t="s">
        <v>2</v>
      </c>
      <c r="N17" s="32" t="s">
        <v>3</v>
      </c>
      <c r="O17" s="32" t="s">
        <v>4</v>
      </c>
      <c r="P17" s="32" t="s">
        <v>5</v>
      </c>
      <c r="Q17" s="32"/>
      <c r="R17" s="32" t="s">
        <v>3</v>
      </c>
      <c r="S17" s="32" t="s">
        <v>4</v>
      </c>
      <c r="T17" s="32" t="s">
        <v>5</v>
      </c>
      <c r="U17" s="32" t="s">
        <v>6</v>
      </c>
      <c r="V17" s="32"/>
      <c r="W17" s="32" t="s">
        <v>4</v>
      </c>
      <c r="X17" s="32" t="s">
        <v>5</v>
      </c>
      <c r="Y17" s="32" t="s">
        <v>6</v>
      </c>
      <c r="Z17" s="32" t="s">
        <v>7</v>
      </c>
      <c r="AA17" s="32"/>
      <c r="AB17" s="32" t="s">
        <v>5</v>
      </c>
      <c r="AC17" s="32" t="s">
        <v>6</v>
      </c>
      <c r="AD17" s="32" t="s">
        <v>7</v>
      </c>
      <c r="AE17" s="33" t="s">
        <v>8</v>
      </c>
      <c r="AF17" s="32"/>
      <c r="AG17" s="32" t="s">
        <v>6</v>
      </c>
      <c r="AH17" s="32" t="s">
        <v>7</v>
      </c>
      <c r="AI17" s="32" t="s">
        <v>8</v>
      </c>
      <c r="AJ17" s="32" t="s">
        <v>9</v>
      </c>
      <c r="AK17" s="32"/>
      <c r="AL17" s="32" t="s">
        <v>7</v>
      </c>
      <c r="AM17" s="32" t="s">
        <v>8</v>
      </c>
      <c r="AN17" s="32" t="s">
        <v>9</v>
      </c>
      <c r="AO17" s="32" t="s">
        <v>10</v>
      </c>
      <c r="AP17" s="32"/>
      <c r="AQ17" s="32" t="s">
        <v>8</v>
      </c>
      <c r="AR17" s="32" t="s">
        <v>9</v>
      </c>
      <c r="AS17" s="32" t="s">
        <v>10</v>
      </c>
      <c r="AT17" s="32" t="s">
        <v>11</v>
      </c>
      <c r="AU17" s="32"/>
      <c r="AV17" s="32" t="s">
        <v>9</v>
      </c>
      <c r="AW17" s="32" t="s">
        <v>10</v>
      </c>
      <c r="AX17" s="32" t="s">
        <v>11</v>
      </c>
      <c r="AY17" s="32" t="s">
        <v>12</v>
      </c>
    </row>
    <row r="18" spans="1:64" x14ac:dyDescent="0.35">
      <c r="A18" s="44">
        <v>5</v>
      </c>
      <c r="B18" s="17"/>
      <c r="C18" s="3">
        <f>HLOOKUP(C$17,$C$3:$V4,2,0)</f>
        <v>15</v>
      </c>
      <c r="D18" s="3">
        <f>HLOOKUP(D$17,$C$3:$V4,2,0)</f>
        <v>14</v>
      </c>
      <c r="E18" s="3">
        <f>HLOOKUP(E$17,$C$3:$V4,2,0)</f>
        <v>8</v>
      </c>
      <c r="F18" s="3">
        <f>HLOOKUP(F$17,$C$3:$V4,2,0)</f>
        <v>7</v>
      </c>
      <c r="G18" s="52">
        <f>IF(COUNTIF(C18:F18,6)+COUNTIF(C18:F18,9)+COUNTIF(C18:F18,7)+COUNTIF(C18:F18,16)&gt;0,1,0)</f>
        <v>1</v>
      </c>
      <c r="H18" s="3">
        <f>HLOOKUP(H$17,$C$3:$V4,2,0)</f>
        <v>14</v>
      </c>
      <c r="I18" s="3">
        <f>HLOOKUP(I$17,$C$3:$V4,2,0)</f>
        <v>8</v>
      </c>
      <c r="J18" s="3">
        <f>HLOOKUP(J$17,$C$3:$V4,2,0)</f>
        <v>7</v>
      </c>
      <c r="K18" s="3">
        <f>HLOOKUP(K$17,$C$3:$V4,2,0)</f>
        <v>16</v>
      </c>
      <c r="L18" s="52">
        <f>IF(COUNTIF(H18:K18,6)+COUNTIF(H18:K18,9)+COUNTIF(H18:K18,7)+COUNTIF(H18:K18,16)&gt;0,1,0)</f>
        <v>1</v>
      </c>
      <c r="M18" s="3">
        <f>HLOOKUP(M$17,$C$3:$V4,2,0)</f>
        <v>8</v>
      </c>
      <c r="N18" s="3">
        <f>HLOOKUP(N$17,$C$3:$V4,2,0)</f>
        <v>7</v>
      </c>
      <c r="O18" s="3">
        <f>HLOOKUP(O$17,$C$3:$V4,2,0)</f>
        <v>16</v>
      </c>
      <c r="P18" s="3">
        <f>HLOOKUP(P$17,$C$3:$V4,2,0)</f>
        <v>4</v>
      </c>
      <c r="Q18" s="52">
        <f>IF(COUNTIF(M18:P18,6)+COUNTIF(M18:P18,9)+COUNTIF(M18:P18,7)+COUNTIF(M18:P18,16)&gt;0,1,0)</f>
        <v>1</v>
      </c>
      <c r="R18" s="3">
        <f>HLOOKUP(R$17,$C$3:$V4,2,0)</f>
        <v>7</v>
      </c>
      <c r="S18" s="3">
        <f>HLOOKUP(S$17,$C$3:$V4,2,0)</f>
        <v>16</v>
      </c>
      <c r="T18" s="3">
        <f>HLOOKUP(T$17,$C$3:$V4,2,0)</f>
        <v>4</v>
      </c>
      <c r="U18" s="3">
        <f>HLOOKUP(U$17,$C$3:$V4,2,0)</f>
        <v>2</v>
      </c>
      <c r="V18" s="52">
        <f>IF(COUNTIF(R18:U18,6)+COUNTIF(R18:U18,9)+COUNTIF(R18:U18,7)+COUNTIF(R18:U18,16)&gt;0,1,0)</f>
        <v>1</v>
      </c>
      <c r="W18" s="3">
        <f>HLOOKUP(W$17,$C$3:$V4,2,0)</f>
        <v>16</v>
      </c>
      <c r="X18" s="3">
        <f>HLOOKUP(X$17,$C$3:$V4,2,0)</f>
        <v>4</v>
      </c>
      <c r="Y18" s="3">
        <f>HLOOKUP(Y$17,$C$3:$V4,2,0)</f>
        <v>2</v>
      </c>
      <c r="Z18" s="3">
        <f>HLOOKUP(Z$17,$C$3:$V4,2,0)</f>
        <v>10</v>
      </c>
      <c r="AA18" s="52">
        <f>IF(COUNTIF(W18:Z18,6)+COUNTIF(W18:Z18,9)+COUNTIF(W18:Z18,7)+COUNTIF(W18:Z18,16)&gt;0,1,0)</f>
        <v>1</v>
      </c>
      <c r="AB18" s="3">
        <f>HLOOKUP(AB$17,$C$3:$V4,2,0)</f>
        <v>4</v>
      </c>
      <c r="AC18" s="3">
        <f>HLOOKUP(AC$17,$C$3:$V4,2,0)</f>
        <v>2</v>
      </c>
      <c r="AD18" s="3">
        <f>HLOOKUP(AD$17,$C$3:$V4,2,0)</f>
        <v>10</v>
      </c>
      <c r="AE18" s="3">
        <f>HLOOKUP(AE$17,$C$3:$V4,2,0)</f>
        <v>1</v>
      </c>
      <c r="AF18" s="52">
        <f>IF(COUNTIF(AB18:AE18,6)+COUNTIF(AB18:AE18,9)+COUNTIF(AB18:AE18,7)+COUNTIF(AB18:AE18,16)&gt;0,1,0)</f>
        <v>0</v>
      </c>
      <c r="AG18" s="3">
        <f>HLOOKUP(AG$17,$C$3:$V4,2,0)</f>
        <v>2</v>
      </c>
      <c r="AH18" s="3">
        <f>HLOOKUP(AH$17,$C$3:$V4,2,0)</f>
        <v>10</v>
      </c>
      <c r="AI18" s="3">
        <f>HLOOKUP(AI$17,$C$3:$V4,2,0)</f>
        <v>1</v>
      </c>
      <c r="AJ18" s="3">
        <f>HLOOKUP(AJ$17,$C$3:$V4,2,0)</f>
        <v>13</v>
      </c>
      <c r="AK18" s="52">
        <f>IF(COUNTIF(AG18:AJ18,6)+COUNTIF(AG18:AJ18,9)+COUNTIF(AG18:AJ18,7)+COUNTIF(AG18:AJ18,16)&gt;0,1,0)</f>
        <v>0</v>
      </c>
      <c r="AL18" s="3">
        <f>HLOOKUP(AL$17,$C$3:$V4,2,0)</f>
        <v>10</v>
      </c>
      <c r="AM18" s="3">
        <f>HLOOKUP(AM$17,$C$3:$V4,2,0)</f>
        <v>1</v>
      </c>
      <c r="AN18" s="3">
        <f>HLOOKUP(AN$17,$C$3:$V4,2,0)</f>
        <v>13</v>
      </c>
      <c r="AO18" s="3">
        <f>HLOOKUP(AO$17,$C$3:$V4,2,0)</f>
        <v>5</v>
      </c>
      <c r="AP18" s="52">
        <f>IF(COUNTIF(AL18:AO18,6)+COUNTIF(AL18:AO18,9)+COUNTIF(AL18:AO18,7)+COUNTIF(AL18:AO18,16)&gt;0,1,0)</f>
        <v>0</v>
      </c>
      <c r="AQ18" s="3">
        <f>HLOOKUP(AQ$17,$C$3:$V4,2,0)</f>
        <v>1</v>
      </c>
      <c r="AR18" s="3">
        <f>HLOOKUP(AR$17,$C$3:$V4,2,0)</f>
        <v>13</v>
      </c>
      <c r="AS18" s="3">
        <f>HLOOKUP(AS$17,$C$3:$V4,2,0)</f>
        <v>5</v>
      </c>
      <c r="AT18" s="3">
        <f>HLOOKUP(AT$17,$C$3:$V4,2,0)</f>
        <v>11</v>
      </c>
      <c r="AU18" s="52">
        <f>IF(COUNTIF(AQ18:AT18,6)+COUNTIF(AQ18:AT18,9)+COUNTIF(AQ18:AT18,7)+COUNTIF(AQ18:AT18,16)&gt;0,1,0)</f>
        <v>0</v>
      </c>
      <c r="AV18" s="3">
        <f>HLOOKUP(AV$17,$C$3:$V4,2,0)</f>
        <v>13</v>
      </c>
      <c r="AW18" s="3">
        <f>HLOOKUP(AW$17,$C$3:$V4,2,0)</f>
        <v>5</v>
      </c>
      <c r="AX18" s="3">
        <f>HLOOKUP(AX$17,$C$3:$V4,2,0)</f>
        <v>11</v>
      </c>
      <c r="AY18" s="3">
        <f>HLOOKUP(AY$17,$C$3:$V4,2,0)</f>
        <v>12</v>
      </c>
      <c r="AZ18" s="52">
        <f>IF(COUNTIF(AV18:AY18,6)+COUNTIF(AV18:AY18,9)+COUNTIF(AV18:AY18,7)+COUNTIF(AV18:AY18,16)&gt;0,1,0)</f>
        <v>0</v>
      </c>
    </row>
    <row r="19" spans="1:64" x14ac:dyDescent="0.35">
      <c r="A19" s="44">
        <v>7</v>
      </c>
      <c r="B19" s="17"/>
      <c r="C19" s="3">
        <f>HLOOKUP(C$17,$C$3:$V5,3,0)</f>
        <v>10</v>
      </c>
      <c r="D19" s="3">
        <f>HLOOKUP(D$17,$C$3:$V5,3,0)</f>
        <v>8</v>
      </c>
      <c r="E19" s="3">
        <f>HLOOKUP(E$17,$C$3:$V5,3,0)</f>
        <v>2</v>
      </c>
      <c r="F19" s="3">
        <f>HLOOKUP(F$17,$C$3:$V5,3,0)</f>
        <v>4</v>
      </c>
      <c r="G19" s="52">
        <f t="shared" ref="G19:G29" si="0">IF(COUNTIF(C19:F19,6)+COUNTIF(C19:F19,9)+COUNTIF(C19:F19,7)+COUNTIF(C19:F19,16)&gt;0,1,0)</f>
        <v>0</v>
      </c>
      <c r="H19" s="3">
        <f>HLOOKUP(H$17,$C$3:$V5,3,0)</f>
        <v>8</v>
      </c>
      <c r="I19" s="3">
        <f>HLOOKUP(I$17,$C$3:$V5,3,0)</f>
        <v>2</v>
      </c>
      <c r="J19" s="3">
        <f>HLOOKUP(J$17,$C$3:$V5,3,0)</f>
        <v>4</v>
      </c>
      <c r="K19" s="3">
        <f>HLOOKUP(K$17,$C$3:$V5,3,0)</f>
        <v>1</v>
      </c>
      <c r="L19" s="52">
        <f t="shared" ref="L19:L29" si="1">IF(COUNTIF(H19:K19,6)+COUNTIF(H19:K19,9)+COUNTIF(H19:K19,7)+COUNTIF(H19:K19,16)&gt;0,1,0)</f>
        <v>0</v>
      </c>
      <c r="M19" s="3">
        <f>HLOOKUP(M$17,$C$3:$V5,3,0)</f>
        <v>2</v>
      </c>
      <c r="N19" s="3">
        <f>HLOOKUP(N$17,$C$3:$V5,3,0)</f>
        <v>4</v>
      </c>
      <c r="O19" s="3">
        <f>HLOOKUP(O$17,$C$3:$V5,3,0)</f>
        <v>1</v>
      </c>
      <c r="P19" s="3">
        <f>HLOOKUP(P$17,$C$3:$V5,3,0)</f>
        <v>16</v>
      </c>
      <c r="Q19" s="52">
        <f t="shared" ref="Q19:Q29" si="2">IF(COUNTIF(M19:P19,6)+COUNTIF(M19:P19,9)+COUNTIF(M19:P19,7)+COUNTIF(M19:P19,16)&gt;0,1,0)</f>
        <v>1</v>
      </c>
      <c r="R19" s="3">
        <f>HLOOKUP(R$17,$C$3:$V5,3,0)</f>
        <v>4</v>
      </c>
      <c r="S19" s="3">
        <f>HLOOKUP(S$17,$C$3:$V5,3,0)</f>
        <v>1</v>
      </c>
      <c r="T19" s="3">
        <f>HLOOKUP(T$17,$C$3:$V5,3,0)</f>
        <v>16</v>
      </c>
      <c r="U19" s="3">
        <f>HLOOKUP(U$17,$C$3:$V5,3,0)</f>
        <v>3</v>
      </c>
      <c r="V19" s="52">
        <f t="shared" ref="V19:V29" si="3">IF(COUNTIF(R19:U19,6)+COUNTIF(R19:U19,9)+COUNTIF(R19:U19,7)+COUNTIF(R19:U19,16)&gt;0,1,0)</f>
        <v>1</v>
      </c>
      <c r="W19" s="3">
        <f>HLOOKUP(W$17,$C$3:$V5,3,0)</f>
        <v>1</v>
      </c>
      <c r="X19" s="3">
        <f>HLOOKUP(X$17,$C$3:$V5,3,0)</f>
        <v>16</v>
      </c>
      <c r="Y19" s="3">
        <f>HLOOKUP(Y$17,$C$3:$V5,3,0)</f>
        <v>3</v>
      </c>
      <c r="Z19" s="3">
        <f>HLOOKUP(Z$17,$C$3:$V5,3,0)</f>
        <v>6</v>
      </c>
      <c r="AA19" s="52">
        <f t="shared" ref="AA19:AA29" si="4">IF(COUNTIF(W19:Z19,6)+COUNTIF(W19:Z19,9)+COUNTIF(W19:Z19,7)+COUNTIF(W19:Z19,16)&gt;0,1,0)</f>
        <v>1</v>
      </c>
      <c r="AB19" s="3">
        <f>HLOOKUP(AB$17,$C$3:$V5,3,0)</f>
        <v>16</v>
      </c>
      <c r="AC19" s="3">
        <f>HLOOKUP(AC$17,$C$3:$V5,3,0)</f>
        <v>3</v>
      </c>
      <c r="AD19" s="3">
        <f>HLOOKUP(AD$17,$C$3:$V5,3,0)</f>
        <v>6</v>
      </c>
      <c r="AE19" s="3">
        <f>HLOOKUP(AE$17,$C$3:$V5,3,0)</f>
        <v>7</v>
      </c>
      <c r="AF19" s="52">
        <f t="shared" ref="AF19:AF29" si="5">IF(COUNTIF(AB19:AE19,6)+COUNTIF(AB19:AE19,9)+COUNTIF(AB19:AE19,7)+COUNTIF(AB19:AE19,16)&gt;0,1,0)</f>
        <v>1</v>
      </c>
      <c r="AG19" s="3">
        <f>HLOOKUP(AG$17,$C$3:$V5,3,0)</f>
        <v>3</v>
      </c>
      <c r="AH19" s="3">
        <f>HLOOKUP(AH$17,$C$3:$V5,3,0)</f>
        <v>6</v>
      </c>
      <c r="AI19" s="3">
        <f>HLOOKUP(AI$17,$C$3:$V5,3,0)</f>
        <v>7</v>
      </c>
      <c r="AJ19" s="3">
        <f>HLOOKUP(AJ$17,$C$3:$V5,3,0)</f>
        <v>12</v>
      </c>
      <c r="AK19" s="52">
        <f t="shared" ref="AK19:AK29" si="6">IF(COUNTIF(AG19:AJ19,6)+COUNTIF(AG19:AJ19,9)+COUNTIF(AG19:AJ19,7)+COUNTIF(AG19:AJ19,16)&gt;0,1,0)</f>
        <v>1</v>
      </c>
      <c r="AL19" s="3">
        <f>HLOOKUP(AL$17,$C$3:$V5,3,0)</f>
        <v>6</v>
      </c>
      <c r="AM19" s="3">
        <f>HLOOKUP(AM$17,$C$3:$V5,3,0)</f>
        <v>7</v>
      </c>
      <c r="AN19" s="3">
        <f>HLOOKUP(AN$17,$C$3:$V5,3,0)</f>
        <v>12</v>
      </c>
      <c r="AO19" s="3">
        <f>HLOOKUP(AO$17,$C$3:$V5,3,0)</f>
        <v>13</v>
      </c>
      <c r="AP19" s="52">
        <f t="shared" ref="AP19:AP29" si="7">IF(COUNTIF(AL19:AO19,6)+COUNTIF(AL19:AO19,9)+COUNTIF(AL19:AO19,7)+COUNTIF(AL19:AO19,16)&gt;0,1,0)</f>
        <v>1</v>
      </c>
      <c r="AQ19" s="3">
        <f>HLOOKUP(AQ$17,$C$3:$V5,3,0)</f>
        <v>7</v>
      </c>
      <c r="AR19" s="3">
        <f>HLOOKUP(AR$17,$C$3:$V5,3,0)</f>
        <v>12</v>
      </c>
      <c r="AS19" s="3">
        <f>HLOOKUP(AS$17,$C$3:$V5,3,0)</f>
        <v>13</v>
      </c>
      <c r="AT19" s="3">
        <f>HLOOKUP(AT$17,$C$3:$V5,3,0)</f>
        <v>5</v>
      </c>
      <c r="AU19" s="52">
        <f t="shared" ref="AU19:AU29" si="8">IF(COUNTIF(AQ19:AT19,6)+COUNTIF(AQ19:AT19,9)+COUNTIF(AQ19:AT19,7)+COUNTIF(AQ19:AT19,16)&gt;0,1,0)</f>
        <v>1</v>
      </c>
      <c r="AV19" s="3">
        <f>HLOOKUP(AV$17,$C$3:$V5,3,0)</f>
        <v>12</v>
      </c>
      <c r="AW19" s="3">
        <f>HLOOKUP(AW$17,$C$3:$V5,3,0)</f>
        <v>13</v>
      </c>
      <c r="AX19" s="3">
        <f>HLOOKUP(AX$17,$C$3:$V5,3,0)</f>
        <v>5</v>
      </c>
      <c r="AY19" s="3">
        <f>HLOOKUP(AY$17,$C$3:$V5,3,0)</f>
        <v>15</v>
      </c>
      <c r="AZ19" s="52">
        <f t="shared" ref="AZ19:AZ29" si="9">IF(COUNTIF(AV19:AY19,6)+COUNTIF(AV19:AY19,9)+COUNTIF(AV19:AY19,7)+COUNTIF(AV19:AY19,16)&gt;0,1,0)</f>
        <v>0</v>
      </c>
    </row>
    <row r="20" spans="1:64" x14ac:dyDescent="0.35">
      <c r="A20" s="44">
        <v>5</v>
      </c>
      <c r="B20" s="17"/>
      <c r="C20" s="3">
        <f>HLOOKUP(C$17,$C$3:$V6,4,0)</f>
        <v>5</v>
      </c>
      <c r="D20" s="3">
        <f>HLOOKUP(D$17,$C$3:$V6,4,0)</f>
        <v>1</v>
      </c>
      <c r="E20" s="3">
        <f>HLOOKUP(E$17,$C$3:$V6,4,0)</f>
        <v>16</v>
      </c>
      <c r="F20" s="3">
        <f>HLOOKUP(F$17,$C$3:$V6,4,0)</f>
        <v>7</v>
      </c>
      <c r="G20" s="52">
        <f t="shared" si="0"/>
        <v>1</v>
      </c>
      <c r="H20" s="3">
        <f>HLOOKUP(H$17,$C$3:$V6,4,0)</f>
        <v>1</v>
      </c>
      <c r="I20" s="3">
        <f>HLOOKUP(I$17,$C$3:$V6,4,0)</f>
        <v>16</v>
      </c>
      <c r="J20" s="3">
        <f>HLOOKUP(J$17,$C$3:$V6,4,0)</f>
        <v>7</v>
      </c>
      <c r="K20" s="3">
        <f>HLOOKUP(K$17,$C$3:$V6,4,0)</f>
        <v>3</v>
      </c>
      <c r="L20" s="52">
        <f t="shared" si="1"/>
        <v>1</v>
      </c>
      <c r="M20" s="3">
        <f>HLOOKUP(M$17,$C$3:$V6,4,0)</f>
        <v>16</v>
      </c>
      <c r="N20" s="3">
        <f>HLOOKUP(N$17,$C$3:$V6,4,0)</f>
        <v>7</v>
      </c>
      <c r="O20" s="3">
        <f>HLOOKUP(O$17,$C$3:$V6,4,0)</f>
        <v>3</v>
      </c>
      <c r="P20" s="3">
        <f>HLOOKUP(P$17,$C$3:$V6,4,0)</f>
        <v>13</v>
      </c>
      <c r="Q20" s="52">
        <f t="shared" si="2"/>
        <v>1</v>
      </c>
      <c r="R20" s="3">
        <f>HLOOKUP(R$17,$C$3:$V6,4,0)</f>
        <v>7</v>
      </c>
      <c r="S20" s="3">
        <f>HLOOKUP(S$17,$C$3:$V6,4,0)</f>
        <v>3</v>
      </c>
      <c r="T20" s="3">
        <f>HLOOKUP(T$17,$C$3:$V6,4,0)</f>
        <v>13</v>
      </c>
      <c r="U20" s="3">
        <f>HLOOKUP(U$17,$C$3:$V6,4,0)</f>
        <v>4</v>
      </c>
      <c r="V20" s="52">
        <f t="shared" si="3"/>
        <v>1</v>
      </c>
      <c r="W20" s="3">
        <f>HLOOKUP(W$17,$C$3:$V6,4,0)</f>
        <v>3</v>
      </c>
      <c r="X20" s="3">
        <f>HLOOKUP(X$17,$C$3:$V6,4,0)</f>
        <v>13</v>
      </c>
      <c r="Y20" s="3">
        <f>HLOOKUP(Y$17,$C$3:$V6,4,0)</f>
        <v>4</v>
      </c>
      <c r="Z20" s="3">
        <f>HLOOKUP(Z$17,$C$3:$V6,4,0)</f>
        <v>8</v>
      </c>
      <c r="AA20" s="52">
        <f t="shared" si="4"/>
        <v>0</v>
      </c>
      <c r="AB20" s="3">
        <f>HLOOKUP(AB$17,$C$3:$V6,4,0)</f>
        <v>13</v>
      </c>
      <c r="AC20" s="3">
        <f>HLOOKUP(AC$17,$C$3:$V6,4,0)</f>
        <v>4</v>
      </c>
      <c r="AD20" s="3">
        <f>HLOOKUP(AD$17,$C$3:$V6,4,0)</f>
        <v>8</v>
      </c>
      <c r="AE20" s="3">
        <f>HLOOKUP(AE$17,$C$3:$V6,4,0)</f>
        <v>2</v>
      </c>
      <c r="AF20" s="52">
        <f t="shared" si="5"/>
        <v>0</v>
      </c>
      <c r="AG20" s="3">
        <f>HLOOKUP(AG$17,$C$3:$V6,4,0)</f>
        <v>4</v>
      </c>
      <c r="AH20" s="3">
        <f>HLOOKUP(AH$17,$C$3:$V6,4,0)</f>
        <v>8</v>
      </c>
      <c r="AI20" s="3">
        <f>HLOOKUP(AI$17,$C$3:$V6,4,0)</f>
        <v>2</v>
      </c>
      <c r="AJ20" s="3">
        <f>HLOOKUP(AJ$17,$C$3:$V6,4,0)</f>
        <v>12</v>
      </c>
      <c r="AK20" s="52">
        <f t="shared" si="6"/>
        <v>0</v>
      </c>
      <c r="AL20" s="3">
        <f>HLOOKUP(AL$17,$C$3:$V6,4,0)</f>
        <v>8</v>
      </c>
      <c r="AM20" s="3">
        <f>HLOOKUP(AM$17,$C$3:$V6,4,0)</f>
        <v>2</v>
      </c>
      <c r="AN20" s="3">
        <f>HLOOKUP(AN$17,$C$3:$V6,4,0)</f>
        <v>12</v>
      </c>
      <c r="AO20" s="3">
        <f>HLOOKUP(AO$17,$C$3:$V6,4,0)</f>
        <v>14</v>
      </c>
      <c r="AP20" s="52">
        <f t="shared" si="7"/>
        <v>0</v>
      </c>
      <c r="AQ20" s="3">
        <f>HLOOKUP(AQ$17,$C$3:$V6,4,0)</f>
        <v>2</v>
      </c>
      <c r="AR20" s="3">
        <f>HLOOKUP(AR$17,$C$3:$V6,4,0)</f>
        <v>12</v>
      </c>
      <c r="AS20" s="3">
        <f>HLOOKUP(AS$17,$C$3:$V6,4,0)</f>
        <v>14</v>
      </c>
      <c r="AT20" s="3">
        <f>HLOOKUP(AT$17,$C$3:$V6,4,0)</f>
        <v>15</v>
      </c>
      <c r="AU20" s="52">
        <f t="shared" si="8"/>
        <v>0</v>
      </c>
      <c r="AV20" s="3">
        <f>HLOOKUP(AV$17,$C$3:$V6,4,0)</f>
        <v>12</v>
      </c>
      <c r="AW20" s="3">
        <f>HLOOKUP(AW$17,$C$3:$V6,4,0)</f>
        <v>14</v>
      </c>
      <c r="AX20" s="3">
        <f>HLOOKUP(AX$17,$C$3:$V6,4,0)</f>
        <v>15</v>
      </c>
      <c r="AY20" s="3">
        <f>HLOOKUP(AY$17,$C$3:$V6,4,0)</f>
        <v>9</v>
      </c>
      <c r="AZ20" s="52">
        <f t="shared" si="9"/>
        <v>1</v>
      </c>
    </row>
    <row r="21" spans="1:64" x14ac:dyDescent="0.35">
      <c r="A21" s="44">
        <v>8</v>
      </c>
      <c r="B21" s="17"/>
      <c r="C21" s="3">
        <f>HLOOKUP(C$17,$C$3:$V7,5,0)</f>
        <v>2</v>
      </c>
      <c r="D21" s="3">
        <f>HLOOKUP(D$17,$C$3:$V7,5,0)</f>
        <v>14</v>
      </c>
      <c r="E21" s="3">
        <f>HLOOKUP(E$17,$C$3:$V7,5,0)</f>
        <v>5</v>
      </c>
      <c r="F21" s="3">
        <f>HLOOKUP(F$17,$C$3:$V7,5,0)</f>
        <v>15</v>
      </c>
      <c r="G21" s="52">
        <f t="shared" si="0"/>
        <v>0</v>
      </c>
      <c r="H21" s="3">
        <f>HLOOKUP(H$17,$C$3:$V7,5,0)</f>
        <v>14</v>
      </c>
      <c r="I21" s="3">
        <f>HLOOKUP(I$17,$C$3:$V7,5,0)</f>
        <v>5</v>
      </c>
      <c r="J21" s="3">
        <f>HLOOKUP(J$17,$C$3:$V7,5,0)</f>
        <v>15</v>
      </c>
      <c r="K21" s="3">
        <f>HLOOKUP(K$17,$C$3:$V7,5,0)</f>
        <v>9</v>
      </c>
      <c r="L21" s="52">
        <f t="shared" si="1"/>
        <v>1</v>
      </c>
      <c r="M21" s="3">
        <f>HLOOKUP(M$17,$C$3:$V7,5,0)</f>
        <v>5</v>
      </c>
      <c r="N21" s="3">
        <f>HLOOKUP(N$17,$C$3:$V7,5,0)</f>
        <v>15</v>
      </c>
      <c r="O21" s="3">
        <f>HLOOKUP(O$17,$C$3:$V7,5,0)</f>
        <v>9</v>
      </c>
      <c r="P21" s="3">
        <f>HLOOKUP(P$17,$C$3:$V7,5,0)</f>
        <v>12</v>
      </c>
      <c r="Q21" s="52">
        <f t="shared" si="2"/>
        <v>1</v>
      </c>
      <c r="R21" s="3">
        <f>HLOOKUP(R$17,$C$3:$V7,5,0)</f>
        <v>15</v>
      </c>
      <c r="S21" s="3">
        <f>HLOOKUP(S$17,$C$3:$V7,5,0)</f>
        <v>9</v>
      </c>
      <c r="T21" s="3">
        <f>HLOOKUP(T$17,$C$3:$V7,5,0)</f>
        <v>12</v>
      </c>
      <c r="U21" s="3">
        <f>HLOOKUP(U$17,$C$3:$V7,5,0)</f>
        <v>3</v>
      </c>
      <c r="V21" s="52">
        <f t="shared" si="3"/>
        <v>1</v>
      </c>
      <c r="W21" s="3">
        <f>HLOOKUP(W$17,$C$3:$V7,5,0)</f>
        <v>9</v>
      </c>
      <c r="X21" s="3">
        <f>HLOOKUP(X$17,$C$3:$V7,5,0)</f>
        <v>12</v>
      </c>
      <c r="Y21" s="3">
        <f>HLOOKUP(Y$17,$C$3:$V7,5,0)</f>
        <v>3</v>
      </c>
      <c r="Z21" s="3">
        <f>HLOOKUP(Z$17,$C$3:$V7,5,0)</f>
        <v>13</v>
      </c>
      <c r="AA21" s="52">
        <f t="shared" si="4"/>
        <v>1</v>
      </c>
      <c r="AB21" s="3">
        <f>HLOOKUP(AB$17,$C$3:$V7,5,0)</f>
        <v>12</v>
      </c>
      <c r="AC21" s="3">
        <f>HLOOKUP(AC$17,$C$3:$V7,5,0)</f>
        <v>3</v>
      </c>
      <c r="AD21" s="3">
        <f>HLOOKUP(AD$17,$C$3:$V7,5,0)</f>
        <v>13</v>
      </c>
      <c r="AE21" s="3">
        <f>HLOOKUP(AE$17,$C$3:$V7,5,0)</f>
        <v>16</v>
      </c>
      <c r="AF21" s="52">
        <f t="shared" si="5"/>
        <v>1</v>
      </c>
      <c r="AG21" s="3">
        <f>HLOOKUP(AG$17,$C$3:$V7,5,0)</f>
        <v>3</v>
      </c>
      <c r="AH21" s="3">
        <f>HLOOKUP(AH$17,$C$3:$V7,5,0)</f>
        <v>13</v>
      </c>
      <c r="AI21" s="3">
        <f>HLOOKUP(AI$17,$C$3:$V7,5,0)</f>
        <v>16</v>
      </c>
      <c r="AJ21" s="3">
        <f>HLOOKUP(AJ$17,$C$3:$V7,5,0)</f>
        <v>1</v>
      </c>
      <c r="AK21" s="52">
        <f t="shared" si="6"/>
        <v>1</v>
      </c>
      <c r="AL21" s="3">
        <f>HLOOKUP(AL$17,$C$3:$V7,5,0)</f>
        <v>13</v>
      </c>
      <c r="AM21" s="3">
        <f>HLOOKUP(AM$17,$C$3:$V7,5,0)</f>
        <v>16</v>
      </c>
      <c r="AN21" s="3">
        <f>HLOOKUP(AN$17,$C$3:$V7,5,0)</f>
        <v>1</v>
      </c>
      <c r="AO21" s="3">
        <f>HLOOKUP(AO$17,$C$3:$V7,5,0)</f>
        <v>11</v>
      </c>
      <c r="AP21" s="52">
        <f t="shared" si="7"/>
        <v>1</v>
      </c>
      <c r="AQ21" s="3">
        <f>HLOOKUP(AQ$17,$C$3:$V7,5,0)</f>
        <v>16</v>
      </c>
      <c r="AR21" s="3">
        <f>HLOOKUP(AR$17,$C$3:$V7,5,0)</f>
        <v>1</v>
      </c>
      <c r="AS21" s="3">
        <f>HLOOKUP(AS$17,$C$3:$V7,5,0)</f>
        <v>11</v>
      </c>
      <c r="AT21" s="3">
        <f>HLOOKUP(AT$17,$C$3:$V7,5,0)</f>
        <v>8</v>
      </c>
      <c r="AU21" s="52">
        <f t="shared" si="8"/>
        <v>1</v>
      </c>
      <c r="AV21" s="3">
        <f>HLOOKUP(AV$17,$C$3:$V7,5,0)</f>
        <v>1</v>
      </c>
      <c r="AW21" s="3">
        <f>HLOOKUP(AW$17,$C$3:$V7,5,0)</f>
        <v>11</v>
      </c>
      <c r="AX21" s="3">
        <f>HLOOKUP(AX$17,$C$3:$V7,5,0)</f>
        <v>8</v>
      </c>
      <c r="AY21" s="3">
        <f>HLOOKUP(AY$17,$C$3:$V7,5,0)</f>
        <v>4</v>
      </c>
      <c r="AZ21" s="52">
        <f t="shared" si="9"/>
        <v>0</v>
      </c>
    </row>
    <row r="22" spans="1:64" x14ac:dyDescent="0.35">
      <c r="A22" s="44">
        <v>8</v>
      </c>
      <c r="B22" s="17"/>
      <c r="C22" s="3">
        <f>HLOOKUP(C$17,$C$3:$V8,6,0)</f>
        <v>10</v>
      </c>
      <c r="D22" s="3">
        <f>HLOOKUP(D$17,$C$3:$V8,6,0)</f>
        <v>3</v>
      </c>
      <c r="E22" s="3">
        <f>HLOOKUP(E$17,$C$3:$V8,6,0)</f>
        <v>16</v>
      </c>
      <c r="F22" s="3">
        <f>HLOOKUP(F$17,$C$3:$V8,6,0)</f>
        <v>8</v>
      </c>
      <c r="G22" s="52">
        <f t="shared" si="0"/>
        <v>1</v>
      </c>
      <c r="H22" s="3">
        <f>HLOOKUP(H$17,$C$3:$V8,6,0)</f>
        <v>3</v>
      </c>
      <c r="I22" s="3">
        <f>HLOOKUP(I$17,$C$3:$V8,6,0)</f>
        <v>16</v>
      </c>
      <c r="J22" s="3">
        <f>HLOOKUP(J$17,$C$3:$V8,6,0)</f>
        <v>8</v>
      </c>
      <c r="K22" s="3">
        <f>HLOOKUP(K$17,$C$3:$V8,6,0)</f>
        <v>4</v>
      </c>
      <c r="L22" s="52">
        <f t="shared" si="1"/>
        <v>1</v>
      </c>
      <c r="M22" s="3">
        <f>HLOOKUP(M$17,$C$3:$V8,6,0)</f>
        <v>16</v>
      </c>
      <c r="N22" s="3">
        <f>HLOOKUP(N$17,$C$3:$V8,6,0)</f>
        <v>8</v>
      </c>
      <c r="O22" s="3">
        <f>HLOOKUP(O$17,$C$3:$V8,6,0)</f>
        <v>4</v>
      </c>
      <c r="P22" s="3">
        <f>HLOOKUP(P$17,$C$3:$V8,6,0)</f>
        <v>2</v>
      </c>
      <c r="Q22" s="52">
        <f t="shared" si="2"/>
        <v>1</v>
      </c>
      <c r="R22" s="3">
        <f>HLOOKUP(R$17,$C$3:$V8,6,0)</f>
        <v>8</v>
      </c>
      <c r="S22" s="3">
        <f>HLOOKUP(S$17,$C$3:$V8,6,0)</f>
        <v>4</v>
      </c>
      <c r="T22" s="3">
        <f>HLOOKUP(T$17,$C$3:$V8,6,0)</f>
        <v>2</v>
      </c>
      <c r="U22" s="3">
        <f>HLOOKUP(U$17,$C$3:$V8,6,0)</f>
        <v>15</v>
      </c>
      <c r="V22" s="52">
        <f t="shared" si="3"/>
        <v>0</v>
      </c>
      <c r="W22" s="3">
        <f>HLOOKUP(W$17,$C$3:$V8,6,0)</f>
        <v>4</v>
      </c>
      <c r="X22" s="3">
        <f>HLOOKUP(X$17,$C$3:$V8,6,0)</f>
        <v>2</v>
      </c>
      <c r="Y22" s="3">
        <f>HLOOKUP(Y$17,$C$3:$V8,6,0)</f>
        <v>15</v>
      </c>
      <c r="Z22" s="3">
        <f>HLOOKUP(Z$17,$C$3:$V8,6,0)</f>
        <v>7</v>
      </c>
      <c r="AA22" s="52">
        <f t="shared" si="4"/>
        <v>1</v>
      </c>
      <c r="AB22" s="3">
        <f>HLOOKUP(AB$17,$C$3:$V8,6,0)</f>
        <v>2</v>
      </c>
      <c r="AC22" s="3">
        <f>HLOOKUP(AC$17,$C$3:$V8,6,0)</f>
        <v>15</v>
      </c>
      <c r="AD22" s="3">
        <f>HLOOKUP(AD$17,$C$3:$V8,6,0)</f>
        <v>7</v>
      </c>
      <c r="AE22" s="3">
        <f>HLOOKUP(AE$17,$C$3:$V8,6,0)</f>
        <v>6</v>
      </c>
      <c r="AF22" s="52">
        <f t="shared" si="5"/>
        <v>1</v>
      </c>
      <c r="AG22" s="3">
        <f>HLOOKUP(AG$17,$C$3:$V8,6,0)</f>
        <v>15</v>
      </c>
      <c r="AH22" s="3">
        <f>HLOOKUP(AH$17,$C$3:$V8,6,0)</f>
        <v>7</v>
      </c>
      <c r="AI22" s="3">
        <f>HLOOKUP(AI$17,$C$3:$V8,6,0)</f>
        <v>6</v>
      </c>
      <c r="AJ22" s="3">
        <f>HLOOKUP(AJ$17,$C$3:$V8,6,0)</f>
        <v>14</v>
      </c>
      <c r="AK22" s="52">
        <f t="shared" si="6"/>
        <v>1</v>
      </c>
      <c r="AL22" s="3">
        <f>HLOOKUP(AL$17,$C$3:$V8,6,0)</f>
        <v>7</v>
      </c>
      <c r="AM22" s="3">
        <f>HLOOKUP(AM$17,$C$3:$V8,6,0)</f>
        <v>6</v>
      </c>
      <c r="AN22" s="3">
        <f>HLOOKUP(AN$17,$C$3:$V8,6,0)</f>
        <v>14</v>
      </c>
      <c r="AO22" s="3">
        <f>HLOOKUP(AO$17,$C$3:$V8,6,0)</f>
        <v>5</v>
      </c>
      <c r="AP22" s="52">
        <f t="shared" si="7"/>
        <v>1</v>
      </c>
      <c r="AQ22" s="3">
        <f>HLOOKUP(AQ$17,$C$3:$V8,6,0)</f>
        <v>6</v>
      </c>
      <c r="AR22" s="3">
        <f>HLOOKUP(AR$17,$C$3:$V8,6,0)</f>
        <v>14</v>
      </c>
      <c r="AS22" s="3">
        <f>HLOOKUP(AS$17,$C$3:$V8,6,0)</f>
        <v>5</v>
      </c>
      <c r="AT22" s="3">
        <f>HLOOKUP(AT$17,$C$3:$V8,6,0)</f>
        <v>12</v>
      </c>
      <c r="AU22" s="52">
        <f t="shared" si="8"/>
        <v>1</v>
      </c>
      <c r="AV22" s="3">
        <f>HLOOKUP(AV$17,$C$3:$V8,6,0)</f>
        <v>14</v>
      </c>
      <c r="AW22" s="3">
        <f>HLOOKUP(AW$17,$C$3:$V8,6,0)</f>
        <v>5</v>
      </c>
      <c r="AX22" s="3">
        <f>HLOOKUP(AX$17,$C$3:$V8,6,0)</f>
        <v>12</v>
      </c>
      <c r="AY22" s="3">
        <f>HLOOKUP(AY$17,$C$3:$V8,6,0)</f>
        <v>13</v>
      </c>
      <c r="AZ22" s="52">
        <f t="shared" si="9"/>
        <v>0</v>
      </c>
    </row>
    <row r="23" spans="1:64" x14ac:dyDescent="0.35">
      <c r="A23" s="44">
        <v>8</v>
      </c>
      <c r="B23" s="17"/>
      <c r="C23" s="3">
        <f>HLOOKUP(C$17,$C$3:$V9,7,0)</f>
        <v>7</v>
      </c>
      <c r="D23" s="3">
        <f>HLOOKUP(D$17,$C$3:$V9,7,0)</f>
        <v>16</v>
      </c>
      <c r="E23" s="3">
        <f>HLOOKUP(E$17,$C$3:$V9,7,0)</f>
        <v>8</v>
      </c>
      <c r="F23" s="3">
        <f>HLOOKUP(F$17,$C$3:$V9,7,0)</f>
        <v>4</v>
      </c>
      <c r="G23" s="52">
        <f t="shared" si="0"/>
        <v>1</v>
      </c>
      <c r="H23" s="3">
        <f>HLOOKUP(H$17,$C$3:$V9,7,0)</f>
        <v>16</v>
      </c>
      <c r="I23" s="3">
        <f>HLOOKUP(I$17,$C$3:$V9,7,0)</f>
        <v>8</v>
      </c>
      <c r="J23" s="3">
        <f>HLOOKUP(J$17,$C$3:$V9,7,0)</f>
        <v>4</v>
      </c>
      <c r="K23" s="3">
        <f>HLOOKUP(K$17,$C$3:$V9,7,0)</f>
        <v>14</v>
      </c>
      <c r="L23" s="52">
        <f t="shared" si="1"/>
        <v>1</v>
      </c>
      <c r="M23" s="3">
        <f>HLOOKUP(M$17,$C$3:$V9,7,0)</f>
        <v>8</v>
      </c>
      <c r="N23" s="3">
        <f>HLOOKUP(N$17,$C$3:$V9,7,0)</f>
        <v>4</v>
      </c>
      <c r="O23" s="3">
        <f>HLOOKUP(O$17,$C$3:$V9,7,0)</f>
        <v>14</v>
      </c>
      <c r="P23" s="3">
        <f>HLOOKUP(P$17,$C$3:$V9,7,0)</f>
        <v>15</v>
      </c>
      <c r="Q23" s="52">
        <f t="shared" si="2"/>
        <v>0</v>
      </c>
      <c r="R23" s="3">
        <f>HLOOKUP(R$17,$C$3:$V9,7,0)</f>
        <v>4</v>
      </c>
      <c r="S23" s="3">
        <f>HLOOKUP(S$17,$C$3:$V9,7,0)</f>
        <v>14</v>
      </c>
      <c r="T23" s="3">
        <f>HLOOKUP(T$17,$C$3:$V9,7,0)</f>
        <v>15</v>
      </c>
      <c r="U23" s="3">
        <f>HLOOKUP(U$17,$C$3:$V9,7,0)</f>
        <v>6</v>
      </c>
      <c r="V23" s="52">
        <f t="shared" si="3"/>
        <v>1</v>
      </c>
      <c r="W23" s="3">
        <f>HLOOKUP(W$17,$C$3:$V9,7,0)</f>
        <v>14</v>
      </c>
      <c r="X23" s="3">
        <f>HLOOKUP(X$17,$C$3:$V9,7,0)</f>
        <v>15</v>
      </c>
      <c r="Y23" s="3">
        <f>HLOOKUP(Y$17,$C$3:$V9,7,0)</f>
        <v>6</v>
      </c>
      <c r="Z23" s="3">
        <f>HLOOKUP(Z$17,$C$3:$V9,7,0)</f>
        <v>2</v>
      </c>
      <c r="AA23" s="52">
        <f t="shared" si="4"/>
        <v>1</v>
      </c>
      <c r="AB23" s="3">
        <f>HLOOKUP(AB$17,$C$3:$V9,7,0)</f>
        <v>15</v>
      </c>
      <c r="AC23" s="3">
        <f>HLOOKUP(AC$17,$C$3:$V9,7,0)</f>
        <v>6</v>
      </c>
      <c r="AD23" s="3">
        <f>HLOOKUP(AD$17,$C$3:$V9,7,0)</f>
        <v>2</v>
      </c>
      <c r="AE23" s="3">
        <f>HLOOKUP(AE$17,$C$3:$V9,7,0)</f>
        <v>10</v>
      </c>
      <c r="AF23" s="52">
        <f t="shared" si="5"/>
        <v>1</v>
      </c>
      <c r="AG23" s="3">
        <f>HLOOKUP(AG$17,$C$3:$V9,7,0)</f>
        <v>6</v>
      </c>
      <c r="AH23" s="3">
        <f>HLOOKUP(AH$17,$C$3:$V9,7,0)</f>
        <v>2</v>
      </c>
      <c r="AI23" s="3">
        <f>HLOOKUP(AI$17,$C$3:$V9,7,0)</f>
        <v>10</v>
      </c>
      <c r="AJ23" s="3">
        <f>HLOOKUP(AJ$17,$C$3:$V9,7,0)</f>
        <v>5</v>
      </c>
      <c r="AK23" s="52">
        <f t="shared" si="6"/>
        <v>1</v>
      </c>
      <c r="AL23" s="3">
        <f>HLOOKUP(AL$17,$C$3:$V9,7,0)</f>
        <v>2</v>
      </c>
      <c r="AM23" s="3">
        <f>HLOOKUP(AM$17,$C$3:$V9,7,0)</f>
        <v>10</v>
      </c>
      <c r="AN23" s="3">
        <f>HLOOKUP(AN$17,$C$3:$V9,7,0)</f>
        <v>5</v>
      </c>
      <c r="AO23" s="3">
        <f>HLOOKUP(AO$17,$C$3:$V9,7,0)</f>
        <v>12</v>
      </c>
      <c r="AP23" s="52">
        <f t="shared" si="7"/>
        <v>0</v>
      </c>
      <c r="AQ23" s="3">
        <f>HLOOKUP(AQ$17,$C$3:$V9,7,0)</f>
        <v>10</v>
      </c>
      <c r="AR23" s="3">
        <f>HLOOKUP(AR$17,$C$3:$V9,7,0)</f>
        <v>5</v>
      </c>
      <c r="AS23" s="3">
        <f>HLOOKUP(AS$17,$C$3:$V9,7,0)</f>
        <v>12</v>
      </c>
      <c r="AT23" s="3">
        <f>HLOOKUP(AT$17,$C$3:$V9,7,0)</f>
        <v>9</v>
      </c>
      <c r="AU23" s="52">
        <f t="shared" si="8"/>
        <v>1</v>
      </c>
      <c r="AV23" s="3">
        <f>HLOOKUP(AV$17,$C$3:$V9,7,0)</f>
        <v>5</v>
      </c>
      <c r="AW23" s="3">
        <f>HLOOKUP(AW$17,$C$3:$V9,7,0)</f>
        <v>12</v>
      </c>
      <c r="AX23" s="3">
        <f>HLOOKUP(AX$17,$C$3:$V9,7,0)</f>
        <v>9</v>
      </c>
      <c r="AY23" s="3">
        <f>HLOOKUP(AY$17,$C$3:$V9,7,0)</f>
        <v>11</v>
      </c>
      <c r="AZ23" s="52">
        <f t="shared" si="9"/>
        <v>1</v>
      </c>
    </row>
    <row r="24" spans="1:64" x14ac:dyDescent="0.35">
      <c r="A24" s="44">
        <v>8</v>
      </c>
      <c r="B24" s="17"/>
      <c r="C24" s="3">
        <f>HLOOKUP(C$17,$C$3:$V10,8,0)</f>
        <v>10</v>
      </c>
      <c r="D24" s="3">
        <f>HLOOKUP(D$17,$C$3:$V10,8,0)</f>
        <v>8</v>
      </c>
      <c r="E24" s="3">
        <f>HLOOKUP(E$17,$C$3:$V10,8,0)</f>
        <v>4</v>
      </c>
      <c r="F24" s="3">
        <f>HLOOKUP(F$17,$C$3:$V10,8,0)</f>
        <v>16</v>
      </c>
      <c r="G24" s="52">
        <f t="shared" si="0"/>
        <v>1</v>
      </c>
      <c r="H24" s="3">
        <f>HLOOKUP(H$17,$C$3:$V10,8,0)</f>
        <v>8</v>
      </c>
      <c r="I24" s="3">
        <f>HLOOKUP(I$17,$C$3:$V10,8,0)</f>
        <v>4</v>
      </c>
      <c r="J24" s="3">
        <f>HLOOKUP(J$17,$C$3:$V10,8,0)</f>
        <v>16</v>
      </c>
      <c r="K24" s="3">
        <f>HLOOKUP(K$17,$C$3:$V10,8,0)</f>
        <v>7</v>
      </c>
      <c r="L24" s="52">
        <f t="shared" si="1"/>
        <v>1</v>
      </c>
      <c r="M24" s="3">
        <f>HLOOKUP(M$17,$C$3:$V10,8,0)</f>
        <v>4</v>
      </c>
      <c r="N24" s="3">
        <f>HLOOKUP(N$17,$C$3:$V10,8,0)</f>
        <v>16</v>
      </c>
      <c r="O24" s="3">
        <f>HLOOKUP(O$17,$C$3:$V10,8,0)</f>
        <v>7</v>
      </c>
      <c r="P24" s="3">
        <f>HLOOKUP(P$17,$C$3:$V10,8,0)</f>
        <v>2</v>
      </c>
      <c r="Q24" s="52">
        <f t="shared" si="2"/>
        <v>1</v>
      </c>
      <c r="R24" s="3">
        <f>HLOOKUP(R$17,$C$3:$V10,8,0)</f>
        <v>16</v>
      </c>
      <c r="S24" s="3">
        <f>HLOOKUP(S$17,$C$3:$V10,8,0)</f>
        <v>7</v>
      </c>
      <c r="T24" s="3">
        <f>HLOOKUP(T$17,$C$3:$V10,8,0)</f>
        <v>2</v>
      </c>
      <c r="U24" s="3">
        <f>HLOOKUP(U$17,$C$3:$V10,8,0)</f>
        <v>13</v>
      </c>
      <c r="V24" s="52">
        <f t="shared" si="3"/>
        <v>1</v>
      </c>
      <c r="W24" s="3">
        <f>HLOOKUP(W$17,$C$3:$V10,8,0)</f>
        <v>7</v>
      </c>
      <c r="X24" s="3">
        <f>HLOOKUP(X$17,$C$3:$V10,8,0)</f>
        <v>2</v>
      </c>
      <c r="Y24" s="3">
        <f>HLOOKUP(Y$17,$C$3:$V10,8,0)</f>
        <v>13</v>
      </c>
      <c r="Z24" s="3">
        <f>HLOOKUP(Z$17,$C$3:$V10,8,0)</f>
        <v>3</v>
      </c>
      <c r="AA24" s="52">
        <f t="shared" si="4"/>
        <v>1</v>
      </c>
      <c r="AB24" s="3">
        <f>HLOOKUP(AB$17,$C$3:$V10,8,0)</f>
        <v>2</v>
      </c>
      <c r="AC24" s="3">
        <f>HLOOKUP(AC$17,$C$3:$V10,8,0)</f>
        <v>13</v>
      </c>
      <c r="AD24" s="3">
        <f>HLOOKUP(AD$17,$C$3:$V10,8,0)</f>
        <v>3</v>
      </c>
      <c r="AE24" s="3">
        <f>HLOOKUP(AE$17,$C$3:$V10,8,0)</f>
        <v>14</v>
      </c>
      <c r="AF24" s="52">
        <f t="shared" si="5"/>
        <v>0</v>
      </c>
      <c r="AG24" s="3">
        <f>HLOOKUP(AG$17,$C$3:$V10,8,0)</f>
        <v>13</v>
      </c>
      <c r="AH24" s="3">
        <f>HLOOKUP(AH$17,$C$3:$V10,8,0)</f>
        <v>3</v>
      </c>
      <c r="AI24" s="3">
        <f>HLOOKUP(AI$17,$C$3:$V10,8,0)</f>
        <v>14</v>
      </c>
      <c r="AJ24" s="3">
        <f>HLOOKUP(AJ$17,$C$3:$V10,8,0)</f>
        <v>15</v>
      </c>
      <c r="AK24" s="52">
        <f t="shared" si="6"/>
        <v>0</v>
      </c>
      <c r="AL24" s="3">
        <f>HLOOKUP(AL$17,$C$3:$V10,8,0)</f>
        <v>3</v>
      </c>
      <c r="AM24" s="3">
        <f>HLOOKUP(AM$17,$C$3:$V10,8,0)</f>
        <v>14</v>
      </c>
      <c r="AN24" s="3">
        <f>HLOOKUP(AN$17,$C$3:$V10,8,0)</f>
        <v>15</v>
      </c>
      <c r="AO24" s="3">
        <f>HLOOKUP(AO$17,$C$3:$V10,8,0)</f>
        <v>6</v>
      </c>
      <c r="AP24" s="52">
        <f t="shared" si="7"/>
        <v>1</v>
      </c>
      <c r="AQ24" s="3">
        <f>HLOOKUP(AQ$17,$C$3:$V10,8,0)</f>
        <v>14</v>
      </c>
      <c r="AR24" s="3">
        <f>HLOOKUP(AR$17,$C$3:$V10,8,0)</f>
        <v>15</v>
      </c>
      <c r="AS24" s="3">
        <f>HLOOKUP(AS$17,$C$3:$V10,8,0)</f>
        <v>6</v>
      </c>
      <c r="AT24" s="3">
        <f>HLOOKUP(AT$17,$C$3:$V10,8,0)</f>
        <v>12</v>
      </c>
      <c r="AU24" s="52">
        <f t="shared" si="8"/>
        <v>1</v>
      </c>
      <c r="AV24" s="3">
        <f>HLOOKUP(AV$17,$C$3:$V10,8,0)</f>
        <v>15</v>
      </c>
      <c r="AW24" s="3">
        <f>HLOOKUP(AW$17,$C$3:$V10,8,0)</f>
        <v>6</v>
      </c>
      <c r="AX24" s="3">
        <f>HLOOKUP(AX$17,$C$3:$V10,8,0)</f>
        <v>12</v>
      </c>
      <c r="AY24" s="3">
        <f>HLOOKUP(AY$17,$C$3:$V10,8,0)</f>
        <v>5</v>
      </c>
      <c r="AZ24" s="52">
        <f t="shared" si="9"/>
        <v>1</v>
      </c>
    </row>
    <row r="25" spans="1:64" x14ac:dyDescent="0.35">
      <c r="A25" s="44">
        <v>7</v>
      </c>
      <c r="B25" s="17"/>
      <c r="C25" s="3">
        <f>HLOOKUP(C$17,$C$3:$V11,9,0)</f>
        <v>7</v>
      </c>
      <c r="D25" s="3">
        <f>HLOOKUP(D$17,$C$3:$V11,9,0)</f>
        <v>4</v>
      </c>
      <c r="E25" s="3">
        <f>HLOOKUP(E$17,$C$3:$V11,9,0)</f>
        <v>16</v>
      </c>
      <c r="F25" s="3">
        <f>HLOOKUP(F$17,$C$3:$V11,9,0)</f>
        <v>14</v>
      </c>
      <c r="G25" s="52">
        <f t="shared" si="0"/>
        <v>1</v>
      </c>
      <c r="H25" s="3">
        <f>HLOOKUP(H$17,$C$3:$V11,9,0)</f>
        <v>4</v>
      </c>
      <c r="I25" s="3">
        <f>HLOOKUP(I$17,$C$3:$V11,9,0)</f>
        <v>16</v>
      </c>
      <c r="J25" s="3">
        <f>HLOOKUP(J$17,$C$3:$V11,9,0)</f>
        <v>14</v>
      </c>
      <c r="K25" s="3">
        <f>HLOOKUP(K$17,$C$3:$V11,9,0)</f>
        <v>15</v>
      </c>
      <c r="L25" s="52">
        <f t="shared" si="1"/>
        <v>1</v>
      </c>
      <c r="M25" s="3">
        <f>HLOOKUP(M$17,$C$3:$V11,9,0)</f>
        <v>16</v>
      </c>
      <c r="N25" s="3">
        <f>HLOOKUP(N$17,$C$3:$V11,9,0)</f>
        <v>14</v>
      </c>
      <c r="O25" s="3">
        <f>HLOOKUP(O$17,$C$3:$V11,9,0)</f>
        <v>15</v>
      </c>
      <c r="P25" s="3">
        <f>HLOOKUP(P$17,$C$3:$V11,9,0)</f>
        <v>8</v>
      </c>
      <c r="Q25" s="52">
        <f t="shared" si="2"/>
        <v>1</v>
      </c>
      <c r="R25" s="3">
        <f>HLOOKUP(R$17,$C$3:$V11,9,0)</f>
        <v>14</v>
      </c>
      <c r="S25" s="3">
        <f>HLOOKUP(S$17,$C$3:$V11,9,0)</f>
        <v>15</v>
      </c>
      <c r="T25" s="3">
        <f>HLOOKUP(T$17,$C$3:$V11,9,0)</f>
        <v>8</v>
      </c>
      <c r="U25" s="3">
        <f>HLOOKUP(U$17,$C$3:$V11,9,0)</f>
        <v>6</v>
      </c>
      <c r="V25" s="52">
        <f t="shared" si="3"/>
        <v>1</v>
      </c>
      <c r="W25" s="3">
        <f>HLOOKUP(W$17,$C$3:$V11,9,0)</f>
        <v>15</v>
      </c>
      <c r="X25" s="3">
        <f>HLOOKUP(X$17,$C$3:$V11,9,0)</f>
        <v>8</v>
      </c>
      <c r="Y25" s="3">
        <f>HLOOKUP(Y$17,$C$3:$V11,9,0)</f>
        <v>6</v>
      </c>
      <c r="Z25" s="3">
        <f>HLOOKUP(Z$17,$C$3:$V11,9,0)</f>
        <v>5</v>
      </c>
      <c r="AA25" s="52">
        <f t="shared" si="4"/>
        <v>1</v>
      </c>
      <c r="AB25" s="3">
        <f>HLOOKUP(AB$17,$C$3:$V11,9,0)</f>
        <v>8</v>
      </c>
      <c r="AC25" s="3">
        <f>HLOOKUP(AC$17,$C$3:$V11,9,0)</f>
        <v>6</v>
      </c>
      <c r="AD25" s="3">
        <f>HLOOKUP(AD$17,$C$3:$V11,9,0)</f>
        <v>5</v>
      </c>
      <c r="AE25" s="3">
        <f>HLOOKUP(AE$17,$C$3:$V11,9,0)</f>
        <v>10</v>
      </c>
      <c r="AF25" s="52">
        <f t="shared" si="5"/>
        <v>1</v>
      </c>
      <c r="AG25" s="3">
        <f>HLOOKUP(AG$17,$C$3:$V11,9,0)</f>
        <v>6</v>
      </c>
      <c r="AH25" s="3">
        <f>HLOOKUP(AH$17,$C$3:$V11,9,0)</f>
        <v>5</v>
      </c>
      <c r="AI25" s="3">
        <f>HLOOKUP(AI$17,$C$3:$V11,9,0)</f>
        <v>10</v>
      </c>
      <c r="AJ25" s="3">
        <f>HLOOKUP(AJ$17,$C$3:$V11,9,0)</f>
        <v>2</v>
      </c>
      <c r="AK25" s="52">
        <f t="shared" si="6"/>
        <v>1</v>
      </c>
      <c r="AL25" s="3">
        <f>HLOOKUP(AL$17,$C$3:$V11,9,0)</f>
        <v>5</v>
      </c>
      <c r="AM25" s="3">
        <f>HLOOKUP(AM$17,$C$3:$V11,9,0)</f>
        <v>10</v>
      </c>
      <c r="AN25" s="3">
        <f>HLOOKUP(AN$17,$C$3:$V11,9,0)</f>
        <v>2</v>
      </c>
      <c r="AO25" s="3">
        <f>HLOOKUP(AO$17,$C$3:$V11,9,0)</f>
        <v>3</v>
      </c>
      <c r="AP25" s="52">
        <f t="shared" si="7"/>
        <v>0</v>
      </c>
      <c r="AQ25" s="3">
        <f>HLOOKUP(AQ$17,$C$3:$V11,9,0)</f>
        <v>10</v>
      </c>
      <c r="AR25" s="3">
        <f>HLOOKUP(AR$17,$C$3:$V11,9,0)</f>
        <v>2</v>
      </c>
      <c r="AS25" s="3">
        <f>HLOOKUP(AS$17,$C$3:$V11,9,0)</f>
        <v>3</v>
      </c>
      <c r="AT25" s="3">
        <f>HLOOKUP(AT$17,$C$3:$V11,9,0)</f>
        <v>13</v>
      </c>
      <c r="AU25" s="52">
        <f t="shared" si="8"/>
        <v>0</v>
      </c>
      <c r="AV25" s="3">
        <f>HLOOKUP(AV$17,$C$3:$V11,9,0)</f>
        <v>2</v>
      </c>
      <c r="AW25" s="3">
        <f>HLOOKUP(AW$17,$C$3:$V11,9,0)</f>
        <v>3</v>
      </c>
      <c r="AX25" s="3">
        <f>HLOOKUP(AX$17,$C$3:$V11,9,0)</f>
        <v>13</v>
      </c>
      <c r="AY25" s="3">
        <f>HLOOKUP(AY$17,$C$3:$V11,9,0)</f>
        <v>12</v>
      </c>
      <c r="AZ25" s="52">
        <f t="shared" si="9"/>
        <v>0</v>
      </c>
    </row>
    <row r="26" spans="1:64" x14ac:dyDescent="0.35">
      <c r="A26" s="44">
        <v>9</v>
      </c>
      <c r="B26" s="17"/>
      <c r="C26" s="3">
        <f>HLOOKUP(C$17,$C$3:$V12,10,0)</f>
        <v>7</v>
      </c>
      <c r="D26" s="3">
        <f>HLOOKUP(D$17,$C$3:$V12,10,0)</f>
        <v>4</v>
      </c>
      <c r="E26" s="3">
        <f>HLOOKUP(E$17,$C$3:$V12,10,0)</f>
        <v>8</v>
      </c>
      <c r="F26" s="3">
        <f>HLOOKUP(F$17,$C$3:$V12,10,0)</f>
        <v>11</v>
      </c>
      <c r="G26" s="52">
        <f t="shared" si="0"/>
        <v>1</v>
      </c>
      <c r="H26" s="3">
        <f>HLOOKUP(H$17,$C$3:$V12,10,0)</f>
        <v>4</v>
      </c>
      <c r="I26" s="3">
        <f>HLOOKUP(I$17,$C$3:$V12,10,0)</f>
        <v>8</v>
      </c>
      <c r="J26" s="3">
        <f>HLOOKUP(J$17,$C$3:$V12,10,0)</f>
        <v>11</v>
      </c>
      <c r="K26" s="3">
        <f>HLOOKUP(K$17,$C$3:$V12,10,0)</f>
        <v>16</v>
      </c>
      <c r="L26" s="52">
        <f t="shared" si="1"/>
        <v>1</v>
      </c>
      <c r="M26" s="3">
        <f>HLOOKUP(M$17,$C$3:$V12,10,0)</f>
        <v>8</v>
      </c>
      <c r="N26" s="3">
        <f>HLOOKUP(N$17,$C$3:$V12,10,0)</f>
        <v>11</v>
      </c>
      <c r="O26" s="3">
        <f>HLOOKUP(O$17,$C$3:$V12,10,0)</f>
        <v>16</v>
      </c>
      <c r="P26" s="3">
        <f>HLOOKUP(P$17,$C$3:$V12,10,0)</f>
        <v>3</v>
      </c>
      <c r="Q26" s="52">
        <f t="shared" si="2"/>
        <v>1</v>
      </c>
      <c r="R26" s="3">
        <f>HLOOKUP(R$17,$C$3:$V12,10,0)</f>
        <v>11</v>
      </c>
      <c r="S26" s="3">
        <f>HLOOKUP(S$17,$C$3:$V12,10,0)</f>
        <v>16</v>
      </c>
      <c r="T26" s="3">
        <f>HLOOKUP(T$17,$C$3:$V12,10,0)</f>
        <v>3</v>
      </c>
      <c r="U26" s="3">
        <f>HLOOKUP(U$17,$C$3:$V12,10,0)</f>
        <v>13</v>
      </c>
      <c r="V26" s="52">
        <f t="shared" si="3"/>
        <v>1</v>
      </c>
      <c r="W26" s="3">
        <f>HLOOKUP(W$17,$C$3:$V12,10,0)</f>
        <v>16</v>
      </c>
      <c r="X26" s="3">
        <f>HLOOKUP(X$17,$C$3:$V12,10,0)</f>
        <v>3</v>
      </c>
      <c r="Y26" s="3">
        <f>HLOOKUP(Y$17,$C$3:$V12,10,0)</f>
        <v>13</v>
      </c>
      <c r="Z26" s="3">
        <f>HLOOKUP(Z$17,$C$3:$V12,10,0)</f>
        <v>1</v>
      </c>
      <c r="AA26" s="52">
        <f t="shared" si="4"/>
        <v>1</v>
      </c>
      <c r="AB26" s="3">
        <f>HLOOKUP(AB$17,$C$3:$V12,10,0)</f>
        <v>3</v>
      </c>
      <c r="AC26" s="3">
        <f>HLOOKUP(AC$17,$C$3:$V12,10,0)</f>
        <v>13</v>
      </c>
      <c r="AD26" s="3">
        <f>HLOOKUP(AD$17,$C$3:$V12,10,0)</f>
        <v>1</v>
      </c>
      <c r="AE26" s="3">
        <f>HLOOKUP(AE$17,$C$3:$V12,10,0)</f>
        <v>15</v>
      </c>
      <c r="AF26" s="52">
        <f t="shared" si="5"/>
        <v>0</v>
      </c>
      <c r="AG26" s="3">
        <f>HLOOKUP(AG$17,$C$3:$V12,10,0)</f>
        <v>13</v>
      </c>
      <c r="AH26" s="3">
        <f>HLOOKUP(AH$17,$C$3:$V12,10,0)</f>
        <v>1</v>
      </c>
      <c r="AI26" s="3">
        <f>HLOOKUP(AI$17,$C$3:$V12,10,0)</f>
        <v>15</v>
      </c>
      <c r="AJ26" s="3">
        <f>HLOOKUP(AJ$17,$C$3:$V12,10,0)</f>
        <v>9</v>
      </c>
      <c r="AK26" s="52">
        <f t="shared" si="6"/>
        <v>1</v>
      </c>
      <c r="AL26" s="3">
        <f>HLOOKUP(AL$17,$C$3:$V12,10,0)</f>
        <v>1</v>
      </c>
      <c r="AM26" s="3">
        <f>HLOOKUP(AM$17,$C$3:$V12,10,0)</f>
        <v>15</v>
      </c>
      <c r="AN26" s="3">
        <f>HLOOKUP(AN$17,$C$3:$V12,10,0)</f>
        <v>9</v>
      </c>
      <c r="AO26" s="3">
        <f>HLOOKUP(AO$17,$C$3:$V12,10,0)</f>
        <v>12</v>
      </c>
      <c r="AP26" s="52">
        <f t="shared" si="7"/>
        <v>1</v>
      </c>
      <c r="AQ26" s="3">
        <f>HLOOKUP(AQ$17,$C$3:$V12,10,0)</f>
        <v>15</v>
      </c>
      <c r="AR26" s="3">
        <f>HLOOKUP(AR$17,$C$3:$V12,10,0)</f>
        <v>9</v>
      </c>
      <c r="AS26" s="3">
        <f>HLOOKUP(AS$17,$C$3:$V12,10,0)</f>
        <v>12</v>
      </c>
      <c r="AT26" s="3">
        <f>HLOOKUP(AT$17,$C$3:$V12,10,0)</f>
        <v>2</v>
      </c>
      <c r="AU26" s="52">
        <f t="shared" si="8"/>
        <v>1</v>
      </c>
      <c r="AV26" s="3">
        <f>HLOOKUP(AV$17,$C$3:$V12,10,0)</f>
        <v>9</v>
      </c>
      <c r="AW26" s="3">
        <f>HLOOKUP(AW$17,$C$3:$V12,10,0)</f>
        <v>12</v>
      </c>
      <c r="AX26" s="3">
        <f>HLOOKUP(AX$17,$C$3:$V12,10,0)</f>
        <v>2</v>
      </c>
      <c r="AY26" s="3">
        <f>HLOOKUP(AY$17,$C$3:$V12,10,0)</f>
        <v>10</v>
      </c>
      <c r="AZ26" s="52">
        <f t="shared" si="9"/>
        <v>1</v>
      </c>
    </row>
    <row r="27" spans="1:64" x14ac:dyDescent="0.35">
      <c r="A27" s="44">
        <v>6</v>
      </c>
      <c r="B27" s="17"/>
      <c r="C27" s="3">
        <f>HLOOKUP(C$17,$C$3:$V13,11,0)</f>
        <v>16</v>
      </c>
      <c r="D27" s="3">
        <f>HLOOKUP(D$17,$C$3:$V13,11,0)</f>
        <v>4</v>
      </c>
      <c r="E27" s="3">
        <f>HLOOKUP(E$17,$C$3:$V13,11,0)</f>
        <v>8</v>
      </c>
      <c r="F27" s="3">
        <f>HLOOKUP(F$17,$C$3:$V13,11,0)</f>
        <v>10</v>
      </c>
      <c r="G27" s="52">
        <f t="shared" si="0"/>
        <v>1</v>
      </c>
      <c r="H27" s="3">
        <f>HLOOKUP(H$17,$C$3:$V13,11,0)</f>
        <v>4</v>
      </c>
      <c r="I27" s="3">
        <f>HLOOKUP(I$17,$C$3:$V13,11,0)</f>
        <v>8</v>
      </c>
      <c r="J27" s="3">
        <f>HLOOKUP(J$17,$C$3:$V13,11,0)</f>
        <v>10</v>
      </c>
      <c r="K27" s="3">
        <f>HLOOKUP(K$17,$C$3:$V13,11,0)</f>
        <v>2</v>
      </c>
      <c r="L27" s="52">
        <f t="shared" si="1"/>
        <v>0</v>
      </c>
      <c r="M27" s="3">
        <f>HLOOKUP(M$17,$C$3:$V13,11,0)</f>
        <v>8</v>
      </c>
      <c r="N27" s="3">
        <f>HLOOKUP(N$17,$C$3:$V13,11,0)</f>
        <v>10</v>
      </c>
      <c r="O27" s="3">
        <f>HLOOKUP(O$17,$C$3:$V13,11,0)</f>
        <v>2</v>
      </c>
      <c r="P27" s="3">
        <f>HLOOKUP(P$17,$C$3:$V13,11,0)</f>
        <v>7</v>
      </c>
      <c r="Q27" s="52">
        <f t="shared" si="2"/>
        <v>1</v>
      </c>
      <c r="R27" s="3">
        <f>HLOOKUP(R$17,$C$3:$V13,11,0)</f>
        <v>10</v>
      </c>
      <c r="S27" s="3">
        <f>HLOOKUP(S$17,$C$3:$V13,11,0)</f>
        <v>2</v>
      </c>
      <c r="T27" s="3">
        <f>HLOOKUP(T$17,$C$3:$V13,11,0)</f>
        <v>7</v>
      </c>
      <c r="U27" s="3">
        <f>HLOOKUP(U$17,$C$3:$V13,11,0)</f>
        <v>13</v>
      </c>
      <c r="V27" s="52">
        <f t="shared" si="3"/>
        <v>1</v>
      </c>
      <c r="W27" s="3">
        <f>HLOOKUP(W$17,$C$3:$V13,11,0)</f>
        <v>2</v>
      </c>
      <c r="X27" s="3">
        <f>HLOOKUP(X$17,$C$3:$V13,11,0)</f>
        <v>7</v>
      </c>
      <c r="Y27" s="3">
        <f>HLOOKUP(Y$17,$C$3:$V13,11,0)</f>
        <v>13</v>
      </c>
      <c r="Z27" s="3">
        <f>HLOOKUP(Z$17,$C$3:$V13,11,0)</f>
        <v>1</v>
      </c>
      <c r="AA27" s="52">
        <f t="shared" si="4"/>
        <v>1</v>
      </c>
      <c r="AB27" s="3">
        <f>HLOOKUP(AB$17,$C$3:$V13,11,0)</f>
        <v>7</v>
      </c>
      <c r="AC27" s="3">
        <f>HLOOKUP(AC$17,$C$3:$V13,11,0)</f>
        <v>13</v>
      </c>
      <c r="AD27" s="3">
        <f>HLOOKUP(AD$17,$C$3:$V13,11,0)</f>
        <v>1</v>
      </c>
      <c r="AE27" s="3">
        <f>HLOOKUP(AE$17,$C$3:$V13,11,0)</f>
        <v>14</v>
      </c>
      <c r="AF27" s="52">
        <f t="shared" si="5"/>
        <v>1</v>
      </c>
      <c r="AG27" s="3">
        <f>HLOOKUP(AG$17,$C$3:$V13,11,0)</f>
        <v>13</v>
      </c>
      <c r="AH27" s="3">
        <f>HLOOKUP(AH$17,$C$3:$V13,11,0)</f>
        <v>1</v>
      </c>
      <c r="AI27" s="3">
        <f>HLOOKUP(AI$17,$C$3:$V13,11,0)</f>
        <v>14</v>
      </c>
      <c r="AJ27" s="3">
        <f>HLOOKUP(AJ$17,$C$3:$V13,11,0)</f>
        <v>5</v>
      </c>
      <c r="AK27" s="52">
        <f t="shared" si="6"/>
        <v>0</v>
      </c>
      <c r="AL27" s="3">
        <f>HLOOKUP(AL$17,$C$3:$V13,11,0)</f>
        <v>1</v>
      </c>
      <c r="AM27" s="3">
        <f>HLOOKUP(AM$17,$C$3:$V13,11,0)</f>
        <v>14</v>
      </c>
      <c r="AN27" s="3">
        <f>HLOOKUP(AN$17,$C$3:$V13,11,0)</f>
        <v>5</v>
      </c>
      <c r="AO27" s="3">
        <f>HLOOKUP(AO$17,$C$3:$V13,11,0)</f>
        <v>15</v>
      </c>
      <c r="AP27" s="52">
        <f t="shared" si="7"/>
        <v>0</v>
      </c>
      <c r="AQ27" s="3">
        <f>HLOOKUP(AQ$17,$C$3:$V13,11,0)</f>
        <v>14</v>
      </c>
      <c r="AR27" s="3">
        <f>HLOOKUP(AR$17,$C$3:$V13,11,0)</f>
        <v>5</v>
      </c>
      <c r="AS27" s="3">
        <f>HLOOKUP(AS$17,$C$3:$V13,11,0)</f>
        <v>15</v>
      </c>
      <c r="AT27" s="3">
        <f>HLOOKUP(AT$17,$C$3:$V13,11,0)</f>
        <v>12</v>
      </c>
      <c r="AU27" s="52">
        <f t="shared" si="8"/>
        <v>0</v>
      </c>
      <c r="AV27" s="3">
        <f>HLOOKUP(AV$17,$C$3:$V13,11,0)</f>
        <v>5</v>
      </c>
      <c r="AW27" s="3">
        <f>HLOOKUP(AW$17,$C$3:$V13,11,0)</f>
        <v>15</v>
      </c>
      <c r="AX27" s="3">
        <f>HLOOKUP(AX$17,$C$3:$V13,11,0)</f>
        <v>12</v>
      </c>
      <c r="AY27" s="3">
        <f>HLOOKUP(AY$17,$C$3:$V13,11,0)</f>
        <v>9</v>
      </c>
      <c r="AZ27" s="52">
        <f t="shared" si="9"/>
        <v>1</v>
      </c>
    </row>
    <row r="28" spans="1:64" x14ac:dyDescent="0.35">
      <c r="A28" s="44">
        <v>8</v>
      </c>
      <c r="B28" s="17"/>
      <c r="C28" s="3">
        <f>HLOOKUP(C$17,$C$3:$V14,12,0)</f>
        <v>4</v>
      </c>
      <c r="D28" s="3">
        <f>HLOOKUP(D$17,$C$3:$V14,12,0)</f>
        <v>8</v>
      </c>
      <c r="E28" s="3">
        <f>HLOOKUP(E$17,$C$3:$V14,12,0)</f>
        <v>7</v>
      </c>
      <c r="F28" s="3">
        <f>HLOOKUP(F$17,$C$3:$V14,12,0)</f>
        <v>3</v>
      </c>
      <c r="G28" s="52">
        <f t="shared" si="0"/>
        <v>1</v>
      </c>
      <c r="H28" s="3">
        <f>HLOOKUP(H$17,$C$3:$V14,12,0)</f>
        <v>8</v>
      </c>
      <c r="I28" s="3">
        <f>HLOOKUP(I$17,$C$3:$V14,12,0)</f>
        <v>7</v>
      </c>
      <c r="J28" s="3">
        <f>HLOOKUP(J$17,$C$3:$V14,12,0)</f>
        <v>3</v>
      </c>
      <c r="K28" s="3">
        <f>HLOOKUP(K$17,$C$3:$V14,12,0)</f>
        <v>2</v>
      </c>
      <c r="L28" s="52">
        <f t="shared" si="1"/>
        <v>1</v>
      </c>
      <c r="M28" s="3">
        <f>HLOOKUP(M$17,$C$3:$V14,12,0)</f>
        <v>7</v>
      </c>
      <c r="N28" s="3">
        <f>HLOOKUP(N$17,$C$3:$V14,12,0)</f>
        <v>3</v>
      </c>
      <c r="O28" s="3">
        <f>HLOOKUP(O$17,$C$3:$V14,12,0)</f>
        <v>2</v>
      </c>
      <c r="P28" s="3">
        <f>HLOOKUP(P$17,$C$3:$V14,12,0)</f>
        <v>16</v>
      </c>
      <c r="Q28" s="52">
        <f t="shared" si="2"/>
        <v>1</v>
      </c>
      <c r="R28" s="3">
        <f>HLOOKUP(R$17,$C$3:$V14,12,0)</f>
        <v>3</v>
      </c>
      <c r="S28" s="3">
        <f>HLOOKUP(S$17,$C$3:$V14,12,0)</f>
        <v>2</v>
      </c>
      <c r="T28" s="3">
        <f>HLOOKUP(T$17,$C$3:$V14,12,0)</f>
        <v>16</v>
      </c>
      <c r="U28" s="3">
        <f>HLOOKUP(U$17,$C$3:$V14,12,0)</f>
        <v>15</v>
      </c>
      <c r="V28" s="52">
        <f t="shared" si="3"/>
        <v>1</v>
      </c>
      <c r="W28" s="3">
        <f>HLOOKUP(W$17,$C$3:$V14,12,0)</f>
        <v>2</v>
      </c>
      <c r="X28" s="3">
        <f>HLOOKUP(X$17,$C$3:$V14,12,0)</f>
        <v>16</v>
      </c>
      <c r="Y28" s="3">
        <f>HLOOKUP(Y$17,$C$3:$V14,12,0)</f>
        <v>15</v>
      </c>
      <c r="Z28" s="3">
        <f>HLOOKUP(Z$17,$C$3:$V14,12,0)</f>
        <v>9</v>
      </c>
      <c r="AA28" s="52">
        <f t="shared" si="4"/>
        <v>1</v>
      </c>
      <c r="AB28" s="3">
        <f>HLOOKUP(AB$17,$C$3:$V14,12,0)</f>
        <v>16</v>
      </c>
      <c r="AC28" s="3">
        <f>HLOOKUP(AC$17,$C$3:$V14,12,0)</f>
        <v>15</v>
      </c>
      <c r="AD28" s="3">
        <f>HLOOKUP(AD$17,$C$3:$V14,12,0)</f>
        <v>9</v>
      </c>
      <c r="AE28" s="3">
        <f>HLOOKUP(AE$17,$C$3:$V14,12,0)</f>
        <v>11</v>
      </c>
      <c r="AF28" s="52">
        <f t="shared" si="5"/>
        <v>1</v>
      </c>
      <c r="AG28" s="3">
        <f>HLOOKUP(AG$17,$C$3:$V14,12,0)</f>
        <v>15</v>
      </c>
      <c r="AH28" s="3">
        <f>HLOOKUP(AH$17,$C$3:$V14,12,0)</f>
        <v>9</v>
      </c>
      <c r="AI28" s="3">
        <f>HLOOKUP(AI$17,$C$3:$V14,12,0)</f>
        <v>11</v>
      </c>
      <c r="AJ28" s="3">
        <f>HLOOKUP(AJ$17,$C$3:$V14,12,0)</f>
        <v>13</v>
      </c>
      <c r="AK28" s="52">
        <f t="shared" si="6"/>
        <v>1</v>
      </c>
      <c r="AL28" s="3">
        <f>HLOOKUP(AL$17,$C$3:$V14,12,0)</f>
        <v>9</v>
      </c>
      <c r="AM28" s="3">
        <f>HLOOKUP(AM$17,$C$3:$V14,12,0)</f>
        <v>11</v>
      </c>
      <c r="AN28" s="3">
        <f>HLOOKUP(AN$17,$C$3:$V14,12,0)</f>
        <v>13</v>
      </c>
      <c r="AO28" s="3">
        <f>HLOOKUP(AO$17,$C$3:$V14,12,0)</f>
        <v>1</v>
      </c>
      <c r="AP28" s="52">
        <f t="shared" si="7"/>
        <v>1</v>
      </c>
      <c r="AQ28" s="3">
        <f>HLOOKUP(AQ$17,$C$3:$V14,12,0)</f>
        <v>11</v>
      </c>
      <c r="AR28" s="3">
        <f>HLOOKUP(AR$17,$C$3:$V14,12,0)</f>
        <v>13</v>
      </c>
      <c r="AS28" s="3">
        <f>HLOOKUP(AS$17,$C$3:$V14,12,0)</f>
        <v>1</v>
      </c>
      <c r="AT28" s="3">
        <f>HLOOKUP(AT$17,$C$3:$V14,12,0)</f>
        <v>14</v>
      </c>
      <c r="AU28" s="52">
        <f t="shared" si="8"/>
        <v>0</v>
      </c>
      <c r="AV28" s="3">
        <f>HLOOKUP(AV$17,$C$3:$V14,12,0)</f>
        <v>13</v>
      </c>
      <c r="AW28" s="3">
        <f>HLOOKUP(AW$17,$C$3:$V14,12,0)</f>
        <v>1</v>
      </c>
      <c r="AX28" s="3">
        <f>HLOOKUP(AX$17,$C$3:$V14,12,0)</f>
        <v>14</v>
      </c>
      <c r="AY28" s="3">
        <f>HLOOKUP(AY$17,$C$3:$V14,12,0)</f>
        <v>5</v>
      </c>
      <c r="AZ28" s="52">
        <f t="shared" si="9"/>
        <v>0</v>
      </c>
    </row>
    <row r="29" spans="1:64" x14ac:dyDescent="0.35">
      <c r="A29" s="44">
        <v>6</v>
      </c>
      <c r="B29" s="17"/>
      <c r="C29" s="3">
        <f>HLOOKUP(C$17,$C$3:$V15,13,0)</f>
        <v>1</v>
      </c>
      <c r="D29" s="3">
        <f>HLOOKUP(D$17,$C$3:$V15,13,0)</f>
        <v>16</v>
      </c>
      <c r="E29" s="3">
        <f>HLOOKUP(E$17,$C$3:$V15,13,0)</f>
        <v>10</v>
      </c>
      <c r="F29" s="3">
        <f>HLOOKUP(F$17,$C$3:$V15,13,0)</f>
        <v>4</v>
      </c>
      <c r="G29" s="52">
        <f t="shared" si="0"/>
        <v>1</v>
      </c>
      <c r="H29" s="3">
        <f>HLOOKUP(H$17,$C$3:$V15,13,0)</f>
        <v>16</v>
      </c>
      <c r="I29" s="3">
        <f>HLOOKUP(I$17,$C$3:$V15,13,0)</f>
        <v>10</v>
      </c>
      <c r="J29" s="3">
        <f>HLOOKUP(J$17,$C$3:$V15,13,0)</f>
        <v>4</v>
      </c>
      <c r="K29" s="3">
        <f>HLOOKUP(K$17,$C$3:$V15,13,0)</f>
        <v>8</v>
      </c>
      <c r="L29" s="52">
        <f t="shared" si="1"/>
        <v>1</v>
      </c>
      <c r="M29" s="3">
        <f>HLOOKUP(M$17,$C$3:$V15,13,0)</f>
        <v>10</v>
      </c>
      <c r="N29" s="3">
        <f>HLOOKUP(N$17,$C$3:$V15,13,0)</f>
        <v>4</v>
      </c>
      <c r="O29" s="3">
        <f>HLOOKUP(O$17,$C$3:$V15,13,0)</f>
        <v>8</v>
      </c>
      <c r="P29" s="3">
        <f>HLOOKUP(P$17,$C$3:$V15,13,0)</f>
        <v>3</v>
      </c>
      <c r="Q29" s="52">
        <f t="shared" si="2"/>
        <v>0</v>
      </c>
      <c r="R29" s="3">
        <f>HLOOKUP(R$17,$C$3:$V15,13,0)</f>
        <v>4</v>
      </c>
      <c r="S29" s="3">
        <f>HLOOKUP(S$17,$C$3:$V15,13,0)</f>
        <v>8</v>
      </c>
      <c r="T29" s="3">
        <f>HLOOKUP(T$17,$C$3:$V15,13,0)</f>
        <v>3</v>
      </c>
      <c r="U29" s="3">
        <f>HLOOKUP(U$17,$C$3:$V15,13,0)</f>
        <v>2</v>
      </c>
      <c r="V29" s="52">
        <f t="shared" si="3"/>
        <v>0</v>
      </c>
      <c r="W29" s="3">
        <f>HLOOKUP(W$17,$C$3:$V15,13,0)</f>
        <v>8</v>
      </c>
      <c r="X29" s="3">
        <f>HLOOKUP(X$17,$C$3:$V15,13,0)</f>
        <v>3</v>
      </c>
      <c r="Y29" s="3">
        <f>HLOOKUP(Y$17,$C$3:$V15,13,0)</f>
        <v>2</v>
      </c>
      <c r="Z29" s="3">
        <f>HLOOKUP(Z$17,$C$3:$V15,13,0)</f>
        <v>5</v>
      </c>
      <c r="AA29" s="52">
        <f t="shared" si="4"/>
        <v>0</v>
      </c>
      <c r="AB29" s="3">
        <f>HLOOKUP(AB$17,$C$3:$V15,13,0)</f>
        <v>3</v>
      </c>
      <c r="AC29" s="3">
        <f>HLOOKUP(AC$17,$C$3:$V15,13,0)</f>
        <v>2</v>
      </c>
      <c r="AD29" s="3">
        <f>HLOOKUP(AD$17,$C$3:$V15,13,0)</f>
        <v>5</v>
      </c>
      <c r="AE29" s="3">
        <f>HLOOKUP(AE$17,$C$3:$V15,13,0)</f>
        <v>7</v>
      </c>
      <c r="AF29" s="52">
        <f t="shared" si="5"/>
        <v>1</v>
      </c>
      <c r="AG29" s="3">
        <f>HLOOKUP(AG$17,$C$3:$V15,13,0)</f>
        <v>2</v>
      </c>
      <c r="AH29" s="3">
        <f>HLOOKUP(AH$17,$C$3:$V15,13,0)</f>
        <v>5</v>
      </c>
      <c r="AI29" s="3">
        <f>HLOOKUP(AI$17,$C$3:$V15,13,0)</f>
        <v>7</v>
      </c>
      <c r="AJ29" s="3">
        <f>HLOOKUP(AJ$17,$C$3:$V15,13,0)</f>
        <v>13</v>
      </c>
      <c r="AK29" s="52">
        <f t="shared" si="6"/>
        <v>1</v>
      </c>
      <c r="AL29" s="3">
        <f>HLOOKUP(AL$17,$C$3:$V15,13,0)</f>
        <v>5</v>
      </c>
      <c r="AM29" s="3">
        <f>HLOOKUP(AM$17,$C$3:$V15,13,0)</f>
        <v>7</v>
      </c>
      <c r="AN29" s="3">
        <f>HLOOKUP(AN$17,$C$3:$V15,13,0)</f>
        <v>13</v>
      </c>
      <c r="AO29" s="3">
        <f>HLOOKUP(AO$17,$C$3:$V15,13,0)</f>
        <v>12</v>
      </c>
      <c r="AP29" s="52">
        <f t="shared" si="7"/>
        <v>1</v>
      </c>
      <c r="AQ29" s="3">
        <f>HLOOKUP(AQ$17,$C$3:$V15,13,0)</f>
        <v>7</v>
      </c>
      <c r="AR29" s="3">
        <f>HLOOKUP(AR$17,$C$3:$V15,13,0)</f>
        <v>13</v>
      </c>
      <c r="AS29" s="3">
        <f>HLOOKUP(AS$17,$C$3:$V15,13,0)</f>
        <v>12</v>
      </c>
      <c r="AT29" s="3">
        <f>HLOOKUP(AT$17,$C$3:$V15,13,0)</f>
        <v>14</v>
      </c>
      <c r="AU29" s="52">
        <f t="shared" si="8"/>
        <v>1</v>
      </c>
      <c r="AV29" s="3">
        <f>HLOOKUP(AV$17,$C$3:$V15,13,0)</f>
        <v>13</v>
      </c>
      <c r="AW29" s="3">
        <f>HLOOKUP(AW$17,$C$3:$V15,13,0)</f>
        <v>12</v>
      </c>
      <c r="AX29" s="3">
        <f>HLOOKUP(AX$17,$C$3:$V15,13,0)</f>
        <v>14</v>
      </c>
      <c r="AY29" s="3">
        <f>HLOOKUP(AY$17,$C$3:$V15,13,0)</f>
        <v>15</v>
      </c>
      <c r="AZ29" s="52">
        <f t="shared" si="9"/>
        <v>0</v>
      </c>
    </row>
    <row r="30" spans="1:64" ht="8.25" customHeight="1" thickBot="1" x14ac:dyDescent="0.4">
      <c r="A30" s="12"/>
      <c r="B30" s="12"/>
      <c r="C30" s="11"/>
      <c r="D30" s="11"/>
      <c r="E30" s="11"/>
      <c r="F30" s="11"/>
      <c r="G30" s="11"/>
      <c r="H30" s="11"/>
      <c r="I30" s="11"/>
      <c r="J30" s="11"/>
      <c r="K30" s="11"/>
      <c r="L30" s="10"/>
      <c r="M30" s="11"/>
      <c r="N30" s="11"/>
      <c r="O30" s="11"/>
      <c r="P30" s="11"/>
      <c r="Q30" s="10"/>
      <c r="R30" s="11"/>
      <c r="S30" s="11"/>
      <c r="T30" s="11"/>
      <c r="U30" s="11"/>
      <c r="V30" s="10"/>
      <c r="W30" s="11"/>
      <c r="X30" s="11"/>
      <c r="Y30" s="11"/>
      <c r="Z30" s="11"/>
      <c r="AA30" s="10"/>
      <c r="AB30" s="11"/>
      <c r="AC30" s="11"/>
      <c r="AD30" s="11"/>
      <c r="AE30" s="11"/>
      <c r="AF30" s="10"/>
      <c r="AG30" s="11"/>
      <c r="AH30" s="11"/>
      <c r="AI30" s="11"/>
      <c r="AJ30" s="11"/>
      <c r="AK30" s="10"/>
      <c r="AL30" s="11"/>
      <c r="AM30" s="11"/>
      <c r="AN30" s="11"/>
      <c r="AO30" s="11"/>
      <c r="AP30" s="10"/>
      <c r="AQ30" s="11"/>
      <c r="AR30" s="11"/>
      <c r="AS30" s="11"/>
      <c r="AT30" s="11"/>
      <c r="AU30" s="10"/>
      <c r="AV30" s="11"/>
      <c r="AW30" s="11"/>
      <c r="AX30" s="11"/>
      <c r="AY30" s="11"/>
      <c r="BA30" s="3"/>
      <c r="BB30" s="3"/>
      <c r="BC30" s="3"/>
      <c r="BD30" s="3"/>
      <c r="BF30" s="3"/>
      <c r="BG30" s="3"/>
      <c r="BH30" s="3"/>
      <c r="BI30" s="3"/>
      <c r="BK30" s="3"/>
      <c r="BL30" s="3"/>
    </row>
    <row r="31" spans="1:64" s="28" customFormat="1" ht="24" customHeight="1" thickBot="1" x14ac:dyDescent="0.4">
      <c r="A31" s="19" t="s">
        <v>33</v>
      </c>
      <c r="B31" s="20"/>
      <c r="C31" s="21" t="s">
        <v>16</v>
      </c>
      <c r="D31" s="22"/>
      <c r="E31" s="53">
        <f>SUM(G18:G29)</f>
        <v>10</v>
      </c>
      <c r="F31" s="23"/>
      <c r="G31" s="24"/>
      <c r="H31" s="21" t="s">
        <v>17</v>
      </c>
      <c r="I31" s="22"/>
      <c r="J31" s="53">
        <f>SUM(L18:L29)</f>
        <v>10</v>
      </c>
      <c r="K31" s="23"/>
      <c r="L31" s="24"/>
      <c r="M31" s="21" t="s">
        <v>18</v>
      </c>
      <c r="N31" s="22"/>
      <c r="O31" s="53">
        <f>SUM(Q18:Q29)</f>
        <v>10</v>
      </c>
      <c r="P31" s="23"/>
      <c r="Q31" s="24"/>
      <c r="R31" s="21" t="s">
        <v>19</v>
      </c>
      <c r="S31" s="22"/>
      <c r="T31" s="53">
        <f>SUM(V18:V29)</f>
        <v>10</v>
      </c>
      <c r="U31" s="23"/>
      <c r="V31" s="24"/>
      <c r="W31" s="21" t="s">
        <v>20</v>
      </c>
      <c r="X31" s="22"/>
      <c r="Y31" s="53">
        <f>SUM(AA18:AA29)</f>
        <v>10</v>
      </c>
      <c r="Z31" s="23"/>
      <c r="AA31" s="24"/>
      <c r="AB31" s="25" t="s">
        <v>21</v>
      </c>
      <c r="AC31" s="26"/>
      <c r="AD31" s="53">
        <f>SUM(AF18:AF29)</f>
        <v>8</v>
      </c>
      <c r="AE31" s="27"/>
      <c r="AF31" s="24"/>
      <c r="AG31" s="21" t="s">
        <v>22</v>
      </c>
      <c r="AH31" s="22"/>
      <c r="AI31" s="53">
        <f>SUM(AK18:AK29)</f>
        <v>8</v>
      </c>
      <c r="AJ31" s="23"/>
      <c r="AK31" s="24"/>
      <c r="AL31" s="21" t="s">
        <v>23</v>
      </c>
      <c r="AM31" s="22"/>
      <c r="AN31" s="53">
        <f>SUM(AP18:AP29)</f>
        <v>7</v>
      </c>
      <c r="AO31" s="23"/>
      <c r="AP31" s="24"/>
      <c r="AQ31" s="21" t="s">
        <v>24</v>
      </c>
      <c r="AR31" s="22"/>
      <c r="AS31" s="53">
        <f>SUM(AU18:AU29)</f>
        <v>7</v>
      </c>
      <c r="AT31" s="23"/>
      <c r="AU31" s="24"/>
      <c r="AV31" s="21" t="s">
        <v>25</v>
      </c>
      <c r="AW31" s="22"/>
      <c r="AX31" s="53">
        <f>SUM(AZ18:AZ29)</f>
        <v>5</v>
      </c>
      <c r="AY31" s="23"/>
      <c r="BA31" s="29"/>
      <c r="BB31" s="29"/>
      <c r="BC31" s="29"/>
      <c r="BD31" s="29"/>
      <c r="BF31" s="29"/>
      <c r="BG31" s="29"/>
      <c r="BH31" s="29"/>
      <c r="BI31" s="29"/>
      <c r="BK31" s="29"/>
      <c r="BL31" s="29"/>
    </row>
    <row r="32" spans="1:64" x14ac:dyDescent="0.35">
      <c r="A32" s="43" t="s">
        <v>36</v>
      </c>
      <c r="E32" s="42">
        <f>SUM(E33:E36)</f>
        <v>13</v>
      </c>
      <c r="J32" s="42">
        <f>SUM(J33:J36)</f>
        <v>13</v>
      </c>
      <c r="O32" s="42">
        <f>SUM(O33:O36)</f>
        <v>14</v>
      </c>
      <c r="T32" s="42">
        <f>SUM(T33:T36)</f>
        <v>12</v>
      </c>
      <c r="Y32" s="42">
        <f>SUM(Y33:Y36)</f>
        <v>12</v>
      </c>
      <c r="AD32" s="42">
        <f>SUM(AD33:AD36)</f>
        <v>12</v>
      </c>
      <c r="AI32" s="42">
        <f>SUM(AI33:AI36)</f>
        <v>10</v>
      </c>
      <c r="AN32" s="42">
        <f>SUM(AN33:AN36)</f>
        <v>9</v>
      </c>
      <c r="AS32" s="42">
        <f>SUM(AS33:AS36)</f>
        <v>7</v>
      </c>
      <c r="AX32" s="42">
        <f>SUM(AX33:AX36)</f>
        <v>5</v>
      </c>
    </row>
    <row r="33" spans="1:50" x14ac:dyDescent="0.35">
      <c r="C33" s="38">
        <f>AE9</f>
        <v>6</v>
      </c>
      <c r="E33" s="37">
        <f>COUNTIF(C18:F29,$C$33)</f>
        <v>0</v>
      </c>
      <c r="J33" s="37">
        <f>COUNTIF(H18:K29,$C$33)</f>
        <v>0</v>
      </c>
      <c r="O33" s="37">
        <f>COUNTIF(M18:P29,$C$33)</f>
        <v>0</v>
      </c>
      <c r="T33" s="37">
        <f>COUNTIF(R18:U29,$C$33)</f>
        <v>2</v>
      </c>
      <c r="Y33" s="37">
        <f>COUNTIF(W18:Z29,$C$33)</f>
        <v>3</v>
      </c>
      <c r="AD33" s="37">
        <f>COUNTIF(AB18:AE29,$C$33)</f>
        <v>4</v>
      </c>
      <c r="AI33" s="37">
        <f>COUNTIF(AG18:AJ29,$C$33)</f>
        <v>4</v>
      </c>
      <c r="AN33" s="37">
        <f>COUNTIF(AL18:AO29,$C$33)</f>
        <v>3</v>
      </c>
      <c r="AS33" s="37">
        <f>COUNTIF(AQ18:AT29,$C$33)</f>
        <v>2</v>
      </c>
      <c r="AX33" s="37">
        <f>COUNTIF(AV18:AY29,$C$33)</f>
        <v>1</v>
      </c>
    </row>
    <row r="34" spans="1:50" x14ac:dyDescent="0.35">
      <c r="A34" s="18"/>
      <c r="C34" s="39">
        <f>AF9</f>
        <v>9</v>
      </c>
      <c r="E34" s="37">
        <f>COUNTIF(C18:F29,$C$34)</f>
        <v>0</v>
      </c>
      <c r="J34" s="37">
        <f>COUNTIF(H18:K29,$C$34)</f>
        <v>1</v>
      </c>
      <c r="O34" s="37">
        <f>COUNTIF(M18:P29,$C$34)</f>
        <v>1</v>
      </c>
      <c r="T34" s="37">
        <f>COUNTIF(R18:U29,$C$34)</f>
        <v>1</v>
      </c>
      <c r="Y34" s="37">
        <f>COUNTIF(W18:Z29,$C$34)</f>
        <v>2</v>
      </c>
      <c r="AD34" s="37">
        <f>COUNTIF(AB18:AE29,$C$34)</f>
        <v>1</v>
      </c>
      <c r="AI34" s="37">
        <f>COUNTIF(AG18:AJ29,$C$34)</f>
        <v>2</v>
      </c>
      <c r="AN34" s="37">
        <f>COUNTIF(AL18:AO29,$C$34)</f>
        <v>2</v>
      </c>
      <c r="AS34" s="37">
        <f>COUNTIF(AQ18:AT29,$C$34)</f>
        <v>2</v>
      </c>
      <c r="AX34" s="37">
        <f>COUNTIF(AV18:AY29,$C$34)</f>
        <v>4</v>
      </c>
    </row>
    <row r="35" spans="1:50" x14ac:dyDescent="0.35">
      <c r="C35" s="40">
        <f>AG9</f>
        <v>7</v>
      </c>
      <c r="E35" s="37">
        <f>COUNTIF(C18:F29,$C$35)</f>
        <v>6</v>
      </c>
      <c r="J35" s="37">
        <f>COUNTIF(H18:K29,$C$35)</f>
        <v>4</v>
      </c>
      <c r="O35" s="37">
        <f>COUNTIF(M18:P29,$C$35)</f>
        <v>5</v>
      </c>
      <c r="T35" s="37">
        <f>COUNTIF(R18:U29,$C$35)</f>
        <v>4</v>
      </c>
      <c r="Y35" s="37">
        <f>COUNTIF(W18:Z29,$C$35)</f>
        <v>3</v>
      </c>
      <c r="AD35" s="37">
        <f>COUNTIF(AB18:AE29,$C$35)</f>
        <v>4</v>
      </c>
      <c r="AI35" s="37">
        <f>COUNTIF(AG18:AJ29,$C$35)</f>
        <v>3</v>
      </c>
      <c r="AN35" s="37">
        <f>COUNTIF(AL18:AO29,$C$35)</f>
        <v>3</v>
      </c>
      <c r="AS35" s="37">
        <f>COUNTIF(AQ18:AT29,$C$35)</f>
        <v>2</v>
      </c>
      <c r="AX35" s="37">
        <f>COUNTIF(AV18:AY29,$C$35)</f>
        <v>0</v>
      </c>
    </row>
    <row r="36" spans="1:50" x14ac:dyDescent="0.35">
      <c r="C36" s="41">
        <f>AH9</f>
        <v>16</v>
      </c>
      <c r="E36" s="37">
        <f>COUNTIF(C18:F29,$C$36)</f>
        <v>7</v>
      </c>
      <c r="J36" s="37">
        <f>COUNTIF(H18:K29,$C$36)</f>
        <v>8</v>
      </c>
      <c r="O36" s="37">
        <f>COUNTIF(M18:P29,$C$36)</f>
        <v>8</v>
      </c>
      <c r="T36" s="37">
        <f>COUNTIF(R18:U29,$C$36)</f>
        <v>5</v>
      </c>
      <c r="Y36" s="37">
        <f>COUNTIF(W18:Z29,$C$36)</f>
        <v>4</v>
      </c>
      <c r="AD36" s="37">
        <f>COUNTIF(AB18:AE29,$C$36)</f>
        <v>3</v>
      </c>
      <c r="AI36" s="37">
        <f>COUNTIF(AG18:AJ29,$C$36)</f>
        <v>1</v>
      </c>
      <c r="AN36" s="37">
        <f>COUNTIF(AL18:AO29,$C$36)</f>
        <v>1</v>
      </c>
      <c r="AS36" s="37">
        <f>COUNTIF(AQ18:AT29,$C$36)</f>
        <v>1</v>
      </c>
      <c r="AX36" s="37">
        <f>COUNTIF(AV18:AY29,$C$36)</f>
        <v>0</v>
      </c>
    </row>
  </sheetData>
  <mergeCells count="1">
    <mergeCell ref="AE8:AH8"/>
  </mergeCells>
  <phoneticPr fontId="4" type="noConversion"/>
  <conditionalFormatting sqref="C30:K30 M30:P30 R30:U30 W30:Z30 AB30:AE30 AG30:AJ30 AL30:AO30 AQ30:AT30 AV30:AY30 BA30:BD31 BF30:BI31 BK30:BL31 C18:AY29">
    <cfRule type="cellIs" dxfId="7" priority="29" operator="equal">
      <formula>$AH$9</formula>
    </cfRule>
    <cfRule type="cellIs" dxfId="6" priority="30" operator="equal">
      <formula>$AG$9</formula>
    </cfRule>
    <cfRule type="cellIs" dxfId="5" priority="31" operator="equal">
      <formula>$AF$9</formula>
    </cfRule>
    <cfRule type="cellIs" dxfId="4" priority="32" operator="equal">
      <formula>$AE$9</formula>
    </cfRule>
  </conditionalFormatting>
  <conditionalFormatting sqref="AZ18:AZ29">
    <cfRule type="cellIs" dxfId="3" priority="1" operator="equal">
      <formula>$AH$9</formula>
    </cfRule>
    <cfRule type="cellIs" dxfId="2" priority="2" operator="equal">
      <formula>$AG$9</formula>
    </cfRule>
    <cfRule type="cellIs" dxfId="1" priority="3" operator="equal">
      <formula>$AF$9</formula>
    </cfRule>
    <cfRule type="cellIs" dxfId="0" priority="4" operator="equal">
      <formula>$AE$9</formula>
    </cfRule>
  </conditionalFormatting>
  <pageMargins left="0.7" right="0.7" top="0.75" bottom="0.75" header="0.3" footer="0.3"/>
  <pageSetup paperSize="9" orientation="portrait" r:id="rId1"/>
  <ignoredErrors>
    <ignoredError sqref="G18:G29 L18:L29 Q18:Q29 V18:V29 AA18:AA29 AF18:AF29 AK18:AK29 AP18:AP29 AU18:AU29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677C3-C9D1-43B4-A9AC-56464B931AE2}">
  <sheetPr codeName="Sheet2"/>
  <dimension ref="I4:J18"/>
  <sheetViews>
    <sheetView workbookViewId="0">
      <selection activeCell="I5" sqref="I5"/>
    </sheetView>
  </sheetViews>
  <sheetFormatPr defaultColWidth="10.90625" defaultRowHeight="14.5" x14ac:dyDescent="0.35"/>
  <cols>
    <col min="2" max="7" width="4.26953125" customWidth="1"/>
    <col min="9" max="9" width="5.1796875" customWidth="1"/>
  </cols>
  <sheetData>
    <row r="4" spans="9:10" x14ac:dyDescent="0.35">
      <c r="J4" t="s">
        <v>43</v>
      </c>
    </row>
    <row r="5" spans="9:10" x14ac:dyDescent="0.35">
      <c r="I5" s="50">
        <v>1</v>
      </c>
      <c r="J5" t="s">
        <v>44</v>
      </c>
    </row>
    <row r="6" spans="9:10" x14ac:dyDescent="0.35">
      <c r="I6" s="50">
        <v>0</v>
      </c>
    </row>
    <row r="7" spans="9:10" x14ac:dyDescent="0.35">
      <c r="I7" s="50">
        <v>1</v>
      </c>
    </row>
    <row r="8" spans="9:10" x14ac:dyDescent="0.35">
      <c r="I8" s="50">
        <v>0</v>
      </c>
      <c r="J8" t="s">
        <v>45</v>
      </c>
    </row>
    <row r="9" spans="9:10" x14ac:dyDescent="0.35">
      <c r="I9" s="50">
        <v>1</v>
      </c>
      <c r="J9" t="s">
        <v>46</v>
      </c>
    </row>
    <row r="10" spans="9:10" x14ac:dyDescent="0.35">
      <c r="I10" s="50">
        <v>1</v>
      </c>
      <c r="J10" t="s">
        <v>47</v>
      </c>
    </row>
    <row r="11" spans="9:10" x14ac:dyDescent="0.35">
      <c r="I11" s="50">
        <v>1</v>
      </c>
      <c r="J11" t="s">
        <v>48</v>
      </c>
    </row>
    <row r="12" spans="9:10" x14ac:dyDescent="0.35">
      <c r="I12" s="50">
        <v>1</v>
      </c>
    </row>
    <row r="13" spans="9:10" x14ac:dyDescent="0.35">
      <c r="I13" s="50">
        <v>1</v>
      </c>
    </row>
    <row r="14" spans="9:10" x14ac:dyDescent="0.35">
      <c r="I14" s="50">
        <v>1</v>
      </c>
    </row>
    <row r="15" spans="9:10" x14ac:dyDescent="0.35">
      <c r="I15" s="50">
        <v>1</v>
      </c>
    </row>
    <row r="16" spans="9:10" x14ac:dyDescent="0.35">
      <c r="I16" s="50">
        <v>1</v>
      </c>
    </row>
    <row r="17" spans="9:9" x14ac:dyDescent="0.35">
      <c r="I17" s="50"/>
    </row>
    <row r="18" spans="9:9" x14ac:dyDescent="0.35">
      <c r="I18" s="51">
        <v>10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James</cp:lastModifiedBy>
  <dcterms:created xsi:type="dcterms:W3CDTF">2019-10-31T22:14:55Z</dcterms:created>
  <dcterms:modified xsi:type="dcterms:W3CDTF">2019-11-19T09:07:53Z</dcterms:modified>
</cp:coreProperties>
</file>