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7ED415B5-1CD6-4C97-BF32-FA7523600F57}" xr6:coauthVersionLast="45" xr6:coauthVersionMax="45" xr10:uidLastSave="{00000000-0000-0000-0000-000000000000}"/>
  <bookViews>
    <workbookView xWindow="-110" yWindow="-110" windowWidth="19420" windowHeight="10420" activeTab="1" xr2:uid="{00000000-000D-0000-FFFF-FFFF00000000}"/>
  </bookViews>
  <sheets>
    <sheet name="Feuil1" sheetId="1" r:id="rId1"/>
    <sheet name="Feuil2" sheetId="2" r:id="rId2"/>
  </sheets>
  <definedNames>
    <definedName name="CatKm">Feuil1!$A$2:$A$11</definedName>
    <definedName name="MCubes">Feuil1!$B$1:$I$1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5" i="2" l="1"/>
  <c r="B10" i="2"/>
  <c r="B6" i="2" l="1"/>
  <c r="B3" i="2"/>
  <c r="E15" i="1"/>
</calcChain>
</file>

<file path=xl/sharedStrings.xml><?xml version="1.0" encoding="utf-8"?>
<sst xmlns="http://schemas.openxmlformats.org/spreadsheetml/2006/main" count="59" uniqueCount="40">
  <si>
    <t>0 à 50</t>
  </si>
  <si>
    <t>51 à 100</t>
  </si>
  <si>
    <t>101 à 150</t>
  </si>
  <si>
    <t>&lt;16</t>
  </si>
  <si>
    <t>16 à 20</t>
  </si>
  <si>
    <t>21 à 25</t>
  </si>
  <si>
    <t>km\volume</t>
  </si>
  <si>
    <t>151 à 200</t>
  </si>
  <si>
    <t>201 à 250</t>
  </si>
  <si>
    <t>251 à 300</t>
  </si>
  <si>
    <t>301 à 350</t>
  </si>
  <si>
    <t>351 à 400</t>
  </si>
  <si>
    <t>401 à 450</t>
  </si>
  <si>
    <t>450 à 500</t>
  </si>
  <si>
    <t>26 à 30</t>
  </si>
  <si>
    <t>31 à 35</t>
  </si>
  <si>
    <t>36 à 40</t>
  </si>
  <si>
    <t>41 à 45</t>
  </si>
  <si>
    <t>46 à 50</t>
  </si>
  <si>
    <t>nbr km</t>
  </si>
  <si>
    <t>nbr m3</t>
  </si>
  <si>
    <t>Prix</t>
  </si>
  <si>
    <t>Choisir les deux Catégories</t>
  </si>
  <si>
    <t>km</t>
  </si>
  <si>
    <t>volume</t>
  </si>
  <si>
    <t>résultat</t>
  </si>
  <si>
    <t>volume utilisé</t>
  </si>
  <si>
    <t>tranche de portage</t>
  </si>
  <si>
    <t>monte meubles</t>
  </si>
  <si>
    <t>transbordement</t>
  </si>
  <si>
    <t>transbo</t>
  </si>
  <si>
    <t>½</t>
  </si>
  <si>
    <t>type de journée</t>
  </si>
  <si>
    <t>prix</t>
  </si>
  <si>
    <t>oui</t>
  </si>
  <si>
    <t>non</t>
  </si>
  <si>
    <t>prix portage</t>
  </si>
  <si>
    <t>nombre</t>
  </si>
  <si>
    <t>LISTES</t>
  </si>
  <si>
    <t>Prix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</si>
</sst>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haroni"/>
      <charset val="177"/>
    </font>
    <font>
      <sz val="11"/>
      <color theme="1"/>
      <name val="Calibri"/>
      <family val="2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6" fillId="2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/>
    <xf numFmtId="0" fontId="2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Border="1"/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0" fillId="0" borderId="0" xfId="0" applyAlignment="1"/>
    <xf numFmtId="0" fontId="0" fillId="0" borderId="0" xfId="0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3" fillId="0" borderId="0" xfId="0" applyFont="1" applyAlignment="1">
      <alignment horizontal="right"/>
    </xf>
    <xf numFmtId="0" fontId="10" fillId="0" borderId="0" xfId="0" applyFont="1" applyAlignment="1"/>
    <xf numFmtId="0" fontId="1" fillId="0" borderId="3" xfId="0" applyFont="1" applyBorder="1" applyAlignment="1"/>
    <xf numFmtId="0" fontId="1" fillId="0" borderId="3" xfId="0" applyFont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5" borderId="3" xfId="0" applyFont="1" applyFill="1" applyBorder="1" applyAlignment="1"/>
    <xf numFmtId="0" fontId="1" fillId="0" borderId="6" xfId="0" applyFont="1" applyFill="1" applyBorder="1" applyAlignment="1">
      <alignment horizontal="center"/>
    </xf>
    <xf numFmtId="0" fontId="1" fillId="5" borderId="5" xfId="0" applyFont="1" applyFill="1" applyBorder="1" applyAlignment="1"/>
    <xf numFmtId="0" fontId="1" fillId="4" borderId="4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left"/>
    </xf>
    <xf numFmtId="0" fontId="1" fillId="0" borderId="3" xfId="0" applyFont="1" applyBorder="1"/>
    <xf numFmtId="0" fontId="1" fillId="6" borderId="3" xfId="0" applyFont="1" applyFill="1" applyBorder="1" applyAlignment="1">
      <alignment horizontal="center"/>
    </xf>
    <xf numFmtId="3" fontId="11" fillId="7" borderId="0" xfId="0" applyNumberFormat="1" applyFont="1" applyFill="1" applyAlignment="1">
      <alignment horizontal="center"/>
    </xf>
  </cellXfs>
  <cellStyles count="2">
    <cellStyle name="Normal" xfId="0" builtinId="0"/>
    <cellStyle name="Style 1" xfId="1" xr:uid="{00000000-0005-0000-0000-000001000000}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I18"/>
  <sheetViews>
    <sheetView workbookViewId="0">
      <selection activeCell="C15" sqref="C15"/>
    </sheetView>
  </sheetViews>
  <sheetFormatPr defaultColWidth="10.81640625" defaultRowHeight="14.5" x14ac:dyDescent="0.35"/>
  <cols>
    <col min="2" max="2" width="12.26953125" customWidth="1"/>
  </cols>
  <sheetData>
    <row r="1" spans="1:9" x14ac:dyDescent="0.35">
      <c r="A1" s="1" t="s">
        <v>6</v>
      </c>
      <c r="B1" s="1" t="s">
        <v>3</v>
      </c>
      <c r="C1" s="1" t="s">
        <v>4</v>
      </c>
      <c r="D1" s="1" t="s">
        <v>5</v>
      </c>
      <c r="E1" s="1" t="s">
        <v>14</v>
      </c>
      <c r="F1" s="1" t="s">
        <v>15</v>
      </c>
      <c r="G1" s="1" t="s">
        <v>16</v>
      </c>
      <c r="H1" s="1" t="s">
        <v>17</v>
      </c>
      <c r="I1" s="1" t="s">
        <v>18</v>
      </c>
    </row>
    <row r="2" spans="1:9" x14ac:dyDescent="0.35">
      <c r="A2" s="1" t="s">
        <v>0</v>
      </c>
      <c r="B2" s="1">
        <v>326</v>
      </c>
      <c r="C2" s="1">
        <v>405</v>
      </c>
      <c r="D2" s="1">
        <v>471</v>
      </c>
    </row>
    <row r="3" spans="1:9" x14ac:dyDescent="0.35">
      <c r="A3" s="1" t="s">
        <v>1</v>
      </c>
      <c r="B3" s="1">
        <v>369</v>
      </c>
      <c r="C3" s="1">
        <v>449</v>
      </c>
      <c r="D3" s="1">
        <v>518</v>
      </c>
    </row>
    <row r="4" spans="1:9" x14ac:dyDescent="0.35">
      <c r="A4" s="1" t="s">
        <v>2</v>
      </c>
      <c r="B4" s="1">
        <v>412</v>
      </c>
      <c r="C4" s="1">
        <v>493</v>
      </c>
      <c r="D4" s="1">
        <v>566</v>
      </c>
    </row>
    <row r="5" spans="1:9" x14ac:dyDescent="0.35">
      <c r="A5" s="1" t="s">
        <v>7</v>
      </c>
      <c r="B5" s="1">
        <v>455</v>
      </c>
      <c r="C5" s="1">
        <v>536</v>
      </c>
      <c r="D5" s="1">
        <v>613</v>
      </c>
    </row>
    <row r="6" spans="1:9" x14ac:dyDescent="0.35">
      <c r="A6" s="1" t="s">
        <v>8</v>
      </c>
      <c r="B6" s="1">
        <v>541</v>
      </c>
      <c r="C6" s="1">
        <v>580</v>
      </c>
      <c r="D6" s="1">
        <v>661</v>
      </c>
    </row>
    <row r="7" spans="1:9" x14ac:dyDescent="0.35">
      <c r="A7" s="1" t="s">
        <v>9</v>
      </c>
      <c r="B7" s="1">
        <v>584</v>
      </c>
      <c r="C7" s="1">
        <v>623</v>
      </c>
      <c r="D7" s="1">
        <v>709</v>
      </c>
    </row>
    <row r="8" spans="1:9" x14ac:dyDescent="0.35">
      <c r="A8" s="1" t="s">
        <v>10</v>
      </c>
      <c r="B8" s="1">
        <v>627</v>
      </c>
      <c r="C8" s="1">
        <v>667</v>
      </c>
      <c r="D8" s="1">
        <v>756</v>
      </c>
    </row>
    <row r="9" spans="1:9" x14ac:dyDescent="0.35">
      <c r="A9" s="1" t="s">
        <v>11</v>
      </c>
      <c r="B9" s="1">
        <v>670</v>
      </c>
      <c r="C9" s="1">
        <v>710</v>
      </c>
      <c r="D9" s="1">
        <v>803</v>
      </c>
    </row>
    <row r="10" spans="1:9" x14ac:dyDescent="0.35">
      <c r="A10" s="1" t="s">
        <v>12</v>
      </c>
      <c r="B10" s="1">
        <v>713</v>
      </c>
      <c r="C10" s="1">
        <v>754</v>
      </c>
      <c r="D10" s="1">
        <v>851</v>
      </c>
    </row>
    <row r="11" spans="1:9" x14ac:dyDescent="0.35">
      <c r="A11" s="1" t="s">
        <v>13</v>
      </c>
      <c r="B11" s="1">
        <v>756</v>
      </c>
      <c r="C11" s="1">
        <v>798</v>
      </c>
      <c r="D11" s="1">
        <v>898</v>
      </c>
    </row>
    <row r="13" spans="1:9" ht="15" thickBot="1" x14ac:dyDescent="0.4"/>
    <row r="14" spans="1:9" ht="15.5" x14ac:dyDescent="0.35">
      <c r="C14" s="2" t="s">
        <v>19</v>
      </c>
      <c r="D14" s="2" t="s">
        <v>20</v>
      </c>
      <c r="E14" s="5" t="s">
        <v>21</v>
      </c>
    </row>
    <row r="15" spans="1:9" ht="15" thickBot="1" x14ac:dyDescent="0.4">
      <c r="A15" s="4" t="s">
        <v>22</v>
      </c>
      <c r="B15" s="1"/>
      <c r="C15" s="3" t="s">
        <v>1</v>
      </c>
      <c r="D15" s="3" t="s">
        <v>5</v>
      </c>
      <c r="E15" s="6">
        <f>INDEX($A$1:$I$11,MATCH(C15,$A$1:$A$11,0),MATCH(D15,$A$1:$I$1,0))</f>
        <v>518</v>
      </c>
    </row>
    <row r="16" spans="1:9" x14ac:dyDescent="0.35">
      <c r="B16" s="1"/>
    </row>
    <row r="17" spans="3:4" x14ac:dyDescent="0.35">
      <c r="C17" s="1"/>
      <c r="D17" s="1"/>
    </row>
    <row r="18" spans="3:4" ht="16.5" customHeight="1" x14ac:dyDescent="0.35"/>
  </sheetData>
  <dataValidations count="2">
    <dataValidation type="list" allowBlank="1" showInputMessage="1" showErrorMessage="1" sqref="C15" xr:uid="{00000000-0002-0000-0000-000000000000}">
      <formula1>CatKm</formula1>
    </dataValidation>
    <dataValidation type="list" allowBlank="1" showInputMessage="1" showErrorMessage="1" sqref="D15" xr:uid="{00000000-0002-0000-0000-000001000000}">
      <formula1>MCubes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17"/>
  <sheetViews>
    <sheetView tabSelected="1" workbookViewId="0">
      <selection activeCell="B15" sqref="B15"/>
    </sheetView>
  </sheetViews>
  <sheetFormatPr defaultColWidth="10.90625" defaultRowHeight="14.5" x14ac:dyDescent="0.35"/>
  <cols>
    <col min="1" max="1" width="18.08984375" style="11" bestFit="1" customWidth="1"/>
    <col min="2" max="2" width="14.26953125" customWidth="1"/>
    <col min="3" max="3" width="11" customWidth="1"/>
    <col min="4" max="4" width="10.36328125" customWidth="1"/>
    <col min="5" max="5" width="10.90625" style="1"/>
    <col min="6" max="8" width="5.6328125" customWidth="1"/>
  </cols>
  <sheetData>
    <row r="1" spans="1:12" ht="15.5" x14ac:dyDescent="0.35">
      <c r="A1" s="17" t="s">
        <v>23</v>
      </c>
      <c r="B1" s="18" t="s">
        <v>11</v>
      </c>
      <c r="C1" s="12"/>
      <c r="E1" s="15" t="s">
        <v>38</v>
      </c>
      <c r="F1" s="7" t="s">
        <v>34</v>
      </c>
      <c r="G1" s="7"/>
      <c r="H1" s="7"/>
      <c r="I1" s="7" t="s">
        <v>6</v>
      </c>
      <c r="J1" s="7" t="s">
        <v>3</v>
      </c>
      <c r="K1" s="7" t="s">
        <v>4</v>
      </c>
      <c r="L1" s="7" t="s">
        <v>5</v>
      </c>
    </row>
    <row r="2" spans="1:12" ht="15.5" x14ac:dyDescent="0.35">
      <c r="A2" s="17" t="s">
        <v>24</v>
      </c>
      <c r="B2" s="18" t="s">
        <v>4</v>
      </c>
      <c r="C2" s="12"/>
      <c r="F2" s="7" t="s">
        <v>35</v>
      </c>
      <c r="G2" s="13" t="s">
        <v>31</v>
      </c>
      <c r="H2" s="7">
        <v>1</v>
      </c>
      <c r="I2" s="7" t="s">
        <v>0</v>
      </c>
      <c r="J2" s="7">
        <v>326</v>
      </c>
      <c r="K2" s="7">
        <v>405</v>
      </c>
      <c r="L2" s="7">
        <v>471</v>
      </c>
    </row>
    <row r="3" spans="1:12" ht="15.5" x14ac:dyDescent="0.35">
      <c r="A3" s="17" t="s">
        <v>25</v>
      </c>
      <c r="B3" s="19">
        <f>INDEX(I1:L11:$L$11,MATCH(B1,$I$1:$I$11,0),MATCH(B2,$I$1:$L$1,0))</f>
        <v>710</v>
      </c>
      <c r="C3" s="12"/>
      <c r="F3" s="8"/>
      <c r="G3" s="14">
        <v>1</v>
      </c>
      <c r="H3" s="7">
        <v>2</v>
      </c>
      <c r="I3" s="7" t="s">
        <v>1</v>
      </c>
      <c r="J3" s="7">
        <v>369</v>
      </c>
      <c r="K3" s="7">
        <v>449</v>
      </c>
      <c r="L3" s="7">
        <v>518</v>
      </c>
    </row>
    <row r="4" spans="1:12" ht="15.5" x14ac:dyDescent="0.35">
      <c r="A4" s="17" t="s">
        <v>26</v>
      </c>
      <c r="B4" s="20">
        <v>8</v>
      </c>
      <c r="C4" s="12"/>
      <c r="I4" s="7" t="s">
        <v>2</v>
      </c>
      <c r="J4" s="7">
        <v>412</v>
      </c>
      <c r="K4" s="7">
        <v>493</v>
      </c>
      <c r="L4" s="7">
        <v>566</v>
      </c>
    </row>
    <row r="5" spans="1:12" ht="15.5" x14ac:dyDescent="0.35">
      <c r="A5" s="17" t="s">
        <v>27</v>
      </c>
      <c r="B5" s="20">
        <v>4</v>
      </c>
      <c r="C5" s="12"/>
      <c r="I5" s="7" t="s">
        <v>7</v>
      </c>
      <c r="J5" s="7">
        <v>455</v>
      </c>
      <c r="K5" s="7">
        <v>536</v>
      </c>
      <c r="L5" s="7">
        <v>613</v>
      </c>
    </row>
    <row r="6" spans="1:12" ht="15.5" x14ac:dyDescent="0.35">
      <c r="A6" s="17" t="s">
        <v>36</v>
      </c>
      <c r="B6" s="21">
        <f>B4*1.5*B5</f>
        <v>48</v>
      </c>
      <c r="C6" s="12"/>
      <c r="I6" s="7" t="s">
        <v>8</v>
      </c>
      <c r="J6" s="7">
        <v>541</v>
      </c>
      <c r="K6" s="7">
        <v>580</v>
      </c>
      <c r="L6" s="7">
        <v>661</v>
      </c>
    </row>
    <row r="7" spans="1:12" ht="15.5" x14ac:dyDescent="0.35">
      <c r="A7" s="22" t="s">
        <v>28</v>
      </c>
      <c r="B7" s="20" t="s">
        <v>34</v>
      </c>
      <c r="C7" s="12"/>
      <c r="I7" s="7" t="s">
        <v>9</v>
      </c>
      <c r="J7" s="7">
        <v>584</v>
      </c>
      <c r="K7" s="7">
        <v>623</v>
      </c>
      <c r="L7" s="7">
        <v>709</v>
      </c>
    </row>
    <row r="8" spans="1:12" ht="15.5" x14ac:dyDescent="0.35">
      <c r="A8" s="22" t="s">
        <v>32</v>
      </c>
      <c r="B8" s="20">
        <v>1</v>
      </c>
      <c r="C8" s="12"/>
      <c r="I8" s="7" t="s">
        <v>10</v>
      </c>
      <c r="J8" s="7">
        <v>627</v>
      </c>
      <c r="K8" s="7">
        <v>667</v>
      </c>
      <c r="L8" s="7">
        <v>756</v>
      </c>
    </row>
    <row r="9" spans="1:12" ht="16" thickBot="1" x14ac:dyDescent="0.4">
      <c r="A9" s="22" t="s">
        <v>37</v>
      </c>
      <c r="B9" s="23">
        <v>1</v>
      </c>
      <c r="C9" s="12"/>
      <c r="I9" s="7" t="s">
        <v>11</v>
      </c>
      <c r="J9" s="7">
        <v>670</v>
      </c>
      <c r="K9" s="7">
        <v>710</v>
      </c>
      <c r="L9" s="7">
        <v>803</v>
      </c>
    </row>
    <row r="10" spans="1:12" ht="16" thickBot="1" x14ac:dyDescent="0.4">
      <c r="A10" s="24" t="s">
        <v>33</v>
      </c>
      <c r="B10" s="25">
        <f>IF(B7="oui",IF(B8&gt;1,"175","300")*B9,0)</f>
        <v>300</v>
      </c>
      <c r="C10" s="12"/>
      <c r="I10" s="7" t="s">
        <v>12</v>
      </c>
      <c r="J10" s="7">
        <v>713</v>
      </c>
      <c r="K10" s="7">
        <v>754</v>
      </c>
      <c r="L10" s="7">
        <v>851</v>
      </c>
    </row>
    <row r="11" spans="1:12" ht="15.5" x14ac:dyDescent="0.35">
      <c r="A11" s="26" t="s">
        <v>30</v>
      </c>
      <c r="B11" s="18">
        <v>1</v>
      </c>
      <c r="C11" s="12"/>
      <c r="I11" s="7" t="s">
        <v>13</v>
      </c>
      <c r="J11" s="7">
        <v>756</v>
      </c>
      <c r="K11" s="7">
        <v>798</v>
      </c>
      <c r="L11" s="7">
        <v>898</v>
      </c>
    </row>
    <row r="12" spans="1:12" ht="15.5" x14ac:dyDescent="0.35">
      <c r="A12" s="27" t="s">
        <v>29</v>
      </c>
      <c r="B12" s="28">
        <v>200</v>
      </c>
      <c r="C12" s="12"/>
    </row>
    <row r="13" spans="1:12" x14ac:dyDescent="0.35">
      <c r="C13" s="12"/>
    </row>
    <row r="14" spans="1:12" x14ac:dyDescent="0.35">
      <c r="C14" s="12"/>
      <c r="F14" s="10"/>
    </row>
    <row r="15" spans="1:12" ht="18.5" x14ac:dyDescent="0.45">
      <c r="A15" s="16" t="s">
        <v>39</v>
      </c>
      <c r="B15" s="29">
        <f>B3+B6+B10+B12</f>
        <v>1258</v>
      </c>
      <c r="C15" s="12"/>
      <c r="F15" s="9"/>
    </row>
    <row r="16" spans="1:12" x14ac:dyDescent="0.35">
      <c r="C16" s="12"/>
      <c r="F16" s="10"/>
    </row>
    <row r="17" spans="3:3" x14ac:dyDescent="0.35">
      <c r="C17" s="12"/>
    </row>
  </sheetData>
  <dataConsolidate/>
  <conditionalFormatting sqref="B3:C3">
    <cfRule type="duplicateValues" dxfId="1" priority="2"/>
    <cfRule type="duplicateValues" priority="3"/>
  </conditionalFormatting>
  <conditionalFormatting sqref="J2:L11">
    <cfRule type="cellIs" dxfId="0" priority="8" operator="equal">
      <formula>$B$3</formula>
    </cfRule>
  </conditionalFormatting>
  <dataValidations count="7">
    <dataValidation type="list" allowBlank="1" showDropDown="1" showErrorMessage="1" sqref="F14:F16" xr:uid="{00000000-0002-0000-0100-000000000000}">
      <formula1>$F$14:$F$16</formula1>
    </dataValidation>
    <dataValidation type="list" allowBlank="1" showInputMessage="1" showErrorMessage="1" sqref="F2 B7" xr:uid="{00000000-0002-0000-0100-000004000000}">
      <formula1>$F$1:$F$2</formula1>
    </dataValidation>
    <dataValidation type="list" allowBlank="1" showErrorMessage="1" sqref="H2" xr:uid="{00000000-0002-0000-0100-000005000000}">
      <formula1>$H$1:$H$2</formula1>
    </dataValidation>
    <dataValidation type="list" showInputMessage="1" showErrorMessage="1" sqref="B8" xr:uid="{00000000-0002-0000-0100-000001000000}">
      <formula1>$G$1:$G$3</formula1>
    </dataValidation>
    <dataValidation type="list" allowBlank="1" showErrorMessage="1" sqref="B9" xr:uid="{00000000-0002-0000-0100-000007000000}">
      <formula1>$H$1:$H$3</formula1>
    </dataValidation>
    <dataValidation type="list" allowBlank="1" showInputMessage="1" showErrorMessage="1" sqref="B1:C1 C2:C17" xr:uid="{00000000-0002-0000-0100-000002000000}">
      <formula1>$I$2:$I$11</formula1>
    </dataValidation>
    <dataValidation type="list" allowBlank="1" showInputMessage="1" showErrorMessage="1" sqref="B2" xr:uid="{00000000-0002-0000-0100-000003000000}">
      <formula1>$J$1:$L$1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Feuil1</vt:lpstr>
      <vt:lpstr>Feuil2</vt:lpstr>
      <vt:lpstr>CatKm</vt:lpstr>
      <vt:lpstr>MCubes</vt:lpstr>
    </vt:vector>
  </TitlesOfParts>
  <Company>DEMEPOOL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KJAKJOU Karim</dc:creator>
  <cp:lastModifiedBy>James</cp:lastModifiedBy>
  <cp:lastPrinted>2019-12-09T15:31:57Z</cp:lastPrinted>
  <dcterms:created xsi:type="dcterms:W3CDTF">2019-12-09T14:25:04Z</dcterms:created>
  <dcterms:modified xsi:type="dcterms:W3CDTF">2019-12-10T16:00:01Z</dcterms:modified>
</cp:coreProperties>
</file>