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345"/>
  </bookViews>
  <sheets>
    <sheet name="Sheet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Q3"/>
  <c r="O3"/>
  <c r="Q5"/>
  <c r="O4"/>
  <c r="O5"/>
  <c r="E7"/>
  <c r="Q4"/>
  <c r="C7"/>
</calcChain>
</file>

<file path=xl/sharedStrings.xml><?xml version="1.0" encoding="utf-8"?>
<sst xmlns="http://schemas.openxmlformats.org/spreadsheetml/2006/main" count="28" uniqueCount="17">
  <si>
    <t>Classe</t>
  </si>
  <si>
    <t>Classe globale</t>
  </si>
  <si>
    <t>Indicateur</t>
  </si>
  <si>
    <t>Note pondérée</t>
  </si>
  <si>
    <t>A</t>
  </si>
  <si>
    <t>B</t>
  </si>
  <si>
    <t>C</t>
  </si>
  <si>
    <t>Equivalences</t>
  </si>
  <si>
    <t>Pondérations</t>
  </si>
  <si>
    <t>Indicateur 1</t>
  </si>
  <si>
    <t>Indicateur 2</t>
  </si>
  <si>
    <t>Indicateur 3</t>
  </si>
  <si>
    <t>Indicateur 4</t>
  </si>
  <si>
    <t>Classe pondérée</t>
  </si>
  <si>
    <t>Score Final (Min-Max)</t>
  </si>
  <si>
    <t>Ton Système actuel des Equivalences et des Pondérations se résume à des Notes</t>
  </si>
  <si>
    <t>qui vont de 10 à 30 … soit 21 possibilités à répartir en 3 Groupes A,B,C soit un intervalle de 7</t>
  </si>
</sst>
</file>

<file path=xl/styles.xml><?xml version="1.0" encoding="utf-8"?>
<styleSheet xmlns="http://schemas.openxmlformats.org/spreadsheetml/2006/main">
  <numFmts count="1"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2" fillId="2" borderId="2" xfId="0" applyFont="1" applyFill="1" applyBorder="1" applyAlignment="1">
      <alignment horizontal="centerContinuous"/>
    </xf>
    <xf numFmtId="0" fontId="2" fillId="2" borderId="3" xfId="0" applyFont="1" applyFill="1" applyBorder="1" applyAlignment="1">
      <alignment horizontal="centerContinuous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4" fillId="0" borderId="1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Continuous" vertical="center"/>
    </xf>
    <xf numFmtId="0" fontId="4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S9"/>
  <sheetViews>
    <sheetView tabSelected="1" workbookViewId="0">
      <selection activeCell="B2" sqref="B2"/>
    </sheetView>
  </sheetViews>
  <sheetFormatPr defaultRowHeight="15"/>
  <cols>
    <col min="2" max="2" width="18.5703125" bestFit="1" customWidth="1"/>
    <col min="3" max="3" width="9.7109375" customWidth="1"/>
    <col min="4" max="4" width="16" bestFit="1" customWidth="1"/>
    <col min="5" max="5" width="20" bestFit="1" customWidth="1"/>
    <col min="7" max="7" width="12.140625" customWidth="1"/>
    <col min="9" max="9" width="8.42578125" customWidth="1"/>
    <col min="10" max="10" width="8.5703125" customWidth="1"/>
    <col min="11" max="11" width="3.7109375" customWidth="1"/>
    <col min="12" max="12" width="13.28515625" customWidth="1"/>
    <col min="13" max="13" width="6.5703125" customWidth="1"/>
    <col min="14" max="14" width="3.7109375" customWidth="1"/>
    <col min="15" max="17" width="7.7109375" customWidth="1"/>
    <col min="19" max="19" width="7.85546875" customWidth="1"/>
  </cols>
  <sheetData>
    <row r="2" spans="2:19" ht="15.75">
      <c r="B2" s="3" t="s">
        <v>2</v>
      </c>
      <c r="C2" s="4" t="s">
        <v>0</v>
      </c>
      <c r="D2" s="5" t="s">
        <v>3</v>
      </c>
      <c r="E2" s="5" t="s">
        <v>13</v>
      </c>
      <c r="F2" s="6"/>
      <c r="G2" s="6"/>
      <c r="H2" s="6"/>
      <c r="I2" s="7" t="s">
        <v>7</v>
      </c>
      <c r="J2" s="8"/>
      <c r="K2" s="6"/>
      <c r="L2" s="7" t="s">
        <v>8</v>
      </c>
      <c r="M2" s="8"/>
      <c r="O2" s="7" t="s">
        <v>14</v>
      </c>
      <c r="P2" s="7"/>
      <c r="Q2" s="7"/>
    </row>
    <row r="3" spans="2:19" ht="21">
      <c r="B3" s="1" t="s">
        <v>9</v>
      </c>
      <c r="C3" s="9" t="s">
        <v>4</v>
      </c>
      <c r="D3" s="10">
        <f>INDEX($J$3:$J$5,MATCH($C$3,$I$3:$I$5,0))*$M$3</f>
        <v>12</v>
      </c>
      <c r="E3" s="16"/>
      <c r="I3" s="11" t="s">
        <v>4</v>
      </c>
      <c r="J3" s="11">
        <v>3</v>
      </c>
      <c r="K3" s="12"/>
      <c r="L3" s="13" t="s">
        <v>9</v>
      </c>
      <c r="M3" s="11">
        <v>4</v>
      </c>
      <c r="O3" s="19">
        <f>Q3</f>
        <v>10</v>
      </c>
      <c r="P3" s="19" t="s">
        <v>6</v>
      </c>
      <c r="Q3" s="11">
        <f>SUM($M$3:$M$6)*J5</f>
        <v>10</v>
      </c>
    </row>
    <row r="4" spans="2:19" ht="21">
      <c r="B4" s="1" t="s">
        <v>10</v>
      </c>
      <c r="C4" s="10" t="s">
        <v>5</v>
      </c>
      <c r="D4" s="10">
        <f>INDEX($J$3:$J$5,MATCH($C$4,$I$3:$I$5,0))*$M$4</f>
        <v>6</v>
      </c>
      <c r="E4" s="17"/>
      <c r="I4" s="11" t="s">
        <v>5</v>
      </c>
      <c r="J4" s="11">
        <v>2</v>
      </c>
      <c r="K4" s="12"/>
      <c r="L4" s="13" t="s">
        <v>10</v>
      </c>
      <c r="M4" s="11">
        <v>3</v>
      </c>
      <c r="O4" s="19">
        <f>O3+(($Q$5-$Q$3+1)/3)</f>
        <v>17</v>
      </c>
      <c r="P4" s="19" t="s">
        <v>5</v>
      </c>
      <c r="Q4" s="11">
        <f>SUM($M$3:$M$6)*J4</f>
        <v>20</v>
      </c>
    </row>
    <row r="5" spans="2:19" ht="21">
      <c r="B5" s="1" t="s">
        <v>11</v>
      </c>
      <c r="C5" s="10" t="s">
        <v>6</v>
      </c>
      <c r="D5" s="10">
        <f>INDEX($J$3:$J$5,MATCH($C$5,$I$3:$I$5,0))*$M$5</f>
        <v>2</v>
      </c>
      <c r="E5" s="17"/>
      <c r="I5" s="11" t="s">
        <v>6</v>
      </c>
      <c r="J5" s="11">
        <v>1</v>
      </c>
      <c r="K5" s="12"/>
      <c r="L5" s="13" t="s">
        <v>11</v>
      </c>
      <c r="M5" s="11">
        <v>2</v>
      </c>
      <c r="O5" s="19">
        <f>O4+(($Q$5-$Q$3+1)/3)</f>
        <v>24</v>
      </c>
      <c r="P5" s="19" t="s">
        <v>4</v>
      </c>
      <c r="Q5" s="11">
        <f>SUM($M$3:$M$6)*J3</f>
        <v>30</v>
      </c>
    </row>
    <row r="6" spans="2:19" ht="21">
      <c r="B6" s="1" t="s">
        <v>12</v>
      </c>
      <c r="C6" s="10" t="s">
        <v>4</v>
      </c>
      <c r="D6" s="10">
        <f>INDEX($J$3:$J$5,MATCH($C$6,$I$3:$I$5,0))*$M$6</f>
        <v>3</v>
      </c>
      <c r="E6" s="17"/>
      <c r="I6" s="12"/>
      <c r="J6" s="12"/>
      <c r="K6" s="12"/>
      <c r="L6" s="13" t="s">
        <v>12</v>
      </c>
      <c r="M6" s="11">
        <v>1</v>
      </c>
    </row>
    <row r="7" spans="2:19" ht="21">
      <c r="B7" s="2" t="s">
        <v>1</v>
      </c>
      <c r="C7" s="14" t="str">
        <f>IFERROR(INDEX(E3:E6,MATCH(MAX(FREQUENCY(MATCH(E3:E6,E3:E6,0),MATCH(E3:E6,E3:E6,0))),FREQUENCY(MATCH(E3:E6,E3:E6,0),MATCH(E3:E6,E3:E6,0)),0)),"")</f>
        <v/>
      </c>
      <c r="D7" s="15"/>
      <c r="E7" s="21" t="str">
        <f>VLOOKUP(SUM(D3:D6),$O$3:$P$5,2)</f>
        <v>B</v>
      </c>
    </row>
    <row r="8" spans="2:19" ht="15.75">
      <c r="H8" s="20" t="s">
        <v>15</v>
      </c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</row>
    <row r="9" spans="2:19" ht="15.75">
      <c r="H9" s="20" t="s">
        <v>16</v>
      </c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Ernst &amp; Young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Gacem</dc:creator>
  <cp:lastModifiedBy>Carim</cp:lastModifiedBy>
  <dcterms:created xsi:type="dcterms:W3CDTF">2017-09-10T10:01:11Z</dcterms:created>
  <dcterms:modified xsi:type="dcterms:W3CDTF">2017-09-10T11:42:26Z</dcterms:modified>
</cp:coreProperties>
</file>