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 activeTab="1"/>
  </bookViews>
  <sheets>
    <sheet name="JANVIER VENTES" sheetId="1" r:id="rId1"/>
    <sheet name="JANVIER RECAP" sheetId="2" r:id="rId2"/>
  </sheets>
  <definedNames>
    <definedName name="liste">'JANVIER VENTES'!$B$2:$B$15</definedName>
  </definedNames>
  <calcPr calcId="125725"/>
</workbook>
</file>

<file path=xl/calcChain.xml><?xml version="1.0" encoding="utf-8"?>
<calcChain xmlns="http://schemas.openxmlformats.org/spreadsheetml/2006/main">
  <c r="D10" i="2"/>
  <c r="D9"/>
  <c r="D8"/>
  <c r="D7"/>
  <c r="D6"/>
  <c r="D5"/>
  <c r="D4"/>
  <c r="C4"/>
  <c r="C10"/>
  <c r="C9"/>
  <c r="C8"/>
  <c r="C7"/>
  <c r="C6"/>
  <c r="C5"/>
  <c r="B5" a="1"/>
  <c r="B5" s="1"/>
  <c r="B4" a="1"/>
  <c r="B4" s="1"/>
  <c r="F16" i="1"/>
  <c r="F17"/>
  <c r="F18"/>
  <c r="F19"/>
  <c r="F20"/>
  <c r="F21"/>
  <c r="F22"/>
  <c r="F23"/>
  <c r="E16"/>
  <c r="E17"/>
  <c r="E18"/>
  <c r="E19"/>
  <c r="E20"/>
  <c r="E21"/>
  <c r="E22"/>
  <c r="E23"/>
  <c r="E3"/>
  <c r="E4"/>
  <c r="E5"/>
  <c r="F5"/>
  <c r="E6"/>
  <c r="F6"/>
  <c r="E7"/>
  <c r="E8"/>
  <c r="E9"/>
  <c r="F9"/>
  <c r="E10"/>
  <c r="E11"/>
  <c r="E12"/>
  <c r="E13"/>
  <c r="F13"/>
  <c r="E14"/>
  <c r="E15"/>
  <c r="E2"/>
  <c r="F2"/>
  <c r="F3"/>
  <c r="F4"/>
  <c r="F7"/>
  <c r="F8"/>
  <c r="F10"/>
  <c r="F11"/>
  <c r="F12"/>
  <c r="F14"/>
  <c r="F15"/>
  <c r="D23" i="2" l="1"/>
  <c r="E4" s="1"/>
  <c r="B6" a="1"/>
  <c r="B6" s="1"/>
  <c r="B7" a="1"/>
  <c r="B7" s="1"/>
  <c r="B8" l="1" a="1"/>
  <c r="B8" s="1"/>
  <c r="B9" l="1" a="1"/>
  <c r="B9" s="1"/>
  <c r="B10" a="1"/>
  <c r="B10" s="1"/>
  <c r="B11" l="1" a="1"/>
  <c r="B11" s="1"/>
  <c r="B12" s="1" a="1"/>
  <c r="B12" s="1"/>
  <c r="B13" s="1" a="1"/>
  <c r="B13" s="1"/>
  <c r="B14" l="1" a="1"/>
  <c r="B14" s="1"/>
  <c r="B15" s="1" a="1"/>
  <c r="B15" s="1"/>
  <c r="B16" l="1" a="1"/>
  <c r="B16" s="1"/>
  <c r="B17" s="1" a="1"/>
  <c r="B17" s="1"/>
  <c r="B18" s="1" a="1"/>
  <c r="B18" s="1"/>
  <c r="B19" s="1" a="1"/>
  <c r="B19" s="1"/>
  <c r="B20" s="1" a="1"/>
  <c r="B20" s="1"/>
  <c r="B21" s="1" a="1"/>
  <c r="B21" s="1"/>
  <c r="B22" s="1" a="1"/>
  <c r="B22" s="1"/>
</calcChain>
</file>

<file path=xl/sharedStrings.xml><?xml version="1.0" encoding="utf-8"?>
<sst xmlns="http://schemas.openxmlformats.org/spreadsheetml/2006/main" count="25" uniqueCount="18">
  <si>
    <t>articles</t>
  </si>
  <si>
    <t>Qté</t>
  </si>
  <si>
    <t>xxxx</t>
  </si>
  <si>
    <t>yyyy</t>
  </si>
  <si>
    <t>zzzz</t>
  </si>
  <si>
    <t>aaaa</t>
  </si>
  <si>
    <t>bbbb</t>
  </si>
  <si>
    <t>cccc</t>
  </si>
  <si>
    <t>dddd</t>
  </si>
  <si>
    <t>PV U</t>
  </si>
  <si>
    <t>PV TTC</t>
  </si>
  <si>
    <t>PV HT</t>
  </si>
  <si>
    <t>jour</t>
  </si>
  <si>
    <t>ARTICLES</t>
  </si>
  <si>
    <t>QTE</t>
  </si>
  <si>
    <t>MONTANT TTC</t>
  </si>
  <si>
    <t xml:space="preserve">% </t>
  </si>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</sst>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Inherit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2" fontId="0" fillId="0" borderId="1" xfId="0" applyNumberFormat="1" applyBorder="1"/>
    <xf numFmtId="10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/>
    <xf numFmtId="0" fontId="3" fillId="3" borderId="1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504826</xdr:colOff>
      <xdr:row>13</xdr:row>
      <xdr:rowOff>47624</xdr:rowOff>
    </xdr:from>
    <xdr:to>
      <xdr:col>7</xdr:col>
      <xdr:colOff>485775</xdr:colOff>
      <xdr:row>26</xdr:row>
      <xdr:rowOff>114300</xdr:rowOff>
    </xdr:to>
    <xdr:sp macro="" textlink="">
      <xdr:nvSpPr>
        <xdr:cNvPr id="2" name="Rectangle à coins arrondis 1"/>
        <xdr:cNvSpPr/>
      </xdr:nvSpPr>
      <xdr:spPr>
        <a:xfrm>
          <a:off x="5514976" y="2647949"/>
          <a:ext cx="1552574" cy="2609851"/>
        </a:xfrm>
        <a:prstGeom prst="wedgeRoundRectCallout">
          <a:avLst>
            <a:gd name="adj1" fmla="val -319613"/>
            <a:gd name="adj2" fmla="val -6608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Dans</a:t>
          </a:r>
          <a:r>
            <a:rPr lang="fr-FR" sz="1400" baseline="0"/>
            <a:t> cette colonne il faudrait retrouver </a:t>
          </a:r>
          <a:r>
            <a:rPr lang="fr-FR" sz="1400" b="1" baseline="0"/>
            <a:t>un seul article de chaque</a:t>
          </a:r>
          <a:r>
            <a:rPr lang="fr-FR" sz="1400" baseline="0"/>
            <a:t>  des article vendus dans l'onglet</a:t>
          </a:r>
          <a:r>
            <a:rPr lang="fr-FR" sz="1400" baseline="0">
              <a:solidFill>
                <a:srgbClr val="FFC000"/>
              </a:solidFill>
            </a:rPr>
            <a:t>" </a:t>
          </a:r>
          <a:r>
            <a:rPr lang="fr-FR" sz="1400" b="1" baseline="0">
              <a:solidFill>
                <a:srgbClr val="FFC000"/>
              </a:solidFill>
            </a:rPr>
            <a:t>ventes</a:t>
          </a:r>
          <a:r>
            <a:rPr lang="fr-FR" sz="1400" baseline="0">
              <a:solidFill>
                <a:srgbClr val="FFC000"/>
              </a:solidFill>
            </a:rPr>
            <a:t>"</a:t>
          </a:r>
          <a:endParaRPr lang="fr-FR" sz="1400">
            <a:solidFill>
              <a:srgbClr val="FFC000"/>
            </a:solidFill>
          </a:endParaRPr>
        </a:p>
      </xdr:txBody>
    </xdr:sp>
    <xdr:clientData/>
  </xdr:twoCellAnchor>
  <xdr:twoCellAnchor>
    <xdr:from>
      <xdr:col>8</xdr:col>
      <xdr:colOff>581025</xdr:colOff>
      <xdr:row>2</xdr:row>
      <xdr:rowOff>180974</xdr:rowOff>
    </xdr:from>
    <xdr:to>
      <xdr:col>10</xdr:col>
      <xdr:colOff>561974</xdr:colOff>
      <xdr:row>15</xdr:row>
      <xdr:rowOff>57150</xdr:rowOff>
    </xdr:to>
    <xdr:sp macro="" textlink="">
      <xdr:nvSpPr>
        <xdr:cNvPr id="3" name="Rectangle à coins arrondis 2"/>
        <xdr:cNvSpPr/>
      </xdr:nvSpPr>
      <xdr:spPr>
        <a:xfrm>
          <a:off x="7924800" y="561974"/>
          <a:ext cx="1504949" cy="2505076"/>
        </a:xfrm>
        <a:prstGeom prst="wedgeRoundRectCallout">
          <a:avLst>
            <a:gd name="adj1" fmla="val -381445"/>
            <a:gd name="adj2" fmla="val -42557"/>
            <a:gd name="adj3" fmla="val 16667"/>
          </a:avLst>
        </a:prstGeom>
        <a:solidFill>
          <a:srgbClr val="66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Dans</a:t>
          </a:r>
          <a:r>
            <a:rPr lang="fr-FR" sz="1100" baseline="0">
              <a:solidFill>
                <a:sysClr val="windowText" lastClr="000000"/>
              </a:solidFill>
            </a:rPr>
            <a:t> cette colonne il faudrait retrouver les quantités de l'article apparaissant dans  l'onglet" </a:t>
          </a:r>
          <a:r>
            <a:rPr lang="fr-FR" sz="1100" b="1" baseline="0">
              <a:solidFill>
                <a:sysClr val="windowText" lastClr="000000"/>
              </a:solidFill>
            </a:rPr>
            <a:t>ventes</a:t>
          </a:r>
          <a:r>
            <a:rPr lang="fr-FR" sz="1100" baseline="0">
              <a:solidFill>
                <a:sysClr val="windowText" lastClr="000000"/>
              </a:solidFill>
            </a:rPr>
            <a:t>", une formule avec SOMMEPROD devrait faire l'affaire quand le probleme de la colonne B sera résolu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B1" sqref="B1"/>
    </sheetView>
  </sheetViews>
  <sheetFormatPr defaultColWidth="11.42578125" defaultRowHeight="15"/>
  <cols>
    <col min="1" max="1" width="11.42578125" style="6"/>
  </cols>
  <sheetData>
    <row r="1" spans="1:6">
      <c r="A1" s="7" t="s">
        <v>12</v>
      </c>
      <c r="B1" s="8" t="s">
        <v>0</v>
      </c>
      <c r="C1" s="8" t="s">
        <v>1</v>
      </c>
      <c r="D1" s="8" t="s">
        <v>9</v>
      </c>
      <c r="E1" s="8" t="s">
        <v>10</v>
      </c>
      <c r="F1" s="8" t="s">
        <v>11</v>
      </c>
    </row>
    <row r="2" spans="1:6">
      <c r="A2" s="5">
        <v>1</v>
      </c>
      <c r="B2" s="1" t="s">
        <v>2</v>
      </c>
      <c r="C2" s="1">
        <v>3</v>
      </c>
      <c r="D2" s="1">
        <v>10</v>
      </c>
      <c r="E2" s="1">
        <f>D2*C2</f>
        <v>30</v>
      </c>
      <c r="F2" s="2">
        <f>E2/1.2</f>
        <v>25</v>
      </c>
    </row>
    <row r="3" spans="1:6">
      <c r="A3" s="5">
        <v>2</v>
      </c>
      <c r="B3" s="1" t="s">
        <v>2</v>
      </c>
      <c r="C3" s="1">
        <v>4</v>
      </c>
      <c r="D3" s="1">
        <v>10</v>
      </c>
      <c r="E3" s="1">
        <f t="shared" ref="E3:E23" si="0">D3*C3</f>
        <v>40</v>
      </c>
      <c r="F3" s="2">
        <f t="shared" ref="F3:F23" si="1">E3/1.2</f>
        <v>33.333333333333336</v>
      </c>
    </row>
    <row r="4" spans="1:6">
      <c r="A4" s="5">
        <v>2</v>
      </c>
      <c r="B4" s="1" t="s">
        <v>3</v>
      </c>
      <c r="C4" s="1">
        <v>1</v>
      </c>
      <c r="D4" s="1">
        <v>12</v>
      </c>
      <c r="E4" s="1">
        <f t="shared" si="0"/>
        <v>12</v>
      </c>
      <c r="F4" s="2">
        <f t="shared" si="1"/>
        <v>10</v>
      </c>
    </row>
    <row r="5" spans="1:6">
      <c r="A5" s="5">
        <v>3</v>
      </c>
      <c r="B5" s="1" t="s">
        <v>4</v>
      </c>
      <c r="C5" s="1">
        <v>1</v>
      </c>
      <c r="D5" s="1">
        <v>13</v>
      </c>
      <c r="E5" s="1">
        <f t="shared" si="0"/>
        <v>13</v>
      </c>
      <c r="F5" s="2">
        <f t="shared" si="1"/>
        <v>10.833333333333334</v>
      </c>
    </row>
    <row r="6" spans="1:6">
      <c r="A6" s="5">
        <v>4</v>
      </c>
      <c r="B6" s="1" t="s">
        <v>5</v>
      </c>
      <c r="C6" s="1">
        <v>1</v>
      </c>
      <c r="D6" s="1">
        <v>15</v>
      </c>
      <c r="E6" s="1">
        <f t="shared" si="0"/>
        <v>15</v>
      </c>
      <c r="F6" s="2">
        <f t="shared" si="1"/>
        <v>12.5</v>
      </c>
    </row>
    <row r="7" spans="1:6">
      <c r="A7" s="5">
        <v>5</v>
      </c>
      <c r="B7" s="1" t="s">
        <v>2</v>
      </c>
      <c r="C7" s="1">
        <v>2</v>
      </c>
      <c r="D7" s="1">
        <v>10</v>
      </c>
      <c r="E7" s="1">
        <f t="shared" si="0"/>
        <v>20</v>
      </c>
      <c r="F7" s="2">
        <f t="shared" si="1"/>
        <v>16.666666666666668</v>
      </c>
    </row>
    <row r="8" spans="1:6">
      <c r="A8" s="5">
        <v>6</v>
      </c>
      <c r="B8" s="1" t="s">
        <v>5</v>
      </c>
      <c r="C8" s="1">
        <v>3</v>
      </c>
      <c r="D8" s="1">
        <v>15</v>
      </c>
      <c r="E8" s="1">
        <f t="shared" si="0"/>
        <v>45</v>
      </c>
      <c r="F8" s="2">
        <f t="shared" si="1"/>
        <v>37.5</v>
      </c>
    </row>
    <row r="9" spans="1:6">
      <c r="A9" s="5">
        <v>7</v>
      </c>
      <c r="B9" s="1" t="s">
        <v>6</v>
      </c>
      <c r="C9" s="1">
        <v>1</v>
      </c>
      <c r="D9" s="1">
        <v>8</v>
      </c>
      <c r="E9" s="1">
        <f t="shared" si="0"/>
        <v>8</v>
      </c>
      <c r="F9" s="2">
        <f t="shared" si="1"/>
        <v>6.666666666666667</v>
      </c>
    </row>
    <row r="10" spans="1:6">
      <c r="A10" s="5">
        <v>7</v>
      </c>
      <c r="B10" s="1" t="s">
        <v>7</v>
      </c>
      <c r="C10" s="1">
        <v>1</v>
      </c>
      <c r="D10" s="1">
        <v>7</v>
      </c>
      <c r="E10" s="1">
        <f t="shared" si="0"/>
        <v>7</v>
      </c>
      <c r="F10" s="2">
        <f t="shared" si="1"/>
        <v>5.8333333333333339</v>
      </c>
    </row>
    <row r="11" spans="1:6">
      <c r="A11" s="5">
        <v>8</v>
      </c>
      <c r="B11" s="1" t="s">
        <v>3</v>
      </c>
      <c r="C11" s="1">
        <v>2</v>
      </c>
      <c r="D11" s="1">
        <v>12</v>
      </c>
      <c r="E11" s="1">
        <f t="shared" si="0"/>
        <v>24</v>
      </c>
      <c r="F11" s="2">
        <f t="shared" si="1"/>
        <v>20</v>
      </c>
    </row>
    <row r="12" spans="1:6">
      <c r="A12" s="5">
        <v>8</v>
      </c>
      <c r="B12" s="1" t="s">
        <v>5</v>
      </c>
      <c r="C12" s="1">
        <v>1</v>
      </c>
      <c r="D12" s="1">
        <v>15</v>
      </c>
      <c r="E12" s="1">
        <f t="shared" si="0"/>
        <v>15</v>
      </c>
      <c r="F12" s="2">
        <f t="shared" si="1"/>
        <v>12.5</v>
      </c>
    </row>
    <row r="13" spans="1:6">
      <c r="A13" s="5">
        <v>9</v>
      </c>
      <c r="B13" s="1" t="s">
        <v>2</v>
      </c>
      <c r="C13" s="1">
        <v>1</v>
      </c>
      <c r="D13" s="1">
        <v>10</v>
      </c>
      <c r="E13" s="1">
        <f t="shared" si="0"/>
        <v>10</v>
      </c>
      <c r="F13" s="2">
        <f t="shared" si="1"/>
        <v>8.3333333333333339</v>
      </c>
    </row>
    <row r="14" spans="1:6">
      <c r="A14" s="5">
        <v>9</v>
      </c>
      <c r="B14" s="1" t="s">
        <v>6</v>
      </c>
      <c r="C14" s="1">
        <v>1</v>
      </c>
      <c r="D14" s="1">
        <v>3</v>
      </c>
      <c r="E14" s="1">
        <f t="shared" si="0"/>
        <v>3</v>
      </c>
      <c r="F14" s="2">
        <f t="shared" si="1"/>
        <v>2.5</v>
      </c>
    </row>
    <row r="15" spans="1:6">
      <c r="A15" s="5">
        <v>9</v>
      </c>
      <c r="B15" s="1" t="s">
        <v>8</v>
      </c>
      <c r="C15" s="1">
        <v>1</v>
      </c>
      <c r="D15" s="1">
        <v>10</v>
      </c>
      <c r="E15" s="1">
        <f t="shared" si="0"/>
        <v>10</v>
      </c>
      <c r="F15" s="2">
        <f t="shared" si="1"/>
        <v>8.3333333333333339</v>
      </c>
    </row>
    <row r="16" spans="1:6">
      <c r="A16" s="5">
        <v>9</v>
      </c>
      <c r="B16" s="1"/>
      <c r="C16" s="1"/>
      <c r="D16" s="1"/>
      <c r="E16" s="1">
        <f>D16*C16</f>
        <v>0</v>
      </c>
      <c r="F16" s="2">
        <f t="shared" si="1"/>
        <v>0</v>
      </c>
    </row>
    <row r="17" spans="1:6">
      <c r="A17" s="5">
        <v>10</v>
      </c>
      <c r="B17" s="1"/>
      <c r="C17" s="1"/>
      <c r="D17" s="1"/>
      <c r="E17" s="1">
        <f t="shared" si="0"/>
        <v>0</v>
      </c>
      <c r="F17" s="2">
        <f t="shared" si="1"/>
        <v>0</v>
      </c>
    </row>
    <row r="18" spans="1:6">
      <c r="A18" s="5">
        <v>10</v>
      </c>
      <c r="B18" s="1"/>
      <c r="C18" s="1"/>
      <c r="D18" s="1"/>
      <c r="E18" s="1">
        <f t="shared" si="0"/>
        <v>0</v>
      </c>
      <c r="F18" s="2">
        <f t="shared" si="1"/>
        <v>0</v>
      </c>
    </row>
    <row r="19" spans="1:6">
      <c r="A19" s="5">
        <v>11</v>
      </c>
      <c r="B19" s="1"/>
      <c r="C19" s="1"/>
      <c r="D19" s="1"/>
      <c r="E19" s="1">
        <f t="shared" si="0"/>
        <v>0</v>
      </c>
      <c r="F19" s="2">
        <f t="shared" si="1"/>
        <v>0</v>
      </c>
    </row>
    <row r="20" spans="1:6">
      <c r="A20" s="5">
        <v>11</v>
      </c>
      <c r="B20" s="1"/>
      <c r="C20" s="1"/>
      <c r="D20" s="1"/>
      <c r="E20" s="1">
        <f t="shared" si="0"/>
        <v>0</v>
      </c>
      <c r="F20" s="2">
        <f t="shared" si="1"/>
        <v>0</v>
      </c>
    </row>
    <row r="21" spans="1:6">
      <c r="A21" s="5">
        <v>11</v>
      </c>
      <c r="B21" s="1"/>
      <c r="C21" s="1"/>
      <c r="D21" s="1"/>
      <c r="E21" s="1">
        <f t="shared" si="0"/>
        <v>0</v>
      </c>
      <c r="F21" s="2">
        <f t="shared" si="1"/>
        <v>0</v>
      </c>
    </row>
    <row r="22" spans="1:6">
      <c r="A22" s="5">
        <v>11</v>
      </c>
      <c r="B22" s="1"/>
      <c r="C22" s="1"/>
      <c r="D22" s="1"/>
      <c r="E22" s="1">
        <f t="shared" si="0"/>
        <v>0</v>
      </c>
      <c r="F22" s="2">
        <f t="shared" si="1"/>
        <v>0</v>
      </c>
    </row>
    <row r="23" spans="1:6">
      <c r="A23" s="5">
        <v>12</v>
      </c>
      <c r="B23" s="1"/>
      <c r="C23" s="1"/>
      <c r="D23" s="1"/>
      <c r="E23" s="1">
        <f t="shared" si="0"/>
        <v>0</v>
      </c>
      <c r="F23" s="2">
        <f t="shared" si="1"/>
        <v>0</v>
      </c>
    </row>
    <row r="24" spans="1:6">
      <c r="A24" s="4"/>
      <c r="B24" s="1"/>
      <c r="C24" s="1"/>
      <c r="D24" s="1"/>
      <c r="E24" s="1"/>
      <c r="F24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H23"/>
  <sheetViews>
    <sheetView tabSelected="1" workbookViewId="0">
      <selection activeCell="B3" sqref="B3"/>
    </sheetView>
  </sheetViews>
  <sheetFormatPr defaultColWidth="11.42578125" defaultRowHeight="15"/>
  <cols>
    <col min="2" max="2" width="23" customWidth="1"/>
    <col min="4" max="4" width="17.85546875" customWidth="1"/>
    <col min="7" max="7" width="12.140625" bestFit="1" customWidth="1"/>
  </cols>
  <sheetData>
    <row r="3" spans="2:8">
      <c r="B3" s="8" t="s">
        <v>13</v>
      </c>
      <c r="C3" s="7" t="s">
        <v>14</v>
      </c>
      <c r="D3" s="7" t="s">
        <v>15</v>
      </c>
      <c r="E3" s="7" t="s">
        <v>16</v>
      </c>
    </row>
    <row r="4" spans="2:8" ht="18">
      <c r="B4" s="10" t="str">
        <f t="array" ref="B4">IFERROR(INDEX(liste,MATCH(0,COUNTIF($B$3:B3,liste),0)),"")</f>
        <v>xxxx</v>
      </c>
      <c r="C4" s="4">
        <f>SUMPRODUCT((liste='JANVIER RECAP'!$B4)*('JANVIER VENTES'!$C$2:$C$15))</f>
        <v>10</v>
      </c>
      <c r="D4" s="4">
        <f>SUMPRODUCT((liste='JANVIER RECAP'!$B4)*('JANVIER VENTES'!$E$2:$E$15))</f>
        <v>100</v>
      </c>
      <c r="E4" s="3">
        <f>D23/D4</f>
        <v>2.52</v>
      </c>
      <c r="G4" s="9"/>
      <c r="H4" s="9"/>
    </row>
    <row r="5" spans="2:8" ht="15.75">
      <c r="B5" s="10" t="str">
        <f t="array" ref="B5">IFERROR(INDEX(liste,MATCH(0,COUNTIF($B$3:B4,liste),0)),"")</f>
        <v>yyyy</v>
      </c>
      <c r="C5" s="4">
        <f>SUMPRODUCT((liste='JANVIER RECAP'!B5)*('JANVIER VENTES'!C3:C16))</f>
        <v>2</v>
      </c>
      <c r="D5" s="4">
        <f>SUMPRODUCT((liste='JANVIER RECAP'!$B5)*('JANVIER VENTES'!$E$2:$E$15))</f>
        <v>36</v>
      </c>
      <c r="E5" s="1"/>
    </row>
    <row r="6" spans="2:8" ht="15.75">
      <c r="B6" s="10" t="str">
        <f t="array" ref="B6">IFERROR(INDEX(liste,MATCH(0,COUNTIF($B$3:B5,liste),0)),"")</f>
        <v>zzzz</v>
      </c>
      <c r="C6" s="4">
        <f>SUMPRODUCT((liste='JANVIER RECAP'!B6)*('JANVIER VENTES'!C4:C17))</f>
        <v>2</v>
      </c>
      <c r="D6" s="4">
        <f>SUMPRODUCT((liste='JANVIER RECAP'!$B6)*('JANVIER VENTES'!$E$2:$E$15))</f>
        <v>13</v>
      </c>
      <c r="E6" s="1"/>
    </row>
    <row r="7" spans="2:8" ht="15.75">
      <c r="B7" s="10" t="str">
        <f t="array" ref="B7">IFERROR(INDEX(liste,MATCH(0,COUNTIF($B$3:B6,liste),0)),"")</f>
        <v>aaaa</v>
      </c>
      <c r="C7" s="4">
        <f>SUMPRODUCT((liste='JANVIER RECAP'!B7)*('JANVIER VENTES'!C5:C18))</f>
        <v>4</v>
      </c>
      <c r="D7" s="4">
        <f>SUMPRODUCT((liste='JANVIER RECAP'!$B7)*('JANVIER VENTES'!$E$2:$E$15))</f>
        <v>75</v>
      </c>
      <c r="E7" s="1"/>
    </row>
    <row r="8" spans="2:8" ht="15.75">
      <c r="B8" s="10" t="str">
        <f t="array" ref="B8">IFERROR(INDEX(liste,MATCH(0,COUNTIF($B$3:B7,liste),0)),"")</f>
        <v>bbbb</v>
      </c>
      <c r="C8" s="4">
        <f>SUMPRODUCT((liste='JANVIER RECAP'!B8)*('JANVIER VENTES'!C6:C19))</f>
        <v>1</v>
      </c>
      <c r="D8" s="4">
        <f>SUMPRODUCT((liste='JANVIER RECAP'!$B8)*('JANVIER VENTES'!$E$2:$E$15))</f>
        <v>11</v>
      </c>
      <c r="E8" s="1"/>
    </row>
    <row r="9" spans="2:8" ht="15.75">
      <c r="B9" s="10" t="str">
        <f t="array" ref="B9">IFERROR(INDEX(liste,MATCH(0,COUNTIF($B$3:B8,liste),0)),"")</f>
        <v>cccc</v>
      </c>
      <c r="C9" s="4">
        <f>SUMPRODUCT((liste='JANVIER RECAP'!B9)*('JANVIER VENTES'!C7:C20))</f>
        <v>1</v>
      </c>
      <c r="D9" s="4">
        <f>SUMPRODUCT((liste='JANVIER RECAP'!$B9)*('JANVIER VENTES'!$E$2:$E$15))</f>
        <v>7</v>
      </c>
      <c r="E9" s="1"/>
    </row>
    <row r="10" spans="2:8" ht="15.75">
      <c r="B10" s="10" t="str">
        <f t="array" ref="B10">IFERROR(INDEX(liste,MATCH(0,COUNTIF($B$3:B9,liste),0)),"")</f>
        <v>dddd</v>
      </c>
      <c r="C10" s="4">
        <f>SUMPRODUCT((liste='JANVIER RECAP'!B10)*('JANVIER VENTES'!C8:C21))</f>
        <v>0</v>
      </c>
      <c r="D10" s="4">
        <f>SUMPRODUCT((liste='JANVIER RECAP'!$B10)*('JANVIER VENTES'!$E$2:$E$15))</f>
        <v>10</v>
      </c>
      <c r="E10" s="1"/>
    </row>
    <row r="11" spans="2:8" ht="15.75">
      <c r="B11" s="10" t="str">
        <f t="array" ref="B11">IFERROR(INDEX(liste,MATCH(0,COUNTIF($B$3:B10,liste),0)),"")</f>
        <v/>
      </c>
      <c r="C11" s="1"/>
      <c r="D11" s="1"/>
      <c r="E11" s="1"/>
    </row>
    <row r="12" spans="2:8" ht="15.75">
      <c r="B12" s="10" t="str">
        <f t="array" ref="B12">IFERROR(INDEX(liste,MATCH(0,COUNTIF($B$3:B11,liste),0)),"")</f>
        <v/>
      </c>
      <c r="C12" s="1"/>
      <c r="D12" s="1"/>
      <c r="E12" s="1"/>
    </row>
    <row r="13" spans="2:8" ht="15.75">
      <c r="B13" s="10" t="str">
        <f t="array" ref="B13">IFERROR(INDEX(liste,MATCH(0,COUNTIF($B$3:B12,liste),0)),"")</f>
        <v/>
      </c>
      <c r="C13" s="1"/>
      <c r="D13" s="1"/>
      <c r="E13" s="1"/>
    </row>
    <row r="14" spans="2:8" ht="15.75">
      <c r="B14" s="10" t="str">
        <f t="array" ref="B14">IFERROR(INDEX(liste,MATCH(0,COUNTIF($B$3:B13,liste),0)),"")</f>
        <v/>
      </c>
      <c r="C14" s="1"/>
      <c r="D14" s="1"/>
      <c r="E14" s="1"/>
    </row>
    <row r="15" spans="2:8" ht="15.75">
      <c r="B15" s="10" t="str">
        <f t="array" ref="B15">IFERROR(INDEX(liste,MATCH(0,COUNTIF($B$3:B14,liste),0)),"")</f>
        <v/>
      </c>
      <c r="C15" s="1"/>
      <c r="D15" s="1"/>
      <c r="E15" s="1"/>
    </row>
    <row r="16" spans="2:8" ht="15.75">
      <c r="B16" s="10" t="str">
        <f t="array" ref="B16">IFERROR(INDEX(liste,MATCH(0,COUNTIF($B$3:B15,liste),0)),"")</f>
        <v/>
      </c>
      <c r="C16" s="1"/>
      <c r="D16" s="1"/>
      <c r="E16" s="1"/>
    </row>
    <row r="17" spans="2:5" ht="15.75">
      <c r="B17" s="10" t="str">
        <f t="array" ref="B17">IFERROR(INDEX(liste,MATCH(0,COUNTIF($B$3:B16,liste),0)),"")</f>
        <v/>
      </c>
      <c r="C17" s="1"/>
      <c r="D17" s="1"/>
      <c r="E17" s="1"/>
    </row>
    <row r="18" spans="2:5" ht="15.75">
      <c r="B18" s="10" t="str">
        <f t="array" ref="B18">IFERROR(INDEX(liste,MATCH(0,COUNTIF($B$3:B17,liste),0)),"")</f>
        <v/>
      </c>
      <c r="C18" s="1"/>
      <c r="D18" s="1"/>
      <c r="E18" s="1"/>
    </row>
    <row r="19" spans="2:5" ht="15.75">
      <c r="B19" s="10" t="str">
        <f t="array" ref="B19">IFERROR(INDEX(liste,MATCH(0,COUNTIF($B$3:B18,liste),0)),"")</f>
        <v/>
      </c>
      <c r="C19" s="1"/>
      <c r="D19" s="1"/>
      <c r="E19" s="1"/>
    </row>
    <row r="20" spans="2:5">
      <c r="B20" s="10" t="str">
        <f t="array" ref="B20">IFERROR(INDEX(liste,MATCH(0,COUNTIF($B$3:B19,liste),0)),"")</f>
        <v/>
      </c>
      <c r="C20" s="1"/>
      <c r="D20" s="1"/>
      <c r="E20" s="1"/>
    </row>
    <row r="21" spans="2:5">
      <c r="B21" s="10" t="str">
        <f t="array" ref="B21">IFERROR(INDEX(liste,MATCH(0,COUNTIF($B$3:B20,liste),0)),"")</f>
        <v/>
      </c>
      <c r="C21" s="1"/>
      <c r="D21" s="1"/>
      <c r="E21" s="1"/>
    </row>
    <row r="22" spans="2:5" ht="15.75">
      <c r="B22" s="10" t="str">
        <f t="array" ref="B22">IFERROR(INDEX(liste,MATCH(0,COUNTIF($B$3:B21,liste),0)),"")</f>
        <v/>
      </c>
      <c r="C22" s="1"/>
      <c r="D22" s="1"/>
      <c r="E22" s="1"/>
    </row>
    <row r="23" spans="2:5">
      <c r="B23" s="12" t="s">
        <v>17</v>
      </c>
      <c r="C23" s="12"/>
      <c r="D23" s="11">
        <f>SUM(D4:D22)</f>
        <v>252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JANVIER VENTES</vt:lpstr>
      <vt:lpstr>JANVIER RECAP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</dc:creator>
  <cp:lastModifiedBy>Carim</cp:lastModifiedBy>
  <dcterms:created xsi:type="dcterms:W3CDTF">2018-01-24T20:15:13Z</dcterms:created>
  <dcterms:modified xsi:type="dcterms:W3CDTF">2018-01-25T14:46:46Z</dcterms:modified>
</cp:coreProperties>
</file>