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6515" windowHeight="8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4" i="1"/>
  <c r="E12"/>
  <c r="E13"/>
  <c r="E2" l="1"/>
  <c r="E4"/>
  <c r="E8"/>
  <c r="E6"/>
  <c r="E10" s="1"/>
</calcChain>
</file>

<file path=xl/sharedStrings.xml><?xml version="1.0" encoding="utf-8"?>
<sst xmlns="http://schemas.openxmlformats.org/spreadsheetml/2006/main" count="84" uniqueCount="71">
  <si>
    <t xml:space="preserve">Espèces </t>
  </si>
  <si>
    <t>PSG</t>
  </si>
  <si>
    <t>Eleveurs</t>
  </si>
  <si>
    <t>Nbre d'espèces en élevage</t>
  </si>
  <si>
    <t>fauvelle</t>
  </si>
  <si>
    <t>Phobaeticus serratipes</t>
  </si>
  <si>
    <t>Acrophylla wuelfingi</t>
  </si>
  <si>
    <t>Phyllium giganteum</t>
  </si>
  <si>
    <t>Oreophoetes peruana</t>
  </si>
  <si>
    <t xml:space="preserve">Heteropteryx dilatata </t>
  </si>
  <si>
    <t xml:space="preserve">Haaniella saussurei </t>
  </si>
  <si>
    <t xml:space="preserve">Andropromachus scutatus </t>
  </si>
  <si>
    <t xml:space="preserve">Phyllium westwoodii </t>
  </si>
  <si>
    <t>Extatosoma tiaratum</t>
  </si>
  <si>
    <t xml:space="preserve">Phryganistria sp "Tam Dao" </t>
  </si>
  <si>
    <t>???</t>
  </si>
  <si>
    <t>Nombre d'éleveurs</t>
  </si>
  <si>
    <t>Nombre d'espèces</t>
  </si>
  <si>
    <t>Nbre espèce totale</t>
  </si>
  <si>
    <t>nakl</t>
  </si>
  <si>
    <t>Acrophylla titan</t>
  </si>
  <si>
    <t>Anisomorpha paromalus</t>
  </si>
  <si>
    <t>Anchiale maculata "Galela"</t>
  </si>
  <si>
    <t>Brizoides amabilis</t>
  </si>
  <si>
    <t>Creoxylus spinosus</t>
  </si>
  <si>
    <t>Dares philippinensis</t>
  </si>
  <si>
    <t>Diapherodes gigantea</t>
  </si>
  <si>
    <t>Diapherodes jamaicensis</t>
  </si>
  <si>
    <t>Diapherodes martinicensis</t>
  </si>
  <si>
    <t xml:space="preserve">Diapherodes venustula </t>
  </si>
  <si>
    <t>Eurycnema versirubra</t>
  </si>
  <si>
    <t>Haaniella dehaanii</t>
  </si>
  <si>
    <t>Haaniella grayii</t>
  </si>
  <si>
    <t>Haaniella scabra</t>
  </si>
  <si>
    <t>Hypocyrtus scythrus</t>
  </si>
  <si>
    <t>Lonchodes dalawangsungay</t>
  </si>
  <si>
    <t>Lopaphus sp Cuc Phuong</t>
  </si>
  <si>
    <t>Lopaphus sp"Kobal Spien"</t>
  </si>
  <si>
    <t>Marmessoidea sp "Cat Tien"</t>
  </si>
  <si>
    <t>Mearnsiana bullosa</t>
  </si>
  <si>
    <t>Necroscia annulipes</t>
  </si>
  <si>
    <t>Necrosciinae sp "Tam dao"</t>
  </si>
  <si>
    <t>Necrosciinae sp "Da Krong"</t>
  </si>
  <si>
    <t>Melophasma antillarum</t>
  </si>
  <si>
    <t>Onchestrus rentzi</t>
  </si>
  <si>
    <t xml:space="preserve">Parectatosoma mocquerysi </t>
  </si>
  <si>
    <t>Paraphanocles keratosqueleton</t>
  </si>
  <si>
    <t>Phantascia sp "Saul 1"</t>
  </si>
  <si>
    <t>Phantascia sp "Saul 2"</t>
  </si>
  <si>
    <t>Pharnacia ponderosa</t>
  </si>
  <si>
    <t>Phasma gigas "Jailolo"</t>
  </si>
  <si>
    <t>Phenacephorus latifemur</t>
  </si>
  <si>
    <t>Phyllium philippinicum</t>
  </si>
  <si>
    <t>Phyllium tobeloense</t>
  </si>
  <si>
    <t>Periphetes forcipatus</t>
  </si>
  <si>
    <t>Peruphasma schultei</t>
  </si>
  <si>
    <t>Pseudophasma acanthonota</t>
  </si>
  <si>
    <t>Pseudophasma subapterum</t>
  </si>
  <si>
    <t>Pterinoxylus crassus</t>
  </si>
  <si>
    <t>Pterinoxylus perarmatus "Tigre"</t>
  </si>
  <si>
    <t>Pylaemenes guangxiensis</t>
  </si>
  <si>
    <t>Spinohirasea bengalensis</t>
  </si>
  <si>
    <t>Sungaya inexpectata</t>
  </si>
  <si>
    <t>Tisamenus serratorius</t>
  </si>
  <si>
    <t>Trachyaretaon sp Negros</t>
  </si>
  <si>
    <t>Xenophasmina sp "Tam Dao"</t>
  </si>
  <si>
    <t>PODIUM</t>
  </si>
  <si>
    <t>Confirmation espèce totale</t>
  </si>
  <si>
    <t>Nombre d'élevages</t>
  </si>
  <si>
    <t>Moyenne espèce/éleveur</t>
  </si>
  <si>
    <t>Achrioptera fallax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</si>
</sst>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2" borderId="1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1" fillId="3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7"/>
  <sheetViews>
    <sheetView tabSelected="1" workbookViewId="0">
      <selection activeCell="E12" sqref="E12"/>
    </sheetView>
  </sheetViews>
  <sheetFormatPr defaultColWidth="11.42578125" defaultRowHeight="15"/>
  <cols>
    <col min="1" max="1" width="29.140625" style="1" customWidth="1"/>
    <col min="2" max="2" width="5.42578125" style="1" customWidth="1"/>
    <col min="3" max="3" width="19" style="1" customWidth="1"/>
    <col min="4" max="4" width="2.140625" style="1" customWidth="1"/>
    <col min="5" max="5" width="52.7109375" style="1" customWidth="1"/>
    <col min="6" max="6" width="4" customWidth="1"/>
    <col min="7" max="7" width="21.85546875" style="1" customWidth="1"/>
    <col min="8" max="8" width="24.42578125" style="1" customWidth="1"/>
    <col min="10" max="10" width="17.42578125" bestFit="1" customWidth="1"/>
  </cols>
  <sheetData>
    <row r="1" spans="1:8">
      <c r="A1" s="2" t="s">
        <v>0</v>
      </c>
      <c r="B1" s="2" t="s">
        <v>1</v>
      </c>
      <c r="C1" s="6" t="s">
        <v>68</v>
      </c>
      <c r="D1" s="9"/>
      <c r="E1" s="10" t="s">
        <v>16</v>
      </c>
      <c r="G1" s="2" t="s">
        <v>2</v>
      </c>
      <c r="H1" s="2" t="s">
        <v>3</v>
      </c>
    </row>
    <row r="2" spans="1:8" s="5" customFormat="1">
      <c r="A2" s="4" t="s">
        <v>70</v>
      </c>
      <c r="B2" s="4">
        <v>327</v>
      </c>
      <c r="C2" s="4">
        <v>4</v>
      </c>
      <c r="D2" s="7"/>
      <c r="E2" s="11">
        <f>COUNTA(G2:G133)</f>
        <v>2</v>
      </c>
      <c r="G2" s="4" t="s">
        <v>4</v>
      </c>
      <c r="H2" s="4">
        <v>11</v>
      </c>
    </row>
    <row r="3" spans="1:8" s="5" customFormat="1">
      <c r="A3" s="4" t="s">
        <v>20</v>
      </c>
      <c r="B3" s="4">
        <v>154</v>
      </c>
      <c r="C3" s="4">
        <v>1</v>
      </c>
      <c r="D3" s="7"/>
      <c r="E3" s="12" t="s">
        <v>17</v>
      </c>
      <c r="G3" s="4" t="s">
        <v>19</v>
      </c>
      <c r="H3" s="4">
        <v>53</v>
      </c>
    </row>
    <row r="4" spans="1:8" s="5" customFormat="1">
      <c r="A4" s="4" t="s">
        <v>6</v>
      </c>
      <c r="B4" s="4">
        <v>13</v>
      </c>
      <c r="C4" s="4">
        <v>3</v>
      </c>
      <c r="D4" s="7"/>
      <c r="E4" s="12">
        <f>COUNTA(A2:A234)</f>
        <v>57</v>
      </c>
      <c r="G4" s="4"/>
      <c r="H4" s="4"/>
    </row>
    <row r="5" spans="1:8" s="5" customFormat="1">
      <c r="A5" s="4" t="s">
        <v>11</v>
      </c>
      <c r="B5" s="4">
        <v>328</v>
      </c>
      <c r="C5" s="4">
        <v>2</v>
      </c>
      <c r="D5" s="7"/>
      <c r="E5" s="13" t="s">
        <v>18</v>
      </c>
      <c r="G5" s="4"/>
      <c r="H5" s="4"/>
    </row>
    <row r="6" spans="1:8" s="5" customFormat="1">
      <c r="A6" s="4" t="s">
        <v>21</v>
      </c>
      <c r="B6" s="4">
        <v>122</v>
      </c>
      <c r="C6" s="4">
        <v>1</v>
      </c>
      <c r="D6" s="7"/>
      <c r="E6" s="13">
        <f>SUM(C2:C234)</f>
        <v>67</v>
      </c>
      <c r="G6" s="4"/>
      <c r="H6" s="4"/>
    </row>
    <row r="7" spans="1:8" s="5" customFormat="1">
      <c r="A7" s="4" t="s">
        <v>22</v>
      </c>
      <c r="B7" s="4">
        <v>20</v>
      </c>
      <c r="C7" s="4">
        <v>1</v>
      </c>
      <c r="D7" s="7"/>
      <c r="E7" s="14" t="s">
        <v>67</v>
      </c>
      <c r="G7" s="4"/>
      <c r="H7" s="4"/>
    </row>
    <row r="8" spans="1:8" s="5" customFormat="1">
      <c r="A8" s="4" t="s">
        <v>23</v>
      </c>
      <c r="B8" s="4">
        <v>376</v>
      </c>
      <c r="C8" s="4">
        <v>1</v>
      </c>
      <c r="D8" s="7"/>
      <c r="E8" s="14">
        <f>SUM(H2:H133)</f>
        <v>64</v>
      </c>
      <c r="G8" s="4"/>
      <c r="H8" s="4"/>
    </row>
    <row r="9" spans="1:8" s="5" customFormat="1">
      <c r="A9" s="4" t="s">
        <v>24</v>
      </c>
      <c r="B9" s="4">
        <v>31</v>
      </c>
      <c r="C9" s="4">
        <v>1</v>
      </c>
      <c r="D9" s="7"/>
      <c r="E9" s="17" t="s">
        <v>69</v>
      </c>
      <c r="G9" s="4"/>
      <c r="H9" s="4"/>
    </row>
    <row r="10" spans="1:8" s="5" customFormat="1">
      <c r="A10" s="4" t="s">
        <v>25</v>
      </c>
      <c r="B10" s="4">
        <v>331</v>
      </c>
      <c r="C10" s="4">
        <v>1</v>
      </c>
      <c r="D10" s="7"/>
      <c r="E10" s="17">
        <f>E6/E2</f>
        <v>33.5</v>
      </c>
      <c r="G10" s="4"/>
      <c r="H10" s="4"/>
    </row>
    <row r="11" spans="1:8" s="5" customFormat="1">
      <c r="A11" s="4" t="s">
        <v>26</v>
      </c>
      <c r="B11" s="4">
        <v>260</v>
      </c>
      <c r="C11" s="4">
        <v>1</v>
      </c>
      <c r="D11" s="7"/>
      <c r="E11" s="16" t="s">
        <v>66</v>
      </c>
      <c r="G11" s="4"/>
      <c r="H11" s="4"/>
    </row>
    <row r="12" spans="1:8" s="5" customFormat="1">
      <c r="A12" s="4" t="s">
        <v>27</v>
      </c>
      <c r="B12" s="4">
        <v>214</v>
      </c>
      <c r="C12" s="4">
        <v>1</v>
      </c>
      <c r="D12" s="7"/>
      <c r="E12" s="8" t="str">
        <f>"#1  "&amp;INDEX(A:A,MATCH(LARGE(C:C,1),C:C,0))&amp;" présent dans "&amp;LARGE(C:C,1)&amp;" élevages"</f>
        <v>#1  Achrioptera fallax présent dans 4 élevages</v>
      </c>
      <c r="G12" s="4"/>
      <c r="H12" s="4"/>
    </row>
    <row r="13" spans="1:8" s="5" customFormat="1">
      <c r="A13" s="4" t="s">
        <v>28</v>
      </c>
      <c r="B13" s="4">
        <v>333</v>
      </c>
      <c r="C13" s="4">
        <v>1</v>
      </c>
      <c r="D13" s="7"/>
      <c r="E13" s="8" t="str">
        <f>"#2  "&amp;INDEX(A:A,MATCH(LARGE(C:C,2),C:C,0))&amp;" présent dans "&amp;LARGE(C:C,2)&amp;" élevages"</f>
        <v>#2  Acrophylla wuelfingi présent dans 3 élevages</v>
      </c>
      <c r="G13" s="4"/>
      <c r="H13" s="4"/>
    </row>
    <row r="14" spans="1:8" s="5" customFormat="1">
      <c r="A14" s="4" t="s">
        <v>29</v>
      </c>
      <c r="B14" s="4">
        <v>283</v>
      </c>
      <c r="C14" s="4">
        <v>1</v>
      </c>
      <c r="D14" s="7"/>
      <c r="E14" s="8" t="str">
        <f>"#3  "&amp;INDEX(A:A,MATCH(LARGE(C:C,3),C:C,0))&amp;" présent dans "&amp;LARGE(C:C,3)&amp;" élevages"</f>
        <v>#3  Andropromachus scutatus  présent dans 2 élevages</v>
      </c>
      <c r="G14" s="4"/>
      <c r="H14" s="4"/>
    </row>
    <row r="15" spans="1:8" s="5" customFormat="1">
      <c r="A15" s="4" t="s">
        <v>30</v>
      </c>
      <c r="B15" s="4">
        <v>28</v>
      </c>
      <c r="C15" s="4">
        <v>1</v>
      </c>
      <c r="D15" s="7"/>
      <c r="E15" s="8"/>
      <c r="G15" s="4"/>
      <c r="H15" s="4"/>
    </row>
    <row r="16" spans="1:8" s="5" customFormat="1">
      <c r="A16" s="4" t="s">
        <v>13</v>
      </c>
      <c r="B16" s="4">
        <v>9</v>
      </c>
      <c r="C16" s="4">
        <v>2</v>
      </c>
      <c r="D16" s="7"/>
      <c r="E16" s="8"/>
      <c r="G16" s="4"/>
      <c r="H16" s="4"/>
    </row>
    <row r="17" spans="1:8" s="5" customFormat="1">
      <c r="A17" s="4" t="s">
        <v>31</v>
      </c>
      <c r="B17" s="4">
        <v>126</v>
      </c>
      <c r="C17" s="4">
        <v>1</v>
      </c>
      <c r="D17" s="7"/>
      <c r="E17" s="8"/>
      <c r="G17" s="4"/>
      <c r="H17" s="4"/>
    </row>
    <row r="18" spans="1:8" s="5" customFormat="1">
      <c r="A18" s="4" t="s">
        <v>10</v>
      </c>
      <c r="B18" s="4">
        <v>177</v>
      </c>
      <c r="C18" s="4">
        <v>2</v>
      </c>
      <c r="D18" s="7"/>
      <c r="E18" s="8"/>
      <c r="G18" s="4"/>
      <c r="H18" s="4"/>
    </row>
    <row r="19" spans="1:8" s="5" customFormat="1">
      <c r="A19" s="4" t="s">
        <v>32</v>
      </c>
      <c r="B19" s="4">
        <v>125</v>
      </c>
      <c r="C19" s="4">
        <v>1</v>
      </c>
      <c r="D19" s="7"/>
      <c r="E19" s="8"/>
      <c r="G19" s="4"/>
      <c r="H19" s="4"/>
    </row>
    <row r="20" spans="1:8" s="5" customFormat="1">
      <c r="A20" s="4" t="s">
        <v>33</v>
      </c>
      <c r="B20" s="4">
        <v>70</v>
      </c>
      <c r="C20" s="4">
        <v>1</v>
      </c>
      <c r="D20" s="7"/>
      <c r="E20" s="8"/>
      <c r="G20" s="4"/>
      <c r="H20" s="4"/>
    </row>
    <row r="21" spans="1:8" s="5" customFormat="1">
      <c r="A21" s="4" t="s">
        <v>9</v>
      </c>
      <c r="B21" s="4">
        <v>18</v>
      </c>
      <c r="C21" s="4">
        <v>2</v>
      </c>
      <c r="D21" s="7"/>
      <c r="E21" s="8"/>
      <c r="G21" s="4"/>
      <c r="H21" s="4"/>
    </row>
    <row r="22" spans="1:8" s="5" customFormat="1">
      <c r="A22" s="4" t="s">
        <v>34</v>
      </c>
      <c r="B22" s="4">
        <v>297</v>
      </c>
      <c r="C22" s="4">
        <v>1</v>
      </c>
      <c r="D22" s="7"/>
      <c r="E22" s="8"/>
      <c r="G22" s="4"/>
      <c r="H22" s="4"/>
    </row>
    <row r="23" spans="1:8" s="5" customFormat="1">
      <c r="A23" s="4" t="s">
        <v>35</v>
      </c>
      <c r="B23" s="4" t="s">
        <v>15</v>
      </c>
      <c r="C23" s="4">
        <v>1</v>
      </c>
      <c r="D23" s="7"/>
      <c r="E23" s="8"/>
      <c r="G23" s="4"/>
      <c r="H23" s="4"/>
    </row>
    <row r="24" spans="1:8" s="5" customFormat="1">
      <c r="A24" s="4" t="s">
        <v>36</v>
      </c>
      <c r="B24" s="4">
        <v>336</v>
      </c>
      <c r="C24" s="4">
        <v>1</v>
      </c>
      <c r="D24" s="7"/>
      <c r="E24" s="8"/>
      <c r="G24" s="4"/>
      <c r="H24" s="4"/>
    </row>
    <row r="25" spans="1:8" s="5" customFormat="1">
      <c r="A25" s="4" t="s">
        <v>37</v>
      </c>
      <c r="B25" s="4" t="s">
        <v>15</v>
      </c>
      <c r="C25" s="4">
        <v>1</v>
      </c>
      <c r="D25" s="7"/>
      <c r="E25" s="8"/>
      <c r="G25" s="4"/>
      <c r="H25" s="4"/>
    </row>
    <row r="26" spans="1:8" s="5" customFormat="1">
      <c r="A26" s="4" t="s">
        <v>38</v>
      </c>
      <c r="B26" s="4" t="s">
        <v>15</v>
      </c>
      <c r="C26" s="4">
        <v>1</v>
      </c>
      <c r="D26" s="7"/>
      <c r="E26" s="8"/>
      <c r="G26" s="4"/>
      <c r="H26" s="4"/>
    </row>
    <row r="27" spans="1:8" s="5" customFormat="1">
      <c r="A27" s="4" t="s">
        <v>39</v>
      </c>
      <c r="B27" s="4" t="s">
        <v>15</v>
      </c>
      <c r="C27" s="4">
        <v>1</v>
      </c>
      <c r="D27" s="7"/>
      <c r="E27" s="8"/>
      <c r="G27" s="4"/>
      <c r="H27" s="4"/>
    </row>
    <row r="28" spans="1:8" s="5" customFormat="1">
      <c r="A28" s="7" t="s">
        <v>43</v>
      </c>
      <c r="B28" s="4">
        <v>370</v>
      </c>
      <c r="C28" s="4">
        <v>1</v>
      </c>
      <c r="D28" s="7"/>
      <c r="E28" s="8"/>
      <c r="G28" s="4"/>
      <c r="H28" s="4"/>
    </row>
    <row r="29" spans="1:8" s="5" customFormat="1">
      <c r="A29" s="15" t="s">
        <v>40</v>
      </c>
      <c r="B29" s="4">
        <v>290</v>
      </c>
      <c r="C29" s="4">
        <v>1</v>
      </c>
      <c r="D29" s="7"/>
      <c r="E29" s="8"/>
      <c r="G29" s="4"/>
      <c r="H29" s="4"/>
    </row>
    <row r="30" spans="1:8" s="5" customFormat="1">
      <c r="A30" s="4" t="s">
        <v>41</v>
      </c>
      <c r="B30" s="4">
        <v>371</v>
      </c>
      <c r="C30" s="4">
        <v>1</v>
      </c>
      <c r="D30" s="7"/>
      <c r="E30" s="8"/>
      <c r="G30" s="4"/>
      <c r="H30" s="4"/>
    </row>
    <row r="31" spans="1:8" s="5" customFormat="1">
      <c r="A31" s="4" t="s">
        <v>42</v>
      </c>
      <c r="B31" s="4" t="s">
        <v>15</v>
      </c>
      <c r="C31" s="4">
        <v>1</v>
      </c>
      <c r="D31" s="7"/>
      <c r="E31" s="8"/>
      <c r="G31" s="4"/>
      <c r="H31" s="4"/>
    </row>
    <row r="32" spans="1:8" s="5" customFormat="1">
      <c r="A32" s="4" t="s">
        <v>44</v>
      </c>
      <c r="B32" s="4">
        <v>308</v>
      </c>
      <c r="C32" s="4">
        <v>1</v>
      </c>
      <c r="D32" s="7"/>
      <c r="E32" s="8"/>
      <c r="G32" s="4"/>
      <c r="H32" s="4"/>
    </row>
    <row r="33" spans="1:8" s="5" customFormat="1">
      <c r="A33" s="4" t="s">
        <v>8</v>
      </c>
      <c r="B33" s="4">
        <v>84</v>
      </c>
      <c r="C33" s="4">
        <v>1</v>
      </c>
      <c r="D33" s="7"/>
      <c r="E33" s="8"/>
      <c r="G33" s="4"/>
      <c r="H33" s="4"/>
    </row>
    <row r="34" spans="1:8" s="5" customFormat="1">
      <c r="A34" s="4" t="s">
        <v>45</v>
      </c>
      <c r="B34" s="4">
        <v>258</v>
      </c>
      <c r="C34" s="4">
        <v>1</v>
      </c>
      <c r="D34" s="8"/>
      <c r="E34" s="8"/>
      <c r="G34" s="4"/>
      <c r="H34" s="4"/>
    </row>
    <row r="35" spans="1:8" s="5" customFormat="1">
      <c r="A35" s="4" t="s">
        <v>46</v>
      </c>
      <c r="B35" s="4" t="s">
        <v>15</v>
      </c>
      <c r="C35" s="4">
        <v>1</v>
      </c>
      <c r="D35" s="8"/>
      <c r="E35" s="8"/>
      <c r="G35" s="4"/>
      <c r="H35" s="4"/>
    </row>
    <row r="36" spans="1:8" s="5" customFormat="1">
      <c r="A36" s="4" t="s">
        <v>47</v>
      </c>
      <c r="B36" s="4" t="s">
        <v>15</v>
      </c>
      <c r="C36" s="4">
        <v>1</v>
      </c>
      <c r="D36" s="8"/>
      <c r="E36" s="8"/>
      <c r="G36" s="4"/>
      <c r="H36" s="4"/>
    </row>
    <row r="37" spans="1:8" s="5" customFormat="1">
      <c r="A37" s="4" t="s">
        <v>48</v>
      </c>
      <c r="B37" s="4" t="s">
        <v>15</v>
      </c>
      <c r="C37" s="4">
        <v>1</v>
      </c>
      <c r="D37" s="8"/>
      <c r="E37" s="8"/>
      <c r="G37" s="3"/>
      <c r="H37" s="3"/>
    </row>
    <row r="38" spans="1:8">
      <c r="A38" s="3" t="s">
        <v>5</v>
      </c>
      <c r="B38" s="3">
        <v>25</v>
      </c>
      <c r="C38" s="3">
        <v>1</v>
      </c>
      <c r="D38" s="8"/>
      <c r="E38" s="8"/>
      <c r="G38" s="3"/>
      <c r="H38" s="3"/>
    </row>
    <row r="39" spans="1:8">
      <c r="A39" s="3" t="s">
        <v>14</v>
      </c>
      <c r="B39" s="3" t="s">
        <v>15</v>
      </c>
      <c r="C39" s="3">
        <v>1</v>
      </c>
      <c r="D39" s="8"/>
      <c r="E39" s="8"/>
      <c r="G39" s="3"/>
      <c r="H39" s="3"/>
    </row>
    <row r="40" spans="1:8">
      <c r="A40" s="3" t="s">
        <v>49</v>
      </c>
      <c r="B40" s="3">
        <v>284</v>
      </c>
      <c r="C40" s="3">
        <v>1</v>
      </c>
      <c r="D40" s="8"/>
      <c r="E40" s="8"/>
      <c r="G40" s="3"/>
      <c r="H40" s="3"/>
    </row>
    <row r="41" spans="1:8">
      <c r="A41" s="3" t="s">
        <v>50</v>
      </c>
      <c r="B41" s="3" t="s">
        <v>15</v>
      </c>
      <c r="C41" s="3">
        <v>1</v>
      </c>
      <c r="D41" s="8"/>
      <c r="E41" s="8"/>
      <c r="G41" s="3"/>
      <c r="H41" s="3"/>
    </row>
    <row r="42" spans="1:8">
      <c r="A42" s="3" t="s">
        <v>51</v>
      </c>
      <c r="B42" s="3">
        <v>312</v>
      </c>
      <c r="C42" s="3">
        <v>1</v>
      </c>
      <c r="D42" s="8"/>
      <c r="E42" s="8"/>
      <c r="G42" s="3"/>
      <c r="H42" s="3"/>
    </row>
    <row r="43" spans="1:8">
      <c r="A43" s="3" t="s">
        <v>7</v>
      </c>
      <c r="B43" s="3">
        <v>72</v>
      </c>
      <c r="C43" s="3">
        <v>2</v>
      </c>
      <c r="D43" s="8"/>
      <c r="E43" s="8"/>
      <c r="G43" s="3"/>
      <c r="H43" s="3"/>
    </row>
    <row r="44" spans="1:8">
      <c r="A44" s="3" t="s">
        <v>52</v>
      </c>
      <c r="B44" s="3">
        <v>278</v>
      </c>
      <c r="C44" s="3">
        <v>1</v>
      </c>
      <c r="D44" s="8"/>
      <c r="E44" s="8"/>
      <c r="G44" s="3"/>
      <c r="H44" s="3"/>
    </row>
    <row r="45" spans="1:8">
      <c r="A45" s="3" t="s">
        <v>53</v>
      </c>
      <c r="B45" s="3" t="s">
        <v>15</v>
      </c>
      <c r="C45" s="3">
        <v>1</v>
      </c>
      <c r="D45" s="8"/>
      <c r="E45" s="8"/>
      <c r="G45" s="3"/>
      <c r="H45" s="3"/>
    </row>
    <row r="46" spans="1:8">
      <c r="A46" s="3" t="s">
        <v>12</v>
      </c>
      <c r="B46" s="3">
        <v>128</v>
      </c>
      <c r="C46" s="3">
        <v>1</v>
      </c>
      <c r="D46" s="8"/>
      <c r="E46" s="8"/>
      <c r="G46" s="3"/>
      <c r="H46" s="3"/>
    </row>
    <row r="47" spans="1:8">
      <c r="A47" s="3" t="s">
        <v>54</v>
      </c>
      <c r="B47" s="3">
        <v>310</v>
      </c>
      <c r="C47" s="3">
        <v>1</v>
      </c>
      <c r="D47" s="8"/>
      <c r="E47" s="8"/>
      <c r="G47" s="3"/>
      <c r="H47" s="3"/>
    </row>
    <row r="48" spans="1:8">
      <c r="A48" s="3" t="s">
        <v>55</v>
      </c>
      <c r="B48" s="3">
        <v>270</v>
      </c>
      <c r="C48" s="3">
        <v>1</v>
      </c>
      <c r="D48" s="8"/>
      <c r="E48" s="8"/>
      <c r="G48" s="3"/>
      <c r="H48" s="3"/>
    </row>
    <row r="49" spans="1:8">
      <c r="A49" s="3" t="s">
        <v>56</v>
      </c>
      <c r="B49" s="3">
        <v>189</v>
      </c>
      <c r="C49" s="3">
        <v>1</v>
      </c>
      <c r="D49" s="8"/>
      <c r="E49" s="8"/>
      <c r="G49" s="3"/>
      <c r="H49" s="3"/>
    </row>
    <row r="50" spans="1:8">
      <c r="A50" s="3" t="s">
        <v>57</v>
      </c>
      <c r="B50" s="3">
        <v>299</v>
      </c>
      <c r="C50" s="3">
        <v>1</v>
      </c>
      <c r="D50" s="8"/>
      <c r="G50" s="3"/>
      <c r="H50" s="3"/>
    </row>
    <row r="51" spans="1:8">
      <c r="A51" s="3" t="s">
        <v>58</v>
      </c>
      <c r="B51" s="3">
        <v>281</v>
      </c>
      <c r="C51" s="3">
        <v>1</v>
      </c>
      <c r="D51" s="8"/>
      <c r="G51" s="3"/>
      <c r="H51" s="3"/>
    </row>
    <row r="52" spans="1:8">
      <c r="A52" s="3" t="s">
        <v>59</v>
      </c>
      <c r="B52" s="3" t="s">
        <v>15</v>
      </c>
      <c r="C52" s="3">
        <v>1</v>
      </c>
      <c r="D52" s="8"/>
      <c r="G52" s="3"/>
      <c r="H52" s="3"/>
    </row>
    <row r="53" spans="1:8">
      <c r="A53" s="3" t="s">
        <v>60</v>
      </c>
      <c r="B53" s="3">
        <v>248</v>
      </c>
      <c r="C53" s="3">
        <v>1</v>
      </c>
      <c r="D53" s="8"/>
      <c r="G53" s="3"/>
      <c r="H53" s="3"/>
    </row>
    <row r="54" spans="1:8">
      <c r="A54" s="3" t="s">
        <v>61</v>
      </c>
      <c r="B54" s="3">
        <v>272</v>
      </c>
      <c r="C54" s="3">
        <v>1</v>
      </c>
      <c r="D54" s="8"/>
      <c r="G54" s="3"/>
      <c r="H54" s="3"/>
    </row>
    <row r="55" spans="1:8">
      <c r="A55" s="3" t="s">
        <v>62</v>
      </c>
      <c r="B55" s="3">
        <v>195</v>
      </c>
      <c r="C55" s="3">
        <v>1</v>
      </c>
      <c r="D55" s="8"/>
      <c r="G55" s="3"/>
      <c r="H55" s="3"/>
    </row>
    <row r="56" spans="1:8">
      <c r="A56" s="3" t="s">
        <v>63</v>
      </c>
      <c r="B56" s="3">
        <v>314</v>
      </c>
      <c r="C56" s="3">
        <v>1</v>
      </c>
      <c r="D56" s="8"/>
      <c r="G56" s="3"/>
      <c r="H56" s="3"/>
    </row>
    <row r="57" spans="1:8">
      <c r="A57" s="3" t="s">
        <v>64</v>
      </c>
      <c r="B57" s="3" t="s">
        <v>15</v>
      </c>
      <c r="C57" s="3">
        <v>1</v>
      </c>
      <c r="D57" s="8"/>
      <c r="G57" s="3"/>
      <c r="H57" s="3"/>
    </row>
    <row r="58" spans="1:8">
      <c r="A58" s="3" t="s">
        <v>65</v>
      </c>
      <c r="B58" s="3" t="s">
        <v>15</v>
      </c>
      <c r="C58" s="3">
        <v>1</v>
      </c>
      <c r="D58" s="8"/>
      <c r="G58" s="3"/>
      <c r="H58" s="3"/>
    </row>
    <row r="59" spans="1:8">
      <c r="A59" s="3"/>
      <c r="B59" s="3"/>
      <c r="C59" s="3"/>
      <c r="D59" s="8"/>
      <c r="G59" s="3"/>
      <c r="H59" s="3"/>
    </row>
    <row r="60" spans="1:8">
      <c r="A60" s="3"/>
      <c r="B60" s="3"/>
      <c r="C60" s="3"/>
      <c r="D60" s="8"/>
      <c r="G60" s="3"/>
      <c r="H60" s="3"/>
    </row>
    <row r="61" spans="1:8">
      <c r="A61" s="3"/>
      <c r="B61" s="3"/>
      <c r="C61" s="3"/>
      <c r="D61" s="8"/>
      <c r="G61" s="3"/>
      <c r="H61" s="3"/>
    </row>
    <row r="62" spans="1:8">
      <c r="A62" s="3"/>
      <c r="B62" s="3"/>
      <c r="C62" s="3"/>
      <c r="D62" s="8"/>
      <c r="G62" s="3"/>
      <c r="H62" s="3"/>
    </row>
    <row r="63" spans="1:8">
      <c r="A63" s="3"/>
      <c r="B63" s="3"/>
      <c r="C63" s="3"/>
      <c r="D63" s="8"/>
      <c r="G63" s="3"/>
      <c r="H63" s="3"/>
    </row>
    <row r="64" spans="1:8">
      <c r="A64" s="3"/>
      <c r="B64" s="3"/>
      <c r="C64" s="3"/>
      <c r="G64" s="3"/>
      <c r="H64" s="3"/>
    </row>
    <row r="65" spans="1:8">
      <c r="A65" s="3"/>
      <c r="B65" s="3"/>
      <c r="C65" s="3"/>
      <c r="G65" s="3"/>
      <c r="H65" s="3"/>
    </row>
    <row r="66" spans="1:8">
      <c r="A66" s="3"/>
      <c r="B66" s="3"/>
      <c r="C66" s="3"/>
      <c r="G66" s="3"/>
      <c r="H66" s="3"/>
    </row>
    <row r="67" spans="1:8">
      <c r="A67" s="3"/>
      <c r="B67" s="3"/>
      <c r="C67" s="3"/>
    </row>
  </sheetData>
  <conditionalFormatting sqref="G1:H1048576">
    <cfRule type="expression" dxfId="1" priority="2">
      <formula>NOT(MOD(ROW(),2))</formula>
    </cfRule>
  </conditionalFormatting>
  <conditionalFormatting sqref="A1:C1048576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fauvelle</dc:creator>
  <cp:lastModifiedBy>mduquesn</cp:lastModifiedBy>
  <dcterms:created xsi:type="dcterms:W3CDTF">2015-02-22T14:31:41Z</dcterms:created>
  <dcterms:modified xsi:type="dcterms:W3CDTF">2015-02-22T19:44:20Z</dcterms:modified>
</cp:coreProperties>
</file>