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1760"/>
  </bookViews>
  <sheets>
    <sheet name="Carte" sheetId="1" r:id="rId1"/>
    <sheet name="Données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C1"/>
  <c r="C5"/>
  <c r="C4"/>
  <c r="C3"/>
  <c r="F38" i="1" l="1"/>
  <c r="E38"/>
  <c r="D38"/>
  <c r="C38"/>
  <c r="B38"/>
  <c r="A114" l="1"/>
  <c r="E42" s="1"/>
</calcChain>
</file>

<file path=xl/sharedStrings.xml><?xml version="1.0" encoding="utf-8"?>
<sst xmlns="http://schemas.openxmlformats.org/spreadsheetml/2006/main" count="13" uniqueCount="13">
  <si>
    <t>INDICATEURS ATTENTES CLIENTS</t>
  </si>
  <si>
    <t>POUR LA SEMAINE</t>
  </si>
  <si>
    <t>TEMPS D'ATTENTE MOYEN PAR CLIENT</t>
  </si>
  <si>
    <t>Dans l'idéal, J'aurais juste à cliquer sur un bouton qui viendra interroger mon tableau sous la carte et qui coloriera automatiquement la carte.</t>
  </si>
  <si>
    <t>Temps</t>
  </si>
  <si>
    <t>Couleur</t>
  </si>
  <si>
    <t>Vert</t>
  </si>
  <si>
    <t>Orange</t>
  </si>
  <si>
    <t>Rouge</t>
  </si>
  <si>
    <t>Règles</t>
  </si>
  <si>
    <t>Si le temps est inférieur à 1min30, le département se colorie en Vert.</t>
  </si>
  <si>
    <t>Si le temps es compris entre 1min30 et 2min le département se colorie en Orange</t>
  </si>
  <si>
    <t>Et si le temps est supérieur à 2 min, le département se colorie en Rouge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</si>
</sst>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F400]h:mm:ss\ AM/PM"/>
  </numFmts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0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66C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78C666"/>
      </top>
      <bottom style="medium">
        <color rgb="FF78C666"/>
      </bottom>
      <diagonal/>
    </border>
    <border>
      <left/>
      <right/>
      <top style="medium">
        <color rgb="FF78C666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78C666"/>
      </bottom>
      <diagonal/>
    </border>
    <border>
      <left style="medium">
        <color indexed="64"/>
      </left>
      <right style="medium">
        <color rgb="FF78C666"/>
      </right>
      <top/>
      <bottom/>
      <diagonal/>
    </border>
    <border>
      <left style="medium">
        <color rgb="FF78C666"/>
      </left>
      <right style="medium">
        <color rgb="FF78C666"/>
      </right>
      <top style="medium">
        <color rgb="FF78C666"/>
      </top>
      <bottom style="medium">
        <color rgb="FF78C666"/>
      </bottom>
      <diagonal/>
    </border>
    <border>
      <left style="medium">
        <color rgb="FF78C666"/>
      </left>
      <right style="medium">
        <color rgb="FF78C666"/>
      </right>
      <top style="medium">
        <color rgb="FF78C666"/>
      </top>
      <bottom style="thin">
        <color indexed="64"/>
      </bottom>
      <diagonal/>
    </border>
    <border>
      <left style="medium">
        <color rgb="FF78C666"/>
      </left>
      <right style="medium">
        <color rgb="FF78C666"/>
      </right>
      <top style="thin">
        <color indexed="64"/>
      </top>
      <bottom style="thin">
        <color indexed="64"/>
      </bottom>
      <diagonal/>
    </border>
    <border>
      <left style="medium">
        <color rgb="FF78C666"/>
      </left>
      <right style="medium">
        <color rgb="FF78C666"/>
      </right>
      <top style="thin">
        <color indexed="64"/>
      </top>
      <bottom style="medium">
        <color rgb="FF78C666"/>
      </bottom>
      <diagonal/>
    </border>
    <border>
      <left style="medium">
        <color rgb="FF78C666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164" fontId="0" fillId="3" borderId="0" xfId="0" applyNumberFormat="1" applyFill="1" applyBorder="1" applyAlignment="1"/>
    <xf numFmtId="164" fontId="0" fillId="3" borderId="5" xfId="0" applyNumberFormat="1" applyFill="1" applyBorder="1" applyAlignment="1"/>
    <xf numFmtId="0" fontId="1" fillId="3" borderId="4" xfId="0" applyFont="1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4" fillId="3" borderId="10" xfId="0" applyFont="1" applyFill="1" applyBorder="1" applyAlignment="1">
      <alignment horizontal="center" vertical="center"/>
    </xf>
    <xf numFmtId="0" fontId="0" fillId="3" borderId="13" xfId="0" applyFill="1" applyBorder="1"/>
    <xf numFmtId="0" fontId="4" fillId="3" borderId="14" xfId="0" applyFont="1" applyFill="1" applyBorder="1" applyAlignment="1">
      <alignment horizontal="center" vertical="center"/>
    </xf>
    <xf numFmtId="0" fontId="0" fillId="3" borderId="18" xfId="0" applyFill="1" applyBorder="1"/>
    <xf numFmtId="14" fontId="0" fillId="2" borderId="0" xfId="0" applyNumberFormat="1" applyFill="1"/>
    <xf numFmtId="0" fontId="5" fillId="3" borderId="10" xfId="0" applyFont="1" applyFill="1" applyBorder="1"/>
    <xf numFmtId="0" fontId="2" fillId="3" borderId="10" xfId="0" applyFont="1" applyFill="1" applyBorder="1"/>
    <xf numFmtId="0" fontId="5" fillId="3" borderId="1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 applyAlignment="1">
      <alignment horizontal="center"/>
    </xf>
    <xf numFmtId="4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45" fontId="4" fillId="3" borderId="11" xfId="0" applyNumberFormat="1" applyFont="1" applyFill="1" applyBorder="1" applyAlignment="1">
      <alignment horizontal="center" vertical="center"/>
    </xf>
    <xf numFmtId="45" fontId="4" fillId="3" borderId="9" xfId="0" applyNumberFormat="1" applyFont="1" applyFill="1" applyBorder="1" applyAlignment="1">
      <alignment horizontal="center" vertical="center"/>
    </xf>
    <xf numFmtId="45" fontId="4" fillId="3" borderId="12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top" wrapText="1"/>
    </xf>
    <xf numFmtId="45" fontId="4" fillId="3" borderId="15" xfId="0" applyNumberFormat="1" applyFont="1" applyFill="1" applyBorder="1" applyAlignment="1">
      <alignment horizontal="center" vertical="center"/>
    </xf>
    <xf numFmtId="45" fontId="4" fillId="3" borderId="16" xfId="0" applyNumberFormat="1" applyFont="1" applyFill="1" applyBorder="1" applyAlignment="1">
      <alignment horizontal="center" vertical="center"/>
    </xf>
    <xf numFmtId="45" fontId="4" fillId="3" borderId="17" xfId="0" applyNumberFormat="1" applyFont="1" applyFill="1" applyBorder="1" applyAlignment="1">
      <alignment horizontal="center" vertical="center"/>
    </xf>
    <xf numFmtId="45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8C666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20</xdr:row>
      <xdr:rowOff>90097</xdr:rowOff>
    </xdr:from>
    <xdr:to>
      <xdr:col>3</xdr:col>
      <xdr:colOff>236250</xdr:colOff>
      <xdr:row>28</xdr:row>
      <xdr:rowOff>99697</xdr:rowOff>
    </xdr:to>
    <xdr:sp macro="" textlink="">
      <xdr:nvSpPr>
        <xdr:cNvPr id="5" name="FR-44"/>
        <xdr:cNvSpPr>
          <a:spLocks noChangeArrowheads="1"/>
        </xdr:cNvSpPr>
      </xdr:nvSpPr>
      <xdr:spPr bwMode="auto">
        <a:xfrm>
          <a:off x="628650" y="3900097"/>
          <a:ext cx="1893600" cy="1533600"/>
        </a:xfrm>
        <a:custGeom>
          <a:avLst/>
          <a:gdLst>
            <a:gd name="T0" fmla="*/ 581 w 844"/>
            <a:gd name="T1" fmla="*/ 29 h 736"/>
            <a:gd name="T2" fmla="*/ 498 w 844"/>
            <a:gd name="T3" fmla="*/ 62 h 736"/>
            <a:gd name="T4" fmla="*/ 326 w 844"/>
            <a:gd name="T5" fmla="*/ 99 h 736"/>
            <a:gd name="T6" fmla="*/ 256 w 844"/>
            <a:gd name="T7" fmla="*/ 208 h 736"/>
            <a:gd name="T8" fmla="*/ 133 w 844"/>
            <a:gd name="T9" fmla="*/ 263 h 736"/>
            <a:gd name="T10" fmla="*/ 76 w 844"/>
            <a:gd name="T11" fmla="*/ 245 h 736"/>
            <a:gd name="T12" fmla="*/ 42 w 844"/>
            <a:gd name="T13" fmla="*/ 270 h 736"/>
            <a:gd name="T14" fmla="*/ 5 w 844"/>
            <a:gd name="T15" fmla="*/ 324 h 736"/>
            <a:gd name="T16" fmla="*/ 26 w 844"/>
            <a:gd name="T17" fmla="*/ 355 h 736"/>
            <a:gd name="T18" fmla="*/ 29 w 844"/>
            <a:gd name="T19" fmla="*/ 407 h 736"/>
            <a:gd name="T20" fmla="*/ 83 w 844"/>
            <a:gd name="T21" fmla="*/ 397 h 736"/>
            <a:gd name="T22" fmla="*/ 159 w 844"/>
            <a:gd name="T23" fmla="*/ 433 h 736"/>
            <a:gd name="T24" fmla="*/ 237 w 844"/>
            <a:gd name="T25" fmla="*/ 397 h 736"/>
            <a:gd name="T26" fmla="*/ 193 w 844"/>
            <a:gd name="T27" fmla="*/ 446 h 736"/>
            <a:gd name="T28" fmla="*/ 175 w 844"/>
            <a:gd name="T29" fmla="*/ 498 h 736"/>
            <a:gd name="T30" fmla="*/ 149 w 844"/>
            <a:gd name="T31" fmla="*/ 537 h 736"/>
            <a:gd name="T32" fmla="*/ 274 w 844"/>
            <a:gd name="T33" fmla="*/ 590 h 736"/>
            <a:gd name="T34" fmla="*/ 320 w 844"/>
            <a:gd name="T35" fmla="*/ 626 h 736"/>
            <a:gd name="T36" fmla="*/ 375 w 844"/>
            <a:gd name="T37" fmla="*/ 671 h 736"/>
            <a:gd name="T38" fmla="*/ 425 w 844"/>
            <a:gd name="T39" fmla="*/ 716 h 736"/>
            <a:gd name="T40" fmla="*/ 515 w 844"/>
            <a:gd name="T41" fmla="*/ 736 h 736"/>
            <a:gd name="T42" fmla="*/ 515 w 844"/>
            <a:gd name="T43" fmla="*/ 686 h 736"/>
            <a:gd name="T44" fmla="*/ 524 w 844"/>
            <a:gd name="T45" fmla="*/ 607 h 736"/>
            <a:gd name="T46" fmla="*/ 558 w 844"/>
            <a:gd name="T47" fmla="*/ 630 h 736"/>
            <a:gd name="T48" fmla="*/ 567 w 844"/>
            <a:gd name="T49" fmla="*/ 684 h 736"/>
            <a:gd name="T50" fmla="*/ 618 w 844"/>
            <a:gd name="T51" fmla="*/ 628 h 736"/>
            <a:gd name="T52" fmla="*/ 644 w 844"/>
            <a:gd name="T53" fmla="*/ 611 h 736"/>
            <a:gd name="T54" fmla="*/ 674 w 844"/>
            <a:gd name="T55" fmla="*/ 585 h 736"/>
            <a:gd name="T56" fmla="*/ 734 w 844"/>
            <a:gd name="T57" fmla="*/ 621 h 736"/>
            <a:gd name="T58" fmla="*/ 713 w 844"/>
            <a:gd name="T59" fmla="*/ 566 h 736"/>
            <a:gd name="T60" fmla="*/ 687 w 844"/>
            <a:gd name="T61" fmla="*/ 568 h 736"/>
            <a:gd name="T62" fmla="*/ 685 w 844"/>
            <a:gd name="T63" fmla="*/ 551 h 736"/>
            <a:gd name="T64" fmla="*/ 707 w 844"/>
            <a:gd name="T65" fmla="*/ 525 h 736"/>
            <a:gd name="T66" fmla="*/ 709 w 844"/>
            <a:gd name="T67" fmla="*/ 484 h 736"/>
            <a:gd name="T68" fmla="*/ 679 w 844"/>
            <a:gd name="T69" fmla="*/ 447 h 736"/>
            <a:gd name="T70" fmla="*/ 651 w 844"/>
            <a:gd name="T71" fmla="*/ 387 h 736"/>
            <a:gd name="T72" fmla="*/ 735 w 844"/>
            <a:gd name="T73" fmla="*/ 362 h 736"/>
            <a:gd name="T74" fmla="*/ 844 w 844"/>
            <a:gd name="T75" fmla="*/ 346 h 736"/>
            <a:gd name="T76" fmla="*/ 797 w 844"/>
            <a:gd name="T77" fmla="*/ 256 h 736"/>
            <a:gd name="T78" fmla="*/ 737 w 844"/>
            <a:gd name="T79" fmla="*/ 252 h 736"/>
            <a:gd name="T80" fmla="*/ 769 w 844"/>
            <a:gd name="T81" fmla="*/ 183 h 736"/>
            <a:gd name="T82" fmla="*/ 726 w 844"/>
            <a:gd name="T83" fmla="*/ 105 h 736"/>
            <a:gd name="T84" fmla="*/ 698 w 844"/>
            <a:gd name="T85" fmla="*/ 58 h 736"/>
            <a:gd name="T86" fmla="*/ 646 w 844"/>
            <a:gd name="T87" fmla="*/ 37 h 736"/>
            <a:gd name="T88" fmla="*/ 584 w 844"/>
            <a:gd name="T89" fmla="*/ 0 h 736"/>
            <a:gd name="T90" fmla="*/ 0 w 844"/>
            <a:gd name="T91" fmla="*/ 0 h 736"/>
            <a:gd name="T92" fmla="*/ 844 w 844"/>
            <a:gd name="T93" fmla="*/ 736 h 7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T90" t="T91" r="T92" b="T93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0000"/>
        </a:solidFill>
        <a:ln w="12700" cmpd="sng">
          <a:solidFill>
            <a:srgbClr val="000000"/>
          </a:solidFill>
          <a:round/>
          <a:headEnd/>
          <a:tailEnd/>
        </a:ln>
        <a:effectLst>
          <a:innerShdw blurRad="76200" dist="53882" dir="2700000">
            <a:schemeClr val="accent1"/>
          </a:innerShdw>
        </a:effectLst>
        <a:extLst/>
      </xdr:spPr>
      <xdr:txBody>
        <a:bodyPr/>
        <a:lstStyle/>
        <a:p>
          <a:pPr algn="ctr"/>
          <a:endParaRPr lang="fr-FR" sz="800"/>
        </a:p>
        <a:p>
          <a:pPr algn="ctr"/>
          <a:endParaRPr lang="fr-FR" sz="800"/>
        </a:p>
        <a:p>
          <a:pPr algn="ctr"/>
          <a:r>
            <a:rPr lang="fr-FR"/>
            <a:t>44</a:t>
          </a:r>
        </a:p>
      </xdr:txBody>
    </xdr:sp>
    <xdr:clientData/>
  </xdr:twoCellAnchor>
  <xdr:twoCellAnchor>
    <xdr:from>
      <xdr:col>1</xdr:col>
      <xdr:colOff>291280</xdr:colOff>
      <xdr:row>26</xdr:row>
      <xdr:rowOff>158017</xdr:rowOff>
    </xdr:from>
    <xdr:to>
      <xdr:col>3</xdr:col>
      <xdr:colOff>628480</xdr:colOff>
      <xdr:row>33</xdr:row>
      <xdr:rowOff>120517</xdr:rowOff>
    </xdr:to>
    <xdr:sp macro="" textlink="">
      <xdr:nvSpPr>
        <xdr:cNvPr id="4" name="FR-85"/>
        <xdr:cNvSpPr>
          <a:spLocks noChangeArrowheads="1"/>
        </xdr:cNvSpPr>
      </xdr:nvSpPr>
      <xdr:spPr bwMode="auto">
        <a:xfrm>
          <a:off x="1053280" y="5111017"/>
          <a:ext cx="1861200" cy="1296000"/>
        </a:xfrm>
        <a:custGeom>
          <a:avLst/>
          <a:gdLst>
            <a:gd name="T0" fmla="*/ 454 w 831"/>
            <a:gd name="T1" fmla="*/ 28 h 621"/>
            <a:gd name="T2" fmla="*/ 428 w 831"/>
            <a:gd name="T3" fmla="*/ 45 h 621"/>
            <a:gd name="T4" fmla="*/ 377 w 831"/>
            <a:gd name="T5" fmla="*/ 101 h 621"/>
            <a:gd name="T6" fmla="*/ 368 w 831"/>
            <a:gd name="T7" fmla="*/ 47 h 621"/>
            <a:gd name="T8" fmla="*/ 334 w 831"/>
            <a:gd name="T9" fmla="*/ 24 h 621"/>
            <a:gd name="T10" fmla="*/ 325 w 831"/>
            <a:gd name="T11" fmla="*/ 103 h 621"/>
            <a:gd name="T12" fmla="*/ 325 w 831"/>
            <a:gd name="T13" fmla="*/ 153 h 621"/>
            <a:gd name="T14" fmla="*/ 235 w 831"/>
            <a:gd name="T15" fmla="*/ 133 h 621"/>
            <a:gd name="T16" fmla="*/ 185 w 831"/>
            <a:gd name="T17" fmla="*/ 88 h 621"/>
            <a:gd name="T18" fmla="*/ 130 w 831"/>
            <a:gd name="T19" fmla="*/ 43 h 621"/>
            <a:gd name="T20" fmla="*/ 3 w 831"/>
            <a:gd name="T21" fmla="*/ 111 h 621"/>
            <a:gd name="T22" fmla="*/ 81 w 831"/>
            <a:gd name="T23" fmla="*/ 251 h 621"/>
            <a:gd name="T24" fmla="*/ 102 w 831"/>
            <a:gd name="T25" fmla="*/ 274 h 621"/>
            <a:gd name="T26" fmla="*/ 203 w 831"/>
            <a:gd name="T27" fmla="*/ 449 h 621"/>
            <a:gd name="T28" fmla="*/ 315 w 831"/>
            <a:gd name="T29" fmla="*/ 501 h 621"/>
            <a:gd name="T30" fmla="*/ 396 w 831"/>
            <a:gd name="T31" fmla="*/ 553 h 621"/>
            <a:gd name="T32" fmla="*/ 480 w 831"/>
            <a:gd name="T33" fmla="*/ 621 h 621"/>
            <a:gd name="T34" fmla="*/ 497 w 831"/>
            <a:gd name="T35" fmla="*/ 598 h 621"/>
            <a:gd name="T36" fmla="*/ 613 w 831"/>
            <a:gd name="T37" fmla="*/ 547 h 621"/>
            <a:gd name="T38" fmla="*/ 678 w 831"/>
            <a:gd name="T39" fmla="*/ 568 h 621"/>
            <a:gd name="T40" fmla="*/ 753 w 831"/>
            <a:gd name="T41" fmla="*/ 584 h 621"/>
            <a:gd name="T42" fmla="*/ 795 w 831"/>
            <a:gd name="T43" fmla="*/ 560 h 621"/>
            <a:gd name="T44" fmla="*/ 805 w 831"/>
            <a:gd name="T45" fmla="*/ 511 h 621"/>
            <a:gd name="T46" fmla="*/ 782 w 831"/>
            <a:gd name="T47" fmla="*/ 506 h 621"/>
            <a:gd name="T48" fmla="*/ 782 w 831"/>
            <a:gd name="T49" fmla="*/ 440 h 621"/>
            <a:gd name="T50" fmla="*/ 790 w 831"/>
            <a:gd name="T51" fmla="*/ 347 h 621"/>
            <a:gd name="T52" fmla="*/ 782 w 831"/>
            <a:gd name="T53" fmla="*/ 284 h 621"/>
            <a:gd name="T54" fmla="*/ 756 w 831"/>
            <a:gd name="T55" fmla="*/ 204 h 621"/>
            <a:gd name="T56" fmla="*/ 693 w 831"/>
            <a:gd name="T57" fmla="*/ 120 h 621"/>
            <a:gd name="T58" fmla="*/ 672 w 831"/>
            <a:gd name="T59" fmla="*/ 82 h 621"/>
            <a:gd name="T60" fmla="*/ 570 w 831"/>
            <a:gd name="T61" fmla="*/ 52 h 621"/>
            <a:gd name="T62" fmla="*/ 519 w 831"/>
            <a:gd name="T63" fmla="*/ 34 h 621"/>
            <a:gd name="T64" fmla="*/ 469 w 831"/>
            <a:gd name="T65" fmla="*/ 0 h 621"/>
            <a:gd name="T66" fmla="*/ 0 w 831"/>
            <a:gd name="T67" fmla="*/ 0 h 621"/>
            <a:gd name="T68" fmla="*/ 831 w 831"/>
            <a:gd name="T69" fmla="*/ 621 h 6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T66" t="T67" r="T68" b="T69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FF9900"/>
        </a:solidFill>
        <a:ln w="12700" cmpd="sng">
          <a:solidFill>
            <a:srgbClr val="000000"/>
          </a:solidFill>
          <a:round/>
          <a:headEnd/>
          <a:tailEnd/>
        </a:ln>
        <a:effectLst>
          <a:innerShdw blurRad="76200" dist="53882" dir="2700000">
            <a:schemeClr val="accent1"/>
          </a:innerShdw>
        </a:effectLst>
        <a:extLst/>
      </xdr:spPr>
      <xdr:txBody>
        <a:bodyPr/>
        <a:lstStyle/>
        <a:p>
          <a:pPr algn="ctr"/>
          <a:endParaRPr lang="fr-FR" sz="800"/>
        </a:p>
        <a:p>
          <a:pPr algn="ctr"/>
          <a:endParaRPr lang="fr-FR" sz="800"/>
        </a:p>
        <a:p>
          <a:pPr algn="ctr"/>
          <a:r>
            <a:rPr lang="fr-FR"/>
            <a:t>85</a:t>
          </a:r>
        </a:p>
      </xdr:txBody>
    </xdr:sp>
    <xdr:clientData/>
  </xdr:twoCellAnchor>
  <xdr:twoCellAnchor>
    <xdr:from>
      <xdr:col>2</xdr:col>
      <xdr:colOff>565882</xdr:colOff>
      <xdr:row>20</xdr:row>
      <xdr:rowOff>166902</xdr:rowOff>
    </xdr:from>
    <xdr:to>
      <xdr:col>5</xdr:col>
      <xdr:colOff>54682</xdr:colOff>
      <xdr:row>27</xdr:row>
      <xdr:rowOff>140202</xdr:rowOff>
    </xdr:to>
    <xdr:sp macro="" textlink="">
      <xdr:nvSpPr>
        <xdr:cNvPr id="6" name="FR-49"/>
        <xdr:cNvSpPr>
          <a:spLocks noChangeArrowheads="1"/>
        </xdr:cNvSpPr>
      </xdr:nvSpPr>
      <xdr:spPr bwMode="auto">
        <a:xfrm>
          <a:off x="2089882" y="3976902"/>
          <a:ext cx="1774800" cy="1306800"/>
        </a:xfrm>
        <a:custGeom>
          <a:avLst/>
          <a:gdLst>
            <a:gd name="T0" fmla="*/ 48 w 792"/>
            <a:gd name="T1" fmla="*/ 12 h 627"/>
            <a:gd name="T2" fmla="*/ 47 w 792"/>
            <a:gd name="T3" fmla="*/ 20 h 627"/>
            <a:gd name="T4" fmla="*/ 75 w 792"/>
            <a:gd name="T5" fmla="*/ 67 h 627"/>
            <a:gd name="T6" fmla="*/ 118 w 792"/>
            <a:gd name="T7" fmla="*/ 145 h 627"/>
            <a:gd name="T8" fmla="*/ 86 w 792"/>
            <a:gd name="T9" fmla="*/ 214 h 627"/>
            <a:gd name="T10" fmla="*/ 146 w 792"/>
            <a:gd name="T11" fmla="*/ 218 h 627"/>
            <a:gd name="T12" fmla="*/ 193 w 792"/>
            <a:gd name="T13" fmla="*/ 308 h 627"/>
            <a:gd name="T14" fmla="*/ 84 w 792"/>
            <a:gd name="T15" fmla="*/ 324 h 627"/>
            <a:gd name="T16" fmla="*/ 0 w 792"/>
            <a:gd name="T17" fmla="*/ 349 h 627"/>
            <a:gd name="T18" fmla="*/ 28 w 792"/>
            <a:gd name="T19" fmla="*/ 409 h 627"/>
            <a:gd name="T20" fmla="*/ 58 w 792"/>
            <a:gd name="T21" fmla="*/ 446 h 627"/>
            <a:gd name="T22" fmla="*/ 56 w 792"/>
            <a:gd name="T23" fmla="*/ 487 h 627"/>
            <a:gd name="T24" fmla="*/ 34 w 792"/>
            <a:gd name="T25" fmla="*/ 513 h 627"/>
            <a:gd name="T26" fmla="*/ 36 w 792"/>
            <a:gd name="T27" fmla="*/ 530 h 627"/>
            <a:gd name="T28" fmla="*/ 62 w 792"/>
            <a:gd name="T29" fmla="*/ 528 h 627"/>
            <a:gd name="T30" fmla="*/ 83 w 792"/>
            <a:gd name="T31" fmla="*/ 583 h 627"/>
            <a:gd name="T32" fmla="*/ 109 w 792"/>
            <a:gd name="T33" fmla="*/ 597 h 627"/>
            <a:gd name="T34" fmla="*/ 211 w 792"/>
            <a:gd name="T35" fmla="*/ 627 h 627"/>
            <a:gd name="T36" fmla="*/ 342 w 792"/>
            <a:gd name="T37" fmla="*/ 624 h 627"/>
            <a:gd name="T38" fmla="*/ 378 w 792"/>
            <a:gd name="T39" fmla="*/ 564 h 627"/>
            <a:gd name="T40" fmla="*/ 514 w 792"/>
            <a:gd name="T41" fmla="*/ 545 h 627"/>
            <a:gd name="T42" fmla="*/ 592 w 792"/>
            <a:gd name="T43" fmla="*/ 561 h 627"/>
            <a:gd name="T44" fmla="*/ 628 w 792"/>
            <a:gd name="T45" fmla="*/ 545 h 627"/>
            <a:gd name="T46" fmla="*/ 698 w 792"/>
            <a:gd name="T47" fmla="*/ 493 h 627"/>
            <a:gd name="T48" fmla="*/ 769 w 792"/>
            <a:gd name="T49" fmla="*/ 337 h 627"/>
            <a:gd name="T50" fmla="*/ 792 w 792"/>
            <a:gd name="T51" fmla="*/ 246 h 627"/>
            <a:gd name="T52" fmla="*/ 779 w 792"/>
            <a:gd name="T53" fmla="*/ 214 h 627"/>
            <a:gd name="T54" fmla="*/ 752 w 792"/>
            <a:gd name="T55" fmla="*/ 184 h 627"/>
            <a:gd name="T56" fmla="*/ 541 w 792"/>
            <a:gd name="T57" fmla="*/ 87 h 627"/>
            <a:gd name="T58" fmla="*/ 503 w 792"/>
            <a:gd name="T59" fmla="*/ 59 h 627"/>
            <a:gd name="T60" fmla="*/ 454 w 792"/>
            <a:gd name="T61" fmla="*/ 39 h 627"/>
            <a:gd name="T62" fmla="*/ 376 w 792"/>
            <a:gd name="T63" fmla="*/ 54 h 627"/>
            <a:gd name="T64" fmla="*/ 277 w 792"/>
            <a:gd name="T65" fmla="*/ 39 h 627"/>
            <a:gd name="T66" fmla="*/ 182 w 792"/>
            <a:gd name="T67" fmla="*/ 37 h 627"/>
            <a:gd name="T68" fmla="*/ 101 w 792"/>
            <a:gd name="T69" fmla="*/ 9 h 627"/>
            <a:gd name="T70" fmla="*/ 0 w 792"/>
            <a:gd name="T71" fmla="*/ 0 h 627"/>
            <a:gd name="T72" fmla="*/ 792 w 792"/>
            <a:gd name="T73" fmla="*/ 627 h 6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T70" t="T71" r="T72" b="T73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00FF00"/>
        </a:solidFill>
        <a:ln w="12700" cmpd="sng">
          <a:solidFill>
            <a:srgbClr val="000000"/>
          </a:solidFill>
          <a:round/>
          <a:headEnd/>
          <a:tailEnd/>
        </a:ln>
        <a:effectLst>
          <a:innerShdw blurRad="76200" dist="53882" dir="2700000">
            <a:schemeClr val="accent1"/>
          </a:innerShdw>
        </a:effectLst>
        <a:extLst/>
      </xdr:spPr>
      <xdr:txBody>
        <a:bodyPr/>
        <a:lstStyle/>
        <a:p>
          <a:pPr algn="ctr"/>
          <a:endParaRPr lang="fr-FR" sz="800"/>
        </a:p>
        <a:p>
          <a:pPr algn="ctr"/>
          <a:endParaRPr lang="fr-FR" sz="800"/>
        </a:p>
        <a:p>
          <a:pPr algn="ctr"/>
          <a:r>
            <a:rPr lang="fr-FR"/>
            <a:t>49</a:t>
          </a:r>
        </a:p>
      </xdr:txBody>
    </xdr:sp>
    <xdr:clientData/>
  </xdr:twoCellAnchor>
  <xdr:twoCellAnchor>
    <xdr:from>
      <xdr:col>4</xdr:col>
      <xdr:colOff>105525</xdr:colOff>
      <xdr:row>15</xdr:row>
      <xdr:rowOff>96412</xdr:rowOff>
    </xdr:from>
    <xdr:to>
      <xdr:col>6</xdr:col>
      <xdr:colOff>64725</xdr:colOff>
      <xdr:row>23</xdr:row>
      <xdr:rowOff>12412</xdr:rowOff>
    </xdr:to>
    <xdr:sp macro="" textlink="">
      <xdr:nvSpPr>
        <xdr:cNvPr id="7" name="FR-72"/>
        <xdr:cNvSpPr>
          <a:spLocks noChangeArrowheads="1"/>
        </xdr:cNvSpPr>
      </xdr:nvSpPr>
      <xdr:spPr bwMode="auto">
        <a:xfrm>
          <a:off x="3153525" y="2953912"/>
          <a:ext cx="1483200" cy="1440000"/>
        </a:xfrm>
        <a:custGeom>
          <a:avLst/>
          <a:gdLst>
            <a:gd name="T0" fmla="*/ 381 w 662"/>
            <a:gd name="T1" fmla="*/ 0 h 690"/>
            <a:gd name="T2" fmla="*/ 311 w 662"/>
            <a:gd name="T3" fmla="*/ 3 h 690"/>
            <a:gd name="T4" fmla="*/ 240 w 662"/>
            <a:gd name="T5" fmla="*/ 68 h 690"/>
            <a:gd name="T6" fmla="*/ 204 w 662"/>
            <a:gd name="T7" fmla="*/ 65 h 690"/>
            <a:gd name="T8" fmla="*/ 155 w 662"/>
            <a:gd name="T9" fmla="*/ 81 h 690"/>
            <a:gd name="T10" fmla="*/ 140 w 662"/>
            <a:gd name="T11" fmla="*/ 107 h 690"/>
            <a:gd name="T12" fmla="*/ 133 w 662"/>
            <a:gd name="T13" fmla="*/ 163 h 690"/>
            <a:gd name="T14" fmla="*/ 138 w 662"/>
            <a:gd name="T15" fmla="*/ 197 h 690"/>
            <a:gd name="T16" fmla="*/ 99 w 662"/>
            <a:gd name="T17" fmla="*/ 230 h 690"/>
            <a:gd name="T18" fmla="*/ 88 w 662"/>
            <a:gd name="T19" fmla="*/ 251 h 690"/>
            <a:gd name="T20" fmla="*/ 97 w 662"/>
            <a:gd name="T21" fmla="*/ 270 h 690"/>
            <a:gd name="T22" fmla="*/ 86 w 662"/>
            <a:gd name="T23" fmla="*/ 296 h 690"/>
            <a:gd name="T24" fmla="*/ 90 w 662"/>
            <a:gd name="T25" fmla="*/ 307 h 690"/>
            <a:gd name="T26" fmla="*/ 47 w 662"/>
            <a:gd name="T27" fmla="*/ 311 h 690"/>
            <a:gd name="T28" fmla="*/ 41 w 662"/>
            <a:gd name="T29" fmla="*/ 330 h 690"/>
            <a:gd name="T30" fmla="*/ 60 w 662"/>
            <a:gd name="T31" fmla="*/ 378 h 690"/>
            <a:gd name="T32" fmla="*/ 58 w 662"/>
            <a:gd name="T33" fmla="*/ 391 h 690"/>
            <a:gd name="T34" fmla="*/ 41 w 662"/>
            <a:gd name="T35" fmla="*/ 406 h 690"/>
            <a:gd name="T36" fmla="*/ 5 w 662"/>
            <a:gd name="T37" fmla="*/ 408 h 690"/>
            <a:gd name="T38" fmla="*/ 0 w 662"/>
            <a:gd name="T39" fmla="*/ 421 h 690"/>
            <a:gd name="T40" fmla="*/ 9 w 662"/>
            <a:gd name="T41" fmla="*/ 434 h 690"/>
            <a:gd name="T42" fmla="*/ 9 w 662"/>
            <a:gd name="T43" fmla="*/ 511 h 690"/>
            <a:gd name="T44" fmla="*/ 0 w 662"/>
            <a:gd name="T45" fmla="*/ 531 h 690"/>
            <a:gd name="T46" fmla="*/ 24 w 662"/>
            <a:gd name="T47" fmla="*/ 550 h 690"/>
            <a:gd name="T48" fmla="*/ 24 w 662"/>
            <a:gd name="T49" fmla="*/ 576 h 690"/>
            <a:gd name="T50" fmla="*/ 62 w 662"/>
            <a:gd name="T51" fmla="*/ 578 h 690"/>
            <a:gd name="T52" fmla="*/ 164 w 662"/>
            <a:gd name="T53" fmla="*/ 608 h 690"/>
            <a:gd name="T54" fmla="*/ 273 w 662"/>
            <a:gd name="T55" fmla="*/ 675 h 690"/>
            <a:gd name="T56" fmla="*/ 309 w 662"/>
            <a:gd name="T57" fmla="*/ 688 h 690"/>
            <a:gd name="T58" fmla="*/ 326 w 662"/>
            <a:gd name="T59" fmla="*/ 653 h 690"/>
            <a:gd name="T60" fmla="*/ 378 w 662"/>
            <a:gd name="T61" fmla="*/ 690 h 690"/>
            <a:gd name="T62" fmla="*/ 407 w 662"/>
            <a:gd name="T63" fmla="*/ 690 h 690"/>
            <a:gd name="T64" fmla="*/ 391 w 662"/>
            <a:gd name="T65" fmla="*/ 638 h 690"/>
            <a:gd name="T66" fmla="*/ 423 w 662"/>
            <a:gd name="T67" fmla="*/ 659 h 690"/>
            <a:gd name="T68" fmla="*/ 441 w 662"/>
            <a:gd name="T69" fmla="*/ 633 h 690"/>
            <a:gd name="T70" fmla="*/ 516 w 662"/>
            <a:gd name="T71" fmla="*/ 612 h 690"/>
            <a:gd name="T72" fmla="*/ 503 w 662"/>
            <a:gd name="T73" fmla="*/ 580 h 690"/>
            <a:gd name="T74" fmla="*/ 522 w 662"/>
            <a:gd name="T75" fmla="*/ 557 h 690"/>
            <a:gd name="T76" fmla="*/ 561 w 662"/>
            <a:gd name="T77" fmla="*/ 542 h 690"/>
            <a:gd name="T78" fmla="*/ 597 w 662"/>
            <a:gd name="T79" fmla="*/ 495 h 690"/>
            <a:gd name="T80" fmla="*/ 597 w 662"/>
            <a:gd name="T81" fmla="*/ 445 h 690"/>
            <a:gd name="T82" fmla="*/ 623 w 662"/>
            <a:gd name="T83" fmla="*/ 445 h 690"/>
            <a:gd name="T84" fmla="*/ 634 w 662"/>
            <a:gd name="T85" fmla="*/ 409 h 690"/>
            <a:gd name="T86" fmla="*/ 636 w 662"/>
            <a:gd name="T87" fmla="*/ 354 h 690"/>
            <a:gd name="T88" fmla="*/ 610 w 662"/>
            <a:gd name="T89" fmla="*/ 330 h 690"/>
            <a:gd name="T90" fmla="*/ 631 w 662"/>
            <a:gd name="T91" fmla="*/ 294 h 690"/>
            <a:gd name="T92" fmla="*/ 662 w 662"/>
            <a:gd name="T93" fmla="*/ 255 h 690"/>
            <a:gd name="T94" fmla="*/ 626 w 662"/>
            <a:gd name="T95" fmla="*/ 229 h 690"/>
            <a:gd name="T96" fmla="*/ 592 w 662"/>
            <a:gd name="T97" fmla="*/ 224 h 690"/>
            <a:gd name="T98" fmla="*/ 555 w 662"/>
            <a:gd name="T99" fmla="*/ 169 h 690"/>
            <a:gd name="T100" fmla="*/ 545 w 662"/>
            <a:gd name="T101" fmla="*/ 169 h 690"/>
            <a:gd name="T102" fmla="*/ 542 w 662"/>
            <a:gd name="T103" fmla="*/ 195 h 690"/>
            <a:gd name="T104" fmla="*/ 540 w 662"/>
            <a:gd name="T105" fmla="*/ 177 h 690"/>
            <a:gd name="T106" fmla="*/ 485 w 662"/>
            <a:gd name="T107" fmla="*/ 177 h 690"/>
            <a:gd name="T108" fmla="*/ 459 w 662"/>
            <a:gd name="T109" fmla="*/ 138 h 690"/>
            <a:gd name="T110" fmla="*/ 415 w 662"/>
            <a:gd name="T111" fmla="*/ 122 h 690"/>
            <a:gd name="T112" fmla="*/ 402 w 662"/>
            <a:gd name="T113" fmla="*/ 28 h 690"/>
            <a:gd name="T114" fmla="*/ 381 w 662"/>
            <a:gd name="T115" fmla="*/ 0 h 690"/>
            <a:gd name="T116" fmla="*/ 0 w 662"/>
            <a:gd name="T117" fmla="*/ 0 h 690"/>
            <a:gd name="T118" fmla="*/ 662 w 662"/>
            <a:gd name="T119" fmla="*/ 690 h 6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T116" t="T117" r="T118" b="T119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00FF00"/>
        </a:solidFill>
        <a:ln w="12700" cmpd="sng">
          <a:solidFill>
            <a:srgbClr val="000000"/>
          </a:solidFill>
          <a:round/>
          <a:headEnd/>
          <a:tailEnd/>
        </a:ln>
        <a:effectLst>
          <a:innerShdw blurRad="76200" dist="53882" dir="2700000">
            <a:schemeClr val="accent1"/>
          </a:innerShdw>
        </a:effectLst>
        <a:extLst/>
      </xdr:spPr>
      <xdr:txBody>
        <a:bodyPr/>
        <a:lstStyle/>
        <a:p>
          <a:pPr algn="ctr"/>
          <a:endParaRPr lang="fr-FR" sz="800"/>
        </a:p>
        <a:p>
          <a:pPr algn="ctr"/>
          <a:endParaRPr lang="fr-FR" sz="800"/>
        </a:p>
        <a:p>
          <a:pPr algn="ctr"/>
          <a:r>
            <a:rPr lang="fr-FR"/>
            <a:t>72</a:t>
          </a:r>
        </a:p>
      </xdr:txBody>
    </xdr:sp>
    <xdr:clientData/>
  </xdr:twoCellAnchor>
  <xdr:twoCellAnchor>
    <xdr:from>
      <xdr:col>2</xdr:col>
      <xdr:colOff>685689</xdr:colOff>
      <xdr:row>14</xdr:row>
      <xdr:rowOff>133852</xdr:rowOff>
    </xdr:from>
    <xdr:to>
      <xdr:col>4</xdr:col>
      <xdr:colOff>569289</xdr:colOff>
      <xdr:row>21</xdr:row>
      <xdr:rowOff>96352</xdr:rowOff>
    </xdr:to>
    <xdr:sp macro="" textlink="">
      <xdr:nvSpPr>
        <xdr:cNvPr id="8" name="FR-53"/>
        <xdr:cNvSpPr>
          <a:spLocks noChangeArrowheads="1"/>
        </xdr:cNvSpPr>
      </xdr:nvSpPr>
      <xdr:spPr bwMode="auto">
        <a:xfrm>
          <a:off x="2209689" y="2800852"/>
          <a:ext cx="1407600" cy="1296000"/>
        </a:xfrm>
        <a:custGeom>
          <a:avLst/>
          <a:gdLst>
            <a:gd name="T0" fmla="*/ 540 w 629"/>
            <a:gd name="T1" fmla="*/ 0 h 621"/>
            <a:gd name="T2" fmla="*/ 515 w 629"/>
            <a:gd name="T3" fmla="*/ 3 h 621"/>
            <a:gd name="T4" fmla="*/ 504 w 629"/>
            <a:gd name="T5" fmla="*/ 28 h 621"/>
            <a:gd name="T6" fmla="*/ 465 w 629"/>
            <a:gd name="T7" fmla="*/ 44 h 621"/>
            <a:gd name="T8" fmla="*/ 395 w 629"/>
            <a:gd name="T9" fmla="*/ 34 h 621"/>
            <a:gd name="T10" fmla="*/ 324 w 629"/>
            <a:gd name="T11" fmla="*/ 76 h 621"/>
            <a:gd name="T12" fmla="*/ 298 w 629"/>
            <a:gd name="T13" fmla="*/ 57 h 621"/>
            <a:gd name="T14" fmla="*/ 259 w 629"/>
            <a:gd name="T15" fmla="*/ 83 h 621"/>
            <a:gd name="T16" fmla="*/ 230 w 629"/>
            <a:gd name="T17" fmla="*/ 63 h 621"/>
            <a:gd name="T18" fmla="*/ 212 w 629"/>
            <a:gd name="T19" fmla="*/ 31 h 621"/>
            <a:gd name="T20" fmla="*/ 173 w 629"/>
            <a:gd name="T21" fmla="*/ 16 h 621"/>
            <a:gd name="T22" fmla="*/ 147 w 629"/>
            <a:gd name="T23" fmla="*/ 36 h 621"/>
            <a:gd name="T24" fmla="*/ 103 w 629"/>
            <a:gd name="T25" fmla="*/ 31 h 621"/>
            <a:gd name="T26" fmla="*/ 100 w 629"/>
            <a:gd name="T27" fmla="*/ 99 h 621"/>
            <a:gd name="T28" fmla="*/ 113 w 629"/>
            <a:gd name="T29" fmla="*/ 109 h 621"/>
            <a:gd name="T30" fmla="*/ 113 w 629"/>
            <a:gd name="T31" fmla="*/ 161 h 621"/>
            <a:gd name="T32" fmla="*/ 87 w 629"/>
            <a:gd name="T33" fmla="*/ 188 h 621"/>
            <a:gd name="T34" fmla="*/ 87 w 629"/>
            <a:gd name="T35" fmla="*/ 229 h 621"/>
            <a:gd name="T36" fmla="*/ 95 w 629"/>
            <a:gd name="T37" fmla="*/ 255 h 621"/>
            <a:gd name="T38" fmla="*/ 95 w 629"/>
            <a:gd name="T39" fmla="*/ 331 h 621"/>
            <a:gd name="T40" fmla="*/ 113 w 629"/>
            <a:gd name="T41" fmla="*/ 349 h 621"/>
            <a:gd name="T42" fmla="*/ 113 w 629"/>
            <a:gd name="T43" fmla="*/ 419 h 621"/>
            <a:gd name="T44" fmla="*/ 69 w 629"/>
            <a:gd name="T45" fmla="*/ 414 h 621"/>
            <a:gd name="T46" fmla="*/ 51 w 629"/>
            <a:gd name="T47" fmla="*/ 424 h 621"/>
            <a:gd name="T48" fmla="*/ 17 w 629"/>
            <a:gd name="T49" fmla="*/ 508 h 621"/>
            <a:gd name="T50" fmla="*/ 4 w 629"/>
            <a:gd name="T51" fmla="*/ 555 h 621"/>
            <a:gd name="T52" fmla="*/ 0 w 629"/>
            <a:gd name="T53" fmla="*/ 564 h 621"/>
            <a:gd name="T54" fmla="*/ 47 w 629"/>
            <a:gd name="T55" fmla="*/ 573 h 621"/>
            <a:gd name="T56" fmla="*/ 85 w 629"/>
            <a:gd name="T57" fmla="*/ 573 h 621"/>
            <a:gd name="T58" fmla="*/ 128 w 629"/>
            <a:gd name="T59" fmla="*/ 601 h 621"/>
            <a:gd name="T60" fmla="*/ 146 w 629"/>
            <a:gd name="T61" fmla="*/ 580 h 621"/>
            <a:gd name="T62" fmla="*/ 223 w 629"/>
            <a:gd name="T63" fmla="*/ 603 h 621"/>
            <a:gd name="T64" fmla="*/ 253 w 629"/>
            <a:gd name="T65" fmla="*/ 621 h 621"/>
            <a:gd name="T66" fmla="*/ 322 w 629"/>
            <a:gd name="T67" fmla="*/ 618 h 621"/>
            <a:gd name="T68" fmla="*/ 352 w 629"/>
            <a:gd name="T69" fmla="*/ 588 h 621"/>
            <a:gd name="T70" fmla="*/ 400 w 629"/>
            <a:gd name="T71" fmla="*/ 603 h 621"/>
            <a:gd name="T72" fmla="*/ 425 w 629"/>
            <a:gd name="T73" fmla="*/ 603 h 621"/>
            <a:gd name="T74" fmla="*/ 425 w 629"/>
            <a:gd name="T75" fmla="*/ 604 h 621"/>
            <a:gd name="T76" fmla="*/ 434 w 629"/>
            <a:gd name="T77" fmla="*/ 584 h 621"/>
            <a:gd name="T78" fmla="*/ 434 w 629"/>
            <a:gd name="T79" fmla="*/ 507 h 621"/>
            <a:gd name="T80" fmla="*/ 425 w 629"/>
            <a:gd name="T81" fmla="*/ 494 h 621"/>
            <a:gd name="T82" fmla="*/ 430 w 629"/>
            <a:gd name="T83" fmla="*/ 481 h 621"/>
            <a:gd name="T84" fmla="*/ 466 w 629"/>
            <a:gd name="T85" fmla="*/ 479 h 621"/>
            <a:gd name="T86" fmla="*/ 483 w 629"/>
            <a:gd name="T87" fmla="*/ 464 h 621"/>
            <a:gd name="T88" fmla="*/ 485 w 629"/>
            <a:gd name="T89" fmla="*/ 451 h 621"/>
            <a:gd name="T90" fmla="*/ 466 w 629"/>
            <a:gd name="T91" fmla="*/ 403 h 621"/>
            <a:gd name="T92" fmla="*/ 472 w 629"/>
            <a:gd name="T93" fmla="*/ 384 h 621"/>
            <a:gd name="T94" fmla="*/ 515 w 629"/>
            <a:gd name="T95" fmla="*/ 380 h 621"/>
            <a:gd name="T96" fmla="*/ 511 w 629"/>
            <a:gd name="T97" fmla="*/ 369 h 621"/>
            <a:gd name="T98" fmla="*/ 522 w 629"/>
            <a:gd name="T99" fmla="*/ 343 h 621"/>
            <a:gd name="T100" fmla="*/ 513 w 629"/>
            <a:gd name="T101" fmla="*/ 324 h 621"/>
            <a:gd name="T102" fmla="*/ 524 w 629"/>
            <a:gd name="T103" fmla="*/ 303 h 621"/>
            <a:gd name="T104" fmla="*/ 563 w 629"/>
            <a:gd name="T105" fmla="*/ 270 h 621"/>
            <a:gd name="T106" fmla="*/ 558 w 629"/>
            <a:gd name="T107" fmla="*/ 236 h 621"/>
            <a:gd name="T108" fmla="*/ 565 w 629"/>
            <a:gd name="T109" fmla="*/ 180 h 621"/>
            <a:gd name="T110" fmla="*/ 580 w 629"/>
            <a:gd name="T111" fmla="*/ 154 h 621"/>
            <a:gd name="T112" fmla="*/ 629 w 629"/>
            <a:gd name="T113" fmla="*/ 138 h 621"/>
            <a:gd name="T114" fmla="*/ 621 w 629"/>
            <a:gd name="T115" fmla="*/ 138 h 621"/>
            <a:gd name="T116" fmla="*/ 608 w 629"/>
            <a:gd name="T117" fmla="*/ 91 h 621"/>
            <a:gd name="T118" fmla="*/ 574 w 629"/>
            <a:gd name="T119" fmla="*/ 78 h 621"/>
            <a:gd name="T120" fmla="*/ 564 w 629"/>
            <a:gd name="T121" fmla="*/ 21 h 621"/>
            <a:gd name="T122" fmla="*/ 540 w 629"/>
            <a:gd name="T123" fmla="*/ 0 h 621"/>
            <a:gd name="T124" fmla="*/ 0 w 629"/>
            <a:gd name="T125" fmla="*/ 0 h 621"/>
            <a:gd name="T126" fmla="*/ 629 w 629"/>
            <a:gd name="T127" fmla="*/ 621 h 6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T124" t="T125" r="T126" b="T127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9900"/>
        </a:solidFill>
        <a:ln w="12700" cmpd="sng">
          <a:solidFill>
            <a:srgbClr val="000000"/>
          </a:solidFill>
          <a:round/>
          <a:headEnd/>
          <a:tailEnd/>
        </a:ln>
        <a:effectLst>
          <a:innerShdw blurRad="76200" dist="53882" dir="2700000">
            <a:schemeClr val="accent1"/>
          </a:innerShdw>
        </a:effectLst>
        <a:extLst/>
      </xdr:spPr>
      <xdr:txBody>
        <a:bodyPr/>
        <a:lstStyle/>
        <a:p>
          <a:pPr algn="ctr"/>
          <a:endParaRPr lang="fr-FR" sz="800"/>
        </a:p>
        <a:p>
          <a:pPr algn="ctr"/>
          <a:r>
            <a:rPr lang="fr-FR"/>
            <a:t>53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4"/>
  <sheetViews>
    <sheetView showGridLines="0" tabSelected="1" topLeftCell="A12" zoomScale="110" zoomScaleNormal="110" workbookViewId="0">
      <selection activeCell="B13" sqref="B13"/>
    </sheetView>
  </sheetViews>
  <sheetFormatPr defaultColWidth="11.42578125" defaultRowHeight="15"/>
  <cols>
    <col min="1" max="1" width="11.42578125" style="1" customWidth="1"/>
    <col min="2" max="6" width="11.42578125" style="1"/>
    <col min="7" max="7" width="11.42578125" style="1" customWidth="1"/>
    <col min="8" max="16384" width="11.42578125" style="1"/>
  </cols>
  <sheetData>
    <row r="1" spans="1:7" ht="15" customHeight="1">
      <c r="A1" s="30" t="s">
        <v>0</v>
      </c>
      <c r="B1" s="31"/>
      <c r="C1" s="31"/>
      <c r="D1" s="31"/>
      <c r="E1" s="31"/>
      <c r="F1" s="31"/>
      <c r="G1" s="32"/>
    </row>
    <row r="2" spans="1:7" ht="15" customHeight="1">
      <c r="A2" s="33"/>
      <c r="B2" s="34"/>
      <c r="C2" s="34"/>
      <c r="D2" s="34"/>
      <c r="E2" s="34"/>
      <c r="F2" s="34"/>
      <c r="G2" s="35"/>
    </row>
    <row r="3" spans="1:7">
      <c r="A3" s="33"/>
      <c r="B3" s="34"/>
      <c r="C3" s="34"/>
      <c r="D3" s="34"/>
      <c r="E3" s="34"/>
      <c r="F3" s="34"/>
      <c r="G3" s="35"/>
    </row>
    <row r="4" spans="1:7">
      <c r="A4" s="33"/>
      <c r="B4" s="34"/>
      <c r="C4" s="34"/>
      <c r="D4" s="34"/>
      <c r="E4" s="34"/>
      <c r="F4" s="34"/>
      <c r="G4" s="35"/>
    </row>
    <row r="5" spans="1:7">
      <c r="A5" s="2"/>
      <c r="B5" s="3"/>
      <c r="C5" s="3"/>
      <c r="D5" s="3"/>
      <c r="E5" s="3"/>
      <c r="F5" s="3"/>
      <c r="G5" s="4"/>
    </row>
    <row r="6" spans="1:7">
      <c r="A6" s="2"/>
      <c r="B6" s="3"/>
      <c r="C6" s="3"/>
      <c r="D6" s="3"/>
      <c r="E6" s="3"/>
      <c r="F6" s="3"/>
      <c r="G6" s="4"/>
    </row>
    <row r="7" spans="1:7">
      <c r="A7" s="2"/>
      <c r="B7" s="3"/>
      <c r="C7" s="3"/>
      <c r="D7" s="3"/>
      <c r="E7" s="3"/>
      <c r="F7" s="3"/>
      <c r="G7" s="4"/>
    </row>
    <row r="8" spans="1:7">
      <c r="A8" s="2"/>
      <c r="B8" s="3"/>
      <c r="C8" s="3"/>
      <c r="D8" s="3"/>
      <c r="E8" s="3"/>
      <c r="F8" s="3"/>
      <c r="G8" s="4"/>
    </row>
    <row r="9" spans="1:7">
      <c r="A9" s="2"/>
      <c r="B9" s="3"/>
      <c r="C9" s="3"/>
      <c r="D9" s="3"/>
      <c r="E9" s="5"/>
      <c r="F9" s="5"/>
      <c r="G9" s="6"/>
    </row>
    <row r="10" spans="1:7">
      <c r="A10" s="2"/>
      <c r="B10" s="3"/>
      <c r="C10" s="3"/>
      <c r="D10" s="3"/>
      <c r="E10" s="3"/>
      <c r="F10" s="3"/>
      <c r="G10" s="4"/>
    </row>
    <row r="11" spans="1:7">
      <c r="A11" s="2"/>
      <c r="B11" s="3"/>
      <c r="C11" s="3"/>
      <c r="D11" s="3"/>
      <c r="E11" s="3"/>
      <c r="F11" s="3"/>
      <c r="G11" s="4"/>
    </row>
    <row r="12" spans="1:7">
      <c r="A12" s="2"/>
      <c r="B12" s="3"/>
      <c r="C12" s="3"/>
      <c r="D12" s="3"/>
      <c r="E12" s="3"/>
      <c r="F12" s="3"/>
      <c r="G12" s="4"/>
    </row>
    <row r="13" spans="1:7">
      <c r="A13" s="2"/>
      <c r="B13" s="3"/>
      <c r="C13" s="3"/>
      <c r="D13" s="3"/>
      <c r="E13" s="3"/>
      <c r="F13" s="3"/>
      <c r="G13" s="4"/>
    </row>
    <row r="14" spans="1:7">
      <c r="A14" s="2"/>
      <c r="B14" s="3"/>
      <c r="C14" s="3"/>
      <c r="D14" s="3"/>
      <c r="E14" s="3"/>
      <c r="F14" s="3"/>
      <c r="G14" s="4"/>
    </row>
    <row r="15" spans="1:7">
      <c r="A15" s="2"/>
      <c r="B15" s="3"/>
      <c r="C15" s="3"/>
      <c r="D15" s="3"/>
      <c r="E15" s="3"/>
      <c r="F15" s="3"/>
      <c r="G15" s="4"/>
    </row>
    <row r="16" spans="1:7">
      <c r="A16" s="2"/>
      <c r="B16" s="3"/>
      <c r="C16" s="3"/>
      <c r="D16" s="3"/>
      <c r="E16" s="3"/>
      <c r="F16" s="3"/>
      <c r="G16" s="4"/>
    </row>
    <row r="17" spans="1:7">
      <c r="A17" s="2"/>
      <c r="B17" s="3"/>
      <c r="C17" s="3"/>
      <c r="D17" s="3"/>
      <c r="E17" s="3"/>
      <c r="F17" s="3"/>
      <c r="G17" s="4"/>
    </row>
    <row r="18" spans="1:7">
      <c r="A18" s="2"/>
      <c r="B18" s="3"/>
      <c r="C18" s="3"/>
      <c r="D18" s="3"/>
      <c r="E18" s="3"/>
      <c r="F18" s="3"/>
      <c r="G18" s="4"/>
    </row>
    <row r="19" spans="1:7">
      <c r="A19" s="2"/>
      <c r="B19" s="3"/>
      <c r="C19" s="3"/>
      <c r="D19" s="3"/>
      <c r="E19" s="3"/>
      <c r="F19" s="3"/>
      <c r="G19" s="4"/>
    </row>
    <row r="20" spans="1:7">
      <c r="A20" s="2"/>
      <c r="B20" s="3"/>
      <c r="C20" s="3"/>
      <c r="D20" s="3"/>
      <c r="E20" s="3"/>
      <c r="F20" s="3"/>
      <c r="G20" s="4"/>
    </row>
    <row r="21" spans="1:7">
      <c r="A21" s="2"/>
      <c r="B21" s="3"/>
      <c r="C21" s="3"/>
      <c r="D21" s="3"/>
      <c r="E21" s="3"/>
      <c r="F21" s="3"/>
      <c r="G21" s="4"/>
    </row>
    <row r="22" spans="1:7">
      <c r="A22" s="2"/>
      <c r="B22" s="3"/>
      <c r="C22" s="3"/>
      <c r="D22" s="3"/>
      <c r="E22" s="3"/>
      <c r="F22" s="3"/>
      <c r="G22" s="4"/>
    </row>
    <row r="23" spans="1:7">
      <c r="A23" s="2"/>
      <c r="B23" s="3"/>
      <c r="C23" s="3"/>
      <c r="D23" s="3"/>
      <c r="E23" s="3"/>
      <c r="F23" s="3"/>
      <c r="G23" s="4"/>
    </row>
    <row r="24" spans="1:7">
      <c r="A24" s="2"/>
      <c r="B24" s="3"/>
      <c r="C24" s="3"/>
      <c r="D24" s="3"/>
      <c r="E24" s="3"/>
      <c r="F24" s="3"/>
      <c r="G24" s="4"/>
    </row>
    <row r="25" spans="1:7">
      <c r="A25" s="2"/>
      <c r="B25" s="3"/>
      <c r="C25" s="3"/>
      <c r="D25" s="3"/>
      <c r="E25" s="3"/>
      <c r="F25" s="3"/>
      <c r="G25" s="4"/>
    </row>
    <row r="26" spans="1:7">
      <c r="A26" s="2"/>
      <c r="B26" s="3"/>
      <c r="C26" s="3"/>
      <c r="D26" s="3"/>
      <c r="E26" s="3"/>
      <c r="F26" s="3"/>
      <c r="G26" s="4"/>
    </row>
    <row r="27" spans="1:7">
      <c r="A27" s="2"/>
      <c r="B27" s="3"/>
      <c r="C27" s="3"/>
      <c r="D27" s="3"/>
      <c r="E27" s="3"/>
      <c r="F27" s="3"/>
      <c r="G27" s="4"/>
    </row>
    <row r="28" spans="1:7">
      <c r="A28" s="2"/>
      <c r="B28" s="3"/>
      <c r="C28" s="3"/>
      <c r="D28" s="3"/>
      <c r="E28" s="3"/>
      <c r="F28" s="3"/>
      <c r="G28" s="4"/>
    </row>
    <row r="29" spans="1:7">
      <c r="A29" s="2"/>
      <c r="B29" s="3"/>
      <c r="C29" s="3"/>
      <c r="D29" s="3"/>
      <c r="E29" s="3"/>
      <c r="F29" s="3"/>
      <c r="G29" s="4"/>
    </row>
    <row r="30" spans="1:7">
      <c r="A30" s="2"/>
      <c r="B30" s="3"/>
      <c r="C30" s="3"/>
      <c r="D30" s="3"/>
      <c r="E30" s="3"/>
      <c r="F30" s="3"/>
      <c r="G30" s="4"/>
    </row>
    <row r="31" spans="1:7" ht="15" customHeight="1">
      <c r="A31" s="36"/>
      <c r="B31" s="3"/>
      <c r="C31" s="3"/>
      <c r="D31" s="3"/>
      <c r="E31" s="3"/>
      <c r="F31" s="3"/>
      <c r="G31" s="4"/>
    </row>
    <row r="32" spans="1:7">
      <c r="A32" s="36"/>
      <c r="B32" s="3"/>
      <c r="C32" s="3"/>
      <c r="D32" s="3"/>
      <c r="E32" s="3"/>
      <c r="F32" s="3"/>
      <c r="G32" s="4"/>
    </row>
    <row r="33" spans="1:7">
      <c r="A33" s="36"/>
      <c r="B33" s="3"/>
      <c r="C33" s="3"/>
      <c r="D33" s="3"/>
      <c r="E33" s="3"/>
      <c r="F33" s="3"/>
      <c r="G33" s="4"/>
    </row>
    <row r="34" spans="1:7">
      <c r="A34" s="36"/>
      <c r="B34" s="3"/>
      <c r="C34" s="3"/>
      <c r="D34" s="3"/>
      <c r="E34" s="3"/>
      <c r="F34" s="3"/>
      <c r="G34" s="4"/>
    </row>
    <row r="35" spans="1:7">
      <c r="A35" s="7"/>
      <c r="B35" s="3"/>
      <c r="C35" s="3"/>
      <c r="D35" s="3"/>
      <c r="E35" s="3"/>
      <c r="F35" s="3"/>
      <c r="G35" s="4"/>
    </row>
    <row r="36" spans="1:7" ht="15.75" thickBot="1">
      <c r="A36" s="7"/>
      <c r="B36" s="29" t="s">
        <v>2</v>
      </c>
      <c r="C36" s="29"/>
      <c r="D36" s="29"/>
      <c r="E36" s="29"/>
      <c r="F36" s="29"/>
      <c r="G36" s="4"/>
    </row>
    <row r="37" spans="1:7" ht="15.75" thickBot="1">
      <c r="A37" s="12"/>
      <c r="B37" s="13">
        <v>44</v>
      </c>
      <c r="C37" s="13">
        <v>49</v>
      </c>
      <c r="D37" s="13">
        <v>53</v>
      </c>
      <c r="E37" s="13">
        <v>72</v>
      </c>
      <c r="F37" s="11">
        <v>85</v>
      </c>
      <c r="G37" s="14"/>
    </row>
    <row r="38" spans="1:7">
      <c r="A38" s="12"/>
      <c r="B38" s="37">
        <f>Données!B1</f>
        <v>1.6782407407407406E-3</v>
      </c>
      <c r="C38" s="37">
        <f>Données!B3</f>
        <v>5.5555555555555556E-4</v>
      </c>
      <c r="D38" s="37">
        <f>Données!B5</f>
        <v>1.0532407407407407E-3</v>
      </c>
      <c r="E38" s="37">
        <f>Données!B4</f>
        <v>8.1018518518518516E-4</v>
      </c>
      <c r="F38" s="26">
        <f>Données!B2</f>
        <v>1.2152777777777778E-3</v>
      </c>
      <c r="G38" s="14"/>
    </row>
    <row r="39" spans="1:7">
      <c r="A39" s="12"/>
      <c r="B39" s="38"/>
      <c r="C39" s="38"/>
      <c r="D39" s="38"/>
      <c r="E39" s="38"/>
      <c r="F39" s="27"/>
      <c r="G39" s="14"/>
    </row>
    <row r="40" spans="1:7">
      <c r="A40" s="12"/>
      <c r="B40" s="38"/>
      <c r="C40" s="38"/>
      <c r="D40" s="38"/>
      <c r="E40" s="38"/>
      <c r="F40" s="27"/>
      <c r="G40" s="14"/>
    </row>
    <row r="41" spans="1:7" ht="15.75" thickBot="1">
      <c r="A41" s="12"/>
      <c r="B41" s="39"/>
      <c r="C41" s="39"/>
      <c r="D41" s="39"/>
      <c r="E41" s="39"/>
      <c r="F41" s="28"/>
      <c r="G41" s="14"/>
    </row>
    <row r="42" spans="1:7" ht="16.5" thickBot="1">
      <c r="A42" s="2"/>
      <c r="B42" s="3"/>
      <c r="C42" s="16" t="s">
        <v>1</v>
      </c>
      <c r="D42" s="17"/>
      <c r="E42" s="18">
        <f ca="1">INT(MOD(INT((A114-2)/7)+0.6,52+5/28))+1</f>
        <v>5</v>
      </c>
      <c r="F42" s="3"/>
      <c r="G42" s="4"/>
    </row>
    <row r="43" spans="1:7">
      <c r="A43" s="2"/>
      <c r="B43" s="3"/>
      <c r="C43" s="3"/>
      <c r="D43" s="3"/>
      <c r="E43" s="3"/>
      <c r="F43" s="3"/>
      <c r="G43" s="4"/>
    </row>
    <row r="44" spans="1:7">
      <c r="A44" s="2"/>
      <c r="B44" s="3"/>
      <c r="C44" s="3"/>
      <c r="D44" s="3"/>
      <c r="E44" s="3"/>
      <c r="F44" s="3"/>
      <c r="G44" s="4"/>
    </row>
    <row r="45" spans="1:7">
      <c r="A45" s="2"/>
      <c r="B45" s="3"/>
      <c r="C45" s="3"/>
      <c r="D45" s="3"/>
      <c r="E45" s="3"/>
      <c r="F45" s="3"/>
      <c r="G45" s="4"/>
    </row>
    <row r="46" spans="1:7">
      <c r="A46" s="2"/>
      <c r="B46" s="3"/>
      <c r="C46" s="3"/>
      <c r="D46" s="3"/>
      <c r="E46" s="3"/>
      <c r="F46" s="3"/>
      <c r="G46" s="4"/>
    </row>
    <row r="47" spans="1:7">
      <c r="A47" s="2"/>
      <c r="B47" s="3"/>
      <c r="C47" s="3"/>
      <c r="D47" s="3"/>
      <c r="E47" s="3"/>
      <c r="F47" s="3"/>
      <c r="G47" s="4"/>
    </row>
    <row r="48" spans="1:7">
      <c r="A48" s="2"/>
      <c r="B48" s="3"/>
      <c r="C48" s="3"/>
      <c r="D48" s="3"/>
      <c r="E48" s="3"/>
      <c r="F48" s="3"/>
      <c r="G48" s="4"/>
    </row>
    <row r="49" spans="1:7">
      <c r="A49" s="2"/>
      <c r="B49" s="3"/>
      <c r="C49" s="3"/>
      <c r="D49" s="3"/>
      <c r="E49" s="3"/>
      <c r="F49" s="3"/>
      <c r="G49" s="4"/>
    </row>
    <row r="50" spans="1:7" ht="15.75" thickBot="1">
      <c r="A50" s="8"/>
      <c r="B50" s="9"/>
      <c r="C50" s="9"/>
      <c r="D50" s="9"/>
      <c r="E50" s="9"/>
      <c r="F50" s="9"/>
      <c r="G50" s="10"/>
    </row>
    <row r="114" spans="1:1">
      <c r="A114" s="15">
        <f ca="1">TODAY()</f>
        <v>43132</v>
      </c>
    </row>
  </sheetData>
  <mergeCells count="8">
    <mergeCell ref="F38:F41"/>
    <mergeCell ref="B36:F36"/>
    <mergeCell ref="A1:G4"/>
    <mergeCell ref="A31:A34"/>
    <mergeCell ref="B38:B41"/>
    <mergeCell ref="C38:C41"/>
    <mergeCell ref="D38:D41"/>
    <mergeCell ref="E38:E4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1"/>
  <sheetViews>
    <sheetView workbookViewId="0">
      <selection activeCell="D7" sqref="D7"/>
    </sheetView>
  </sheetViews>
  <sheetFormatPr defaultColWidth="11.42578125" defaultRowHeight="15.75"/>
  <cols>
    <col min="1" max="1" width="9.140625" style="20" customWidth="1"/>
    <col min="2" max="2" width="16.85546875" style="20" customWidth="1"/>
    <col min="3" max="3" width="9.85546875" style="20" customWidth="1"/>
    <col min="4" max="16384" width="11.42578125" style="20"/>
  </cols>
  <sheetData>
    <row r="1" spans="1:10">
      <c r="A1" s="19">
        <v>44</v>
      </c>
      <c r="B1" s="40">
        <v>1.6782407407407406E-3</v>
      </c>
      <c r="C1" s="24">
        <f>MATCH(VLOOKUP(B1,$F$2:$F$4,1),$F$2:$F$4,0)</f>
        <v>3</v>
      </c>
      <c r="E1" s="21" t="s">
        <v>9</v>
      </c>
      <c r="F1" s="22" t="s">
        <v>4</v>
      </c>
      <c r="G1" s="21" t="s">
        <v>5</v>
      </c>
      <c r="H1" s="21"/>
      <c r="J1" s="23"/>
    </row>
    <row r="2" spans="1:10">
      <c r="A2" s="19">
        <v>85</v>
      </c>
      <c r="B2" s="40">
        <v>1.2152777777777778E-3</v>
      </c>
      <c r="C2" s="24">
        <f>MATCH(VLOOKUP(B2,$F$2:$F$4,1),$F$2:$F$4,0)</f>
        <v>2</v>
      </c>
      <c r="F2" s="23">
        <v>0</v>
      </c>
      <c r="G2" s="24" t="s">
        <v>6</v>
      </c>
      <c r="H2" s="24"/>
      <c r="J2" s="23"/>
    </row>
    <row r="3" spans="1:10">
      <c r="A3" s="19">
        <v>49</v>
      </c>
      <c r="B3" s="40">
        <v>5.5555555555555556E-4</v>
      </c>
      <c r="C3" s="24">
        <f>MATCH(VLOOKUP(B3,$F$2:$F$4,1),$F$2:$F$4,0)</f>
        <v>1</v>
      </c>
      <c r="F3" s="23">
        <v>1.0416666666666667E-3</v>
      </c>
      <c r="G3" s="24" t="s">
        <v>7</v>
      </c>
      <c r="H3" s="24"/>
      <c r="J3" s="23"/>
    </row>
    <row r="4" spans="1:10">
      <c r="A4" s="19">
        <v>72</v>
      </c>
      <c r="B4" s="40">
        <v>8.1018518518518516E-4</v>
      </c>
      <c r="C4" s="24">
        <f>MATCH(VLOOKUP(B4,$F$2:$F$4,1),$F$2:$F$4,0)</f>
        <v>1</v>
      </c>
      <c r="F4" s="23">
        <v>1.3888888888888889E-3</v>
      </c>
      <c r="G4" s="24" t="s">
        <v>8</v>
      </c>
      <c r="H4" s="24"/>
      <c r="J4" s="23"/>
    </row>
    <row r="5" spans="1:10">
      <c r="A5" s="19">
        <v>53</v>
      </c>
      <c r="B5" s="40">
        <v>1.0532407407407407E-3</v>
      </c>
      <c r="C5" s="24">
        <f>MATCH(VLOOKUP(B5,$F$2:$F$4,1),$F$2:$F$4,0)</f>
        <v>2</v>
      </c>
      <c r="J5" s="23"/>
    </row>
    <row r="7" spans="1:10">
      <c r="E7" s="25" t="s">
        <v>10</v>
      </c>
    </row>
    <row r="8" spans="1:10">
      <c r="E8" s="25" t="s">
        <v>11</v>
      </c>
    </row>
    <row r="9" spans="1:10">
      <c r="E9" s="25" t="s">
        <v>12</v>
      </c>
    </row>
    <row r="10" spans="1:10">
      <c r="E10" s="25"/>
    </row>
    <row r="11" spans="1:10">
      <c r="E11" s="25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3EFAA8FC-F02B-49CB-8EA6-FD18622E5F72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F111011C-3998-446D-960A-34A4094FC668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Carte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Jaud, Rodolphe</dc:creator>
  <cp:lastModifiedBy>Carim</cp:lastModifiedBy>
  <cp:lastPrinted>2018-02-01T09:42:00Z</cp:lastPrinted>
  <dcterms:created xsi:type="dcterms:W3CDTF">2018-01-24T09:40:43Z</dcterms:created>
  <dcterms:modified xsi:type="dcterms:W3CDTF">2018-02-01T11:38:45Z</dcterms:modified>
</cp:coreProperties>
</file>