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0730" windowHeight="11760" activeTab="1"/>
  </bookViews>
  <sheets>
    <sheet name="Agent" sheetId="2" r:id="rId1"/>
    <sheet name="Compteur et CP initial" sheetId="7" r:id="rId2"/>
    <sheet name="Listes" sheetId="8" r:id="rId3"/>
  </sheets>
  <functionGroups/>
  <definedNames>
    <definedName name="AgentActif">OFFSET(Agent!$H$2,,,COUNTA(Agent!$H:$H)-1)</definedName>
    <definedName name="ListeActif">Listes!$B$2:$B$6</definedName>
    <definedName name="ListeChoix">Listes!$A$2:$A$3</definedName>
    <definedName name="ListeNonActif">Listes!$C$2:$C$6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7"/>
  <c r="D2"/>
  <c r="C3" i="8" a="1"/>
  <c r="C3" s="1"/>
  <c r="C4" a="1"/>
  <c r="C4" s="1"/>
  <c r="C5" a="1"/>
  <c r="C5" s="1"/>
  <c r="C6" a="1"/>
  <c r="C6" s="1"/>
  <c r="C2" a="1"/>
  <c r="C2" s="1"/>
  <c r="B3" a="1"/>
  <c r="B3" s="1"/>
  <c r="B4" a="1"/>
  <c r="B4" s="1"/>
  <c r="B5" a="1"/>
  <c r="B5" s="1"/>
  <c r="B6" a="1"/>
  <c r="B6" s="1"/>
  <c r="B2" a="1"/>
  <c r="B2" s="1"/>
  <c r="H2" i="2" l="1"/>
  <c r="H6"/>
  <c r="H5"/>
  <c r="H4"/>
  <c r="H3"/>
  <c r="H7"/>
  <c r="H8"/>
  <c r="H9"/>
  <c r="H10"/>
  <c r="H11"/>
  <c r="G11"/>
  <c r="F11"/>
  <c r="F2"/>
  <c r="F3"/>
  <c r="F4"/>
  <c r="F5"/>
  <c r="F6"/>
  <c r="F7"/>
  <c r="F8"/>
  <c r="F9"/>
  <c r="F10"/>
  <c r="G8"/>
  <c r="G9"/>
  <c r="G10"/>
  <c r="G6"/>
  <c r="G7"/>
  <c r="G3"/>
  <c r="G4"/>
  <c r="G5"/>
  <c r="G2"/>
</calcChain>
</file>

<file path=xl/sharedStrings.xml><?xml version="1.0" encoding="utf-8"?>
<sst xmlns="http://schemas.openxmlformats.org/spreadsheetml/2006/main" count="73" uniqueCount="51">
  <si>
    <t>Ordre</t>
  </si>
  <si>
    <t>Fonction</t>
  </si>
  <si>
    <t>Nom abrégé</t>
  </si>
  <si>
    <t>Nom Prénom</t>
  </si>
  <si>
    <t>Nom</t>
  </si>
  <si>
    <t>Prénom</t>
  </si>
  <si>
    <t>Status</t>
  </si>
  <si>
    <t>Actif</t>
  </si>
  <si>
    <t>CDS</t>
  </si>
  <si>
    <t>ADJ</t>
  </si>
  <si>
    <t>AGT1</t>
  </si>
  <si>
    <t>AGT2</t>
  </si>
  <si>
    <t>AGT3</t>
  </si>
  <si>
    <t>AGT4</t>
  </si>
  <si>
    <t>Pompier</t>
  </si>
  <si>
    <t>Chef d'équipe</t>
  </si>
  <si>
    <t>AGT5</t>
  </si>
  <si>
    <t>AGT6</t>
  </si>
  <si>
    <t>AGT7</t>
  </si>
  <si>
    <t>AGT8</t>
  </si>
  <si>
    <t>Non actif</t>
  </si>
  <si>
    <t>Compteur théorique</t>
  </si>
  <si>
    <t>RENFORT 1</t>
  </si>
  <si>
    <t>Nom 1</t>
  </si>
  <si>
    <t>Nom 2</t>
  </si>
  <si>
    <t>RENFORT 2</t>
  </si>
  <si>
    <t>RENFORT 3</t>
  </si>
  <si>
    <t>RENFORT 4</t>
  </si>
  <si>
    <t>RENFORT 5</t>
  </si>
  <si>
    <t>Nom 3</t>
  </si>
  <si>
    <t>Nom 4</t>
  </si>
  <si>
    <t>Nom 5</t>
  </si>
  <si>
    <t>RENFORT 6</t>
  </si>
  <si>
    <t>Nom 6</t>
  </si>
  <si>
    <t>AGENT1</t>
  </si>
  <si>
    <t>AGENT3</t>
  </si>
  <si>
    <t>AGENT4</t>
  </si>
  <si>
    <t>AGENT2</t>
  </si>
  <si>
    <t>Prénom1</t>
  </si>
  <si>
    <t>Prénom2</t>
  </si>
  <si>
    <t>Prénom3</t>
  </si>
  <si>
    <t>Prénom4</t>
  </si>
  <si>
    <t>CP initial</t>
  </si>
  <si>
    <t>Début période</t>
  </si>
  <si>
    <t>Année</t>
  </si>
  <si>
    <t>AGENT1 Prénom1</t>
  </si>
  <si>
    <t>Fonction abrégée</t>
  </si>
  <si>
    <t>ListeChoix</t>
  </si>
  <si>
    <t>ListeActif</t>
  </si>
  <si>
    <t>ListeNonactif</t>
  </si>
  <si>
    <t>RENFORT 2 Nom 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</si>
</sst>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</dxfs>
  <tableStyles count="0" defaultTableStyle="TableStyleMedium2" defaultPivotStyle="PivotStyleLight16"/>
  <colors>
    <mruColors>
      <color rgb="FFDDDDDD"/>
      <color rgb="FFFFCC99"/>
      <color rgb="FFC0C0C0"/>
      <color rgb="FF99FF99"/>
      <color rgb="FFFF7C80"/>
      <color rgb="FFCCFFFF"/>
      <color rgb="FF99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Agent" displayName="TabAgent" ref="A1:H11" totalsRowShown="0" headerRowDxfId="12" dataDxfId="11">
  <autoFilter ref="A1:H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Ordre" dataDxfId="17"/>
    <tableColumn id="2" name="Status" dataDxfId="16"/>
    <tableColumn id="3" name="Nom" dataDxfId="15"/>
    <tableColumn id="4" name="Prénom" dataDxfId="14"/>
    <tableColumn id="5" name="Fonction" dataDxfId="10"/>
    <tableColumn id="6" name="Fonction abrégée" dataDxfId="8">
      <calculatedColumnFormula>IF(E2="Chef d'équipe","CE",IF(E2="Pompier","SP",""))</calculatedColumnFormula>
    </tableColumn>
    <tableColumn id="7" name="Nom abrégé" dataDxfId="9"/>
    <tableColumn id="8" name="Nom Prénom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3" totalsRowShown="0" headerRowDxfId="0" dataDxfId="1">
  <autoFilter ref="A1:F3"/>
  <tableColumns count="6">
    <tableColumn id="1" name="Status" dataDxfId="7"/>
    <tableColumn id="2" name="Nom Prénom" dataDxfId="6"/>
    <tableColumn id="3" name="Début période" dataDxfId="5"/>
    <tableColumn id="4" name="Année" dataDxfId="4">
      <calculatedColumnFormula>YEAR(C2)</calculatedColumnFormula>
    </tableColumn>
    <tableColumn id="5" name="Compteur théorique" dataDxfId="3"/>
    <tableColumn id="6" name="CP initial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11"/>
  <sheetViews>
    <sheetView workbookViewId="0">
      <selection activeCell="H1" sqref="H1"/>
    </sheetView>
  </sheetViews>
  <sheetFormatPr defaultColWidth="11.42578125" defaultRowHeight="15.75"/>
  <cols>
    <col min="1" max="1" width="11.28515625" style="3" bestFit="1" customWidth="1"/>
    <col min="2" max="2" width="11.5703125" style="3" bestFit="1" customWidth="1"/>
    <col min="3" max="4" width="12.85546875" style="3" bestFit="1" customWidth="1"/>
    <col min="5" max="5" width="13.7109375" style="3" bestFit="1" customWidth="1"/>
    <col min="6" max="6" width="20" style="7" bestFit="1" customWidth="1"/>
    <col min="7" max="7" width="19.42578125" style="3" customWidth="1"/>
    <col min="8" max="8" width="25.28515625" style="3" customWidth="1"/>
    <col min="9" max="16384" width="11.42578125" style="3"/>
  </cols>
  <sheetData>
    <row r="1" spans="1:8">
      <c r="A1" s="1" t="s">
        <v>0</v>
      </c>
      <c r="B1" s="1" t="s">
        <v>6</v>
      </c>
      <c r="C1" s="1" t="s">
        <v>4</v>
      </c>
      <c r="D1" s="1" t="s">
        <v>5</v>
      </c>
      <c r="E1" s="1" t="s">
        <v>1</v>
      </c>
      <c r="F1" s="9" t="s">
        <v>46</v>
      </c>
      <c r="G1" s="2" t="s">
        <v>2</v>
      </c>
      <c r="H1" s="2" t="s">
        <v>3</v>
      </c>
    </row>
    <row r="2" spans="1:8">
      <c r="A2" s="3" t="s">
        <v>8</v>
      </c>
      <c r="B2" s="3" t="s">
        <v>7</v>
      </c>
      <c r="C2" s="3" t="s">
        <v>34</v>
      </c>
      <c r="D2" s="3" t="s">
        <v>38</v>
      </c>
      <c r="E2" s="3" t="s">
        <v>15</v>
      </c>
      <c r="F2" s="7" t="str">
        <f t="shared" ref="F2:F10" si="0">IF(E2="Chef d'équipe","CE",IF(E2="Pompier","SP",""))</f>
        <v>CE</v>
      </c>
      <c r="G2" s="3" t="str">
        <f>C2&amp;" "&amp;MID(D2,1,2)</f>
        <v>AGENT1 Pr</v>
      </c>
      <c r="H2" s="3" t="str">
        <f>C2&amp;" "&amp;D2</f>
        <v>AGENT1 Prénom1</v>
      </c>
    </row>
    <row r="3" spans="1:8">
      <c r="A3" s="3" t="s">
        <v>9</v>
      </c>
      <c r="B3" s="3" t="s">
        <v>7</v>
      </c>
      <c r="C3" s="3" t="s">
        <v>37</v>
      </c>
      <c r="D3" s="3" t="s">
        <v>39</v>
      </c>
      <c r="E3" s="3" t="s">
        <v>15</v>
      </c>
      <c r="F3" s="7" t="str">
        <f t="shared" si="0"/>
        <v>CE</v>
      </c>
      <c r="G3" s="3" t="str">
        <f t="shared" ref="G3:G11" si="1">C3&amp;" "&amp;MID(D3,1,2)</f>
        <v>AGENT2 Pr</v>
      </c>
      <c r="H3" s="3" t="str">
        <f t="shared" ref="H3:H11" si="2">C3&amp;" "&amp;D3</f>
        <v>AGENT2 Prénom2</v>
      </c>
    </row>
    <row r="4" spans="1:8">
      <c r="A4" s="3" t="s">
        <v>10</v>
      </c>
      <c r="B4" s="3" t="s">
        <v>7</v>
      </c>
      <c r="C4" s="3" t="s">
        <v>35</v>
      </c>
      <c r="D4" s="3" t="s">
        <v>40</v>
      </c>
      <c r="E4" s="3" t="s">
        <v>14</v>
      </c>
      <c r="F4" s="7" t="str">
        <f t="shared" si="0"/>
        <v>SP</v>
      </c>
      <c r="G4" s="3" t="str">
        <f t="shared" si="1"/>
        <v>AGENT3 Pr</v>
      </c>
      <c r="H4" s="3" t="str">
        <f t="shared" si="2"/>
        <v>AGENT3 Prénom3</v>
      </c>
    </row>
    <row r="5" spans="1:8">
      <c r="A5" s="3" t="s">
        <v>11</v>
      </c>
      <c r="B5" s="3" t="s">
        <v>7</v>
      </c>
      <c r="C5" s="3" t="s">
        <v>36</v>
      </c>
      <c r="D5" s="3" t="s">
        <v>41</v>
      </c>
      <c r="E5" s="3" t="s">
        <v>14</v>
      </c>
      <c r="F5" s="7" t="str">
        <f t="shared" si="0"/>
        <v>SP</v>
      </c>
      <c r="G5" s="3" t="str">
        <f t="shared" si="1"/>
        <v>AGENT4 Pr</v>
      </c>
      <c r="H5" s="3" t="str">
        <f t="shared" si="2"/>
        <v>AGENT4 Prénom4</v>
      </c>
    </row>
    <row r="6" spans="1:8">
      <c r="A6" s="3" t="s">
        <v>12</v>
      </c>
      <c r="B6" s="3" t="s">
        <v>7</v>
      </c>
      <c r="C6" s="3" t="s">
        <v>22</v>
      </c>
      <c r="D6" s="3" t="s">
        <v>23</v>
      </c>
      <c r="E6" s="3" t="s">
        <v>14</v>
      </c>
      <c r="F6" s="7" t="str">
        <f t="shared" si="0"/>
        <v>SP</v>
      </c>
      <c r="G6" s="3" t="str">
        <f t="shared" si="1"/>
        <v>RENFORT 1 No</v>
      </c>
      <c r="H6" s="3" t="str">
        <f t="shared" si="2"/>
        <v>RENFORT 1 Nom 1</v>
      </c>
    </row>
    <row r="7" spans="1:8">
      <c r="A7" s="3" t="s">
        <v>13</v>
      </c>
      <c r="B7" s="3" t="s">
        <v>20</v>
      </c>
      <c r="C7" s="3" t="s">
        <v>25</v>
      </c>
      <c r="D7" s="3" t="s">
        <v>24</v>
      </c>
      <c r="E7" s="3" t="s">
        <v>14</v>
      </c>
      <c r="F7" s="7" t="str">
        <f t="shared" si="0"/>
        <v>SP</v>
      </c>
      <c r="G7" s="3" t="str">
        <f t="shared" si="1"/>
        <v>RENFORT 2 No</v>
      </c>
      <c r="H7" s="3" t="str">
        <f t="shared" si="2"/>
        <v>RENFORT 2 Nom 2</v>
      </c>
    </row>
    <row r="8" spans="1:8">
      <c r="A8" s="3" t="s">
        <v>16</v>
      </c>
      <c r="B8" s="3" t="s">
        <v>20</v>
      </c>
      <c r="C8" s="3" t="s">
        <v>26</v>
      </c>
      <c r="D8" s="3" t="s">
        <v>29</v>
      </c>
      <c r="E8" s="3" t="s">
        <v>14</v>
      </c>
      <c r="F8" s="10" t="str">
        <f t="shared" si="0"/>
        <v>SP</v>
      </c>
      <c r="G8" s="3" t="str">
        <f t="shared" si="1"/>
        <v>RENFORT 3 No</v>
      </c>
      <c r="H8" s="3" t="str">
        <f t="shared" si="2"/>
        <v>RENFORT 3 Nom 3</v>
      </c>
    </row>
    <row r="9" spans="1:8">
      <c r="A9" s="3" t="s">
        <v>17</v>
      </c>
      <c r="B9" s="3" t="s">
        <v>20</v>
      </c>
      <c r="C9" s="3" t="s">
        <v>27</v>
      </c>
      <c r="D9" s="3" t="s">
        <v>30</v>
      </c>
      <c r="E9" s="3" t="s">
        <v>14</v>
      </c>
      <c r="F9" s="10" t="str">
        <f t="shared" si="0"/>
        <v>SP</v>
      </c>
      <c r="G9" s="3" t="str">
        <f t="shared" si="1"/>
        <v>RENFORT 4 No</v>
      </c>
      <c r="H9" s="3" t="str">
        <f t="shared" si="2"/>
        <v>RENFORT 4 Nom 4</v>
      </c>
    </row>
    <row r="10" spans="1:8">
      <c r="A10" s="3" t="s">
        <v>18</v>
      </c>
      <c r="B10" s="3" t="s">
        <v>20</v>
      </c>
      <c r="C10" s="3" t="s">
        <v>28</v>
      </c>
      <c r="D10" s="3" t="s">
        <v>31</v>
      </c>
      <c r="E10" s="3" t="s">
        <v>14</v>
      </c>
      <c r="F10" s="10" t="str">
        <f t="shared" si="0"/>
        <v>SP</v>
      </c>
      <c r="G10" s="3" t="str">
        <f t="shared" si="1"/>
        <v>RENFORT 5 No</v>
      </c>
      <c r="H10" s="3" t="str">
        <f t="shared" si="2"/>
        <v>RENFORT 5 Nom 5</v>
      </c>
    </row>
    <row r="11" spans="1:8">
      <c r="A11" s="3" t="s">
        <v>19</v>
      </c>
      <c r="B11" s="3" t="s">
        <v>20</v>
      </c>
      <c r="C11" s="3" t="s">
        <v>32</v>
      </c>
      <c r="D11" s="3" t="s">
        <v>33</v>
      </c>
      <c r="E11" s="3" t="s">
        <v>14</v>
      </c>
      <c r="F11" s="10" t="str">
        <f>IF(E11="Chef d'équipe","CE",IF(E11="Pompier","SP",""))</f>
        <v>SP</v>
      </c>
      <c r="G11" s="3" t="str">
        <f t="shared" si="1"/>
        <v>RENFORT 6 No</v>
      </c>
      <c r="H11" s="3" t="str">
        <f t="shared" si="2"/>
        <v>RENFORT 6 Nom 6</v>
      </c>
    </row>
  </sheetData>
  <pageMargins left="0.7" right="0.7" top="0.75" bottom="0.75" header="0.3" footer="0.3"/>
  <pageSetup paperSize="9" orientation="portrait" r:id="rId1"/>
  <tableParts count="1"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#REF!</xm:f>
          </x14:formula1>
          <xm:sqref>B2:B11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F3"/>
  <sheetViews>
    <sheetView tabSelected="1" workbookViewId="0">
      <selection activeCell="A2" sqref="A2"/>
    </sheetView>
  </sheetViews>
  <sheetFormatPr defaultColWidth="11.42578125" defaultRowHeight="15.75"/>
  <cols>
    <col min="1" max="1" width="15" style="3" customWidth="1"/>
    <col min="2" max="2" width="25.7109375" style="3" customWidth="1"/>
    <col min="3" max="3" width="16.7109375" style="3" customWidth="1"/>
    <col min="4" max="4" width="9.28515625" style="3" customWidth="1"/>
    <col min="5" max="5" width="22.140625" style="3" customWidth="1"/>
    <col min="6" max="6" width="11.85546875" style="3" customWidth="1"/>
    <col min="7" max="16384" width="11.42578125" style="3"/>
  </cols>
  <sheetData>
    <row r="1" spans="1:6" ht="31.5">
      <c r="A1" s="1" t="s">
        <v>6</v>
      </c>
      <c r="B1" s="1" t="s">
        <v>3</v>
      </c>
      <c r="C1" s="1" t="s">
        <v>43</v>
      </c>
      <c r="D1" s="1" t="s">
        <v>44</v>
      </c>
      <c r="E1" s="4" t="s">
        <v>21</v>
      </c>
      <c r="F1" s="1" t="s">
        <v>42</v>
      </c>
    </row>
    <row r="2" spans="1:6">
      <c r="A2" s="7" t="s">
        <v>7</v>
      </c>
      <c r="B2" s="6" t="s">
        <v>45</v>
      </c>
      <c r="C2" s="5">
        <v>43617</v>
      </c>
      <c r="D2" s="6">
        <f>YEAR(C2)</f>
        <v>2019</v>
      </c>
      <c r="E2" s="6">
        <v>1607</v>
      </c>
      <c r="F2" s="6">
        <v>30</v>
      </c>
    </row>
    <row r="3" spans="1:6">
      <c r="A3" s="7" t="s">
        <v>20</v>
      </c>
      <c r="B3" s="6" t="s">
        <v>50</v>
      </c>
      <c r="C3" s="5">
        <v>43647</v>
      </c>
      <c r="D3" s="6">
        <f>YEAR(C3)</f>
        <v>2019</v>
      </c>
      <c r="E3" s="6">
        <v>1777</v>
      </c>
      <c r="F3" s="6">
        <v>32</v>
      </c>
    </row>
  </sheetData>
  <dataValidations count="2">
    <dataValidation type="list" allowBlank="1" showInputMessage="1" showErrorMessage="1" sqref="A2:A3">
      <formula1>ListeChoix</formula1>
    </dataValidation>
    <dataValidation type="list" allowBlank="1" showInputMessage="1" showErrorMessage="1" sqref="B2:B3">
      <formula1>INDIRECT("Liste"&amp;SUBSTITUTE(A2," ",""))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9"/>
  <dimension ref="A1:C6"/>
  <sheetViews>
    <sheetView workbookViewId="0"/>
  </sheetViews>
  <sheetFormatPr defaultRowHeight="15"/>
  <cols>
    <col min="1" max="1" width="15.28515625" customWidth="1"/>
    <col min="2" max="2" width="20.85546875" bestFit="1" customWidth="1"/>
    <col min="3" max="3" width="23.140625" customWidth="1"/>
  </cols>
  <sheetData>
    <row r="1" spans="1:3" ht="15.75">
      <c r="A1" s="8" t="s">
        <v>47</v>
      </c>
      <c r="B1" s="8" t="s">
        <v>48</v>
      </c>
      <c r="C1" s="8" t="s">
        <v>49</v>
      </c>
    </row>
    <row r="2" spans="1:3" ht="15.75">
      <c r="A2" s="1" t="s">
        <v>7</v>
      </c>
      <c r="B2" s="1" t="str">
        <f t="array" ref="B2">IF(ROWS(B$2:B2)&lt;=COUNTIF(Agent!$B$2:$B$11,$A$2),INDEX(Agent!$H$2:$H$11,SMALL(IF(Agent!$B$2:$B$11=$A$2,ROW(Agent!$B$2:$B$11)-ROW(Agent!$B$2)+1),ROWS(B$2:B2))),"")</f>
        <v>AGENT1 Prénom1</v>
      </c>
      <c r="C2" s="1" t="str">
        <f t="array" ref="C2">IF(ROWS(C$2:C2)&lt;=COUNTIF(Agent!$B$2:$B$11,$A$3),INDEX(Agent!$H$2:$H$11,SMALL(IF(Agent!$B$2:$B$11=$A$3,ROW(Agent!$B$2:$B$11)-ROW(Agent!$B$2)+1),ROWS(C$2:C2))),"")</f>
        <v>RENFORT 2 Nom 2</v>
      </c>
    </row>
    <row r="3" spans="1:3" ht="15.75">
      <c r="A3" s="1" t="s">
        <v>20</v>
      </c>
      <c r="B3" s="1" t="str">
        <f t="array" ref="B3">IF(ROWS(B$2:B3)&lt;=COUNTIF(Agent!$B$2:$B$11,$A$2),INDEX(Agent!$H$2:$H$11,SMALL(IF(Agent!$B$2:$B$11=$A$2,ROW(Agent!$B$2:$B$11)-ROW(Agent!$B$2)+1),ROWS(B$2:B3))),"")</f>
        <v>AGENT2 Prénom2</v>
      </c>
      <c r="C3" s="1" t="str">
        <f t="array" ref="C3">IF(ROWS(C$2:C3)&lt;=COUNTIF(Agent!$B$2:$B$11,$A$3),INDEX(Agent!$H$2:$H$11,SMALL(IF(Agent!$B$2:$B$11=$A$3,ROW(Agent!$B$2:$B$11)-ROW(Agent!$B$2)+1),ROWS(C$2:C3))),"")</f>
        <v>RENFORT 3 Nom 3</v>
      </c>
    </row>
    <row r="4" spans="1:3">
      <c r="B4" s="1" t="str">
        <f t="array" ref="B4">IF(ROWS(B$2:B4)&lt;=COUNTIF(Agent!$B$2:$B$11,$A$2),INDEX(Agent!$H$2:$H$11,SMALL(IF(Agent!$B$2:$B$11=$A$2,ROW(Agent!$B$2:$B$11)-ROW(Agent!$B$2)+1),ROWS(B$2:B4))),"")</f>
        <v>AGENT3 Prénom3</v>
      </c>
      <c r="C4" s="1" t="str">
        <f t="array" ref="C4">IF(ROWS(C$2:C4)&lt;=COUNTIF(Agent!$B$2:$B$11,$A$3),INDEX(Agent!$H$2:$H$11,SMALL(IF(Agent!$B$2:$B$11=$A$3,ROW(Agent!$B$2:$B$11)-ROW(Agent!$B$2)+1),ROWS(C$2:C4))),"")</f>
        <v>RENFORT 4 Nom 4</v>
      </c>
    </row>
    <row r="5" spans="1:3">
      <c r="B5" s="1" t="str">
        <f t="array" ref="B5">IF(ROWS(B$2:B5)&lt;=COUNTIF(Agent!$B$2:$B$11,$A$2),INDEX(Agent!$H$2:$H$11,SMALL(IF(Agent!$B$2:$B$11=$A$2,ROW(Agent!$B$2:$B$11)-ROW(Agent!$B$2)+1),ROWS(B$2:B5))),"")</f>
        <v>AGENT4 Prénom4</v>
      </c>
      <c r="C5" s="1" t="str">
        <f t="array" ref="C5">IF(ROWS(C$2:C5)&lt;=COUNTIF(Agent!$B$2:$B$11,$A$3),INDEX(Agent!$H$2:$H$11,SMALL(IF(Agent!$B$2:$B$11=$A$3,ROW(Agent!$B$2:$B$11)-ROW(Agent!$B$2)+1),ROWS(C$2:C5))),"")</f>
        <v>RENFORT 5 Nom 5</v>
      </c>
    </row>
    <row r="6" spans="1:3">
      <c r="B6" s="1" t="str">
        <f t="array" ref="B6">IF(ROWS(B$2:B6)&lt;=COUNTIF(Agent!$B$2:$B$11,$A$2),INDEX(Agent!$H$2:$H$11,SMALL(IF(Agent!$B$2:$B$11=$A$2,ROW(Agent!$B$2:$B$11)-ROW(Agent!$B$2)+1),ROWS(B$2:B6))),"")</f>
        <v>RENFORT 1 Nom 1</v>
      </c>
      <c r="C6" s="1" t="str">
        <f t="array" ref="C6">IF(ROWS(C$2:C6)&lt;=COUNTIF(Agent!$B$2:$B$11,$A$3),INDEX(Agent!$H$2:$H$11,SMALL(IF(Agent!$B$2:$B$11=$A$3,ROW(Agent!$B$2:$B$11)-ROW(Agent!$B$2)+1),ROWS(C$2:C6))),"")</f>
        <v>RENFORT 6 Nom 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Agent</vt:lpstr>
      <vt:lpstr>Compteur et CP initial</vt:lpstr>
      <vt:lpstr>Listes</vt:lpstr>
      <vt:lpstr>ListeActif</vt:lpstr>
      <vt:lpstr>ListeChoix</vt:lpstr>
      <vt:lpstr>ListeNonActif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Leroy</dc:creator>
  <cp:lastModifiedBy>Carim</cp:lastModifiedBy>
  <cp:lastPrinted>2019-05-31T16:10:11Z</cp:lastPrinted>
  <dcterms:created xsi:type="dcterms:W3CDTF">2019-04-17T17:30:12Z</dcterms:created>
  <dcterms:modified xsi:type="dcterms:W3CDTF">2019-06-01T06:34:11Z</dcterms:modified>
</cp:coreProperties>
</file>