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35" windowWidth="20115" windowHeight="7935" tabRatio="670"/>
  </bookViews>
  <sheets>
    <sheet name="Projet 1" sheetId="1" r:id="rId1"/>
    <sheet name="Table" sheetId="5" state="hidden" r:id="rId2"/>
  </sheets>
  <definedNames>
    <definedName name="ouinon">Table!$D$1:$D$2</definedName>
    <definedName name="_xlnm.Print_Area" localSheetId="0">'Projet 1'!$A$1:$BN$55</definedName>
    <definedName name="semaine">Table!$A$1:$B$7</definedName>
  </definedNames>
  <calcPr calcId="125725"/>
</workbook>
</file>

<file path=xl/calcChain.xml><?xml version="1.0" encoding="utf-8"?>
<calcChain xmlns="http://schemas.openxmlformats.org/spreadsheetml/2006/main">
  <c r="E13" i="1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34"/>
  <c r="F34" s="1"/>
  <c r="E35"/>
  <c r="F35" s="1"/>
  <c r="E36"/>
  <c r="F36" s="1"/>
  <c r="E37"/>
  <c r="F37" s="1"/>
  <c r="E38"/>
  <c r="F38" s="1"/>
  <c r="E39"/>
  <c r="F39" s="1"/>
  <c r="E40"/>
  <c r="F40" s="1"/>
  <c r="E41"/>
  <c r="F41" s="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2"/>
  <c r="F12" s="1"/>
  <c r="G7" l="1"/>
  <c r="G9" s="1"/>
  <c r="G8" l="1"/>
  <c r="H7"/>
  <c r="I7" l="1"/>
  <c r="H10"/>
  <c r="H9"/>
  <c r="H8" s="1"/>
  <c r="F5"/>
  <c r="J7" l="1"/>
  <c r="I10"/>
  <c r="I9"/>
  <c r="I8" s="1"/>
  <c r="K7" l="1"/>
  <c r="J10"/>
  <c r="J9"/>
  <c r="J8" s="1"/>
  <c r="G10"/>
  <c r="K10" l="1"/>
  <c r="K9"/>
  <c r="K8" s="1"/>
  <c r="L7"/>
  <c r="M7" l="1"/>
  <c r="L10"/>
  <c r="L9"/>
  <c r="L8" s="1"/>
  <c r="M9" l="1"/>
  <c r="M8" s="1"/>
  <c r="N7"/>
  <c r="M10"/>
  <c r="N9" l="1"/>
  <c r="N8" s="1"/>
  <c r="N10"/>
  <c r="O7"/>
  <c r="O9" l="1"/>
  <c r="O8" s="1"/>
  <c r="P7"/>
  <c r="O10"/>
  <c r="P10" l="1"/>
  <c r="P9"/>
  <c r="P8" s="1"/>
  <c r="Q7"/>
  <c r="R7" l="1"/>
  <c r="Q10"/>
  <c r="Q9"/>
  <c r="Q8" s="1"/>
  <c r="S7" l="1"/>
  <c r="R10"/>
  <c r="R9"/>
  <c r="R8" s="1"/>
  <c r="S9" l="1"/>
  <c r="S8" s="1"/>
  <c r="T7"/>
  <c r="S10"/>
  <c r="T10" l="1"/>
  <c r="T9"/>
  <c r="T8" s="1"/>
  <c r="U7"/>
  <c r="U9" l="1"/>
  <c r="U8" s="1"/>
  <c r="V7"/>
  <c r="U10"/>
  <c r="V9" l="1"/>
  <c r="V8" s="1"/>
  <c r="V10"/>
  <c r="W7"/>
  <c r="W10" l="1"/>
  <c r="W9"/>
  <c r="W8" s="1"/>
  <c r="X7"/>
  <c r="Y7" l="1"/>
  <c r="X10"/>
  <c r="X9"/>
  <c r="X8" s="1"/>
  <c r="Y9" l="1"/>
  <c r="Y8" s="1"/>
  <c r="Z7"/>
  <c r="Y10"/>
  <c r="AA7" l="1"/>
  <c r="Z9"/>
  <c r="Z8" s="1"/>
  <c r="Z10"/>
  <c r="AA10" l="1"/>
  <c r="AA9"/>
  <c r="AA8" s="1"/>
  <c r="AB7"/>
  <c r="AC7" l="1"/>
  <c r="AB10"/>
  <c r="AB9"/>
  <c r="AB8" s="1"/>
  <c r="AC9" l="1"/>
  <c r="AC8" s="1"/>
  <c r="AD7"/>
  <c r="AC10"/>
  <c r="AD9" l="1"/>
  <c r="AD8" s="1"/>
  <c r="AE7"/>
  <c r="AD10"/>
  <c r="AE10" l="1"/>
  <c r="AF7"/>
  <c r="AE9"/>
  <c r="AE8" s="1"/>
  <c r="AF10" l="1"/>
  <c r="AF9"/>
  <c r="AF8" s="1"/>
  <c r="AG7"/>
  <c r="AH7" l="1"/>
  <c r="AG10"/>
  <c r="AG9"/>
  <c r="AG8" s="1"/>
  <c r="AI7" l="1"/>
  <c r="AH9"/>
  <c r="AH8" s="1"/>
  <c r="AH10"/>
  <c r="AI10" l="1"/>
  <c r="AI9"/>
  <c r="AI8" s="1"/>
  <c r="AJ7"/>
  <c r="AJ10" l="1"/>
  <c r="AJ9"/>
  <c r="AJ8" s="1"/>
  <c r="AK7"/>
  <c r="AL7" l="1"/>
  <c r="AK10"/>
  <c r="AK9"/>
  <c r="AK8" s="1"/>
  <c r="AM7" l="1"/>
  <c r="AL10"/>
  <c r="AL9"/>
  <c r="AL8" s="1"/>
  <c r="AM9" l="1"/>
  <c r="AM8" s="1"/>
  <c r="AN7"/>
  <c r="AM10"/>
  <c r="AN10" l="1"/>
  <c r="AN9"/>
  <c r="AN8" s="1"/>
  <c r="AO7"/>
  <c r="AO9" l="1"/>
  <c r="AO8" s="1"/>
  <c r="AP7"/>
  <c r="AO10"/>
  <c r="AQ7" l="1"/>
  <c r="AP9"/>
  <c r="AP8" s="1"/>
  <c r="AP10"/>
  <c r="AQ10" l="1"/>
  <c r="AQ9"/>
  <c r="AQ8" s="1"/>
  <c r="AR7"/>
  <c r="AS7" l="1"/>
  <c r="AR10"/>
  <c r="AR9"/>
  <c r="AR8" s="1"/>
  <c r="AS9" l="1"/>
  <c r="AS8" s="1"/>
  <c r="AT7"/>
  <c r="AS10"/>
  <c r="AT9" l="1"/>
  <c r="AT8" s="1"/>
  <c r="AU7"/>
  <c r="AT10"/>
  <c r="AU10" l="1"/>
  <c r="AU9"/>
  <c r="AU8" s="1"/>
  <c r="AV7"/>
  <c r="AW7" l="1"/>
  <c r="AV10"/>
  <c r="AV9"/>
  <c r="AV8" s="1"/>
  <c r="AW9" l="1"/>
  <c r="AW8" s="1"/>
  <c r="AX7"/>
  <c r="AW10"/>
  <c r="AY7" l="1"/>
  <c r="AX9"/>
  <c r="AX8" s="1"/>
  <c r="AX10"/>
  <c r="AY10" l="1"/>
  <c r="AY9"/>
  <c r="AY8" s="1"/>
  <c r="AZ7"/>
  <c r="BA7" l="1"/>
  <c r="AZ10"/>
  <c r="AZ9"/>
  <c r="AZ8" s="1"/>
  <c r="BA9" l="1"/>
  <c r="BA8" s="1"/>
  <c r="BB7"/>
  <c r="BA10"/>
  <c r="BB9" l="1"/>
  <c r="BB8" s="1"/>
  <c r="BC7"/>
  <c r="BB10"/>
  <c r="BC10" l="1"/>
  <c r="BC9"/>
  <c r="BC8" s="1"/>
  <c r="BD7"/>
  <c r="BE7" l="1"/>
  <c r="BD10"/>
  <c r="BD9"/>
  <c r="BD8" s="1"/>
  <c r="BE9" l="1"/>
  <c r="BE8" s="1"/>
  <c r="BF7"/>
  <c r="BE10"/>
  <c r="BG7" l="1"/>
  <c r="BF9"/>
  <c r="BF8" s="1"/>
  <c r="BF10"/>
  <c r="BG10" l="1"/>
  <c r="BG9"/>
  <c r="BG8" s="1"/>
  <c r="BH7"/>
  <c r="BI7" l="1"/>
  <c r="BH10"/>
  <c r="BH9"/>
  <c r="BH8" s="1"/>
  <c r="BI9" l="1"/>
  <c r="BI8" s="1"/>
  <c r="BJ7"/>
  <c r="BI10"/>
  <c r="BJ9" l="1"/>
  <c r="BJ8" s="1"/>
  <c r="BK7"/>
  <c r="BJ10"/>
  <c r="BK10" l="1"/>
  <c r="BK9"/>
  <c r="BK8" s="1"/>
  <c r="BL7"/>
  <c r="BM7" l="1"/>
  <c r="BL10"/>
  <c r="BL9"/>
  <c r="BL8" s="1"/>
  <c r="BM9" l="1"/>
  <c r="BM8" s="1"/>
  <c r="BN7"/>
  <c r="BM10"/>
  <c r="BN9" l="1"/>
  <c r="BN8" s="1"/>
  <c r="BN10"/>
</calcChain>
</file>

<file path=xl/sharedStrings.xml><?xml version="1.0" encoding="utf-8"?>
<sst xmlns="http://schemas.openxmlformats.org/spreadsheetml/2006/main" count="83" uniqueCount="80">
  <si>
    <t>Projet</t>
  </si>
  <si>
    <t>Date de début</t>
  </si>
  <si>
    <t>Durée</t>
  </si>
  <si>
    <t>Date de fin</t>
  </si>
  <si>
    <t>Tâche 1</t>
  </si>
  <si>
    <t>L</t>
  </si>
  <si>
    <t>M</t>
  </si>
  <si>
    <t>J</t>
  </si>
  <si>
    <t>V</t>
  </si>
  <si>
    <t>S</t>
  </si>
  <si>
    <t>D</t>
  </si>
  <si>
    <t>Sous-tâche 1</t>
  </si>
  <si>
    <t>Sous-tâche 2</t>
  </si>
  <si>
    <t>Sous-tâche 3</t>
  </si>
  <si>
    <t>Sous-tâche 4</t>
  </si>
  <si>
    <t>Sous-tâche 5</t>
  </si>
  <si>
    <t>Sous-tâche 6</t>
  </si>
  <si>
    <t>Sous-tâche 7</t>
  </si>
  <si>
    <t>Sous-tâche 8</t>
  </si>
  <si>
    <t>Sous-tâche 9</t>
  </si>
  <si>
    <t>Sous-tâche 10</t>
  </si>
  <si>
    <t>Sous-tâche 11</t>
  </si>
  <si>
    <t>Sous-tâche 12</t>
  </si>
  <si>
    <t>Sous-tâche 13</t>
  </si>
  <si>
    <t>Sous-tâche 14</t>
  </si>
  <si>
    <t>Sous-tâche 15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</si>
  <si>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</si>
  <si>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</si>
  <si>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</si>
  <si>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</si>
  <si>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</si>
  <si>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</si>
  <si>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</si>
  <si>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</si>
  <si>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</si>
  <si>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</si>
  <si>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</si>
  <si>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</si>
  <si>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</si>
  <si>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</si>
  <si>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</si>
  <si>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</si>
  <si>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</si>
  <si>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</si>
  <si>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</si>
  <si>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</si>
  <si>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</si>
  <si>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</si>
  <si>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</si>
  <si>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</si>
  <si>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</si>
  <si>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</si>
  <si>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</si>
  <si>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</si>
  <si>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</si>
  <si>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</si>
  <si>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Sous-tâche 16</t>
  </si>
  <si>
    <t>Sous-tâche 17</t>
  </si>
  <si>
    <t>Sous-tâche 18</t>
  </si>
  <si>
    <t>Sous-tâche 19</t>
  </si>
  <si>
    <t>Sous-tâche 20</t>
  </si>
  <si>
    <t>Sous-tâche 21</t>
  </si>
  <si>
    <t>Sous-tâche 22</t>
  </si>
  <si>
    <t>Sous-tâche 23</t>
  </si>
  <si>
    <t>Sous-tâche 24</t>
  </si>
  <si>
    <t>Sous-tâche 25</t>
  </si>
  <si>
    <t>Sous-tâche 26</t>
  </si>
  <si>
    <t>Sous-tâche 27</t>
  </si>
  <si>
    <t>Sous-tâche 28</t>
  </si>
  <si>
    <t>Sous-tâche 29</t>
  </si>
  <si>
    <t>Sous-tâche 30</t>
  </si>
  <si>
    <t>Jours ouvrés uniquement</t>
  </si>
  <si>
    <t>OUI</t>
  </si>
  <si>
    <t>NON</t>
  </si>
  <si>
    <t>Détails du projet</t>
  </si>
  <si>
    <t>Chef de projet</t>
  </si>
  <si>
    <t>Commentaires</t>
  </si>
  <si>
    <t>Article Apprendre-Excel.fr</t>
  </si>
  <si>
    <t>Cédric GUERIN</t>
  </si>
  <si>
    <t>Tâches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</si>
</sst>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2" fillId="0" borderId="0" xfId="0" applyNumberFormat="1" applyFont="1"/>
    <xf numFmtId="14" fontId="2" fillId="0" borderId="0" xfId="0" applyNumberFormat="1" applyFont="1"/>
    <xf numFmtId="164" fontId="3" fillId="0" borderId="0" xfId="0" applyNumberFormat="1" applyFont="1" applyAlignment="1">
      <alignment horizontal="left"/>
    </xf>
    <xf numFmtId="164" fontId="3" fillId="0" borderId="1" xfId="0" applyNumberFormat="1" applyFont="1" applyBorder="1" applyAlignment="1">
      <alignment horizontal="left" textRotation="90"/>
    </xf>
    <xf numFmtId="164" fontId="3" fillId="0" borderId="0" xfId="0" applyNumberFormat="1" applyFont="1" applyAlignment="1">
      <alignment horizontal="left" textRotation="90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left" vertical="top" textRotation="90"/>
    </xf>
    <xf numFmtId="0" fontId="2" fillId="0" borderId="2" xfId="0" applyNumberFormat="1" applyFont="1" applyBorder="1" applyAlignment="1">
      <alignment horizontal="center"/>
    </xf>
    <xf numFmtId="0" fontId="2" fillId="0" borderId="0" xfId="0" applyFont="1" applyFill="1"/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9" fontId="2" fillId="0" borderId="0" xfId="1" applyFont="1"/>
    <xf numFmtId="9" fontId="3" fillId="0" borderId="0" xfId="1" applyFont="1" applyAlignment="1">
      <alignment horizontal="left"/>
    </xf>
    <xf numFmtId="9" fontId="2" fillId="0" borderId="0" xfId="1" applyFont="1" applyAlignment="1">
      <alignment horizontal="left"/>
    </xf>
    <xf numFmtId="9" fontId="3" fillId="0" borderId="3" xfId="1" applyFont="1" applyFill="1" applyBorder="1" applyAlignment="1">
      <alignment horizontal="left" vertical="center" wrapText="1"/>
    </xf>
    <xf numFmtId="14" fontId="2" fillId="0" borderId="0" xfId="1" applyNumberFormat="1" applyFont="1" applyFill="1"/>
    <xf numFmtId="0" fontId="4" fillId="2" borderId="0" xfId="0" applyFont="1" applyFill="1" applyAlignment="1">
      <alignment horizontal="left"/>
    </xf>
    <xf numFmtId="0" fontId="4" fillId="2" borderId="0" xfId="0" applyFont="1" applyFill="1"/>
    <xf numFmtId="9" fontId="4" fillId="2" borderId="0" xfId="1" applyFont="1" applyFill="1"/>
    <xf numFmtId="0" fontId="5" fillId="2" borderId="0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0" xfId="0" applyNumberFormat="1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7" xfId="0" applyFont="1" applyBorder="1" applyAlignment="1"/>
    <xf numFmtId="14" fontId="8" fillId="0" borderId="6" xfId="0" applyNumberFormat="1" applyFont="1" applyBorder="1" applyAlignment="1">
      <alignment horizontal="left"/>
    </xf>
    <xf numFmtId="0" fontId="8" fillId="0" borderId="8" xfId="0" applyFont="1" applyBorder="1" applyAlignment="1">
      <alignment horizontal="left"/>
    </xf>
    <xf numFmtId="14" fontId="2" fillId="0" borderId="0" xfId="0" quotePrefix="1" applyNumberFormat="1" applyFont="1" applyFill="1" applyAlignment="1">
      <alignment horizontal="left"/>
    </xf>
    <xf numFmtId="0" fontId="8" fillId="0" borderId="6" xfId="0" applyFont="1" applyBorder="1" applyAlignment="1">
      <alignment horizontal="left"/>
    </xf>
    <xf numFmtId="164" fontId="9" fillId="0" borderId="6" xfId="0" applyNumberFormat="1" applyFont="1" applyBorder="1" applyAlignment="1">
      <alignment horizontal="left" vertical="top"/>
    </xf>
    <xf numFmtId="164" fontId="7" fillId="0" borderId="7" xfId="0" applyNumberFormat="1" applyFont="1" applyBorder="1" applyAlignment="1">
      <alignment horizontal="left" vertical="top"/>
    </xf>
    <xf numFmtId="164" fontId="7" fillId="0" borderId="8" xfId="0" applyNumberFormat="1" applyFont="1" applyBorder="1" applyAlignment="1">
      <alignment horizontal="left" vertical="top"/>
    </xf>
    <xf numFmtId="0" fontId="8" fillId="0" borderId="4" xfId="0" applyFont="1" applyBorder="1" applyAlignment="1">
      <alignment horizontal="left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4" fillId="2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14" fontId="2" fillId="0" borderId="0" xfId="0" quotePrefix="1" applyNumberFormat="1" applyFont="1" applyFill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9"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</dxfs>
  <tableStyles count="0" defaultTableStyle="TableStyleMedium2" defaultPivotStyle="PivotStyleLight16"/>
  <colors>
    <mruColors>
      <color rgb="FFFF7575"/>
      <color rgb="FFFC4653"/>
      <color rgb="FFD07C7A"/>
      <color rgb="FFA7C46E"/>
      <color rgb="FF88E8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croll" dx="16" fmlaLink="$G$1" horiz="1" inc="5" max="180" page="10" val="15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  <pageSetUpPr fitToPage="1"/>
  </sheetPr>
  <dimension ref="A1:BN99"/>
  <sheetViews>
    <sheetView showGridLines="0" tabSelected="1" zoomScaleNormal="100" workbookViewId="0">
      <pane ySplit="10" topLeftCell="A11" activePane="bottomLeft" state="frozen"/>
      <selection pane="bottomLeft" activeCell="A11" sqref="A11"/>
    </sheetView>
  </sheetViews>
  <sheetFormatPr defaultColWidth="11" defaultRowHeight="11.25"/>
  <cols>
    <col min="1" max="1" width="4" style="7" bestFit="1" customWidth="1"/>
    <col min="2" max="2" width="16.28515625" style="1" customWidth="1"/>
    <col min="3" max="3" width="11.85546875" style="7" customWidth="1"/>
    <col min="4" max="4" width="5.5703125" style="2" customWidth="1"/>
    <col min="5" max="5" width="11.85546875" style="7" customWidth="1"/>
    <col min="6" max="6" width="7" style="14" bestFit="1" customWidth="1"/>
    <col min="7" max="7" width="2.5703125" style="1" customWidth="1"/>
    <col min="8" max="9" width="2.5703125" style="1" hidden="1" customWidth="1"/>
    <col min="10" max="14" width="2.5703125" style="1" customWidth="1"/>
    <col min="15" max="16" width="2.5703125" style="1" hidden="1" customWidth="1"/>
    <col min="17" max="21" width="2.5703125" style="1" customWidth="1"/>
    <col min="22" max="23" width="2.5703125" style="1" hidden="1" customWidth="1"/>
    <col min="24" max="28" width="2.5703125" style="1" customWidth="1"/>
    <col min="29" max="30" width="2.5703125" style="1" hidden="1" customWidth="1"/>
    <col min="31" max="35" width="2.5703125" style="1" customWidth="1"/>
    <col min="36" max="37" width="2.5703125" style="1" hidden="1" customWidth="1"/>
    <col min="38" max="42" width="2.5703125" style="1" customWidth="1"/>
    <col min="43" max="44" width="2.5703125" style="1" hidden="1" customWidth="1"/>
    <col min="45" max="49" width="2.5703125" style="1" customWidth="1"/>
    <col min="50" max="51" width="2.5703125" style="1" hidden="1" customWidth="1"/>
    <col min="52" max="56" width="2.5703125" style="1" customWidth="1"/>
    <col min="57" max="58" width="2.5703125" style="1" hidden="1" customWidth="1"/>
    <col min="59" max="63" width="2.5703125" style="1" customWidth="1"/>
    <col min="64" max="65" width="2.5703125" style="1" hidden="1" customWidth="1"/>
    <col min="66" max="66" width="2.5703125" style="1" customWidth="1"/>
    <col min="67" max="16384" width="11" style="1"/>
  </cols>
  <sheetData>
    <row r="1" spans="1:66" ht="15">
      <c r="A1" s="35" t="s">
        <v>74</v>
      </c>
      <c r="B1" s="35"/>
      <c r="C1" s="36"/>
      <c r="D1" s="36"/>
      <c r="E1" s="36"/>
    </row>
    <row r="2" spans="1:66" ht="12">
      <c r="A2" s="37" t="s">
        <v>0</v>
      </c>
      <c r="B2" s="37"/>
      <c r="C2" s="34" t="s">
        <v>77</v>
      </c>
      <c r="D2" s="34"/>
      <c r="E2" s="34"/>
    </row>
    <row r="3" spans="1:66" ht="12">
      <c r="A3" s="37" t="s">
        <v>75</v>
      </c>
      <c r="B3" s="37"/>
      <c r="C3" s="34" t="s">
        <v>78</v>
      </c>
      <c r="D3" s="34"/>
      <c r="E3" s="34"/>
      <c r="F3" s="3"/>
    </row>
    <row r="4" spans="1:66" ht="10.5" customHeight="1">
      <c r="A4" s="38"/>
      <c r="B4" s="39"/>
      <c r="C4" s="23"/>
      <c r="D4" s="24"/>
      <c r="E4" s="25"/>
      <c r="F4" s="48">
        <v>15</v>
      </c>
    </row>
    <row r="5" spans="1:66" ht="12">
      <c r="A5" s="37" t="s">
        <v>71</v>
      </c>
      <c r="B5" s="37"/>
      <c r="C5" s="30" t="s">
        <v>72</v>
      </c>
      <c r="D5" s="26"/>
      <c r="E5" s="28"/>
      <c r="F5" s="3">
        <f ca="1">TODAY()</f>
        <v>43118</v>
      </c>
    </row>
    <row r="6" spans="1:66" ht="12">
      <c r="A6" s="37" t="s">
        <v>1</v>
      </c>
      <c r="B6" s="37"/>
      <c r="C6" s="27">
        <v>41487</v>
      </c>
      <c r="D6" s="26"/>
      <c r="E6" s="28"/>
      <c r="F6" s="3"/>
    </row>
    <row r="7" spans="1:66" s="4" customFormat="1" ht="35.25" customHeight="1">
      <c r="A7" s="31" t="s">
        <v>76</v>
      </c>
      <c r="B7" s="32"/>
      <c r="C7" s="32"/>
      <c r="D7" s="32"/>
      <c r="E7" s="33"/>
      <c r="F7" s="15"/>
      <c r="G7" s="5">
        <f>C6+F4</f>
        <v>41502</v>
      </c>
      <c r="H7" s="6">
        <f>G7+1</f>
        <v>41503</v>
      </c>
      <c r="I7" s="6">
        <f t="shared" ref="I7:BN7" si="0">H7+1</f>
        <v>41504</v>
      </c>
      <c r="J7" s="6">
        <f t="shared" si="0"/>
        <v>41505</v>
      </c>
      <c r="K7" s="6">
        <f t="shared" si="0"/>
        <v>41506</v>
      </c>
      <c r="L7" s="6">
        <f t="shared" si="0"/>
        <v>41507</v>
      </c>
      <c r="M7" s="6">
        <f t="shared" si="0"/>
        <v>41508</v>
      </c>
      <c r="N7" s="6">
        <f t="shared" si="0"/>
        <v>41509</v>
      </c>
      <c r="O7" s="6">
        <f t="shared" si="0"/>
        <v>41510</v>
      </c>
      <c r="P7" s="6">
        <f t="shared" si="0"/>
        <v>41511</v>
      </c>
      <c r="Q7" s="6">
        <f t="shared" si="0"/>
        <v>41512</v>
      </c>
      <c r="R7" s="6">
        <f t="shared" si="0"/>
        <v>41513</v>
      </c>
      <c r="S7" s="6">
        <f t="shared" si="0"/>
        <v>41514</v>
      </c>
      <c r="T7" s="6">
        <f t="shared" si="0"/>
        <v>41515</v>
      </c>
      <c r="U7" s="6">
        <f t="shared" si="0"/>
        <v>41516</v>
      </c>
      <c r="V7" s="6">
        <f t="shared" si="0"/>
        <v>41517</v>
      </c>
      <c r="W7" s="6">
        <f t="shared" si="0"/>
        <v>41518</v>
      </c>
      <c r="X7" s="6">
        <f t="shared" si="0"/>
        <v>41519</v>
      </c>
      <c r="Y7" s="6">
        <f t="shared" si="0"/>
        <v>41520</v>
      </c>
      <c r="Z7" s="6">
        <f t="shared" si="0"/>
        <v>41521</v>
      </c>
      <c r="AA7" s="6">
        <f t="shared" si="0"/>
        <v>41522</v>
      </c>
      <c r="AB7" s="6">
        <f t="shared" si="0"/>
        <v>41523</v>
      </c>
      <c r="AC7" s="6">
        <f t="shared" si="0"/>
        <v>41524</v>
      </c>
      <c r="AD7" s="6">
        <f t="shared" si="0"/>
        <v>41525</v>
      </c>
      <c r="AE7" s="6">
        <f t="shared" si="0"/>
        <v>41526</v>
      </c>
      <c r="AF7" s="6">
        <f t="shared" si="0"/>
        <v>41527</v>
      </c>
      <c r="AG7" s="6">
        <f t="shared" si="0"/>
        <v>41528</v>
      </c>
      <c r="AH7" s="6">
        <f t="shared" si="0"/>
        <v>41529</v>
      </c>
      <c r="AI7" s="6">
        <f t="shared" si="0"/>
        <v>41530</v>
      </c>
      <c r="AJ7" s="6">
        <f t="shared" si="0"/>
        <v>41531</v>
      </c>
      <c r="AK7" s="6">
        <f t="shared" si="0"/>
        <v>41532</v>
      </c>
      <c r="AL7" s="6">
        <f t="shared" si="0"/>
        <v>41533</v>
      </c>
      <c r="AM7" s="6">
        <f t="shared" si="0"/>
        <v>41534</v>
      </c>
      <c r="AN7" s="6">
        <f t="shared" si="0"/>
        <v>41535</v>
      </c>
      <c r="AO7" s="6">
        <f t="shared" si="0"/>
        <v>41536</v>
      </c>
      <c r="AP7" s="6">
        <f t="shared" si="0"/>
        <v>41537</v>
      </c>
      <c r="AQ7" s="6">
        <f t="shared" si="0"/>
        <v>41538</v>
      </c>
      <c r="AR7" s="6">
        <f t="shared" si="0"/>
        <v>41539</v>
      </c>
      <c r="AS7" s="6">
        <f t="shared" si="0"/>
        <v>41540</v>
      </c>
      <c r="AT7" s="6">
        <f t="shared" si="0"/>
        <v>41541</v>
      </c>
      <c r="AU7" s="6">
        <f t="shared" si="0"/>
        <v>41542</v>
      </c>
      <c r="AV7" s="6">
        <f t="shared" si="0"/>
        <v>41543</v>
      </c>
      <c r="AW7" s="6">
        <f t="shared" si="0"/>
        <v>41544</v>
      </c>
      <c r="AX7" s="6">
        <f t="shared" si="0"/>
        <v>41545</v>
      </c>
      <c r="AY7" s="6">
        <f t="shared" si="0"/>
        <v>41546</v>
      </c>
      <c r="AZ7" s="6">
        <f t="shared" si="0"/>
        <v>41547</v>
      </c>
      <c r="BA7" s="6">
        <f t="shared" si="0"/>
        <v>41548</v>
      </c>
      <c r="BB7" s="6">
        <f t="shared" si="0"/>
        <v>41549</v>
      </c>
      <c r="BC7" s="6">
        <f t="shared" si="0"/>
        <v>41550</v>
      </c>
      <c r="BD7" s="6">
        <f t="shared" si="0"/>
        <v>41551</v>
      </c>
      <c r="BE7" s="6">
        <f t="shared" si="0"/>
        <v>41552</v>
      </c>
      <c r="BF7" s="6">
        <f t="shared" si="0"/>
        <v>41553</v>
      </c>
      <c r="BG7" s="6">
        <f t="shared" si="0"/>
        <v>41554</v>
      </c>
      <c r="BH7" s="6">
        <f t="shared" si="0"/>
        <v>41555</v>
      </c>
      <c r="BI7" s="6">
        <f t="shared" si="0"/>
        <v>41556</v>
      </c>
      <c r="BJ7" s="6">
        <f t="shared" si="0"/>
        <v>41557</v>
      </c>
      <c r="BK7" s="6">
        <f t="shared" si="0"/>
        <v>41558</v>
      </c>
      <c r="BL7" s="6">
        <f t="shared" si="0"/>
        <v>41559</v>
      </c>
      <c r="BM7" s="6">
        <f t="shared" si="0"/>
        <v>41560</v>
      </c>
      <c r="BN7" s="6">
        <f t="shared" si="0"/>
        <v>41561</v>
      </c>
    </row>
    <row r="8" spans="1:66" s="7" customFormat="1" ht="28.5" customHeight="1">
      <c r="D8" s="8"/>
      <c r="F8" s="16"/>
      <c r="G8" s="9" t="str">
        <f>"S "&amp;WEEKNUM(G7,2)</f>
        <v>S 33</v>
      </c>
      <c r="H8" s="9" t="str">
        <f t="shared" ref="H8" si="1">IF(H9="L","S "&amp;WEEKNUM(H7,2),"")</f>
        <v/>
      </c>
      <c r="I8" s="9" t="str">
        <f t="shared" ref="I8:BN8" si="2">IF(I9="L","S "&amp;WEEKNUM(I7,2),"")</f>
        <v/>
      </c>
      <c r="J8" s="9" t="str">
        <f t="shared" si="2"/>
        <v>S 34</v>
      </c>
      <c r="K8" s="9" t="str">
        <f t="shared" si="2"/>
        <v/>
      </c>
      <c r="L8" s="9" t="str">
        <f t="shared" si="2"/>
        <v/>
      </c>
      <c r="M8" s="9" t="str">
        <f t="shared" si="2"/>
        <v/>
      </c>
      <c r="N8" s="9" t="str">
        <f t="shared" si="2"/>
        <v/>
      </c>
      <c r="O8" s="9" t="str">
        <f t="shared" si="2"/>
        <v/>
      </c>
      <c r="P8" s="9" t="str">
        <f t="shared" si="2"/>
        <v/>
      </c>
      <c r="Q8" s="9" t="str">
        <f t="shared" si="2"/>
        <v>S 35</v>
      </c>
      <c r="R8" s="9" t="str">
        <f t="shared" si="2"/>
        <v/>
      </c>
      <c r="S8" s="9" t="str">
        <f t="shared" si="2"/>
        <v/>
      </c>
      <c r="T8" s="9" t="str">
        <f t="shared" si="2"/>
        <v/>
      </c>
      <c r="U8" s="9" t="str">
        <f t="shared" si="2"/>
        <v/>
      </c>
      <c r="V8" s="9" t="str">
        <f t="shared" si="2"/>
        <v/>
      </c>
      <c r="W8" s="9" t="str">
        <f t="shared" si="2"/>
        <v/>
      </c>
      <c r="X8" s="9" t="str">
        <f t="shared" si="2"/>
        <v>S 36</v>
      </c>
      <c r="Y8" s="9" t="str">
        <f t="shared" si="2"/>
        <v/>
      </c>
      <c r="Z8" s="9" t="str">
        <f t="shared" si="2"/>
        <v/>
      </c>
      <c r="AA8" s="9" t="str">
        <f t="shared" si="2"/>
        <v/>
      </c>
      <c r="AB8" s="9" t="str">
        <f t="shared" si="2"/>
        <v/>
      </c>
      <c r="AC8" s="9" t="str">
        <f t="shared" si="2"/>
        <v/>
      </c>
      <c r="AD8" s="9" t="str">
        <f t="shared" si="2"/>
        <v/>
      </c>
      <c r="AE8" s="9" t="str">
        <f t="shared" si="2"/>
        <v>S 37</v>
      </c>
      <c r="AF8" s="9" t="str">
        <f t="shared" si="2"/>
        <v/>
      </c>
      <c r="AG8" s="9" t="str">
        <f t="shared" si="2"/>
        <v/>
      </c>
      <c r="AH8" s="9" t="str">
        <f t="shared" si="2"/>
        <v/>
      </c>
      <c r="AI8" s="9" t="str">
        <f t="shared" si="2"/>
        <v/>
      </c>
      <c r="AJ8" s="9" t="str">
        <f t="shared" si="2"/>
        <v/>
      </c>
      <c r="AK8" s="9" t="str">
        <f t="shared" si="2"/>
        <v/>
      </c>
      <c r="AL8" s="9" t="str">
        <f t="shared" si="2"/>
        <v>S 38</v>
      </c>
      <c r="AM8" s="9" t="str">
        <f t="shared" si="2"/>
        <v/>
      </c>
      <c r="AN8" s="9" t="str">
        <f t="shared" si="2"/>
        <v/>
      </c>
      <c r="AO8" s="9" t="str">
        <f t="shared" si="2"/>
        <v/>
      </c>
      <c r="AP8" s="9" t="str">
        <f t="shared" si="2"/>
        <v/>
      </c>
      <c r="AQ8" s="9" t="str">
        <f t="shared" si="2"/>
        <v/>
      </c>
      <c r="AR8" s="9" t="str">
        <f t="shared" si="2"/>
        <v/>
      </c>
      <c r="AS8" s="9" t="str">
        <f t="shared" si="2"/>
        <v>S 39</v>
      </c>
      <c r="AT8" s="9" t="str">
        <f t="shared" si="2"/>
        <v/>
      </c>
      <c r="AU8" s="9" t="str">
        <f t="shared" si="2"/>
        <v/>
      </c>
      <c r="AV8" s="9" t="str">
        <f t="shared" si="2"/>
        <v/>
      </c>
      <c r="AW8" s="9" t="str">
        <f t="shared" si="2"/>
        <v/>
      </c>
      <c r="AX8" s="9" t="str">
        <f t="shared" si="2"/>
        <v/>
      </c>
      <c r="AY8" s="9" t="str">
        <f t="shared" si="2"/>
        <v/>
      </c>
      <c r="AZ8" s="9" t="str">
        <f t="shared" si="2"/>
        <v>S 40</v>
      </c>
      <c r="BA8" s="9" t="str">
        <f t="shared" si="2"/>
        <v/>
      </c>
      <c r="BB8" s="9" t="str">
        <f t="shared" si="2"/>
        <v/>
      </c>
      <c r="BC8" s="9" t="str">
        <f t="shared" si="2"/>
        <v/>
      </c>
      <c r="BD8" s="9" t="str">
        <f t="shared" si="2"/>
        <v/>
      </c>
      <c r="BE8" s="9" t="str">
        <f t="shared" si="2"/>
        <v/>
      </c>
      <c r="BF8" s="9" t="str">
        <f t="shared" si="2"/>
        <v/>
      </c>
      <c r="BG8" s="9" t="str">
        <f t="shared" si="2"/>
        <v>S 41</v>
      </c>
      <c r="BH8" s="9" t="str">
        <f t="shared" si="2"/>
        <v/>
      </c>
      <c r="BI8" s="9" t="str">
        <f t="shared" si="2"/>
        <v/>
      </c>
      <c r="BJ8" s="9" t="str">
        <f t="shared" si="2"/>
        <v/>
      </c>
      <c r="BK8" s="9" t="str">
        <f t="shared" si="2"/>
        <v/>
      </c>
      <c r="BL8" s="9" t="str">
        <f t="shared" si="2"/>
        <v/>
      </c>
      <c r="BM8" s="9" t="str">
        <f t="shared" si="2"/>
        <v/>
      </c>
      <c r="BN8" s="9" t="str">
        <f t="shared" si="2"/>
        <v>S 42</v>
      </c>
    </row>
    <row r="9" spans="1:66" s="2" customFormat="1" ht="12.95" customHeight="1">
      <c r="A9" s="8"/>
      <c r="B9" s="40" t="s">
        <v>79</v>
      </c>
      <c r="C9" s="41" t="s">
        <v>1</v>
      </c>
      <c r="D9" s="42" t="s">
        <v>2</v>
      </c>
      <c r="E9" s="41" t="s">
        <v>3</v>
      </c>
      <c r="F9" s="17"/>
      <c r="G9" s="10" t="str">
        <f t="shared" ref="G9:H9" si="3">VLOOKUP(WEEKDAY(G7,2),semaine,2,FALSE)</f>
        <v>V</v>
      </c>
      <c r="H9" s="10" t="str">
        <f t="shared" si="3"/>
        <v>S</v>
      </c>
      <c r="I9" s="10" t="str">
        <f t="shared" ref="I9:BN9" si="4">VLOOKUP(WEEKDAY(I7,2),semaine,2,FALSE)</f>
        <v>D</v>
      </c>
      <c r="J9" s="10" t="str">
        <f t="shared" si="4"/>
        <v>L</v>
      </c>
      <c r="K9" s="10" t="str">
        <f t="shared" si="4"/>
        <v>M</v>
      </c>
      <c r="L9" s="10" t="str">
        <f t="shared" si="4"/>
        <v>M</v>
      </c>
      <c r="M9" s="10" t="str">
        <f t="shared" si="4"/>
        <v>J</v>
      </c>
      <c r="N9" s="10" t="str">
        <f t="shared" si="4"/>
        <v>V</v>
      </c>
      <c r="O9" s="10" t="str">
        <f t="shared" si="4"/>
        <v>S</v>
      </c>
      <c r="P9" s="10" t="str">
        <f t="shared" si="4"/>
        <v>D</v>
      </c>
      <c r="Q9" s="10" t="str">
        <f t="shared" si="4"/>
        <v>L</v>
      </c>
      <c r="R9" s="10" t="str">
        <f t="shared" si="4"/>
        <v>M</v>
      </c>
      <c r="S9" s="10" t="str">
        <f t="shared" si="4"/>
        <v>M</v>
      </c>
      <c r="T9" s="10" t="str">
        <f t="shared" si="4"/>
        <v>J</v>
      </c>
      <c r="U9" s="10" t="str">
        <f t="shared" si="4"/>
        <v>V</v>
      </c>
      <c r="V9" s="10" t="str">
        <f t="shared" si="4"/>
        <v>S</v>
      </c>
      <c r="W9" s="10" t="str">
        <f t="shared" si="4"/>
        <v>D</v>
      </c>
      <c r="X9" s="10" t="str">
        <f t="shared" si="4"/>
        <v>L</v>
      </c>
      <c r="Y9" s="10" t="str">
        <f t="shared" si="4"/>
        <v>M</v>
      </c>
      <c r="Z9" s="10" t="str">
        <f t="shared" si="4"/>
        <v>M</v>
      </c>
      <c r="AA9" s="10" t="str">
        <f t="shared" si="4"/>
        <v>J</v>
      </c>
      <c r="AB9" s="10" t="str">
        <f t="shared" si="4"/>
        <v>V</v>
      </c>
      <c r="AC9" s="10" t="str">
        <f t="shared" si="4"/>
        <v>S</v>
      </c>
      <c r="AD9" s="10" t="str">
        <f t="shared" si="4"/>
        <v>D</v>
      </c>
      <c r="AE9" s="10" t="str">
        <f t="shared" si="4"/>
        <v>L</v>
      </c>
      <c r="AF9" s="10" t="str">
        <f t="shared" si="4"/>
        <v>M</v>
      </c>
      <c r="AG9" s="10" t="str">
        <f t="shared" si="4"/>
        <v>M</v>
      </c>
      <c r="AH9" s="10" t="str">
        <f t="shared" si="4"/>
        <v>J</v>
      </c>
      <c r="AI9" s="10" t="str">
        <f t="shared" si="4"/>
        <v>V</v>
      </c>
      <c r="AJ9" s="10" t="str">
        <f t="shared" si="4"/>
        <v>S</v>
      </c>
      <c r="AK9" s="10" t="str">
        <f t="shared" si="4"/>
        <v>D</v>
      </c>
      <c r="AL9" s="10" t="str">
        <f t="shared" si="4"/>
        <v>L</v>
      </c>
      <c r="AM9" s="10" t="str">
        <f t="shared" si="4"/>
        <v>M</v>
      </c>
      <c r="AN9" s="10" t="str">
        <f t="shared" si="4"/>
        <v>M</v>
      </c>
      <c r="AO9" s="10" t="str">
        <f t="shared" si="4"/>
        <v>J</v>
      </c>
      <c r="AP9" s="10" t="str">
        <f t="shared" si="4"/>
        <v>V</v>
      </c>
      <c r="AQ9" s="10" t="str">
        <f t="shared" si="4"/>
        <v>S</v>
      </c>
      <c r="AR9" s="10" t="str">
        <f t="shared" si="4"/>
        <v>D</v>
      </c>
      <c r="AS9" s="10" t="str">
        <f t="shared" si="4"/>
        <v>L</v>
      </c>
      <c r="AT9" s="10" t="str">
        <f t="shared" si="4"/>
        <v>M</v>
      </c>
      <c r="AU9" s="10" t="str">
        <f t="shared" si="4"/>
        <v>M</v>
      </c>
      <c r="AV9" s="10" t="str">
        <f t="shared" si="4"/>
        <v>J</v>
      </c>
      <c r="AW9" s="10" t="str">
        <f t="shared" si="4"/>
        <v>V</v>
      </c>
      <c r="AX9" s="10" t="str">
        <f t="shared" si="4"/>
        <v>S</v>
      </c>
      <c r="AY9" s="10" t="str">
        <f t="shared" si="4"/>
        <v>D</v>
      </c>
      <c r="AZ9" s="10" t="str">
        <f t="shared" si="4"/>
        <v>L</v>
      </c>
      <c r="BA9" s="10" t="str">
        <f t="shared" si="4"/>
        <v>M</v>
      </c>
      <c r="BB9" s="10" t="str">
        <f t="shared" si="4"/>
        <v>M</v>
      </c>
      <c r="BC9" s="10" t="str">
        <f t="shared" si="4"/>
        <v>J</v>
      </c>
      <c r="BD9" s="10" t="str">
        <f t="shared" si="4"/>
        <v>V</v>
      </c>
      <c r="BE9" s="10" t="str">
        <f t="shared" si="4"/>
        <v>S</v>
      </c>
      <c r="BF9" s="10" t="str">
        <f t="shared" si="4"/>
        <v>D</v>
      </c>
      <c r="BG9" s="10" t="str">
        <f t="shared" si="4"/>
        <v>L</v>
      </c>
      <c r="BH9" s="10" t="str">
        <f t="shared" si="4"/>
        <v>M</v>
      </c>
      <c r="BI9" s="10" t="str">
        <f t="shared" si="4"/>
        <v>M</v>
      </c>
      <c r="BJ9" s="10" t="str">
        <f t="shared" si="4"/>
        <v>J</v>
      </c>
      <c r="BK9" s="10" t="str">
        <f t="shared" si="4"/>
        <v>V</v>
      </c>
      <c r="BL9" s="10" t="str">
        <f t="shared" si="4"/>
        <v>S</v>
      </c>
      <c r="BM9" s="10" t="str">
        <f t="shared" si="4"/>
        <v>D</v>
      </c>
      <c r="BN9" s="10" t="str">
        <f t="shared" si="4"/>
        <v>L</v>
      </c>
    </row>
    <row r="10" spans="1:66" s="2" customFormat="1" ht="12.95" customHeight="1">
      <c r="A10" s="8"/>
      <c r="B10" s="40"/>
      <c r="C10" s="41"/>
      <c r="D10" s="42"/>
      <c r="E10" s="41"/>
      <c r="F10" s="17"/>
      <c r="G10" s="10">
        <f>DAY(G7)</f>
        <v>16</v>
      </c>
      <c r="H10" s="10">
        <f t="shared" ref="H10" si="5">DAY(H7)</f>
        <v>17</v>
      </c>
      <c r="I10" s="10">
        <f t="shared" ref="I10:BN10" si="6">DAY(I7)</f>
        <v>18</v>
      </c>
      <c r="J10" s="10">
        <f t="shared" si="6"/>
        <v>19</v>
      </c>
      <c r="K10" s="10">
        <f t="shared" si="6"/>
        <v>20</v>
      </c>
      <c r="L10" s="10">
        <f t="shared" si="6"/>
        <v>21</v>
      </c>
      <c r="M10" s="10">
        <f t="shared" si="6"/>
        <v>22</v>
      </c>
      <c r="N10" s="10">
        <f t="shared" si="6"/>
        <v>23</v>
      </c>
      <c r="O10" s="10">
        <f t="shared" si="6"/>
        <v>24</v>
      </c>
      <c r="P10" s="10">
        <f t="shared" si="6"/>
        <v>25</v>
      </c>
      <c r="Q10" s="10">
        <f t="shared" si="6"/>
        <v>26</v>
      </c>
      <c r="R10" s="10">
        <f t="shared" si="6"/>
        <v>27</v>
      </c>
      <c r="S10" s="10">
        <f t="shared" si="6"/>
        <v>28</v>
      </c>
      <c r="T10" s="10">
        <f t="shared" si="6"/>
        <v>29</v>
      </c>
      <c r="U10" s="10">
        <f t="shared" si="6"/>
        <v>30</v>
      </c>
      <c r="V10" s="10">
        <f t="shared" si="6"/>
        <v>31</v>
      </c>
      <c r="W10" s="10">
        <f t="shared" si="6"/>
        <v>1</v>
      </c>
      <c r="X10" s="10">
        <f t="shared" si="6"/>
        <v>2</v>
      </c>
      <c r="Y10" s="10">
        <f t="shared" si="6"/>
        <v>3</v>
      </c>
      <c r="Z10" s="10">
        <f t="shared" si="6"/>
        <v>4</v>
      </c>
      <c r="AA10" s="10">
        <f t="shared" si="6"/>
        <v>5</v>
      </c>
      <c r="AB10" s="10">
        <f t="shared" si="6"/>
        <v>6</v>
      </c>
      <c r="AC10" s="10">
        <f t="shared" si="6"/>
        <v>7</v>
      </c>
      <c r="AD10" s="10">
        <f t="shared" si="6"/>
        <v>8</v>
      </c>
      <c r="AE10" s="10">
        <f t="shared" si="6"/>
        <v>9</v>
      </c>
      <c r="AF10" s="10">
        <f t="shared" si="6"/>
        <v>10</v>
      </c>
      <c r="AG10" s="10">
        <f t="shared" si="6"/>
        <v>11</v>
      </c>
      <c r="AH10" s="10">
        <f t="shared" si="6"/>
        <v>12</v>
      </c>
      <c r="AI10" s="10">
        <f t="shared" si="6"/>
        <v>13</v>
      </c>
      <c r="AJ10" s="10">
        <f t="shared" si="6"/>
        <v>14</v>
      </c>
      <c r="AK10" s="10">
        <f t="shared" si="6"/>
        <v>15</v>
      </c>
      <c r="AL10" s="10">
        <f t="shared" si="6"/>
        <v>16</v>
      </c>
      <c r="AM10" s="10">
        <f t="shared" si="6"/>
        <v>17</v>
      </c>
      <c r="AN10" s="10">
        <f t="shared" si="6"/>
        <v>18</v>
      </c>
      <c r="AO10" s="10">
        <f t="shared" si="6"/>
        <v>19</v>
      </c>
      <c r="AP10" s="10">
        <f t="shared" si="6"/>
        <v>20</v>
      </c>
      <c r="AQ10" s="10">
        <f t="shared" si="6"/>
        <v>21</v>
      </c>
      <c r="AR10" s="10">
        <f t="shared" si="6"/>
        <v>22</v>
      </c>
      <c r="AS10" s="10">
        <f t="shared" si="6"/>
        <v>23</v>
      </c>
      <c r="AT10" s="10">
        <f t="shared" si="6"/>
        <v>24</v>
      </c>
      <c r="AU10" s="10">
        <f t="shared" si="6"/>
        <v>25</v>
      </c>
      <c r="AV10" s="10">
        <f t="shared" si="6"/>
        <v>26</v>
      </c>
      <c r="AW10" s="10">
        <f t="shared" si="6"/>
        <v>27</v>
      </c>
      <c r="AX10" s="10">
        <f t="shared" si="6"/>
        <v>28</v>
      </c>
      <c r="AY10" s="10">
        <f t="shared" si="6"/>
        <v>29</v>
      </c>
      <c r="AZ10" s="10">
        <f t="shared" si="6"/>
        <v>30</v>
      </c>
      <c r="BA10" s="10">
        <f t="shared" si="6"/>
        <v>1</v>
      </c>
      <c r="BB10" s="10">
        <f t="shared" si="6"/>
        <v>2</v>
      </c>
      <c r="BC10" s="10">
        <f t="shared" si="6"/>
        <v>3</v>
      </c>
      <c r="BD10" s="10">
        <f t="shared" si="6"/>
        <v>4</v>
      </c>
      <c r="BE10" s="10">
        <f t="shared" si="6"/>
        <v>5</v>
      </c>
      <c r="BF10" s="10">
        <f t="shared" si="6"/>
        <v>6</v>
      </c>
      <c r="BG10" s="10">
        <f t="shared" si="6"/>
        <v>7</v>
      </c>
      <c r="BH10" s="10">
        <f t="shared" si="6"/>
        <v>8</v>
      </c>
      <c r="BI10" s="10">
        <f t="shared" si="6"/>
        <v>9</v>
      </c>
      <c r="BJ10" s="10">
        <f t="shared" si="6"/>
        <v>10</v>
      </c>
      <c r="BK10" s="10">
        <f t="shared" si="6"/>
        <v>11</v>
      </c>
      <c r="BL10" s="10">
        <f t="shared" si="6"/>
        <v>12</v>
      </c>
      <c r="BM10" s="10">
        <f t="shared" si="6"/>
        <v>13</v>
      </c>
      <c r="BN10" s="10">
        <f t="shared" si="6"/>
        <v>14</v>
      </c>
    </row>
    <row r="11" spans="1:66" s="2" customFormat="1" ht="12.95" customHeight="1">
      <c r="A11" s="19">
        <v>1</v>
      </c>
      <c r="B11" s="20" t="s">
        <v>4</v>
      </c>
      <c r="C11" s="43"/>
      <c r="D11" s="44"/>
      <c r="E11" s="43"/>
      <c r="F11" s="21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</row>
    <row r="12" spans="1:66" ht="12.95" customHeight="1">
      <c r="A12" s="7" t="s">
        <v>26</v>
      </c>
      <c r="B12" s="11" t="s">
        <v>11</v>
      </c>
      <c r="C12" s="45">
        <v>41504</v>
      </c>
      <c r="D12" s="12">
        <v>1</v>
      </c>
      <c r="E12" s="46">
        <f>IF(B12="","",IF($C$5="OUI",WORKDAY(C12,IF(WEEKDAY(C12,2)&gt;=6,D12,D12-1)),C12+D12-1))</f>
        <v>41505</v>
      </c>
      <c r="F12" s="18">
        <f>C12+D12*(E12-C12)</f>
        <v>41505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</row>
    <row r="13" spans="1:66" ht="12.95" customHeight="1">
      <c r="A13" s="7" t="s">
        <v>27</v>
      </c>
      <c r="B13" s="11" t="s">
        <v>12</v>
      </c>
      <c r="C13" s="45">
        <v>41505</v>
      </c>
      <c r="D13" s="13">
        <v>4</v>
      </c>
      <c r="E13" s="46">
        <f t="shared" ref="E13:E76" si="7">IF(B13="","",IF($C$5="OUI",WORKDAY(C13,IF(WEEKDAY(C13,2)&gt;=6,D13,D13-1)),C13+D13-1))</f>
        <v>41508</v>
      </c>
      <c r="F13" s="18">
        <f t="shared" ref="F13:F41" si="8">C13+D13*(E13-C13)</f>
        <v>41517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</row>
    <row r="14" spans="1:66" ht="12.95" customHeight="1">
      <c r="A14" s="7" t="s">
        <v>28</v>
      </c>
      <c r="B14" s="11" t="s">
        <v>13</v>
      </c>
      <c r="C14" s="45">
        <v>41511</v>
      </c>
      <c r="D14" s="13">
        <v>7</v>
      </c>
      <c r="E14" s="46">
        <f t="shared" si="7"/>
        <v>41520</v>
      </c>
      <c r="F14" s="18">
        <f t="shared" si="8"/>
        <v>41574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</row>
    <row r="15" spans="1:66" ht="12.95" customHeight="1">
      <c r="A15" s="7" t="s">
        <v>29</v>
      </c>
      <c r="B15" s="11" t="s">
        <v>14</v>
      </c>
      <c r="C15" s="47">
        <v>41520</v>
      </c>
      <c r="D15" s="13">
        <v>8</v>
      </c>
      <c r="E15" s="46">
        <f t="shared" si="7"/>
        <v>41529</v>
      </c>
      <c r="F15" s="18">
        <f t="shared" si="8"/>
        <v>41592</v>
      </c>
    </row>
    <row r="16" spans="1:66" ht="12.95" customHeight="1">
      <c r="A16" s="7" t="s">
        <v>30</v>
      </c>
      <c r="B16" s="11" t="s">
        <v>15</v>
      </c>
      <c r="C16" s="47">
        <v>41530</v>
      </c>
      <c r="D16" s="13">
        <v>1</v>
      </c>
      <c r="E16" s="46">
        <f t="shared" si="7"/>
        <v>41530</v>
      </c>
      <c r="F16" s="18">
        <f t="shared" si="8"/>
        <v>41530</v>
      </c>
    </row>
    <row r="17" spans="1:6" ht="12.95" customHeight="1">
      <c r="A17" s="7" t="s">
        <v>31</v>
      </c>
      <c r="B17" s="11" t="s">
        <v>16</v>
      </c>
      <c r="C17" s="47">
        <v>41532</v>
      </c>
      <c r="D17" s="13">
        <v>12</v>
      </c>
      <c r="E17" s="46">
        <f t="shared" si="7"/>
        <v>41548</v>
      </c>
      <c r="F17" s="18">
        <f t="shared" si="8"/>
        <v>41724</v>
      </c>
    </row>
    <row r="18" spans="1:6" ht="12.95" customHeight="1">
      <c r="A18" s="7" t="s">
        <v>32</v>
      </c>
      <c r="B18" s="11" t="s">
        <v>17</v>
      </c>
      <c r="C18" s="47">
        <v>41548</v>
      </c>
      <c r="D18" s="13">
        <v>1</v>
      </c>
      <c r="E18" s="46">
        <f t="shared" si="7"/>
        <v>41548</v>
      </c>
      <c r="F18" s="18">
        <f t="shared" si="8"/>
        <v>41548</v>
      </c>
    </row>
    <row r="19" spans="1:6" ht="12.95" customHeight="1">
      <c r="A19" s="7" t="s">
        <v>33</v>
      </c>
      <c r="B19" s="11" t="s">
        <v>18</v>
      </c>
      <c r="C19" s="47">
        <v>41549</v>
      </c>
      <c r="D19" s="13">
        <v>6</v>
      </c>
      <c r="E19" s="46">
        <f t="shared" si="7"/>
        <v>41556</v>
      </c>
      <c r="F19" s="18">
        <f t="shared" si="8"/>
        <v>41591</v>
      </c>
    </row>
    <row r="20" spans="1:6" ht="12.95" customHeight="1">
      <c r="A20" s="7" t="s">
        <v>34</v>
      </c>
      <c r="B20" s="11" t="s">
        <v>19</v>
      </c>
      <c r="C20" s="47">
        <v>41555</v>
      </c>
      <c r="D20" s="13">
        <v>2</v>
      </c>
      <c r="E20" s="46">
        <f t="shared" si="7"/>
        <v>41556</v>
      </c>
      <c r="F20" s="18">
        <f t="shared" si="8"/>
        <v>41557</v>
      </c>
    </row>
    <row r="21" spans="1:6" ht="12.95" customHeight="1">
      <c r="A21" s="7" t="s">
        <v>35</v>
      </c>
      <c r="B21" s="11" t="s">
        <v>20</v>
      </c>
      <c r="C21" s="47">
        <v>41557</v>
      </c>
      <c r="D21" s="13">
        <v>18</v>
      </c>
      <c r="E21" s="46">
        <f t="shared" si="7"/>
        <v>41582</v>
      </c>
      <c r="F21" s="18">
        <f t="shared" si="8"/>
        <v>42007</v>
      </c>
    </row>
    <row r="22" spans="1:6" ht="12.95" customHeight="1">
      <c r="A22" s="7" t="s">
        <v>36</v>
      </c>
      <c r="B22" s="11" t="s">
        <v>21</v>
      </c>
      <c r="C22" s="47">
        <v>41575</v>
      </c>
      <c r="D22" s="13">
        <v>16</v>
      </c>
      <c r="E22" s="46">
        <f t="shared" si="7"/>
        <v>41596</v>
      </c>
      <c r="F22" s="18">
        <f t="shared" si="8"/>
        <v>41911</v>
      </c>
    </row>
    <row r="23" spans="1:6" ht="12.95" customHeight="1">
      <c r="A23" s="7" t="s">
        <v>37</v>
      </c>
      <c r="B23" s="11" t="s">
        <v>22</v>
      </c>
      <c r="C23" s="47">
        <v>41591</v>
      </c>
      <c r="D23" s="13">
        <v>3</v>
      </c>
      <c r="E23" s="46">
        <f t="shared" si="7"/>
        <v>41593</v>
      </c>
      <c r="F23" s="18">
        <f t="shared" si="8"/>
        <v>41597</v>
      </c>
    </row>
    <row r="24" spans="1:6" ht="12.95" customHeight="1">
      <c r="A24" s="7" t="s">
        <v>38</v>
      </c>
      <c r="B24" s="11" t="s">
        <v>23</v>
      </c>
      <c r="C24" s="47">
        <v>41594</v>
      </c>
      <c r="D24" s="13">
        <v>3</v>
      </c>
      <c r="E24" s="46">
        <f t="shared" si="7"/>
        <v>41598</v>
      </c>
      <c r="F24" s="18">
        <f t="shared" si="8"/>
        <v>41606</v>
      </c>
    </row>
    <row r="25" spans="1:6" ht="12.95" customHeight="1">
      <c r="A25" s="7" t="s">
        <v>39</v>
      </c>
      <c r="B25" s="11" t="s">
        <v>24</v>
      </c>
      <c r="C25" s="47">
        <v>41597</v>
      </c>
      <c r="D25" s="13">
        <v>9</v>
      </c>
      <c r="E25" s="46">
        <f t="shared" si="7"/>
        <v>41607</v>
      </c>
      <c r="F25" s="18">
        <f t="shared" si="8"/>
        <v>41687</v>
      </c>
    </row>
    <row r="26" spans="1:6" ht="12.95" customHeight="1">
      <c r="A26" s="7" t="s">
        <v>40</v>
      </c>
      <c r="B26" s="11" t="s">
        <v>25</v>
      </c>
      <c r="C26" s="47">
        <v>41606</v>
      </c>
      <c r="D26" s="13">
        <v>1</v>
      </c>
      <c r="E26" s="46">
        <f t="shared" si="7"/>
        <v>41606</v>
      </c>
      <c r="F26" s="18">
        <f t="shared" si="8"/>
        <v>41606</v>
      </c>
    </row>
    <row r="27" spans="1:6" ht="12.95" customHeight="1">
      <c r="A27" s="7" t="s">
        <v>41</v>
      </c>
      <c r="B27" s="11" t="s">
        <v>56</v>
      </c>
      <c r="C27" s="47">
        <v>41607</v>
      </c>
      <c r="D27" s="13">
        <v>3</v>
      </c>
      <c r="E27" s="46">
        <f t="shared" si="7"/>
        <v>41611</v>
      </c>
      <c r="F27" s="18">
        <f t="shared" si="8"/>
        <v>41619</v>
      </c>
    </row>
    <row r="28" spans="1:6" ht="12.95" customHeight="1">
      <c r="A28" s="7" t="s">
        <v>42</v>
      </c>
      <c r="B28" s="11" t="s">
        <v>57</v>
      </c>
      <c r="C28" s="47">
        <v>41610</v>
      </c>
      <c r="D28" s="13">
        <v>3</v>
      </c>
      <c r="E28" s="46">
        <f t="shared" si="7"/>
        <v>41612</v>
      </c>
      <c r="F28" s="18">
        <f t="shared" si="8"/>
        <v>41616</v>
      </c>
    </row>
    <row r="29" spans="1:6" ht="12.95" customHeight="1">
      <c r="A29" s="7" t="s">
        <v>43</v>
      </c>
      <c r="B29" s="11" t="s">
        <v>58</v>
      </c>
      <c r="C29" s="47">
        <v>41613</v>
      </c>
      <c r="D29" s="13">
        <v>1</v>
      </c>
      <c r="E29" s="46">
        <f t="shared" si="7"/>
        <v>41613</v>
      </c>
      <c r="F29" s="18">
        <f t="shared" si="8"/>
        <v>41613</v>
      </c>
    </row>
    <row r="30" spans="1:6" ht="12.95" customHeight="1">
      <c r="A30" s="7" t="s">
        <v>44</v>
      </c>
      <c r="B30" s="11" t="s">
        <v>59</v>
      </c>
      <c r="C30" s="47">
        <v>41615</v>
      </c>
      <c r="D30" s="13">
        <v>3</v>
      </c>
      <c r="E30" s="46">
        <f t="shared" si="7"/>
        <v>41619</v>
      </c>
      <c r="F30" s="18">
        <f t="shared" si="8"/>
        <v>41627</v>
      </c>
    </row>
    <row r="31" spans="1:6" ht="12.95" customHeight="1">
      <c r="A31" s="7" t="s">
        <v>45</v>
      </c>
      <c r="B31" s="11" t="s">
        <v>60</v>
      </c>
      <c r="C31" s="47">
        <v>41618</v>
      </c>
      <c r="D31" s="13">
        <v>1</v>
      </c>
      <c r="E31" s="46">
        <f t="shared" si="7"/>
        <v>41618</v>
      </c>
      <c r="F31" s="18">
        <f t="shared" si="8"/>
        <v>41618</v>
      </c>
    </row>
    <row r="32" spans="1:6" ht="12.95" customHeight="1">
      <c r="A32" s="7" t="s">
        <v>46</v>
      </c>
      <c r="B32" s="11" t="s">
        <v>61</v>
      </c>
      <c r="C32" s="47">
        <v>41620</v>
      </c>
      <c r="D32" s="13">
        <v>2</v>
      </c>
      <c r="E32" s="46">
        <f t="shared" si="7"/>
        <v>41621</v>
      </c>
      <c r="F32" s="18">
        <f t="shared" si="8"/>
        <v>41622</v>
      </c>
    </row>
    <row r="33" spans="1:6" ht="12.95" customHeight="1">
      <c r="A33" s="7" t="s">
        <v>47</v>
      </c>
      <c r="B33" s="11" t="s">
        <v>62</v>
      </c>
      <c r="C33" s="47">
        <v>41623</v>
      </c>
      <c r="D33" s="13">
        <v>3</v>
      </c>
      <c r="E33" s="46">
        <f t="shared" si="7"/>
        <v>41626</v>
      </c>
      <c r="F33" s="18">
        <f t="shared" si="8"/>
        <v>41632</v>
      </c>
    </row>
    <row r="34" spans="1:6" ht="12.95" customHeight="1">
      <c r="A34" s="7" t="s">
        <v>48</v>
      </c>
      <c r="B34" s="11" t="s">
        <v>63</v>
      </c>
      <c r="C34" s="47">
        <v>41627</v>
      </c>
      <c r="D34" s="13">
        <v>4</v>
      </c>
      <c r="E34" s="46">
        <f t="shared" si="7"/>
        <v>41632</v>
      </c>
      <c r="F34" s="18">
        <f t="shared" si="8"/>
        <v>41647</v>
      </c>
    </row>
    <row r="35" spans="1:6" ht="12.95" customHeight="1">
      <c r="A35" s="7" t="s">
        <v>49</v>
      </c>
      <c r="B35" s="11" t="s">
        <v>64</v>
      </c>
      <c r="C35" s="47">
        <v>41632</v>
      </c>
      <c r="D35" s="13">
        <v>5</v>
      </c>
      <c r="E35" s="46">
        <f t="shared" si="7"/>
        <v>41638</v>
      </c>
      <c r="F35" s="18">
        <f t="shared" si="8"/>
        <v>41662</v>
      </c>
    </row>
    <row r="36" spans="1:6" ht="12.95" customHeight="1">
      <c r="A36" s="7" t="s">
        <v>50</v>
      </c>
      <c r="B36" s="11" t="s">
        <v>65</v>
      </c>
      <c r="C36" s="47">
        <v>41638</v>
      </c>
      <c r="D36" s="13">
        <v>4</v>
      </c>
      <c r="E36" s="46">
        <f t="shared" si="7"/>
        <v>41641</v>
      </c>
      <c r="F36" s="18">
        <f t="shared" si="8"/>
        <v>41650</v>
      </c>
    </row>
    <row r="37" spans="1:6" ht="12.95" customHeight="1">
      <c r="A37" s="7" t="s">
        <v>51</v>
      </c>
      <c r="B37" s="11" t="s">
        <v>66</v>
      </c>
      <c r="C37" s="47">
        <v>41644</v>
      </c>
      <c r="D37" s="13">
        <v>1</v>
      </c>
      <c r="E37" s="46">
        <f t="shared" si="7"/>
        <v>41645</v>
      </c>
      <c r="F37" s="18">
        <f t="shared" si="8"/>
        <v>41645</v>
      </c>
    </row>
    <row r="38" spans="1:6" ht="12.95" customHeight="1">
      <c r="A38" s="7" t="s">
        <v>52</v>
      </c>
      <c r="B38" s="11" t="s">
        <v>67</v>
      </c>
      <c r="C38" s="47">
        <v>41645</v>
      </c>
      <c r="D38" s="13">
        <v>3</v>
      </c>
      <c r="E38" s="46">
        <f t="shared" si="7"/>
        <v>41647</v>
      </c>
      <c r="F38" s="18">
        <f t="shared" si="8"/>
        <v>41651</v>
      </c>
    </row>
    <row r="39" spans="1:6" ht="12.95" customHeight="1">
      <c r="A39" s="7" t="s">
        <v>53</v>
      </c>
      <c r="B39" s="11" t="s">
        <v>68</v>
      </c>
      <c r="C39" s="47">
        <v>41649</v>
      </c>
      <c r="D39" s="13">
        <v>5</v>
      </c>
      <c r="E39" s="46">
        <f t="shared" si="7"/>
        <v>41655</v>
      </c>
      <c r="F39" s="18">
        <f t="shared" si="8"/>
        <v>41679</v>
      </c>
    </row>
    <row r="40" spans="1:6" ht="12.95" customHeight="1">
      <c r="A40" s="7" t="s">
        <v>54</v>
      </c>
      <c r="B40" s="11" t="s">
        <v>69</v>
      </c>
      <c r="C40" s="47">
        <v>41655</v>
      </c>
      <c r="D40" s="13">
        <v>4</v>
      </c>
      <c r="E40" s="46">
        <f t="shared" si="7"/>
        <v>41660</v>
      </c>
      <c r="F40" s="18">
        <f t="shared" si="8"/>
        <v>41675</v>
      </c>
    </row>
    <row r="41" spans="1:6" ht="12.95" customHeight="1">
      <c r="A41" s="7" t="s">
        <v>55</v>
      </c>
      <c r="B41" s="11" t="s">
        <v>70</v>
      </c>
      <c r="C41" s="47">
        <v>41660</v>
      </c>
      <c r="D41" s="13">
        <v>2</v>
      </c>
      <c r="E41" s="46">
        <f t="shared" si="7"/>
        <v>41661</v>
      </c>
      <c r="F41" s="18">
        <f t="shared" si="8"/>
        <v>41662</v>
      </c>
    </row>
    <row r="42" spans="1:6" ht="12.95" customHeight="1">
      <c r="E42" s="29" t="str">
        <f t="shared" si="7"/>
        <v/>
      </c>
    </row>
    <row r="43" spans="1:6" ht="12.95" customHeight="1">
      <c r="E43" s="29" t="str">
        <f t="shared" si="7"/>
        <v/>
      </c>
    </row>
    <row r="44" spans="1:6" ht="12.95" customHeight="1">
      <c r="E44" s="29" t="str">
        <f t="shared" si="7"/>
        <v/>
      </c>
    </row>
    <row r="45" spans="1:6" ht="12.95" customHeight="1">
      <c r="E45" s="29" t="str">
        <f t="shared" si="7"/>
        <v/>
      </c>
    </row>
    <row r="46" spans="1:6" ht="12.95" customHeight="1">
      <c r="E46" s="29" t="str">
        <f t="shared" si="7"/>
        <v/>
      </c>
    </row>
    <row r="47" spans="1:6" ht="12.95" customHeight="1">
      <c r="E47" s="29" t="str">
        <f t="shared" si="7"/>
        <v/>
      </c>
    </row>
    <row r="48" spans="1:6" ht="12.95" customHeight="1">
      <c r="E48" s="29" t="str">
        <f t="shared" si="7"/>
        <v/>
      </c>
    </row>
    <row r="49" spans="5:5" ht="12.95" customHeight="1">
      <c r="E49" s="29" t="str">
        <f t="shared" si="7"/>
        <v/>
      </c>
    </row>
    <row r="50" spans="5:5" ht="12.95" customHeight="1">
      <c r="E50" s="29" t="str">
        <f t="shared" si="7"/>
        <v/>
      </c>
    </row>
    <row r="51" spans="5:5" ht="12.95" customHeight="1">
      <c r="E51" s="29" t="str">
        <f t="shared" si="7"/>
        <v/>
      </c>
    </row>
    <row r="52" spans="5:5" ht="12.95" customHeight="1">
      <c r="E52" s="29" t="str">
        <f t="shared" si="7"/>
        <v/>
      </c>
    </row>
    <row r="53" spans="5:5" ht="12.95" customHeight="1">
      <c r="E53" s="29" t="str">
        <f t="shared" si="7"/>
        <v/>
      </c>
    </row>
    <row r="54" spans="5:5" ht="12.95" customHeight="1">
      <c r="E54" s="29" t="str">
        <f t="shared" si="7"/>
        <v/>
      </c>
    </row>
    <row r="55" spans="5:5" ht="12.95" customHeight="1">
      <c r="E55" s="29" t="str">
        <f t="shared" si="7"/>
        <v/>
      </c>
    </row>
    <row r="56" spans="5:5" ht="12.95" customHeight="1">
      <c r="E56" s="29" t="str">
        <f t="shared" si="7"/>
        <v/>
      </c>
    </row>
    <row r="57" spans="5:5" ht="12.95" customHeight="1">
      <c r="E57" s="29" t="str">
        <f t="shared" si="7"/>
        <v/>
      </c>
    </row>
    <row r="58" spans="5:5" ht="12.95" customHeight="1">
      <c r="E58" s="29" t="str">
        <f t="shared" si="7"/>
        <v/>
      </c>
    </row>
    <row r="59" spans="5:5" ht="12.95" customHeight="1">
      <c r="E59" s="29" t="str">
        <f t="shared" si="7"/>
        <v/>
      </c>
    </row>
    <row r="60" spans="5:5" ht="12.95" customHeight="1">
      <c r="E60" s="29" t="str">
        <f t="shared" si="7"/>
        <v/>
      </c>
    </row>
    <row r="61" spans="5:5" ht="12.95" customHeight="1">
      <c r="E61" s="29" t="str">
        <f t="shared" si="7"/>
        <v/>
      </c>
    </row>
    <row r="62" spans="5:5" ht="12.95" customHeight="1">
      <c r="E62" s="29" t="str">
        <f t="shared" si="7"/>
        <v/>
      </c>
    </row>
    <row r="63" spans="5:5" ht="12.95" customHeight="1">
      <c r="E63" s="29" t="str">
        <f t="shared" si="7"/>
        <v/>
      </c>
    </row>
    <row r="64" spans="5:5" ht="12.95" customHeight="1">
      <c r="E64" s="29" t="str">
        <f t="shared" si="7"/>
        <v/>
      </c>
    </row>
    <row r="65" spans="5:5" ht="12.95" customHeight="1">
      <c r="E65" s="29" t="str">
        <f t="shared" si="7"/>
        <v/>
      </c>
    </row>
    <row r="66" spans="5:5" ht="12.95" customHeight="1">
      <c r="E66" s="29" t="str">
        <f t="shared" si="7"/>
        <v/>
      </c>
    </row>
    <row r="67" spans="5:5" ht="12.95" customHeight="1">
      <c r="E67" s="29" t="str">
        <f t="shared" si="7"/>
        <v/>
      </c>
    </row>
    <row r="68" spans="5:5" ht="12.95" customHeight="1">
      <c r="E68" s="29" t="str">
        <f t="shared" si="7"/>
        <v/>
      </c>
    </row>
    <row r="69" spans="5:5" ht="12.95" customHeight="1">
      <c r="E69" s="29" t="str">
        <f t="shared" si="7"/>
        <v/>
      </c>
    </row>
    <row r="70" spans="5:5" ht="12.95" customHeight="1">
      <c r="E70" s="29" t="str">
        <f t="shared" si="7"/>
        <v/>
      </c>
    </row>
    <row r="71" spans="5:5" ht="12.95" customHeight="1">
      <c r="E71" s="29" t="str">
        <f t="shared" si="7"/>
        <v/>
      </c>
    </row>
    <row r="72" spans="5:5" ht="12.95" customHeight="1">
      <c r="E72" s="29" t="str">
        <f t="shared" si="7"/>
        <v/>
      </c>
    </row>
    <row r="73" spans="5:5" ht="12.95" customHeight="1">
      <c r="E73" s="29" t="str">
        <f t="shared" si="7"/>
        <v/>
      </c>
    </row>
    <row r="74" spans="5:5" ht="12.95" customHeight="1">
      <c r="E74" s="29" t="str">
        <f t="shared" si="7"/>
        <v/>
      </c>
    </row>
    <row r="75" spans="5:5" ht="12.95" customHeight="1">
      <c r="E75" s="29" t="str">
        <f t="shared" si="7"/>
        <v/>
      </c>
    </row>
    <row r="76" spans="5:5" ht="12.95" customHeight="1">
      <c r="E76" s="29" t="str">
        <f t="shared" si="7"/>
        <v/>
      </c>
    </row>
    <row r="77" spans="5:5" ht="12.95" customHeight="1">
      <c r="E77" s="29" t="str">
        <f t="shared" ref="E77:E99" si="9">IF(B77="","",IF($C$5="OUI",WORKDAY(C77,IF(WEEKDAY(C77,2)&gt;=6,D77,D77-1)),C77+D77-1))</f>
        <v/>
      </c>
    </row>
    <row r="78" spans="5:5" ht="12.95" customHeight="1">
      <c r="E78" s="29" t="str">
        <f t="shared" si="9"/>
        <v/>
      </c>
    </row>
    <row r="79" spans="5:5" ht="12.95" customHeight="1">
      <c r="E79" s="29" t="str">
        <f t="shared" si="9"/>
        <v/>
      </c>
    </row>
    <row r="80" spans="5:5" ht="12.95" customHeight="1">
      <c r="E80" s="29" t="str">
        <f t="shared" si="9"/>
        <v/>
      </c>
    </row>
    <row r="81" spans="5:5" ht="12.95" customHeight="1">
      <c r="E81" s="29" t="str">
        <f t="shared" si="9"/>
        <v/>
      </c>
    </row>
    <row r="82" spans="5:5" ht="12.95" customHeight="1">
      <c r="E82" s="29" t="str">
        <f t="shared" si="9"/>
        <v/>
      </c>
    </row>
    <row r="83" spans="5:5" ht="12.95" customHeight="1">
      <c r="E83" s="29" t="str">
        <f t="shared" si="9"/>
        <v/>
      </c>
    </row>
    <row r="84" spans="5:5" ht="12.95" customHeight="1">
      <c r="E84" s="29" t="str">
        <f t="shared" si="9"/>
        <v/>
      </c>
    </row>
    <row r="85" spans="5:5" ht="12.95" customHeight="1">
      <c r="E85" s="29" t="str">
        <f t="shared" si="9"/>
        <v/>
      </c>
    </row>
    <row r="86" spans="5:5" ht="12.95" customHeight="1">
      <c r="E86" s="29" t="str">
        <f t="shared" si="9"/>
        <v/>
      </c>
    </row>
    <row r="87" spans="5:5" ht="12.95" customHeight="1">
      <c r="E87" s="29" t="str">
        <f t="shared" si="9"/>
        <v/>
      </c>
    </row>
    <row r="88" spans="5:5" ht="12.95" customHeight="1">
      <c r="E88" s="29" t="str">
        <f t="shared" si="9"/>
        <v/>
      </c>
    </row>
    <row r="89" spans="5:5" ht="12.95" customHeight="1">
      <c r="E89" s="29" t="str">
        <f t="shared" si="9"/>
        <v/>
      </c>
    </row>
    <row r="90" spans="5:5" ht="12.95" customHeight="1">
      <c r="E90" s="29" t="str">
        <f t="shared" si="9"/>
        <v/>
      </c>
    </row>
    <row r="91" spans="5:5" ht="12.95" customHeight="1">
      <c r="E91" s="29" t="str">
        <f t="shared" si="9"/>
        <v/>
      </c>
    </row>
    <row r="92" spans="5:5" ht="12.95" customHeight="1">
      <c r="E92" s="29" t="str">
        <f t="shared" si="9"/>
        <v/>
      </c>
    </row>
    <row r="93" spans="5:5" ht="12.95" customHeight="1">
      <c r="E93" s="29" t="str">
        <f t="shared" si="9"/>
        <v/>
      </c>
    </row>
    <row r="94" spans="5:5">
      <c r="E94" s="29" t="str">
        <f t="shared" si="9"/>
        <v/>
      </c>
    </row>
    <row r="95" spans="5:5">
      <c r="E95" s="29" t="str">
        <f t="shared" si="9"/>
        <v/>
      </c>
    </row>
    <row r="96" spans="5:5">
      <c r="E96" s="29" t="str">
        <f t="shared" si="9"/>
        <v/>
      </c>
    </row>
    <row r="97" spans="5:5">
      <c r="E97" s="29" t="str">
        <f t="shared" si="9"/>
        <v/>
      </c>
    </row>
    <row r="98" spans="5:5">
      <c r="E98" s="29" t="str">
        <f t="shared" si="9"/>
        <v/>
      </c>
    </row>
    <row r="99" spans="5:5">
      <c r="E99" s="29" t="str">
        <f t="shared" si="9"/>
        <v/>
      </c>
    </row>
  </sheetData>
  <mergeCells count="13">
    <mergeCell ref="E9:E10"/>
    <mergeCell ref="D9:D10"/>
    <mergeCell ref="C9:C10"/>
    <mergeCell ref="B9:B10"/>
    <mergeCell ref="A7:E7"/>
    <mergeCell ref="C3:E3"/>
    <mergeCell ref="C2:E2"/>
    <mergeCell ref="A1:E1"/>
    <mergeCell ref="A2:B2"/>
    <mergeCell ref="A3:B3"/>
    <mergeCell ref="A4:B4"/>
    <mergeCell ref="A5:B5"/>
    <mergeCell ref="A6:B6"/>
  </mergeCells>
  <conditionalFormatting sqref="G8:BN8">
    <cfRule type="expression" dxfId="8" priority="13">
      <formula>G8&lt;&gt;""</formula>
    </cfRule>
  </conditionalFormatting>
  <conditionalFormatting sqref="H7:BN7">
    <cfRule type="expression" dxfId="7" priority="12">
      <formula>H10&lt;&gt;1</formula>
    </cfRule>
  </conditionalFormatting>
  <conditionalFormatting sqref="H7:BN10">
    <cfRule type="expression" dxfId="6" priority="10">
      <formula>H$10=1</formula>
    </cfRule>
  </conditionalFormatting>
  <conditionalFormatting sqref="G9">
    <cfRule type="expression" dxfId="5" priority="1">
      <formula>G$10=1</formula>
    </cfRule>
  </conditionalFormatting>
  <conditionalFormatting sqref="G12:BN99">
    <cfRule type="expression" dxfId="4" priority="33" stopIfTrue="1">
      <formula>$B12=""</formula>
    </cfRule>
    <cfRule type="expression" dxfId="3" priority="34">
      <formula>AND(G$7&gt;=$C12,G$7&lt;=$E12,G$7&lt;=$F12)</formula>
    </cfRule>
    <cfRule type="expression" dxfId="2" priority="35">
      <formula>AND(G$7&gt;=$C12,G$7&lt;=$E12,G$7&gt;=$F12,G$7&gt;=TODAY())</formula>
    </cfRule>
    <cfRule type="expression" dxfId="1" priority="36">
      <formula>AND(G$7&gt;=$C12,G$7&lt;=$E12,G$7&gt;=$F12)</formula>
    </cfRule>
  </conditionalFormatting>
  <conditionalFormatting sqref="G7:BN99">
    <cfRule type="expression" dxfId="0" priority="39">
      <formula>AND(G$7=$F$5,$B7&lt;&gt;"")</formula>
    </cfRule>
  </conditionalFormatting>
  <dataValidations count="1">
    <dataValidation type="list" allowBlank="1" showInputMessage="1" showErrorMessage="1" sqref="C5:E5">
      <formula1>ouinon</formula1>
    </dataValidation>
  </dataValidations>
  <pageMargins left="0.25" right="0.25" top="0.75" bottom="0.75" header="0.3" footer="0.3"/>
  <pageSetup paperSize="9" scale="68" orientation="landscape" r:id="rId1"/>
  <legacyDrawing r:id="rId2"/>
  <controls>
    <control shapeId="1032" r:id="rId3" name="CommandButton2"/>
    <control shapeId="1031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D7"/>
  <sheetViews>
    <sheetView workbookViewId="0"/>
  </sheetViews>
  <sheetFormatPr defaultColWidth="11.42578125" defaultRowHeight="15"/>
  <cols>
    <col min="1" max="1" width="2" bestFit="1" customWidth="1"/>
    <col min="2" max="2" width="2.7109375" bestFit="1" customWidth="1"/>
    <col min="3" max="3" width="4.28515625" customWidth="1"/>
    <col min="4" max="4" width="5.28515625" bestFit="1" customWidth="1"/>
  </cols>
  <sheetData>
    <row r="1" spans="1:4">
      <c r="A1">
        <v>1</v>
      </c>
      <c r="B1" t="s">
        <v>5</v>
      </c>
      <c r="D1" t="s">
        <v>72</v>
      </c>
    </row>
    <row r="2" spans="1:4">
      <c r="A2">
        <v>2</v>
      </c>
      <c r="B2" t="s">
        <v>6</v>
      </c>
      <c r="D2" t="s">
        <v>73</v>
      </c>
    </row>
    <row r="3" spans="1:4">
      <c r="A3">
        <v>3</v>
      </c>
      <c r="B3" t="s">
        <v>6</v>
      </c>
    </row>
    <row r="4" spans="1:4">
      <c r="A4">
        <v>4</v>
      </c>
      <c r="B4" t="s">
        <v>7</v>
      </c>
    </row>
    <row r="5" spans="1:4">
      <c r="A5">
        <v>5</v>
      </c>
      <c r="B5" t="s">
        <v>8</v>
      </c>
    </row>
    <row r="6" spans="1:4">
      <c r="A6">
        <v>6</v>
      </c>
      <c r="B6" t="s">
        <v>9</v>
      </c>
    </row>
    <row r="7" spans="1:4">
      <c r="A7">
        <v>7</v>
      </c>
      <c r="B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Projet 1</vt:lpstr>
      <vt:lpstr>Table</vt:lpstr>
      <vt:lpstr>ouinon</vt:lpstr>
      <vt:lpstr>'Projet 1'!Print_Area</vt:lpstr>
      <vt:lpstr>semaine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Carim</cp:lastModifiedBy>
  <cp:lastPrinted>2013-05-30T16:14:13Z</cp:lastPrinted>
  <dcterms:created xsi:type="dcterms:W3CDTF">2013-05-27T13:57:34Z</dcterms:created>
  <dcterms:modified xsi:type="dcterms:W3CDTF">2018-01-18T15:02:38Z</dcterms:modified>
</cp:coreProperties>
</file>