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60" windowWidth="18915" windowHeight="8505"/>
  </bookViews>
  <sheets>
    <sheet name="Stats" sheetId="1" r:id="rId1"/>
    <sheet name="CC" sheetId="2" r:id="rId2"/>
  </sheets>
  <definedNames>
    <definedName name="Lmois">Stats!$L$1:$L$12</definedName>
  </definedNames>
  <calcPr calcId="125725"/>
</workbook>
</file>

<file path=xl/calcChain.xml><?xml version="1.0" encoding="utf-8"?>
<calcChain xmlns="http://schemas.openxmlformats.org/spreadsheetml/2006/main">
  <c r="E6" i="1" a="1"/>
  <c r="E6" s="1"/>
  <c r="D6" a="1"/>
  <c r="D6" s="1"/>
  <c r="E5" a="1"/>
  <c r="E5" s="1"/>
  <c r="D5" a="1"/>
  <c r="D5" s="1"/>
  <c r="E4" a="1"/>
  <c r="E4" s="1"/>
  <c r="D4" a="1"/>
  <c r="D4" s="1"/>
  <c r="C6" a="1"/>
  <c r="C6" s="1"/>
  <c r="C5" a="1"/>
  <c r="C5" s="1"/>
  <c r="C4" a="1"/>
  <c r="C4" s="1"/>
  <c r="E2"/>
</calcChain>
</file>

<file path=xl/sharedStrings.xml><?xml version="1.0" encoding="utf-8"?>
<sst xmlns="http://schemas.openxmlformats.org/spreadsheetml/2006/main" count="34" uniqueCount="34">
  <si>
    <t>Quantité</t>
  </si>
  <si>
    <t>Date</t>
  </si>
  <si>
    <t>Intitulé</t>
  </si>
  <si>
    <t>GVC280415 :*426934263 JAUNE 4235436</t>
  </si>
  <si>
    <t>GVC270415 :*426934263 ROUGE 36423</t>
  </si>
  <si>
    <t>GVC250415 :*426934263 ROUGE 2495853</t>
  </si>
  <si>
    <t>GVC250415 :*426934263 VIOLET 2460321</t>
  </si>
  <si>
    <t>GVC240415 :*426934263 JAUNE 2546</t>
  </si>
  <si>
    <t>GVC250415 :*426934263 VIOLET 2543564</t>
  </si>
  <si>
    <t>GVC250415 :*426934263 ROUGE 6543</t>
  </si>
  <si>
    <t>GVC250415 :*426934263 VIOLET 764532</t>
  </si>
  <si>
    <t>GVC270415 :*426934263 JAUNE 45356342</t>
  </si>
  <si>
    <t>GVC250415 :*426934263 VIOLET 2305292354</t>
  </si>
  <si>
    <t>GVC250415 :*426934263 ROUGE 123410</t>
  </si>
  <si>
    <t>GVC230415 :*426934263 JAUNE 321595</t>
  </si>
  <si>
    <t>GVC220415 :*426934263 JAUNE 76322</t>
  </si>
  <si>
    <t>GVC200415 :*426934263 ROUGE 23459</t>
  </si>
  <si>
    <t>Total</t>
  </si>
  <si>
    <t>JAUNE</t>
  </si>
  <si>
    <t>VIOLET</t>
  </si>
  <si>
    <t>ROUGE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</si>
  <si>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</si>
  <si>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</si>
  <si>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</si>
  <si>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</si>
  <si>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</si>
  <si>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</si>
  <si>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</si>
  <si>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</si>
  <si>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</si>
  <si>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</si>
  <si>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</si>
  <si>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</si>
  <si>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 Année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</si>
</sst>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111111"/>
      <name val="Courier New"/>
      <family val="3"/>
    </font>
    <font>
      <sz val="12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00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0" fillId="0" borderId="0" xfId="0" applyFill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7" xfId="0" applyFont="1" applyBorder="1" applyAlignment="1">
      <alignment horizontal="centerContinuous"/>
    </xf>
    <xf numFmtId="0" fontId="2" fillId="0" borderId="7" xfId="0" applyFont="1" applyBorder="1" applyAlignment="1">
      <alignment horizontal="centerContinuous"/>
    </xf>
    <xf numFmtId="0" fontId="4" fillId="0" borderId="0" xfId="0" applyFont="1"/>
    <xf numFmtId="0" fontId="5" fillId="2" borderId="7" xfId="0" applyFont="1" applyFill="1" applyBorder="1"/>
    <xf numFmtId="0" fontId="6" fillId="3" borderId="7" xfId="0" applyFont="1" applyFill="1" applyBorder="1"/>
    <xf numFmtId="0" fontId="6" fillId="4" borderId="7" xfId="0" applyFont="1" applyFill="1" applyBorder="1"/>
    <xf numFmtId="0" fontId="7" fillId="0" borderId="1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16" fontId="8" fillId="0" borderId="4" xfId="0" applyNumberFormat="1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6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1:M12"/>
  <sheetViews>
    <sheetView tabSelected="1" workbookViewId="0">
      <selection activeCell="B4" sqref="B4"/>
    </sheetView>
  </sheetViews>
  <sheetFormatPr defaultColWidth="11.42578125" defaultRowHeight="15.75"/>
  <cols>
    <col min="1" max="3" width="11.42578125" style="7"/>
    <col min="4" max="4" width="14.7109375" style="7" bestFit="1" customWidth="1"/>
    <col min="5" max="10" width="11.42578125" style="7"/>
    <col min="11" max="11" width="5.5703125" style="7" bestFit="1" customWidth="1"/>
    <col min="12" max="12" width="3" style="7" bestFit="1" customWidth="1"/>
    <col min="13" max="13" width="10.85546875" style="7" bestFit="1" customWidth="1"/>
    <col min="14" max="16384" width="11.42578125" style="7"/>
  </cols>
  <sheetData>
    <row r="1" spans="2:13">
      <c r="K1" s="8">
        <v>2015</v>
      </c>
      <c r="L1" s="8">
        <v>1</v>
      </c>
      <c r="M1" s="7" t="s">
        <v>21</v>
      </c>
    </row>
    <row r="2" spans="2:13" ht="18.75">
      <c r="C2" s="16" t="s">
        <v>17</v>
      </c>
      <c r="D2" s="16" t="s">
        <v>33</v>
      </c>
      <c r="E2" s="17" t="str">
        <f>"Total " &amp;INDEX($M$1:$M$12,MATCH(E3,Lmois,0))</f>
        <v>Total Avril</v>
      </c>
      <c r="F2" s="18"/>
      <c r="G2" s="8"/>
      <c r="K2" s="8">
        <v>2016</v>
      </c>
      <c r="L2" s="8">
        <v>2</v>
      </c>
      <c r="M2" s="7" t="s">
        <v>22</v>
      </c>
    </row>
    <row r="3" spans="2:13" ht="18.75">
      <c r="C3" s="19"/>
      <c r="D3" s="20">
        <v>2015</v>
      </c>
      <c r="E3" s="21">
        <v>4</v>
      </c>
      <c r="F3" s="22">
        <v>2015</v>
      </c>
      <c r="G3" s="8"/>
      <c r="K3" s="8">
        <v>2017</v>
      </c>
      <c r="L3" s="8">
        <v>3</v>
      </c>
      <c r="M3" s="7" t="s">
        <v>23</v>
      </c>
    </row>
    <row r="4" spans="2:13">
      <c r="B4" s="13" t="s">
        <v>18</v>
      </c>
      <c r="C4" s="9">
        <f t="array" ref="C4">SUM((IFERROR(SEARCH($B4,CC!$B$2:$B$15)&gt;=1,FALSE))*(CC!$C$2:$C$15))</f>
        <v>204</v>
      </c>
      <c r="D4" s="9">
        <f t="array" ref="D4">SUM((YEAR(CC!$A$2:$A$1500)=$D$3)*(IFERROR(SEARCH($B4,CC!$B$2:$B$1500)&gt;=1,FALSE))*(CC!$C$2:$C$1500))</f>
        <v>204</v>
      </c>
      <c r="E4" s="10">
        <f t="array" ref="E4">SUM((MONTH(CC!$A$2:$A$1500)=$E$3)*(YEAR(CC!$A$2:$A$1500)=$F$3)*(IFERROR(SEARCH($B4,CC!$B$2:$B$1500)&gt;=1,FALSE))*(CC!$C$2:$C$1500))</f>
        <v>67</v>
      </c>
      <c r="F4" s="11"/>
      <c r="G4" s="8"/>
      <c r="K4" s="8">
        <v>2018</v>
      </c>
      <c r="L4" s="8">
        <v>4</v>
      </c>
      <c r="M4" s="7" t="s">
        <v>24</v>
      </c>
    </row>
    <row r="5" spans="2:13">
      <c r="B5" s="14" t="s">
        <v>19</v>
      </c>
      <c r="C5" s="9">
        <f t="array" ref="C5">SUM((IFERROR(SEARCH($B5,CC!$B$2:$B$15)&gt;=1,FALSE))*(CC!$C$2:$C$15))</f>
        <v>205</v>
      </c>
      <c r="D5" s="9">
        <f t="array" ref="D5">SUM((YEAR(CC!$A$2:$A$1500)=$D$3)*(IFERROR(SEARCH($B5,CC!$B$2:$B$1500)&gt;=1,FALSE))*(CC!$C$2:$C$1500))</f>
        <v>205</v>
      </c>
      <c r="E5" s="10">
        <f t="array" ref="E5">SUM((MONTH(CC!$A$2:$A$1500)=$E$3)*(YEAR(CC!$A$2:$A$1500)=$F$3)*(IFERROR(SEARCH($B5,CC!$B$2:$B$1500)&gt;=1,FALSE))*(CC!$C$2:$C$1500))</f>
        <v>53</v>
      </c>
      <c r="F5" s="11"/>
      <c r="G5" s="8"/>
      <c r="K5" s="8">
        <v>2019</v>
      </c>
      <c r="L5" s="8">
        <v>5</v>
      </c>
      <c r="M5" s="7" t="s">
        <v>25</v>
      </c>
    </row>
    <row r="6" spans="2:13">
      <c r="B6" s="15" t="s">
        <v>20</v>
      </c>
      <c r="C6" s="9">
        <f t="array" ref="C6">SUM((IFERROR(SEARCH($B6,CC!$B$2:$B$15)&gt;=1,FALSE))*(CC!$C$2:$C$15))</f>
        <v>156</v>
      </c>
      <c r="D6" s="9">
        <f t="array" ref="D6">SUM((YEAR(CC!$A$2:$A$1500)=$D$3)*(IFERROR(SEARCH($B6,CC!$B$2:$B$1500)&gt;=1,FALSE))*(CC!$C$2:$C$1500))</f>
        <v>156</v>
      </c>
      <c r="E6" s="10">
        <f t="array" ref="E6">SUM((MONTH(CC!$A$2:$A$1500)=$E$3)*(YEAR(CC!$A$2:$A$1500)=$F$3)*(IFERROR(SEARCH($B6,CC!$B$2:$B$1500)&gt;=1,FALSE))*(CC!$C$2:$C$1500))</f>
        <v>25</v>
      </c>
      <c r="F6" s="11"/>
      <c r="K6" s="8">
        <v>2020</v>
      </c>
      <c r="L6" s="8">
        <v>6</v>
      </c>
      <c r="M6" s="7" t="s">
        <v>26</v>
      </c>
    </row>
    <row r="7" spans="2:13">
      <c r="K7" s="8">
        <v>2021</v>
      </c>
      <c r="L7" s="8">
        <v>7</v>
      </c>
      <c r="M7" s="7" t="s">
        <v>27</v>
      </c>
    </row>
    <row r="8" spans="2:13">
      <c r="K8" s="8">
        <v>2022</v>
      </c>
      <c r="L8" s="8">
        <v>8</v>
      </c>
      <c r="M8" s="7" t="s">
        <v>28</v>
      </c>
    </row>
    <row r="9" spans="2:13">
      <c r="B9" s="12"/>
      <c r="K9" s="8">
        <v>2023</v>
      </c>
      <c r="L9" s="8">
        <v>9</v>
      </c>
      <c r="M9" s="7" t="s">
        <v>29</v>
      </c>
    </row>
    <row r="10" spans="2:13">
      <c r="K10" s="8">
        <v>2024</v>
      </c>
      <c r="L10" s="8">
        <v>10</v>
      </c>
      <c r="M10" s="7" t="s">
        <v>30</v>
      </c>
    </row>
    <row r="11" spans="2:13">
      <c r="K11" s="8">
        <v>2025</v>
      </c>
      <c r="L11" s="8">
        <v>11</v>
      </c>
      <c r="M11" s="7" t="s">
        <v>31</v>
      </c>
    </row>
    <row r="12" spans="2:13">
      <c r="K12" s="8">
        <v>2026</v>
      </c>
      <c r="L12" s="8">
        <v>12</v>
      </c>
      <c r="M12" s="7" t="s">
        <v>32</v>
      </c>
    </row>
  </sheetData>
  <dataConsolidate/>
  <mergeCells count="1">
    <mergeCell ref="E2:F2"/>
  </mergeCells>
  <dataValidations count="2">
    <dataValidation type="list" allowBlank="1" showInputMessage="1" showErrorMessage="1" sqref="D3 F3">
      <formula1>$K:$K</formula1>
    </dataValidation>
    <dataValidation type="list" allowBlank="1" showInputMessage="1" showErrorMessage="1" sqref="E3">
      <formula1>Lmois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C15"/>
  <sheetViews>
    <sheetView workbookViewId="0"/>
  </sheetViews>
  <sheetFormatPr defaultColWidth="11.42578125" defaultRowHeight="15"/>
  <cols>
    <col min="1" max="1" width="10.7109375" style="1" bestFit="1" customWidth="1"/>
    <col min="2" max="2" width="39.42578125" style="3" bestFit="1" customWidth="1"/>
    <col min="3" max="3" width="11.42578125" style="1"/>
  </cols>
  <sheetData>
    <row r="1" spans="1:3">
      <c r="A1" s="5" t="s">
        <v>1</v>
      </c>
      <c r="B1" s="6" t="s">
        <v>2</v>
      </c>
      <c r="C1" s="5" t="s">
        <v>0</v>
      </c>
    </row>
    <row r="2" spans="1:3">
      <c r="A2" s="2">
        <v>42123</v>
      </c>
      <c r="B2" s="3" t="s">
        <v>3</v>
      </c>
      <c r="C2" s="4">
        <v>3</v>
      </c>
    </row>
    <row r="3" spans="1:3">
      <c r="A3" s="2">
        <v>42122</v>
      </c>
      <c r="B3" s="3" t="s">
        <v>4</v>
      </c>
      <c r="C3" s="4">
        <v>4</v>
      </c>
    </row>
    <row r="4" spans="1:3">
      <c r="A4" s="2">
        <v>42121</v>
      </c>
      <c r="B4" s="3" t="s">
        <v>5</v>
      </c>
      <c r="C4" s="4">
        <v>21</v>
      </c>
    </row>
    <row r="5" spans="1:3">
      <c r="A5" s="2">
        <v>42108</v>
      </c>
      <c r="B5" s="3" t="s">
        <v>6</v>
      </c>
      <c r="C5" s="4">
        <v>53</v>
      </c>
    </row>
    <row r="6" spans="1:3">
      <c r="A6" s="2">
        <v>42106</v>
      </c>
      <c r="B6" s="3" t="s">
        <v>7</v>
      </c>
      <c r="C6" s="4">
        <v>64</v>
      </c>
    </row>
    <row r="7" spans="1:3">
      <c r="A7" s="2">
        <v>42092</v>
      </c>
      <c r="B7" s="3" t="s">
        <v>8</v>
      </c>
      <c r="C7" s="1">
        <v>72</v>
      </c>
    </row>
    <row r="8" spans="1:3">
      <c r="A8" s="2">
        <v>42086</v>
      </c>
      <c r="B8" s="3" t="s">
        <v>9</v>
      </c>
      <c r="C8" s="1">
        <v>21</v>
      </c>
    </row>
    <row r="9" spans="1:3">
      <c r="A9" s="2">
        <v>42081</v>
      </c>
      <c r="B9" s="3" t="s">
        <v>10</v>
      </c>
      <c r="C9" s="1">
        <v>46</v>
      </c>
    </row>
    <row r="10" spans="1:3">
      <c r="A10" s="2">
        <v>42068</v>
      </c>
      <c r="B10" s="3" t="s">
        <v>11</v>
      </c>
      <c r="C10" s="1">
        <v>86</v>
      </c>
    </row>
    <row r="11" spans="1:3">
      <c r="A11" s="2">
        <v>42063</v>
      </c>
      <c r="B11" s="3" t="s">
        <v>12</v>
      </c>
      <c r="C11" s="1">
        <v>34</v>
      </c>
    </row>
    <row r="12" spans="1:3">
      <c r="A12" s="2">
        <v>42054</v>
      </c>
      <c r="B12" s="3" t="s">
        <v>13</v>
      </c>
      <c r="C12" s="1">
        <v>75</v>
      </c>
    </row>
    <row r="13" spans="1:3">
      <c r="A13" s="2">
        <v>42040</v>
      </c>
      <c r="B13" s="3" t="s">
        <v>14</v>
      </c>
      <c r="C13" s="1">
        <v>6</v>
      </c>
    </row>
    <row r="14" spans="1:3">
      <c r="A14" s="2">
        <v>42024</v>
      </c>
      <c r="B14" s="3" t="s">
        <v>15</v>
      </c>
      <c r="C14" s="1">
        <v>45</v>
      </c>
    </row>
    <row r="15" spans="1:3">
      <c r="A15" s="2">
        <v>42010</v>
      </c>
      <c r="B15" s="3" t="s">
        <v>16</v>
      </c>
      <c r="C15" s="1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Stats</vt:lpstr>
      <vt:lpstr>CC</vt:lpstr>
      <vt:lpstr>Lmois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mduquesn</cp:lastModifiedBy>
  <dcterms:created xsi:type="dcterms:W3CDTF">2015-04-30T19:50:59Z</dcterms:created>
  <dcterms:modified xsi:type="dcterms:W3CDTF">2015-05-01T09:20:59Z</dcterms:modified>
</cp:coreProperties>
</file>