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55" yWindow="300" windowWidth="16065" windowHeight="7725"/>
  </bookViews>
  <sheets>
    <sheet name="Compta" sheetId="3" r:id="rId1"/>
    <sheet name="Données" sheetId="2" r:id="rId2"/>
    <sheet name="Listes" sheetId="1" r:id="rId3"/>
  </sheets>
  <definedNames>
    <definedName name="ListeMois">Listes!$A$1:$A$12</definedName>
    <definedName name="_xlnm.Print_Area" localSheetId="1">Données!$A$2:$AJ$73</definedName>
  </definedNames>
  <calcPr calcId="125725"/>
</workbook>
</file>

<file path=xl/calcChain.xml><?xml version="1.0" encoding="utf-8"?>
<calcChain xmlns="http://schemas.openxmlformats.org/spreadsheetml/2006/main">
  <c r="D7" i="3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AJ32" i="2"/>
  <c r="AJ31"/>
  <c r="AJ30"/>
  <c r="AI63"/>
  <c r="AH63"/>
  <c r="AJ63" s="1"/>
  <c r="AI54"/>
  <c r="AH54"/>
  <c r="AJ54" s="1"/>
  <c r="AI69"/>
  <c r="AH69"/>
  <c r="AJ69" s="1"/>
  <c r="AI66"/>
  <c r="AH66"/>
  <c r="AJ66" s="1"/>
  <c r="AI60"/>
  <c r="AH60"/>
  <c r="AJ60" s="1"/>
  <c r="AI57"/>
  <c r="AH57"/>
  <c r="AJ57" s="1"/>
  <c r="AI72"/>
  <c r="AH72"/>
  <c r="AJ72" s="1"/>
  <c r="AI71"/>
  <c r="AH71"/>
  <c r="AJ71" s="1"/>
  <c r="AI70"/>
  <c r="AH70"/>
  <c r="AJ70" s="1"/>
  <c r="AI68"/>
  <c r="AH68"/>
  <c r="AJ68" s="1"/>
  <c r="AI67"/>
  <c r="AH67"/>
  <c r="AJ67" s="1"/>
  <c r="AI65"/>
  <c r="AH65"/>
  <c r="AJ65" s="1"/>
  <c r="AI64"/>
  <c r="AH64"/>
  <c r="AJ64" s="1"/>
  <c r="AI62"/>
  <c r="AH62"/>
  <c r="AJ62" s="1"/>
  <c r="AI61"/>
  <c r="AH61"/>
  <c r="AJ61" s="1"/>
  <c r="AI59"/>
  <c r="AH59"/>
  <c r="AJ59" s="1"/>
  <c r="AI58"/>
  <c r="AH58"/>
  <c r="AJ58" s="1"/>
  <c r="AI56"/>
  <c r="AH56"/>
  <c r="AJ56" s="1"/>
  <c r="AI55"/>
  <c r="AH55"/>
  <c r="AJ55" s="1"/>
  <c r="AI39"/>
  <c r="AH39"/>
  <c r="AJ39" s="1"/>
  <c r="AI38"/>
  <c r="AH38"/>
  <c r="AJ38" s="1"/>
  <c r="AI37"/>
  <c r="AH37"/>
  <c r="AJ37" s="1"/>
  <c r="AI53"/>
  <c r="AH53"/>
  <c r="AJ53" s="1"/>
  <c r="AI52"/>
  <c r="AH52"/>
  <c r="AJ52" s="1"/>
  <c r="AI51"/>
  <c r="AH51"/>
  <c r="AJ51" s="1"/>
  <c r="AI50"/>
  <c r="AH50"/>
  <c r="AJ50" s="1"/>
  <c r="AI49"/>
  <c r="AH49"/>
  <c r="AJ49" s="1"/>
  <c r="AI48"/>
  <c r="AH48"/>
  <c r="AJ48" s="1"/>
  <c r="AI47"/>
  <c r="AH47"/>
  <c r="AJ47" s="1"/>
  <c r="AI46"/>
  <c r="AH46"/>
  <c r="AJ46" s="1"/>
  <c r="AI45"/>
  <c r="AH45"/>
  <c r="AJ45" s="1"/>
  <c r="AI44"/>
  <c r="AH44"/>
  <c r="AJ44" s="1"/>
  <c r="AI43"/>
  <c r="AH43"/>
  <c r="AJ43" s="1"/>
  <c r="AI42"/>
  <c r="AH42"/>
  <c r="AJ42" s="1"/>
  <c r="AI41"/>
  <c r="AH41"/>
  <c r="AJ41" s="1"/>
  <c r="AI40"/>
  <c r="AH40"/>
  <c r="AJ40" s="1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J9"/>
  <c r="AG4"/>
  <c r="AG5" s="1"/>
  <c r="AF4"/>
  <c r="AF5" s="1"/>
  <c r="AE4"/>
  <c r="AE5" s="1"/>
  <c r="AD4"/>
  <c r="AD5" s="1"/>
  <c r="AC4"/>
  <c r="AC5" s="1"/>
  <c r="AB4"/>
  <c r="AB5" s="1"/>
  <c r="AA4"/>
  <c r="AA5" s="1"/>
  <c r="Z4"/>
  <c r="Z5" s="1"/>
  <c r="Y4"/>
  <c r="Y5" s="1"/>
  <c r="X4"/>
  <c r="X5" s="1"/>
  <c r="W4"/>
  <c r="W5" s="1"/>
  <c r="V4"/>
  <c r="V5" s="1"/>
  <c r="U4"/>
  <c r="U5" s="1"/>
  <c r="T4"/>
  <c r="T5" s="1"/>
  <c r="S4"/>
  <c r="S5" s="1"/>
  <c r="R4"/>
  <c r="R5" s="1"/>
  <c r="Q4"/>
  <c r="Q5" s="1"/>
  <c r="P4"/>
  <c r="P5" s="1"/>
  <c r="O4"/>
  <c r="O5" s="1"/>
  <c r="N4"/>
  <c r="N5" s="1"/>
  <c r="M4"/>
  <c r="M5" s="1"/>
  <c r="L4"/>
  <c r="L5" s="1"/>
  <c r="K4"/>
  <c r="K5" s="1"/>
  <c r="J4"/>
  <c r="J5" s="1"/>
  <c r="I4"/>
  <c r="I5" s="1"/>
  <c r="H4"/>
  <c r="H5" s="1"/>
  <c r="G4"/>
  <c r="G5" s="1"/>
  <c r="F4"/>
  <c r="F5" s="1"/>
  <c r="E4"/>
  <c r="E5" s="1"/>
  <c r="D4"/>
  <c r="D5" s="1"/>
  <c r="C4"/>
  <c r="C5" s="1"/>
  <c r="AH26"/>
  <c r="AH29"/>
  <c r="AH28"/>
  <c r="AH27"/>
  <c r="AH25"/>
  <c r="AH24"/>
  <c r="AH23"/>
  <c r="AH22"/>
  <c r="AH21"/>
  <c r="AH20"/>
  <c r="AH19"/>
  <c r="AH18"/>
  <c r="AH17"/>
  <c r="AH16"/>
  <c r="AH15"/>
  <c r="AH14"/>
  <c r="AH13"/>
  <c r="AH12"/>
  <c r="AH11"/>
  <c r="AH10"/>
  <c r="AH9"/>
  <c r="X36"/>
  <c r="AB34"/>
  <c r="Q36"/>
  <c r="AC36"/>
  <c r="Z36"/>
  <c r="AI6"/>
  <c r="AJ6" s="1"/>
  <c r="AI7"/>
  <c r="AJ7" s="1"/>
  <c r="AI8"/>
  <c r="AJ8" s="1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F36"/>
  <c r="Y36"/>
  <c r="AJ73" l="1"/>
  <c r="C35"/>
  <c r="E35"/>
  <c r="G35"/>
  <c r="I35"/>
  <c r="K35"/>
  <c r="M35"/>
  <c r="O35"/>
  <c r="Q35"/>
  <c r="S35"/>
  <c r="U35"/>
  <c r="W35"/>
  <c r="Y35"/>
  <c r="AA35"/>
  <c r="AC35"/>
  <c r="AE35"/>
  <c r="AG35"/>
  <c r="D35"/>
  <c r="F35"/>
  <c r="H35"/>
  <c r="J35"/>
  <c r="L35"/>
  <c r="N35"/>
  <c r="P35"/>
  <c r="R35"/>
  <c r="T35"/>
  <c r="V35"/>
  <c r="X35"/>
  <c r="Z35"/>
  <c r="AB35"/>
  <c r="AD35"/>
  <c r="AF35"/>
  <c r="AJ33"/>
  <c r="AB33" s="1"/>
  <c r="AJ34" s="1"/>
  <c r="AB36"/>
  <c r="E36"/>
  <c r="D36"/>
  <c r="C36"/>
  <c r="AF36"/>
  <c r="AG36"/>
  <c r="AE36"/>
  <c r="AA36"/>
  <c r="V36"/>
  <c r="T36"/>
  <c r="R36"/>
  <c r="O36"/>
  <c r="M36"/>
  <c r="K36"/>
  <c r="I36"/>
  <c r="G36"/>
  <c r="AD36"/>
  <c r="W36"/>
  <c r="U36"/>
  <c r="S36"/>
  <c r="P36"/>
  <c r="N36"/>
  <c r="L36"/>
  <c r="J36"/>
  <c r="H36"/>
</calcChain>
</file>

<file path=xl/sharedStrings.xml><?xml version="1.0" encoding="utf-8"?>
<sst xmlns="http://schemas.openxmlformats.org/spreadsheetml/2006/main" count="126" uniqueCount="62">
  <si>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</si>
  <si>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</si>
  <si>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</si>
  <si>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</si>
  <si>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</si>
  <si>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</si>
  <si>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</si>
  <si>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</si>
  <si>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</si>
  <si>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</si>
  <si>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</si>
  <si>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</si>
  <si>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</t>
  </si>
  <si>
    <t>Déjeuner</t>
  </si>
  <si>
    <t>2 x</t>
  </si>
  <si>
    <t>Midi</t>
  </si>
  <si>
    <t>9 x</t>
  </si>
  <si>
    <t>Soir</t>
  </si>
  <si>
    <t>7 x</t>
  </si>
  <si>
    <t>Marge du groupe</t>
  </si>
  <si>
    <t>Total éducateurs du groupe =</t>
  </si>
  <si>
    <t>A</t>
  </si>
  <si>
    <t>B</t>
  </si>
  <si>
    <t>C</t>
  </si>
  <si>
    <t>E</t>
  </si>
  <si>
    <t>F</t>
  </si>
  <si>
    <t>D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</si>
  <si>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</si>
  <si>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</si>
  <si>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</si>
  <si>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</si>
  <si>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</si>
  <si>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</si>
  <si>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</si>
  <si>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</si>
  <si>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</si>
  <si>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</si>
  <si>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</si>
  <si>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</si>
  <si>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T</t>
  </si>
  <si>
    <t>U</t>
  </si>
  <si>
    <t>S</t>
  </si>
  <si>
    <t>AA</t>
  </si>
  <si>
    <t>BB</t>
  </si>
  <si>
    <t>CC</t>
  </si>
  <si>
    <t>DD</t>
  </si>
  <si>
    <t>EE</t>
  </si>
  <si>
    <t>Total dépenses du groupe =</t>
  </si>
  <si>
    <t>Préparation des repas  du groupe</t>
  </si>
  <si>
    <t>Lundi</t>
  </si>
  <si>
    <t>Mardi</t>
  </si>
  <si>
    <t>Mercredi</t>
  </si>
  <si>
    <t>Jeudi</t>
  </si>
  <si>
    <t>Vendredi</t>
  </si>
  <si>
    <t>Samedi</t>
  </si>
  <si>
    <t>Dimanche</t>
  </si>
  <si>
    <t>25 x</t>
  </si>
  <si>
    <t>Compta</t>
  </si>
  <si>
    <t>Ticket</t>
  </si>
  <si>
    <t>Débit</t>
  </si>
  <si>
    <t>Solde</t>
  </si>
  <si>
    <t>Type de Dépense</t>
  </si>
</sst>
</file>

<file path=xl/styles.xml><?xml version="1.0" encoding="utf-8"?>
<styleSheet xmlns="http://schemas.openxmlformats.org/spreadsheetml/2006/main">
  <numFmts count="2">
    <numFmt numFmtId="164" formatCode="&quot;SFr. &quot;#,##0.00"/>
    <numFmt numFmtId="165" formatCode="dd"/>
  </numFmts>
  <fonts count="24">
    <font>
      <sz val="10"/>
      <name val="Arial"/>
      <family val="2"/>
    </font>
    <font>
      <sz val="14"/>
      <name val="Arial"/>
      <family val="2"/>
    </font>
    <font>
      <b/>
      <sz val="20"/>
      <color indexed="60"/>
      <name val="Arial"/>
      <family val="2"/>
    </font>
    <font>
      <sz val="9"/>
      <name val="Arial"/>
      <family val="2"/>
    </font>
    <font>
      <b/>
      <sz val="12"/>
      <color indexed="60"/>
      <name val="Arial"/>
      <family val="2"/>
    </font>
    <font>
      <sz val="12"/>
      <name val="Arial"/>
      <family val="2"/>
    </font>
    <font>
      <sz val="10"/>
      <color indexed="9"/>
      <name val="Arial"/>
      <family val="2"/>
    </font>
    <font>
      <b/>
      <i/>
      <sz val="12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Verdana"/>
      <family val="2"/>
    </font>
    <font>
      <b/>
      <u/>
      <sz val="10"/>
      <name val="Arial"/>
      <family val="2"/>
    </font>
    <font>
      <b/>
      <u/>
      <sz val="10"/>
      <name val="Garamond"/>
      <family val="1"/>
    </font>
    <font>
      <b/>
      <i/>
      <u/>
      <sz val="8"/>
      <name val="Arial"/>
      <family val="2"/>
    </font>
    <font>
      <b/>
      <i/>
      <sz val="10"/>
      <name val="Garamond"/>
      <family val="1"/>
    </font>
    <font>
      <b/>
      <i/>
      <u/>
      <sz val="10"/>
      <name val="Arial"/>
      <family val="2"/>
    </font>
    <font>
      <i/>
      <u/>
      <sz val="10"/>
      <name val="Garamond"/>
      <family val="1"/>
    </font>
    <font>
      <u/>
      <sz val="9"/>
      <name val="Garamond"/>
      <family val="1"/>
    </font>
    <font>
      <b/>
      <sz val="9"/>
      <name val="Arial"/>
      <family val="2"/>
    </font>
    <font>
      <b/>
      <i/>
      <sz val="16"/>
      <name val="Arial"/>
      <family val="2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03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/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/>
      <right style="thin">
        <color indexed="8"/>
      </right>
      <top style="medium">
        <color indexed="64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medium">
        <color indexed="64"/>
      </bottom>
      <diagonal/>
    </border>
    <border>
      <left/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</borders>
  <cellStyleXfs count="2">
    <xf numFmtId="0" fontId="0" fillId="0" borderId="0"/>
    <xf numFmtId="0" fontId="21" fillId="0" borderId="0"/>
  </cellStyleXfs>
  <cellXfs count="174">
    <xf numFmtId="0" fontId="0" fillId="0" borderId="0" xfId="0"/>
    <xf numFmtId="49" fontId="1" fillId="0" borderId="0" xfId="0" applyNumberFormat="1" applyFont="1"/>
    <xf numFmtId="0" fontId="0" fillId="0" borderId="0" xfId="0" applyFont="1" applyBorder="1" applyProtection="1"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4" xfId="0" applyFont="1" applyFill="1" applyBorder="1" applyAlignment="1" applyProtection="1">
      <alignment horizontal="center" vertic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vertical="center"/>
      <protection hidden="1"/>
    </xf>
    <xf numFmtId="0" fontId="9" fillId="0" borderId="6" xfId="0" applyFont="1" applyBorder="1" applyAlignment="1" applyProtection="1">
      <alignment horizontal="center" vertical="center"/>
      <protection locked="0"/>
    </xf>
    <xf numFmtId="0" fontId="9" fillId="0" borderId="6" xfId="0" applyFont="1" applyFill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 applyProtection="1">
      <alignment horizontal="center" vertical="center"/>
      <protection locked="0"/>
    </xf>
    <xf numFmtId="0" fontId="9" fillId="0" borderId="10" xfId="0" applyFont="1" applyFill="1" applyBorder="1" applyAlignment="1" applyProtection="1">
      <alignment horizontal="center" vertical="center"/>
      <protection locked="0"/>
    </xf>
    <xf numFmtId="0" fontId="9" fillId="0" borderId="11" xfId="0" applyFont="1" applyBorder="1" applyAlignment="1" applyProtection="1">
      <alignment horizontal="center" vertical="center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13" xfId="0" applyFont="1" applyBorder="1" applyAlignment="1" applyProtection="1">
      <alignment horizontal="center" vertical="center"/>
      <protection locked="0"/>
    </xf>
    <xf numFmtId="0" fontId="9" fillId="0" borderId="13" xfId="0" applyFont="1" applyFill="1" applyBorder="1" applyAlignment="1" applyProtection="1">
      <alignment horizontal="center" vertical="center"/>
      <protection locked="0"/>
    </xf>
    <xf numFmtId="0" fontId="9" fillId="0" borderId="14" xfId="0" applyFont="1" applyBorder="1" applyAlignment="1" applyProtection="1">
      <alignment horizontal="center" vertical="center"/>
      <protection locked="0"/>
    </xf>
    <xf numFmtId="0" fontId="9" fillId="0" borderId="15" xfId="0" applyFont="1" applyBorder="1" applyAlignment="1" applyProtection="1">
      <alignment horizontal="center" vertical="center"/>
      <protection locked="0"/>
    </xf>
    <xf numFmtId="0" fontId="9" fillId="0" borderId="16" xfId="0" applyFont="1" applyBorder="1" applyAlignment="1" applyProtection="1">
      <alignment horizontal="center" vertical="center"/>
      <protection locked="0"/>
    </xf>
    <xf numFmtId="0" fontId="9" fillId="0" borderId="16" xfId="0" applyFont="1" applyFill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center" vertical="center"/>
      <protection locked="0"/>
    </xf>
    <xf numFmtId="0" fontId="9" fillId="0" borderId="18" xfId="0" applyFont="1" applyBorder="1" applyAlignment="1" applyProtection="1">
      <alignment horizontal="center" vertical="center"/>
      <protection locked="0"/>
    </xf>
    <xf numFmtId="0" fontId="9" fillId="0" borderId="19" xfId="0" applyFont="1" applyBorder="1" applyAlignment="1" applyProtection="1">
      <alignment horizontal="center" vertical="center"/>
      <protection locked="0"/>
    </xf>
    <xf numFmtId="0" fontId="9" fillId="0" borderId="20" xfId="0" applyFont="1" applyBorder="1" applyAlignment="1" applyProtection="1">
      <alignment horizontal="center" vertical="center"/>
      <protection locked="0"/>
    </xf>
    <xf numFmtId="0" fontId="9" fillId="0" borderId="22" xfId="0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9" fillId="0" borderId="0" xfId="0" applyFont="1" applyBorder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center" vertical="center"/>
      <protection locked="0"/>
    </xf>
    <xf numFmtId="0" fontId="9" fillId="0" borderId="24" xfId="0" applyFont="1" applyBorder="1" applyAlignment="1" applyProtection="1">
      <alignment horizontal="center" vertical="center"/>
      <protection locked="0"/>
    </xf>
    <xf numFmtId="0" fontId="9" fillId="0" borderId="25" xfId="0" applyFont="1" applyBorder="1" applyAlignment="1" applyProtection="1">
      <alignment horizontal="center" vertical="center"/>
      <protection locked="0"/>
    </xf>
    <xf numFmtId="0" fontId="9" fillId="0" borderId="26" xfId="0" applyFont="1" applyBorder="1" applyAlignment="1" applyProtection="1">
      <alignment horizontal="center" vertical="center"/>
      <protection locked="0"/>
    </xf>
    <xf numFmtId="0" fontId="9" fillId="0" borderId="26" xfId="0" applyFont="1" applyFill="1" applyBorder="1" applyAlignment="1" applyProtection="1">
      <alignment horizontal="center" vertical="center"/>
      <protection locked="0"/>
    </xf>
    <xf numFmtId="0" fontId="9" fillId="0" borderId="27" xfId="0" applyFont="1" applyBorder="1" applyAlignment="1" applyProtection="1">
      <alignment horizontal="center" vertical="center"/>
      <protection locked="0"/>
    </xf>
    <xf numFmtId="0" fontId="9" fillId="0" borderId="28" xfId="0" applyFont="1" applyBorder="1" applyAlignment="1" applyProtection="1">
      <alignment horizontal="center" vertical="center"/>
      <protection locked="0"/>
    </xf>
    <xf numFmtId="0" fontId="9" fillId="0" borderId="28" xfId="0" applyFont="1" applyFill="1" applyBorder="1" applyAlignment="1" applyProtection="1">
      <alignment horizontal="center" vertical="center"/>
      <protection locked="0"/>
    </xf>
    <xf numFmtId="0" fontId="9" fillId="0" borderId="29" xfId="0" applyFont="1" applyBorder="1" applyAlignment="1" applyProtection="1">
      <alignment horizontal="center" vertical="center"/>
      <protection locked="0"/>
    </xf>
    <xf numFmtId="0" fontId="9" fillId="0" borderId="29" xfId="0" applyFont="1" applyFill="1" applyBorder="1" applyAlignment="1" applyProtection="1">
      <alignment horizontal="center" vertical="center"/>
      <protection locked="0"/>
    </xf>
    <xf numFmtId="0" fontId="9" fillId="0" borderId="30" xfId="0" applyFont="1" applyBorder="1" applyAlignment="1" applyProtection="1">
      <alignment horizontal="center" vertical="center"/>
      <protection locked="0"/>
    </xf>
    <xf numFmtId="0" fontId="9" fillId="0" borderId="31" xfId="0" applyFont="1" applyBorder="1" applyAlignment="1" applyProtection="1">
      <alignment horizontal="center" vertical="center"/>
      <protection locked="0"/>
    </xf>
    <xf numFmtId="0" fontId="9" fillId="0" borderId="31" xfId="0" applyFont="1" applyFill="1" applyBorder="1" applyAlignment="1" applyProtection="1">
      <alignment horizontal="center" vertical="center"/>
      <protection locked="0"/>
    </xf>
    <xf numFmtId="0" fontId="9" fillId="0" borderId="3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33" xfId="0" applyFont="1" applyBorder="1" applyAlignment="1" applyProtection="1">
      <alignment horizontal="center" vertical="center"/>
      <protection locked="0"/>
    </xf>
    <xf numFmtId="0" fontId="9" fillId="0" borderId="34" xfId="0" applyFont="1" applyBorder="1" applyAlignment="1" applyProtection="1">
      <alignment horizontal="center" vertical="center"/>
      <protection locked="0"/>
    </xf>
    <xf numFmtId="0" fontId="10" fillId="0" borderId="35" xfId="0" applyFont="1" applyBorder="1" applyAlignment="1" applyProtection="1">
      <alignment horizontal="right" vertical="center"/>
      <protection locked="0"/>
    </xf>
    <xf numFmtId="0" fontId="10" fillId="0" borderId="3" xfId="0" applyFont="1" applyBorder="1" applyAlignment="1" applyProtection="1">
      <alignment horizontal="right" vertical="center"/>
      <protection locked="0"/>
    </xf>
    <xf numFmtId="0" fontId="10" fillId="0" borderId="33" xfId="0" applyFont="1" applyBorder="1" applyAlignment="1" applyProtection="1">
      <alignment horizontal="right" vertical="center"/>
      <protection locked="0"/>
    </xf>
    <xf numFmtId="0" fontId="10" fillId="0" borderId="36" xfId="0" applyFont="1" applyBorder="1" applyAlignment="1" applyProtection="1">
      <alignment horizontal="right" vertical="center"/>
      <protection locked="0"/>
    </xf>
    <xf numFmtId="0" fontId="10" fillId="0" borderId="23" xfId="0" applyFont="1" applyBorder="1" applyAlignment="1" applyProtection="1">
      <alignment horizontal="right" vertical="center"/>
      <protection locked="0"/>
    </xf>
    <xf numFmtId="0" fontId="10" fillId="0" borderId="37" xfId="0" applyFont="1" applyBorder="1" applyAlignment="1" applyProtection="1">
      <alignment horizontal="right" vertical="center"/>
      <protection locked="0"/>
    </xf>
    <xf numFmtId="0" fontId="9" fillId="0" borderId="38" xfId="0" applyFont="1" applyBorder="1" applyAlignment="1" applyProtection="1">
      <alignment horizontal="center" vertical="center"/>
      <protection locked="0"/>
    </xf>
    <xf numFmtId="0" fontId="9" fillId="0" borderId="39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36" xfId="0" applyFont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horizontal="right" vertical="center"/>
      <protection locked="0"/>
    </xf>
    <xf numFmtId="0" fontId="9" fillId="0" borderId="37" xfId="0" applyFont="1" applyBorder="1" applyAlignment="1" applyProtection="1">
      <alignment horizontal="center" vertical="center"/>
      <protection locked="0"/>
    </xf>
    <xf numFmtId="0" fontId="9" fillId="0" borderId="50" xfId="0" applyFont="1" applyBorder="1" applyAlignment="1" applyProtection="1">
      <alignment horizontal="center" vertical="center"/>
      <protection locked="0"/>
    </xf>
    <xf numFmtId="0" fontId="9" fillId="0" borderId="51" xfId="0" applyFont="1" applyBorder="1" applyAlignment="1" applyProtection="1">
      <alignment horizontal="center" vertical="center"/>
      <protection hidden="1"/>
    </xf>
    <xf numFmtId="0" fontId="9" fillId="0" borderId="53" xfId="0" applyFont="1" applyBorder="1" applyAlignment="1" applyProtection="1">
      <alignment horizontal="center" vertical="center"/>
      <protection hidden="1"/>
    </xf>
    <xf numFmtId="0" fontId="9" fillId="0" borderId="54" xfId="0" applyFont="1" applyBorder="1" applyAlignment="1" applyProtection="1">
      <alignment horizontal="center" vertical="center"/>
      <protection hidden="1"/>
    </xf>
    <xf numFmtId="0" fontId="9" fillId="0" borderId="55" xfId="0" applyFont="1" applyBorder="1" applyAlignment="1" applyProtection="1">
      <alignment horizontal="center" vertical="center"/>
      <protection hidden="1"/>
    </xf>
    <xf numFmtId="0" fontId="9" fillId="0" borderId="56" xfId="0" applyFont="1" applyBorder="1" applyAlignment="1" applyProtection="1">
      <alignment horizontal="center" vertical="center"/>
      <protection hidden="1"/>
    </xf>
    <xf numFmtId="0" fontId="9" fillId="0" borderId="57" xfId="0" applyFont="1" applyBorder="1" applyAlignment="1" applyProtection="1">
      <alignment horizontal="center" vertical="center"/>
      <protection locked="0"/>
    </xf>
    <xf numFmtId="0" fontId="9" fillId="0" borderId="57" xfId="0" applyFont="1" applyFill="1" applyBorder="1" applyAlignment="1" applyProtection="1">
      <alignment horizontal="center" vertical="center"/>
      <protection locked="0"/>
    </xf>
    <xf numFmtId="0" fontId="5" fillId="0" borderId="57" xfId="0" applyFont="1" applyBorder="1" applyAlignment="1">
      <alignment vertical="center"/>
    </xf>
    <xf numFmtId="0" fontId="10" fillId="2" borderId="58" xfId="0" applyFont="1" applyFill="1" applyBorder="1" applyAlignment="1" applyProtection="1">
      <alignment horizontal="right" vertical="center"/>
      <protection locked="0"/>
    </xf>
    <xf numFmtId="0" fontId="9" fillId="0" borderId="57" xfId="0" applyFont="1" applyFill="1" applyBorder="1" applyAlignment="1" applyProtection="1">
      <alignment vertical="center"/>
      <protection locked="0"/>
    </xf>
    <xf numFmtId="0" fontId="14" fillId="0" borderId="57" xfId="0" applyFont="1" applyFill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horizontal="center" vertical="center"/>
      <protection hidden="1"/>
    </xf>
    <xf numFmtId="0" fontId="9" fillId="5" borderId="16" xfId="0" applyFont="1" applyFill="1" applyBorder="1" applyAlignment="1" applyProtection="1">
      <alignment horizontal="center" vertical="center"/>
      <protection locked="0"/>
    </xf>
    <xf numFmtId="0" fontId="9" fillId="5" borderId="10" xfId="0" applyFont="1" applyFill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 applyProtection="1">
      <alignment horizontal="center" vertical="center"/>
      <protection hidden="1"/>
    </xf>
    <xf numFmtId="0" fontId="20" fillId="0" borderId="1" xfId="0" applyFont="1" applyBorder="1" applyAlignment="1" applyProtection="1">
      <alignment horizontal="right" vertical="center"/>
      <protection hidden="1"/>
    </xf>
    <xf numFmtId="0" fontId="0" fillId="0" borderId="0" xfId="0" applyFont="1" applyBorder="1" applyAlignment="1" applyProtection="1">
      <alignment horizontal="left" vertical="center"/>
      <protection hidden="1"/>
    </xf>
    <xf numFmtId="0" fontId="9" fillId="0" borderId="41" xfId="0" applyFont="1" applyBorder="1" applyAlignment="1" applyProtection="1">
      <alignment horizontal="left" vertical="center"/>
      <protection hidden="1"/>
    </xf>
    <xf numFmtId="0" fontId="9" fillId="0" borderId="42" xfId="0" applyFont="1" applyBorder="1" applyAlignment="1" applyProtection="1">
      <alignment horizontal="left" vertical="center"/>
      <protection hidden="1"/>
    </xf>
    <xf numFmtId="0" fontId="9" fillId="0" borderId="48" xfId="0" applyFont="1" applyBorder="1" applyAlignment="1" applyProtection="1">
      <alignment horizontal="left" vertical="center"/>
      <protection hidden="1"/>
    </xf>
    <xf numFmtId="0" fontId="9" fillId="0" borderId="49" xfId="0" applyFont="1" applyBorder="1" applyAlignment="1" applyProtection="1">
      <alignment horizontal="left" vertical="center"/>
      <protection hidden="1"/>
    </xf>
    <xf numFmtId="0" fontId="9" fillId="0" borderId="47" xfId="0" applyFont="1" applyBorder="1" applyAlignment="1" applyProtection="1">
      <alignment horizontal="left" vertical="center"/>
      <protection hidden="1"/>
    </xf>
    <xf numFmtId="0" fontId="9" fillId="0" borderId="44" xfId="0" applyFont="1" applyBorder="1" applyAlignment="1" applyProtection="1">
      <alignment horizontal="left" vertical="center"/>
      <protection hidden="1"/>
    </xf>
    <xf numFmtId="0" fontId="9" fillId="0" borderId="46" xfId="0" applyFont="1" applyBorder="1" applyAlignment="1" applyProtection="1">
      <alignment horizontal="left" vertical="center"/>
      <protection hidden="1"/>
    </xf>
    <xf numFmtId="0" fontId="9" fillId="0" borderId="43" xfId="0" applyFont="1" applyBorder="1" applyAlignment="1" applyProtection="1">
      <alignment horizontal="left" vertical="center"/>
      <protection hidden="1"/>
    </xf>
    <xf numFmtId="0" fontId="9" fillId="0" borderId="40" xfId="0" applyFont="1" applyBorder="1" applyAlignment="1" applyProtection="1">
      <alignment horizontal="left" vertical="center"/>
      <protection hidden="1"/>
    </xf>
    <xf numFmtId="0" fontId="9" fillId="0" borderId="45" xfId="0" applyFont="1" applyBorder="1" applyAlignment="1" applyProtection="1">
      <alignment horizontal="left" vertical="center"/>
      <protection hidden="1"/>
    </xf>
    <xf numFmtId="0" fontId="9" fillId="0" borderId="0" xfId="0" applyFont="1" applyBorder="1" applyAlignment="1" applyProtection="1">
      <alignment horizontal="left" vertical="center"/>
      <protection hidden="1"/>
    </xf>
    <xf numFmtId="0" fontId="9" fillId="0" borderId="57" xfId="0" applyFont="1" applyBorder="1" applyAlignment="1" applyProtection="1">
      <alignment horizontal="left" vertical="center"/>
      <protection hidden="1"/>
    </xf>
    <xf numFmtId="0" fontId="0" fillId="0" borderId="0" xfId="0" applyFont="1" applyBorder="1" applyAlignment="1" applyProtection="1">
      <alignment horizontal="left"/>
      <protection hidden="1"/>
    </xf>
    <xf numFmtId="0" fontId="0" fillId="0" borderId="0" xfId="0" applyFont="1" applyAlignment="1" applyProtection="1">
      <alignment horizontal="left"/>
      <protection hidden="1"/>
    </xf>
    <xf numFmtId="0" fontId="2" fillId="0" borderId="76" xfId="0" applyFont="1" applyBorder="1" applyAlignment="1" applyProtection="1">
      <alignment horizontal="centerContinuous" vertical="center"/>
      <protection hidden="1"/>
    </xf>
    <xf numFmtId="164" fontId="3" fillId="0" borderId="77" xfId="0" applyNumberFormat="1" applyFont="1" applyBorder="1" applyAlignment="1" applyProtection="1">
      <alignment horizontal="centerContinuous"/>
      <protection hidden="1"/>
    </xf>
    <xf numFmtId="0" fontId="0" fillId="0" borderId="77" xfId="0" applyFont="1" applyBorder="1" applyAlignment="1" applyProtection="1">
      <alignment horizontal="centerContinuous"/>
      <protection hidden="1"/>
    </xf>
    <xf numFmtId="0" fontId="4" fillId="0" borderId="77" xfId="0" applyFont="1" applyBorder="1" applyAlignment="1" applyProtection="1">
      <alignment horizontal="centerContinuous"/>
      <protection hidden="1"/>
    </xf>
    <xf numFmtId="0" fontId="4" fillId="0" borderId="78" xfId="0" applyFont="1" applyBorder="1" applyAlignment="1" applyProtection="1">
      <alignment horizontal="centerContinuous"/>
      <protection hidden="1"/>
    </xf>
    <xf numFmtId="0" fontId="0" fillId="0" borderId="79" xfId="0" applyFont="1" applyBorder="1" applyProtection="1">
      <protection hidden="1"/>
    </xf>
    <xf numFmtId="0" fontId="6" fillId="0" borderId="0" xfId="0" applyFont="1" applyBorder="1" applyAlignment="1" applyProtection="1">
      <alignment horizontal="center"/>
      <protection hidden="1"/>
    </xf>
    <xf numFmtId="0" fontId="6" fillId="0" borderId="80" xfId="0" applyFont="1" applyBorder="1" applyAlignment="1" applyProtection="1">
      <alignment horizontal="center"/>
      <protection hidden="1"/>
    </xf>
    <xf numFmtId="0" fontId="20" fillId="0" borderId="79" xfId="0" applyFont="1" applyBorder="1" applyAlignment="1" applyProtection="1">
      <alignment vertical="center"/>
      <protection locked="0"/>
    </xf>
    <xf numFmtId="0" fontId="5" fillId="0" borderId="81" xfId="0" applyFont="1" applyBorder="1" applyAlignment="1" applyProtection="1">
      <alignment vertical="center"/>
      <protection locked="0"/>
    </xf>
    <xf numFmtId="0" fontId="5" fillId="0" borderId="82" xfId="0" applyFont="1" applyBorder="1" applyAlignment="1">
      <alignment horizontal="left" vertical="center" wrapText="1"/>
    </xf>
    <xf numFmtId="0" fontId="19" fillId="0" borderId="83" xfId="0" applyNumberFormat="1" applyFont="1" applyBorder="1" applyAlignment="1" applyProtection="1">
      <alignment horizontal="center" vertical="center"/>
      <protection locked="0"/>
    </xf>
    <xf numFmtId="0" fontId="9" fillId="0" borderId="84" xfId="0" applyFont="1" applyBorder="1" applyAlignment="1" applyProtection="1">
      <alignment horizontal="center" vertical="center"/>
      <protection locked="0"/>
    </xf>
    <xf numFmtId="0" fontId="10" fillId="0" borderId="85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Continuous" vertical="center"/>
      <protection hidden="1"/>
    </xf>
    <xf numFmtId="0" fontId="7" fillId="0" borderId="80" xfId="0" applyFont="1" applyBorder="1" applyAlignment="1" applyProtection="1">
      <alignment horizontal="centerContinuous" vertical="center"/>
      <protection hidden="1"/>
    </xf>
    <xf numFmtId="165" fontId="9" fillId="0" borderId="59" xfId="0" applyNumberFormat="1" applyFont="1" applyBorder="1" applyAlignment="1" applyProtection="1">
      <alignment horizontal="center" vertical="center"/>
      <protection locked="0"/>
    </xf>
    <xf numFmtId="0" fontId="10" fillId="0" borderId="55" xfId="0" applyFont="1" applyBorder="1" applyAlignment="1" applyProtection="1">
      <alignment horizontal="center" vertical="center"/>
      <protection hidden="1"/>
    </xf>
    <xf numFmtId="0" fontId="10" fillId="0" borderId="51" xfId="0" applyFont="1" applyBorder="1" applyAlignment="1" applyProtection="1">
      <alignment horizontal="center" vertical="center"/>
      <protection hidden="1"/>
    </xf>
    <xf numFmtId="0" fontId="10" fillId="0" borderId="52" xfId="0" applyFont="1" applyBorder="1" applyAlignment="1" applyProtection="1">
      <alignment horizontal="center" vertical="center"/>
      <protection hidden="1"/>
    </xf>
    <xf numFmtId="0" fontId="9" fillId="0" borderId="86" xfId="0" applyFont="1" applyBorder="1" applyAlignment="1" applyProtection="1">
      <alignment horizontal="center" vertical="center"/>
      <protection locked="0"/>
    </xf>
    <xf numFmtId="0" fontId="10" fillId="3" borderId="87" xfId="0" applyFont="1" applyFill="1" applyBorder="1" applyAlignment="1" applyProtection="1">
      <alignment horizontal="right" vertical="center"/>
      <protection locked="0"/>
    </xf>
    <xf numFmtId="0" fontId="9" fillId="0" borderId="88" xfId="0" applyFont="1" applyBorder="1" applyAlignment="1" applyProtection="1">
      <alignment horizontal="center" vertical="center"/>
      <protection hidden="1"/>
    </xf>
    <xf numFmtId="0" fontId="9" fillId="0" borderId="89" xfId="0" applyFont="1" applyBorder="1" applyAlignment="1" applyProtection="1">
      <alignment horizontal="center" vertical="center"/>
      <protection locked="0"/>
    </xf>
    <xf numFmtId="0" fontId="10" fillId="0" borderId="90" xfId="0" applyFont="1" applyBorder="1" applyAlignment="1" applyProtection="1">
      <alignment horizontal="right" vertical="center"/>
      <protection locked="0"/>
    </xf>
    <xf numFmtId="0" fontId="9" fillId="0" borderId="91" xfId="0" applyFont="1" applyBorder="1" applyAlignment="1" applyProtection="1">
      <alignment horizontal="center" vertical="center"/>
      <protection hidden="1"/>
    </xf>
    <xf numFmtId="0" fontId="10" fillId="0" borderId="92" xfId="0" applyFont="1" applyBorder="1" applyAlignment="1" applyProtection="1">
      <alignment horizontal="right" vertical="center"/>
      <protection locked="0"/>
    </xf>
    <xf numFmtId="0" fontId="9" fillId="0" borderId="93" xfId="0" applyFont="1" applyBorder="1" applyAlignment="1" applyProtection="1">
      <alignment horizontal="center" vertical="center"/>
      <protection hidden="1"/>
    </xf>
    <xf numFmtId="0" fontId="10" fillId="0" borderId="94" xfId="0" applyFont="1" applyBorder="1" applyAlignment="1" applyProtection="1">
      <alignment horizontal="right" vertical="center"/>
      <protection locked="0"/>
    </xf>
    <xf numFmtId="0" fontId="9" fillId="0" borderId="95" xfId="0" applyFont="1" applyBorder="1" applyAlignment="1" applyProtection="1">
      <alignment horizontal="center" vertical="center"/>
      <protection hidden="1"/>
    </xf>
    <xf numFmtId="0" fontId="10" fillId="0" borderId="96" xfId="0" applyFont="1" applyBorder="1" applyAlignment="1" applyProtection="1">
      <alignment horizontal="right" vertical="center"/>
      <protection locked="0"/>
    </xf>
    <xf numFmtId="0" fontId="9" fillId="0" borderId="97" xfId="0" applyFont="1" applyBorder="1" applyAlignment="1" applyProtection="1">
      <alignment horizontal="center" vertical="center"/>
      <protection hidden="1"/>
    </xf>
    <xf numFmtId="0" fontId="9" fillId="0" borderId="98" xfId="0" applyFont="1" applyBorder="1" applyAlignment="1" applyProtection="1">
      <alignment horizontal="center" vertical="center"/>
      <protection locked="0"/>
    </xf>
    <xf numFmtId="0" fontId="10" fillId="0" borderId="99" xfId="0" applyFont="1" applyBorder="1" applyAlignment="1" applyProtection="1">
      <alignment horizontal="right" vertical="center"/>
      <protection locked="0"/>
    </xf>
    <xf numFmtId="0" fontId="10" fillId="0" borderId="100" xfId="0" applyFont="1" applyBorder="1" applyAlignment="1" applyProtection="1">
      <alignment horizontal="right" vertical="center"/>
      <protection locked="0"/>
    </xf>
    <xf numFmtId="0" fontId="0" fillId="0" borderId="0" xfId="0" applyFont="1" applyBorder="1" applyAlignment="1" applyProtection="1">
      <alignment vertical="center"/>
      <protection hidden="1"/>
    </xf>
    <xf numFmtId="0" fontId="12" fillId="4" borderId="0" xfId="0" applyFont="1" applyFill="1" applyBorder="1" applyAlignment="1" applyProtection="1">
      <alignment vertical="center"/>
      <protection hidden="1"/>
    </xf>
    <xf numFmtId="0" fontId="5" fillId="0" borderId="66" xfId="0" applyFont="1" applyBorder="1" applyAlignment="1">
      <alignment horizontal="left" vertical="center"/>
    </xf>
    <xf numFmtId="0" fontId="5" fillId="0" borderId="45" xfId="0" applyFont="1" applyBorder="1" applyAlignment="1">
      <alignment horizontal="left" vertical="center"/>
    </xf>
    <xf numFmtId="0" fontId="5" fillId="0" borderId="43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64" xfId="0" applyFont="1" applyBorder="1" applyAlignment="1">
      <alignment horizontal="left" vertical="center"/>
    </xf>
    <xf numFmtId="0" fontId="5" fillId="0" borderId="40" xfId="0" applyFont="1" applyBorder="1" applyAlignment="1">
      <alignment horizontal="left" vertical="center"/>
    </xf>
    <xf numFmtId="0" fontId="10" fillId="0" borderId="69" xfId="0" applyFont="1" applyBorder="1" applyAlignment="1" applyProtection="1">
      <alignment horizontal="center" vertical="center"/>
      <protection locked="0"/>
    </xf>
    <xf numFmtId="0" fontId="13" fillId="0" borderId="70" xfId="0" applyFont="1" applyBorder="1" applyAlignment="1" applyProtection="1">
      <alignment horizontal="center" vertical="center"/>
      <protection hidden="1"/>
    </xf>
    <xf numFmtId="0" fontId="13" fillId="0" borderId="71" xfId="0" applyFont="1" applyBorder="1" applyAlignment="1" applyProtection="1">
      <alignment horizontal="center" vertical="center"/>
      <protection hidden="1"/>
    </xf>
    <xf numFmtId="0" fontId="15" fillId="5" borderId="63" xfId="0" applyFont="1" applyFill="1" applyBorder="1" applyAlignment="1" applyProtection="1">
      <alignment horizontal="left" vertical="center"/>
      <protection hidden="1"/>
    </xf>
    <xf numFmtId="0" fontId="15" fillId="5" borderId="61" xfId="0" applyFont="1" applyFill="1" applyBorder="1" applyAlignment="1" applyProtection="1">
      <alignment horizontal="left" vertical="center"/>
      <protection hidden="1"/>
    </xf>
    <xf numFmtId="0" fontId="17" fillId="5" borderId="62" xfId="0" applyFont="1" applyFill="1" applyBorder="1" applyAlignment="1" applyProtection="1">
      <alignment horizontal="center" vertical="center"/>
      <protection hidden="1"/>
    </xf>
    <xf numFmtId="0" fontId="17" fillId="5" borderId="72" xfId="0" applyFont="1" applyFill="1" applyBorder="1" applyAlignment="1" applyProtection="1">
      <alignment horizontal="center" vertical="center"/>
      <protection hidden="1"/>
    </xf>
    <xf numFmtId="0" fontId="12" fillId="4" borderId="0" xfId="0" applyFont="1" applyFill="1" applyBorder="1" applyAlignment="1" applyProtection="1">
      <alignment horizontal="right" vertical="center"/>
      <protection hidden="1"/>
    </xf>
    <xf numFmtId="0" fontId="15" fillId="5" borderId="72" xfId="0" applyFont="1" applyFill="1" applyBorder="1" applyAlignment="1" applyProtection="1">
      <alignment horizontal="left" vertical="center"/>
      <protection hidden="1"/>
    </xf>
    <xf numFmtId="0" fontId="15" fillId="0" borderId="63" xfId="0" applyFont="1" applyBorder="1" applyAlignment="1" applyProtection="1">
      <alignment horizontal="left" vertical="center"/>
      <protection locked="0"/>
    </xf>
    <xf numFmtId="0" fontId="15" fillId="0" borderId="61" xfId="0" applyFont="1" applyBorder="1" applyAlignment="1" applyProtection="1">
      <alignment horizontal="left" vertical="center"/>
      <protection locked="0"/>
    </xf>
    <xf numFmtId="0" fontId="12" fillId="0" borderId="73" xfId="0" applyFont="1" applyBorder="1" applyAlignment="1" applyProtection="1">
      <alignment horizontal="left" vertical="center"/>
      <protection hidden="1"/>
    </xf>
    <xf numFmtId="0" fontId="12" fillId="0" borderId="74" xfId="0" applyFont="1" applyBorder="1" applyAlignment="1" applyProtection="1">
      <alignment horizontal="left" vertical="center"/>
      <protection hidden="1"/>
    </xf>
    <xf numFmtId="0" fontId="16" fillId="0" borderId="60" xfId="0" applyFont="1" applyBorder="1" applyAlignment="1" applyProtection="1">
      <alignment horizontal="left" vertical="center"/>
      <protection hidden="1"/>
    </xf>
    <xf numFmtId="0" fontId="16" fillId="0" borderId="75" xfId="0" applyFont="1" applyBorder="1" applyAlignment="1" applyProtection="1">
      <alignment horizontal="left" vertical="center"/>
      <protection hidden="1"/>
    </xf>
    <xf numFmtId="0" fontId="5" fillId="0" borderId="40" xfId="0" applyFont="1" applyBorder="1" applyAlignment="1">
      <alignment horizontal="left" vertical="center" wrapText="1"/>
    </xf>
    <xf numFmtId="0" fontId="5" fillId="0" borderId="67" xfId="0" applyFont="1" applyBorder="1" applyAlignment="1">
      <alignment horizontal="left" vertical="center" wrapText="1"/>
    </xf>
    <xf numFmtId="0" fontId="5" fillId="0" borderId="65" xfId="0" applyFont="1" applyBorder="1" applyAlignment="1">
      <alignment horizontal="left" vertical="center" wrapText="1"/>
    </xf>
    <xf numFmtId="0" fontId="5" fillId="0" borderId="68" xfId="0" applyFont="1" applyBorder="1" applyAlignment="1">
      <alignment horizontal="left" vertical="center" wrapText="1"/>
    </xf>
    <xf numFmtId="0" fontId="17" fillId="5" borderId="61" xfId="0" applyFont="1" applyFill="1" applyBorder="1" applyAlignment="1" applyProtection="1">
      <alignment horizontal="right" vertical="center"/>
      <protection hidden="1"/>
    </xf>
    <xf numFmtId="0" fontId="17" fillId="5" borderId="62" xfId="0" applyFont="1" applyFill="1" applyBorder="1" applyAlignment="1" applyProtection="1">
      <alignment horizontal="right" vertical="center"/>
      <protection hidden="1"/>
    </xf>
    <xf numFmtId="0" fontId="5" fillId="0" borderId="67" xfId="0" applyFont="1" applyBorder="1" applyAlignment="1">
      <alignment horizontal="left" vertical="center"/>
    </xf>
    <xf numFmtId="0" fontId="5" fillId="0" borderId="65" xfId="0" applyFont="1" applyBorder="1" applyAlignment="1">
      <alignment horizontal="left" vertical="center"/>
    </xf>
    <xf numFmtId="0" fontId="5" fillId="0" borderId="66" xfId="0" applyFont="1" applyBorder="1" applyAlignment="1">
      <alignment horizontal="left" vertical="center" wrapText="1"/>
    </xf>
    <xf numFmtId="0" fontId="5" fillId="0" borderId="68" xfId="0" applyFont="1" applyBorder="1" applyAlignment="1">
      <alignment horizontal="left" vertical="center"/>
    </xf>
    <xf numFmtId="0" fontId="18" fillId="5" borderId="60" xfId="0" applyFont="1" applyFill="1" applyBorder="1" applyAlignment="1" applyProtection="1">
      <alignment horizontal="center" vertical="center"/>
      <protection hidden="1"/>
    </xf>
    <xf numFmtId="0" fontId="17" fillId="0" borderId="61" xfId="0" applyFont="1" applyBorder="1" applyAlignment="1" applyProtection="1">
      <alignment horizontal="right" vertical="center"/>
      <protection locked="0"/>
    </xf>
    <xf numFmtId="0" fontId="17" fillId="0" borderId="62" xfId="0" applyFont="1" applyBorder="1" applyAlignment="1" applyProtection="1">
      <alignment horizontal="right" vertical="center"/>
      <protection locked="0"/>
    </xf>
    <xf numFmtId="0" fontId="21" fillId="0" borderId="0" xfId="1"/>
    <xf numFmtId="0" fontId="21" fillId="0" borderId="101" xfId="1" applyBorder="1"/>
    <xf numFmtId="0" fontId="21" fillId="0" borderId="102" xfId="1" applyBorder="1"/>
    <xf numFmtId="0" fontId="21" fillId="0" borderId="101" xfId="1" applyBorder="1" applyAlignment="1">
      <alignment horizontal="center"/>
    </xf>
    <xf numFmtId="0" fontId="23" fillId="0" borderId="101" xfId="1" applyFont="1" applyBorder="1" applyAlignment="1">
      <alignment horizontal="center"/>
    </xf>
    <xf numFmtId="4" fontId="21" fillId="0" borderId="101" xfId="1" applyNumberFormat="1" applyBorder="1"/>
    <xf numFmtId="0" fontId="22" fillId="0" borderId="76" xfId="1" applyFont="1" applyBorder="1" applyAlignment="1">
      <alignment horizontal="centerContinuous"/>
    </xf>
    <xf numFmtId="0" fontId="22" fillId="0" borderId="77" xfId="1" applyFont="1" applyBorder="1" applyAlignment="1">
      <alignment horizontal="centerContinuous"/>
    </xf>
    <xf numFmtId="0" fontId="22" fillId="0" borderId="78" xfId="1" applyFont="1" applyBorder="1" applyAlignment="1">
      <alignment horizontal="centerContinuous"/>
    </xf>
  </cellXfs>
  <cellStyles count="2">
    <cellStyle name="Normal" xfId="0" builtinId="0"/>
    <cellStyle name="Normal 2" xfId="1"/>
  </cellStyles>
  <dxfs count="8">
    <dxf>
      <fill>
        <patternFill>
          <bgColor rgb="FF00CC00"/>
        </patternFill>
      </fill>
    </dxf>
    <dxf>
      <fill>
        <patternFill patternType="solid">
          <fgColor indexed="17"/>
          <bgColor indexed="57"/>
        </patternFill>
      </fill>
    </dxf>
    <dxf>
      <fill>
        <patternFill patternType="solid">
          <fgColor indexed="17"/>
          <bgColor indexed="57"/>
        </patternFill>
      </fill>
    </dxf>
    <dxf>
      <fill>
        <patternFill patternType="solid">
          <fgColor indexed="31"/>
          <bgColor indexed="22"/>
        </patternFill>
      </fill>
    </dxf>
    <dxf>
      <fill>
        <patternFill patternType="solid">
          <fgColor indexed="17"/>
          <bgColor indexed="57"/>
        </patternFill>
      </fill>
    </dxf>
    <dxf>
      <fill>
        <patternFill patternType="solid">
          <fgColor indexed="17"/>
          <bgColor indexed="57"/>
        </patternFill>
      </fill>
    </dxf>
    <dxf>
      <fill>
        <patternFill patternType="solid">
          <fgColor indexed="31"/>
          <bgColor indexed="22"/>
        </patternFill>
      </fill>
    </dxf>
    <dxf>
      <fill>
        <patternFill patternType="solid">
          <fgColor indexed="31"/>
          <bgColor indexed="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CF305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1FB714"/>
      <rgbColor rgb="00003300"/>
      <rgbColor rgb="00333300"/>
      <rgbColor rgb="00993300"/>
      <rgbColor rgb="00993366"/>
      <rgbColor rgb="00333399"/>
      <rgbColor rgb="00333333"/>
    </indexedColors>
    <mruColors>
      <color rgb="FF00CC00"/>
      <color rgb="FF33CC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tabSelected="1" workbookViewId="0">
      <selection activeCell="B7" sqref="B7"/>
    </sheetView>
  </sheetViews>
  <sheetFormatPr defaultColWidth="11.42578125" defaultRowHeight="15"/>
  <cols>
    <col min="1" max="1" width="11.42578125" style="165"/>
    <col min="2" max="2" width="45.85546875" style="165" customWidth="1"/>
    <col min="3" max="16384" width="11.42578125" style="165"/>
  </cols>
  <sheetData>
    <row r="1" spans="1:4" ht="21.75" thickBot="1">
      <c r="A1" s="171" t="s">
        <v>57</v>
      </c>
      <c r="B1" s="172"/>
      <c r="C1" s="172"/>
      <c r="D1" s="173"/>
    </row>
    <row r="5" spans="1:4" ht="15.75">
      <c r="A5" s="169" t="s">
        <v>58</v>
      </c>
      <c r="B5" s="169" t="s">
        <v>61</v>
      </c>
      <c r="C5" s="169" t="s">
        <v>59</v>
      </c>
      <c r="D5" s="169" t="s">
        <v>60</v>
      </c>
    </row>
    <row r="6" spans="1:4">
      <c r="A6" s="167"/>
      <c r="B6" s="167"/>
      <c r="C6" s="167"/>
      <c r="D6" s="170">
        <v>10000</v>
      </c>
    </row>
    <row r="7" spans="1:4">
      <c r="A7" s="168">
        <v>1</v>
      </c>
      <c r="B7" s="166"/>
      <c r="C7" s="166"/>
      <c r="D7" s="170">
        <f>D6-C7</f>
        <v>10000</v>
      </c>
    </row>
    <row r="8" spans="1:4">
      <c r="A8" s="168">
        <v>2</v>
      </c>
      <c r="B8" s="166"/>
      <c r="C8" s="166"/>
      <c r="D8" s="170">
        <f t="shared" ref="D8:D30" si="0">D7-C8</f>
        <v>10000</v>
      </c>
    </row>
    <row r="9" spans="1:4">
      <c r="A9" s="168">
        <v>3</v>
      </c>
      <c r="B9" s="166"/>
      <c r="C9" s="166"/>
      <c r="D9" s="170">
        <f t="shared" si="0"/>
        <v>10000</v>
      </c>
    </row>
    <row r="10" spans="1:4">
      <c r="A10" s="168">
        <v>4</v>
      </c>
      <c r="B10" s="166"/>
      <c r="C10" s="166"/>
      <c r="D10" s="170">
        <f t="shared" si="0"/>
        <v>10000</v>
      </c>
    </row>
    <row r="11" spans="1:4">
      <c r="A11" s="168">
        <v>5</v>
      </c>
      <c r="B11" s="166"/>
      <c r="C11" s="166"/>
      <c r="D11" s="170">
        <f t="shared" si="0"/>
        <v>10000</v>
      </c>
    </row>
    <row r="12" spans="1:4">
      <c r="A12" s="168">
        <v>6</v>
      </c>
      <c r="B12" s="166"/>
      <c r="C12" s="166"/>
      <c r="D12" s="170">
        <f t="shared" si="0"/>
        <v>10000</v>
      </c>
    </row>
    <row r="13" spans="1:4">
      <c r="A13" s="168">
        <v>7</v>
      </c>
      <c r="B13" s="166"/>
      <c r="C13" s="166"/>
      <c r="D13" s="170">
        <f t="shared" si="0"/>
        <v>10000</v>
      </c>
    </row>
    <row r="14" spans="1:4">
      <c r="A14" s="168">
        <v>8</v>
      </c>
      <c r="B14" s="166"/>
      <c r="C14" s="166"/>
      <c r="D14" s="170">
        <f t="shared" si="0"/>
        <v>10000</v>
      </c>
    </row>
    <row r="15" spans="1:4">
      <c r="A15" s="168">
        <v>9</v>
      </c>
      <c r="B15" s="166"/>
      <c r="C15" s="166"/>
      <c r="D15" s="170">
        <f t="shared" si="0"/>
        <v>10000</v>
      </c>
    </row>
    <row r="16" spans="1:4">
      <c r="A16" s="168">
        <v>10</v>
      </c>
      <c r="B16" s="166"/>
      <c r="C16" s="166"/>
      <c r="D16" s="170">
        <f t="shared" si="0"/>
        <v>10000</v>
      </c>
    </row>
    <row r="17" spans="1:4">
      <c r="A17" s="168">
        <v>11</v>
      </c>
      <c r="B17" s="166"/>
      <c r="C17" s="166"/>
      <c r="D17" s="170">
        <f t="shared" si="0"/>
        <v>10000</v>
      </c>
    </row>
    <row r="18" spans="1:4">
      <c r="A18" s="168">
        <v>12</v>
      </c>
      <c r="B18" s="166"/>
      <c r="C18" s="166"/>
      <c r="D18" s="170">
        <f t="shared" si="0"/>
        <v>10000</v>
      </c>
    </row>
    <row r="19" spans="1:4">
      <c r="A19" s="168">
        <v>13</v>
      </c>
      <c r="B19" s="166"/>
      <c r="C19" s="166"/>
      <c r="D19" s="170">
        <f t="shared" si="0"/>
        <v>10000</v>
      </c>
    </row>
    <row r="20" spans="1:4">
      <c r="A20" s="168">
        <v>14</v>
      </c>
      <c r="B20" s="166"/>
      <c r="C20" s="166"/>
      <c r="D20" s="170">
        <f t="shared" si="0"/>
        <v>10000</v>
      </c>
    </row>
    <row r="21" spans="1:4">
      <c r="A21" s="168">
        <v>15</v>
      </c>
      <c r="B21" s="166"/>
      <c r="C21" s="166"/>
      <c r="D21" s="170">
        <f t="shared" si="0"/>
        <v>10000</v>
      </c>
    </row>
    <row r="22" spans="1:4">
      <c r="A22" s="168">
        <v>16</v>
      </c>
      <c r="B22" s="166"/>
      <c r="C22" s="166"/>
      <c r="D22" s="170">
        <f t="shared" si="0"/>
        <v>10000</v>
      </c>
    </row>
    <row r="23" spans="1:4">
      <c r="A23" s="168">
        <v>17</v>
      </c>
      <c r="B23" s="166"/>
      <c r="C23" s="166"/>
      <c r="D23" s="170">
        <f t="shared" si="0"/>
        <v>10000</v>
      </c>
    </row>
    <row r="24" spans="1:4">
      <c r="A24" s="168">
        <v>18</v>
      </c>
      <c r="B24" s="166"/>
      <c r="C24" s="166"/>
      <c r="D24" s="170">
        <f t="shared" si="0"/>
        <v>10000</v>
      </c>
    </row>
    <row r="25" spans="1:4">
      <c r="A25" s="168">
        <v>19</v>
      </c>
      <c r="B25" s="166"/>
      <c r="C25" s="166"/>
      <c r="D25" s="170">
        <f t="shared" si="0"/>
        <v>10000</v>
      </c>
    </row>
    <row r="26" spans="1:4">
      <c r="A26" s="168">
        <v>20</v>
      </c>
      <c r="B26" s="166"/>
      <c r="C26" s="166"/>
      <c r="D26" s="170">
        <f t="shared" si="0"/>
        <v>10000</v>
      </c>
    </row>
    <row r="27" spans="1:4">
      <c r="A27" s="168">
        <v>21</v>
      </c>
      <c r="B27" s="166"/>
      <c r="C27" s="166"/>
      <c r="D27" s="170">
        <f t="shared" si="0"/>
        <v>10000</v>
      </c>
    </row>
    <row r="28" spans="1:4">
      <c r="A28" s="168">
        <v>22</v>
      </c>
      <c r="B28" s="166"/>
      <c r="C28" s="166"/>
      <c r="D28" s="170">
        <f t="shared" si="0"/>
        <v>10000</v>
      </c>
    </row>
    <row r="29" spans="1:4">
      <c r="A29" s="168">
        <v>23</v>
      </c>
      <c r="B29" s="166"/>
      <c r="C29" s="166"/>
      <c r="D29" s="170">
        <f t="shared" si="0"/>
        <v>10000</v>
      </c>
    </row>
    <row r="30" spans="1:4">
      <c r="A30" s="168">
        <v>24</v>
      </c>
      <c r="B30" s="166"/>
      <c r="C30" s="166"/>
      <c r="D30" s="170">
        <f t="shared" si="0"/>
        <v>10000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M74"/>
  <sheetViews>
    <sheetView zoomScaleNormal="100" zoomScaleSheetLayoutView="100" workbookViewId="0"/>
  </sheetViews>
  <sheetFormatPr defaultColWidth="11.42578125" defaultRowHeight="18.75" customHeight="1"/>
  <cols>
    <col min="1" max="1" width="22" style="2" customWidth="1"/>
    <col min="2" max="2" width="10.85546875" style="91" customWidth="1"/>
    <col min="3" max="34" width="4.140625" style="2" customWidth="1"/>
    <col min="35" max="35" width="3" style="2" customWidth="1"/>
    <col min="36" max="36" width="7.42578125" style="2" customWidth="1"/>
    <col min="37" max="16384" width="11.42578125" style="2"/>
  </cols>
  <sheetData>
    <row r="1" spans="1:39" ht="18.75" customHeight="1" thickBot="1"/>
    <row r="2" spans="1:39" ht="30.75" customHeight="1" thickBot="1">
      <c r="A2" s="93" t="s">
        <v>48</v>
      </c>
      <c r="B2" s="94"/>
      <c r="C2" s="95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7"/>
    </row>
    <row r="3" spans="1:39" ht="18.75" customHeight="1">
      <c r="A3" s="98"/>
      <c r="B3" s="78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100"/>
    </row>
    <row r="4" spans="1:39" s="3" customFormat="1" ht="18.75" customHeight="1">
      <c r="A4" s="101" t="s">
        <v>0</v>
      </c>
      <c r="B4" s="77">
        <v>2015</v>
      </c>
      <c r="C4" s="76">
        <f t="shared" ref="C4:AG4" si="0">IF(MONTH(DATE($B$4,MATCH($A$4,ListeMois,0),COLUMN()-2))&lt;&gt;MATCH($A$4,ListeMois,0),"",DATE($B$4,MATCH($A$4,ListeMois,0),COLUMN()-2))</f>
        <v>42005</v>
      </c>
      <c r="D4" s="76">
        <f t="shared" si="0"/>
        <v>42006</v>
      </c>
      <c r="E4" s="76">
        <f t="shared" si="0"/>
        <v>42007</v>
      </c>
      <c r="F4" s="76">
        <f t="shared" si="0"/>
        <v>42008</v>
      </c>
      <c r="G4" s="76">
        <f t="shared" si="0"/>
        <v>42009</v>
      </c>
      <c r="H4" s="76">
        <f t="shared" si="0"/>
        <v>42010</v>
      </c>
      <c r="I4" s="76">
        <f t="shared" si="0"/>
        <v>42011</v>
      </c>
      <c r="J4" s="76">
        <f t="shared" si="0"/>
        <v>42012</v>
      </c>
      <c r="K4" s="76">
        <f t="shared" si="0"/>
        <v>42013</v>
      </c>
      <c r="L4" s="76">
        <f t="shared" si="0"/>
        <v>42014</v>
      </c>
      <c r="M4" s="76">
        <f t="shared" si="0"/>
        <v>42015</v>
      </c>
      <c r="N4" s="76">
        <f t="shared" si="0"/>
        <v>42016</v>
      </c>
      <c r="O4" s="76">
        <f t="shared" si="0"/>
        <v>42017</v>
      </c>
      <c r="P4" s="76">
        <f t="shared" si="0"/>
        <v>42018</v>
      </c>
      <c r="Q4" s="76">
        <f t="shared" si="0"/>
        <v>42019</v>
      </c>
      <c r="R4" s="76">
        <f t="shared" si="0"/>
        <v>42020</v>
      </c>
      <c r="S4" s="76">
        <f t="shared" si="0"/>
        <v>42021</v>
      </c>
      <c r="T4" s="76">
        <f t="shared" si="0"/>
        <v>42022</v>
      </c>
      <c r="U4" s="76">
        <f t="shared" si="0"/>
        <v>42023</v>
      </c>
      <c r="V4" s="76">
        <f t="shared" si="0"/>
        <v>42024</v>
      </c>
      <c r="W4" s="76">
        <f t="shared" si="0"/>
        <v>42025</v>
      </c>
      <c r="X4" s="76">
        <f t="shared" si="0"/>
        <v>42026</v>
      </c>
      <c r="Y4" s="76">
        <f t="shared" si="0"/>
        <v>42027</v>
      </c>
      <c r="Z4" s="76">
        <f t="shared" si="0"/>
        <v>42028</v>
      </c>
      <c r="AA4" s="76">
        <f t="shared" si="0"/>
        <v>42029</v>
      </c>
      <c r="AB4" s="76">
        <f t="shared" si="0"/>
        <v>42030</v>
      </c>
      <c r="AC4" s="76">
        <f t="shared" si="0"/>
        <v>42031</v>
      </c>
      <c r="AD4" s="76">
        <f t="shared" si="0"/>
        <v>42032</v>
      </c>
      <c r="AE4" s="76">
        <f t="shared" si="0"/>
        <v>42033</v>
      </c>
      <c r="AF4" s="76">
        <f t="shared" si="0"/>
        <v>42034</v>
      </c>
      <c r="AG4" s="76">
        <f t="shared" si="0"/>
        <v>42035</v>
      </c>
      <c r="AH4" s="107" t="s">
        <v>12</v>
      </c>
      <c r="AI4" s="107"/>
      <c r="AJ4" s="108"/>
    </row>
    <row r="5" spans="1:39" s="7" customFormat="1" ht="18.75" customHeight="1" thickBot="1">
      <c r="A5" s="102"/>
      <c r="B5" s="103"/>
      <c r="C5" s="104" t="str">
        <f>IF(C4="","",LEFT(INDEX(Listes!$B$1:$B$7,WEEKDAY(C4,2)),2))</f>
        <v>Je</v>
      </c>
      <c r="D5" s="104" t="str">
        <f>IF(D4="","",LEFT(INDEX(Listes!$B$1:$B$7,WEEKDAY(D4,2)),2))</f>
        <v>Ve</v>
      </c>
      <c r="E5" s="104" t="str">
        <f>IF(E4="","",LEFT(INDEX(Listes!$B$1:$B$7,WEEKDAY(E4,2)),2))</f>
        <v>Sa</v>
      </c>
      <c r="F5" s="104" t="str">
        <f>IF(F4="","",LEFT(INDEX(Listes!$B$1:$B$7,WEEKDAY(F4,2)),2))</f>
        <v>Di</v>
      </c>
      <c r="G5" s="104" t="str">
        <f>IF(G4="","",LEFT(INDEX(Listes!$B$1:$B$7,WEEKDAY(G4,2)),2))</f>
        <v>Lu</v>
      </c>
      <c r="H5" s="104" t="str">
        <f>IF(H4="","",LEFT(INDEX(Listes!$B$1:$B$7,WEEKDAY(H4,2)),2))</f>
        <v>Ma</v>
      </c>
      <c r="I5" s="104" t="str">
        <f>IF(I4="","",LEFT(INDEX(Listes!$B$1:$B$7,WEEKDAY(I4,2)),2))</f>
        <v>Me</v>
      </c>
      <c r="J5" s="104" t="str">
        <f>IF(J4="","",LEFT(INDEX(Listes!$B$1:$B$7,WEEKDAY(J4,2)),2))</f>
        <v>Je</v>
      </c>
      <c r="K5" s="104" t="str">
        <f>IF(K4="","",LEFT(INDEX(Listes!$B$1:$B$7,WEEKDAY(K4,2)),2))</f>
        <v>Ve</v>
      </c>
      <c r="L5" s="104" t="str">
        <f>IF(L4="","",LEFT(INDEX(Listes!$B$1:$B$7,WEEKDAY(L4,2)),2))</f>
        <v>Sa</v>
      </c>
      <c r="M5" s="104" t="str">
        <f>IF(M4="","",LEFT(INDEX(Listes!$B$1:$B$7,WEEKDAY(M4,2)),2))</f>
        <v>Di</v>
      </c>
      <c r="N5" s="104" t="str">
        <f>IF(N4="","",LEFT(INDEX(Listes!$B$1:$B$7,WEEKDAY(N4,2)),2))</f>
        <v>Lu</v>
      </c>
      <c r="O5" s="104" t="str">
        <f>IF(O4="","",LEFT(INDEX(Listes!$B$1:$B$7,WEEKDAY(O4,2)),2))</f>
        <v>Ma</v>
      </c>
      <c r="P5" s="104" t="str">
        <f>IF(P4="","",LEFT(INDEX(Listes!$B$1:$B$7,WEEKDAY(P4,2)),2))</f>
        <v>Me</v>
      </c>
      <c r="Q5" s="104" t="str">
        <f>IF(Q4="","",LEFT(INDEX(Listes!$B$1:$B$7,WEEKDAY(Q4,2)),2))</f>
        <v>Je</v>
      </c>
      <c r="R5" s="104" t="str">
        <f>IF(R4="","",LEFT(INDEX(Listes!$B$1:$B$7,WEEKDAY(R4,2)),2))</f>
        <v>Ve</v>
      </c>
      <c r="S5" s="104" t="str">
        <f>IF(S4="","",LEFT(INDEX(Listes!$B$1:$B$7,WEEKDAY(S4,2)),2))</f>
        <v>Sa</v>
      </c>
      <c r="T5" s="104" t="str">
        <f>IF(T4="","",LEFT(INDEX(Listes!$B$1:$B$7,WEEKDAY(T4,2)),2))</f>
        <v>Di</v>
      </c>
      <c r="U5" s="104" t="str">
        <f>IF(U4="","",LEFT(INDEX(Listes!$B$1:$B$7,WEEKDAY(U4,2)),2))</f>
        <v>Lu</v>
      </c>
      <c r="V5" s="104" t="str">
        <f>IF(V4="","",LEFT(INDEX(Listes!$B$1:$B$7,WEEKDAY(V4,2)),2))</f>
        <v>Ma</v>
      </c>
      <c r="W5" s="104" t="str">
        <f>IF(W4="","",LEFT(INDEX(Listes!$B$1:$B$7,WEEKDAY(W4,2)),2))</f>
        <v>Me</v>
      </c>
      <c r="X5" s="104" t="str">
        <f>IF(X4="","",LEFT(INDEX(Listes!$B$1:$B$7,WEEKDAY(X4,2)),2))</f>
        <v>Je</v>
      </c>
      <c r="Y5" s="104" t="str">
        <f>IF(Y4="","",LEFT(INDEX(Listes!$B$1:$B$7,WEEKDAY(Y4,2)),2))</f>
        <v>Ve</v>
      </c>
      <c r="Z5" s="104" t="str">
        <f>IF(Z4="","",LEFT(INDEX(Listes!$B$1:$B$7,WEEKDAY(Z4,2)),2))</f>
        <v>Sa</v>
      </c>
      <c r="AA5" s="104" t="str">
        <f>IF(AA4="","",LEFT(INDEX(Listes!$B$1:$B$7,WEEKDAY(AA4,2)),2))</f>
        <v>Di</v>
      </c>
      <c r="AB5" s="104" t="str">
        <f>IF(AB4="","",LEFT(INDEX(Listes!$B$1:$B$7,WEEKDAY(AB4,2)),2))</f>
        <v>Lu</v>
      </c>
      <c r="AC5" s="104" t="str">
        <f>IF(AC4="","",LEFT(INDEX(Listes!$B$1:$B$7,WEEKDAY(AC4,2)),2))</f>
        <v>Ma</v>
      </c>
      <c r="AD5" s="104" t="str">
        <f>IF(AD4="","",LEFT(INDEX(Listes!$B$1:$B$7,WEEKDAY(AD4,2)),2))</f>
        <v>Me</v>
      </c>
      <c r="AE5" s="104" t="str">
        <f>IF(AE4="","",LEFT(INDEX(Listes!$B$1:$B$7,WEEKDAY(AE4,2)),2))</f>
        <v>Je</v>
      </c>
      <c r="AF5" s="104" t="str">
        <f>IF(AF4="","",LEFT(INDEX(Listes!$B$1:$B$7,WEEKDAY(AF4,2)),2))</f>
        <v>Ve</v>
      </c>
      <c r="AG5" s="104" t="str">
        <f>IF(AG4="","",LEFT(INDEX(Listes!$B$1:$B$7,WEEKDAY(AG4,2)),2))</f>
        <v>Sa</v>
      </c>
      <c r="AH5" s="105"/>
      <c r="AI5" s="105"/>
      <c r="AJ5" s="106"/>
    </row>
    <row r="6" spans="1:39" s="7" customFormat="1" ht="18.75" customHeight="1">
      <c r="A6" s="136" t="s">
        <v>21</v>
      </c>
      <c r="B6" s="84" t="s">
        <v>13</v>
      </c>
      <c r="C6" s="22"/>
      <c r="D6" s="44"/>
      <c r="E6" s="44"/>
      <c r="F6" s="44"/>
      <c r="G6" s="44"/>
      <c r="H6" s="44"/>
      <c r="I6" s="43"/>
      <c r="J6" s="43"/>
      <c r="K6" s="43"/>
      <c r="L6" s="44"/>
      <c r="M6" s="43"/>
      <c r="N6" s="43"/>
      <c r="O6" s="44"/>
      <c r="P6" s="44"/>
      <c r="Q6" s="43"/>
      <c r="R6" s="43"/>
      <c r="S6" s="44"/>
      <c r="T6" s="44"/>
      <c r="U6" s="43"/>
      <c r="V6" s="43"/>
      <c r="W6" s="44"/>
      <c r="X6" s="44"/>
      <c r="Y6" s="43"/>
      <c r="Z6" s="44"/>
      <c r="AA6" s="44"/>
      <c r="AB6" s="43"/>
      <c r="AC6" s="43"/>
      <c r="AD6" s="44"/>
      <c r="AE6" s="43"/>
      <c r="AF6" s="43"/>
      <c r="AG6" s="58"/>
      <c r="AH6" s="110" t="s">
        <v>14</v>
      </c>
      <c r="AI6" s="22">
        <f t="shared" ref="AI6:AI32" si="1">SUM(C6:AG6)</f>
        <v>0</v>
      </c>
      <c r="AJ6" s="52">
        <f t="shared" ref="AJ6:AJ29" si="2">PRODUCT(AI6,VALUE(LEFT(AH6,1)))</f>
        <v>0</v>
      </c>
    </row>
    <row r="7" spans="1:39" s="7" customFormat="1" ht="18.75" customHeight="1">
      <c r="A7" s="158"/>
      <c r="B7" s="80" t="s">
        <v>15</v>
      </c>
      <c r="C7" s="14"/>
      <c r="D7" s="12"/>
      <c r="E7" s="12"/>
      <c r="F7" s="12"/>
      <c r="G7" s="12"/>
      <c r="H7" s="12"/>
      <c r="I7" s="11"/>
      <c r="J7" s="11"/>
      <c r="K7" s="11"/>
      <c r="L7" s="12"/>
      <c r="M7" s="11"/>
      <c r="N7" s="11"/>
      <c r="O7" s="12"/>
      <c r="P7" s="12"/>
      <c r="Q7" s="11"/>
      <c r="R7" s="11"/>
      <c r="S7" s="12"/>
      <c r="T7" s="12"/>
      <c r="U7" s="11"/>
      <c r="V7" s="11"/>
      <c r="W7" s="12"/>
      <c r="X7" s="12"/>
      <c r="Y7" s="11"/>
      <c r="Z7" s="12"/>
      <c r="AA7" s="12"/>
      <c r="AB7" s="11"/>
      <c r="AC7" s="11"/>
      <c r="AD7" s="12"/>
      <c r="AE7" s="11"/>
      <c r="AF7" s="11"/>
      <c r="AG7" s="46"/>
      <c r="AH7" s="111" t="s">
        <v>16</v>
      </c>
      <c r="AI7" s="14">
        <f t="shared" si="1"/>
        <v>0</v>
      </c>
      <c r="AJ7" s="50">
        <f t="shared" si="2"/>
        <v>0</v>
      </c>
      <c r="AM7" s="73"/>
    </row>
    <row r="8" spans="1:39" s="7" customFormat="1" ht="18.75" customHeight="1">
      <c r="A8" s="130"/>
      <c r="B8" s="81" t="s">
        <v>17</v>
      </c>
      <c r="C8" s="27"/>
      <c r="D8" s="24"/>
      <c r="E8" s="24"/>
      <c r="F8" s="24"/>
      <c r="G8" s="24"/>
      <c r="H8" s="24"/>
      <c r="I8" s="23"/>
      <c r="J8" s="23"/>
      <c r="K8" s="23"/>
      <c r="L8" s="24"/>
      <c r="M8" s="23"/>
      <c r="N8" s="74"/>
      <c r="O8" s="24"/>
      <c r="P8" s="24"/>
      <c r="Q8" s="23"/>
      <c r="R8" s="23"/>
      <c r="S8" s="24"/>
      <c r="T8" s="24"/>
      <c r="U8" s="23"/>
      <c r="V8" s="23"/>
      <c r="W8" s="24"/>
      <c r="X8" s="24"/>
      <c r="Y8" s="23"/>
      <c r="Z8" s="24"/>
      <c r="AA8" s="24"/>
      <c r="AB8" s="23"/>
      <c r="AC8" s="23"/>
      <c r="AD8" s="24"/>
      <c r="AE8" s="23"/>
      <c r="AF8" s="23"/>
      <c r="AG8" s="32"/>
      <c r="AH8" s="112" t="s">
        <v>18</v>
      </c>
      <c r="AI8" s="27">
        <f t="shared" si="1"/>
        <v>0</v>
      </c>
      <c r="AJ8" s="53">
        <f t="shared" si="2"/>
        <v>0</v>
      </c>
      <c r="AM8" s="73"/>
    </row>
    <row r="9" spans="1:39" s="7" customFormat="1" ht="18.75" customHeight="1">
      <c r="A9" s="153" t="s">
        <v>22</v>
      </c>
      <c r="B9" s="82" t="s">
        <v>13</v>
      </c>
      <c r="C9" s="28"/>
      <c r="D9" s="39"/>
      <c r="E9" s="39"/>
      <c r="F9" s="39"/>
      <c r="G9" s="39"/>
      <c r="H9" s="39"/>
      <c r="I9" s="38"/>
      <c r="J9" s="38"/>
      <c r="K9" s="38"/>
      <c r="L9" s="39"/>
      <c r="M9" s="38"/>
      <c r="N9" s="38"/>
      <c r="O9" s="39"/>
      <c r="P9" s="39"/>
      <c r="Q9" s="38"/>
      <c r="R9" s="38"/>
      <c r="S9" s="39"/>
      <c r="T9" s="39"/>
      <c r="U9" s="38"/>
      <c r="V9" s="38"/>
      <c r="W9" s="39"/>
      <c r="X9" s="39"/>
      <c r="Y9" s="38"/>
      <c r="Z9" s="39"/>
      <c r="AA9" s="39"/>
      <c r="AB9" s="38"/>
      <c r="AC9" s="38"/>
      <c r="AD9" s="39"/>
      <c r="AE9" s="38"/>
      <c r="AF9" s="38"/>
      <c r="AG9" s="60"/>
      <c r="AH9" s="63" t="str">
        <f>$AH$6</f>
        <v>2 x</v>
      </c>
      <c r="AI9" s="28">
        <f t="shared" si="1"/>
        <v>0</v>
      </c>
      <c r="AJ9" s="54">
        <f t="shared" si="2"/>
        <v>0</v>
      </c>
      <c r="AM9" s="73"/>
    </row>
    <row r="10" spans="1:39" s="7" customFormat="1" ht="18.75" customHeight="1">
      <c r="A10" s="153"/>
      <c r="B10" s="80" t="s">
        <v>15</v>
      </c>
      <c r="C10" s="14"/>
      <c r="D10" s="12"/>
      <c r="E10" s="12"/>
      <c r="F10" s="12"/>
      <c r="G10" s="12"/>
      <c r="H10" s="12"/>
      <c r="I10" s="11"/>
      <c r="J10" s="11"/>
      <c r="K10" s="11"/>
      <c r="L10" s="12"/>
      <c r="M10" s="11"/>
      <c r="N10" s="11"/>
      <c r="O10" s="12"/>
      <c r="P10" s="12"/>
      <c r="Q10" s="11"/>
      <c r="R10" s="11"/>
      <c r="S10" s="12"/>
      <c r="T10" s="12"/>
      <c r="U10" s="11"/>
      <c r="V10" s="11"/>
      <c r="W10" s="12"/>
      <c r="X10" s="12"/>
      <c r="Y10" s="11"/>
      <c r="Z10" s="12"/>
      <c r="AA10" s="12"/>
      <c r="AB10" s="11"/>
      <c r="AC10" s="11"/>
      <c r="AD10" s="12"/>
      <c r="AE10" s="11"/>
      <c r="AF10" s="11"/>
      <c r="AG10" s="46"/>
      <c r="AH10" s="62" t="str">
        <f>$AH$7</f>
        <v>9 x</v>
      </c>
      <c r="AI10" s="14">
        <f t="shared" si="1"/>
        <v>0</v>
      </c>
      <c r="AJ10" s="50">
        <f t="shared" si="2"/>
        <v>0</v>
      </c>
      <c r="AM10" s="73"/>
    </row>
    <row r="11" spans="1:39" s="7" customFormat="1" ht="18.75" customHeight="1">
      <c r="A11" s="153"/>
      <c r="B11" s="83" t="s">
        <v>17</v>
      </c>
      <c r="C11" s="29"/>
      <c r="D11" s="5"/>
      <c r="E11" s="5"/>
      <c r="F11" s="5"/>
      <c r="G11" s="5"/>
      <c r="H11" s="5"/>
      <c r="I11" s="4"/>
      <c r="J11" s="4"/>
      <c r="K11" s="4"/>
      <c r="L11" s="5"/>
      <c r="M11" s="4"/>
      <c r="N11" s="4"/>
      <c r="O11" s="5"/>
      <c r="P11" s="5"/>
      <c r="Q11" s="4"/>
      <c r="R11" s="4"/>
      <c r="S11" s="5"/>
      <c r="T11" s="5"/>
      <c r="U11" s="4"/>
      <c r="V11" s="4"/>
      <c r="W11" s="5"/>
      <c r="X11" s="5"/>
      <c r="Y11" s="4"/>
      <c r="Z11" s="5"/>
      <c r="AA11" s="5"/>
      <c r="AB11" s="4"/>
      <c r="AC11" s="4"/>
      <c r="AD11" s="5"/>
      <c r="AE11" s="4"/>
      <c r="AF11" s="4"/>
      <c r="AG11" s="6"/>
      <c r="AH11" s="64" t="str">
        <f>$AH$8</f>
        <v>7 x</v>
      </c>
      <c r="AI11" s="29">
        <f t="shared" si="1"/>
        <v>0</v>
      </c>
      <c r="AJ11" s="59">
        <f t="shared" si="2"/>
        <v>0</v>
      </c>
      <c r="AM11" s="73"/>
    </row>
    <row r="12" spans="1:39" s="7" customFormat="1" ht="18.75" customHeight="1">
      <c r="A12" s="136" t="s">
        <v>23</v>
      </c>
      <c r="B12" s="84" t="s">
        <v>13</v>
      </c>
      <c r="C12" s="22"/>
      <c r="D12" s="44"/>
      <c r="E12" s="44"/>
      <c r="F12" s="44"/>
      <c r="G12" s="44"/>
      <c r="H12" s="44"/>
      <c r="I12" s="43"/>
      <c r="J12" s="43"/>
      <c r="K12" s="43"/>
      <c r="L12" s="44"/>
      <c r="M12" s="43"/>
      <c r="N12" s="43"/>
      <c r="O12" s="44"/>
      <c r="P12" s="44"/>
      <c r="Q12" s="43"/>
      <c r="R12" s="43"/>
      <c r="S12" s="44"/>
      <c r="T12" s="44"/>
      <c r="U12" s="43"/>
      <c r="V12" s="43"/>
      <c r="W12" s="44"/>
      <c r="X12" s="44"/>
      <c r="Y12" s="43"/>
      <c r="Z12" s="44"/>
      <c r="AA12" s="44"/>
      <c r="AB12" s="43"/>
      <c r="AC12" s="43"/>
      <c r="AD12" s="44"/>
      <c r="AE12" s="43"/>
      <c r="AF12" s="43"/>
      <c r="AG12" s="58"/>
      <c r="AH12" s="63" t="str">
        <f>$AH$6</f>
        <v>2 x</v>
      </c>
      <c r="AI12" s="22">
        <f t="shared" si="1"/>
        <v>0</v>
      </c>
      <c r="AJ12" s="54">
        <f t="shared" si="2"/>
        <v>0</v>
      </c>
      <c r="AM12" s="73"/>
    </row>
    <row r="13" spans="1:39" s="7" customFormat="1" ht="18.75" customHeight="1">
      <c r="A13" s="158"/>
      <c r="B13" s="80" t="s">
        <v>15</v>
      </c>
      <c r="C13" s="14"/>
      <c r="D13" s="12"/>
      <c r="E13" s="12"/>
      <c r="F13" s="12"/>
      <c r="G13" s="12"/>
      <c r="H13" s="12"/>
      <c r="I13" s="11"/>
      <c r="J13" s="11"/>
      <c r="K13" s="11"/>
      <c r="L13" s="12"/>
      <c r="M13" s="11"/>
      <c r="N13" s="11"/>
      <c r="O13" s="12"/>
      <c r="P13" s="12"/>
      <c r="Q13" s="11"/>
      <c r="R13" s="11"/>
      <c r="S13" s="12"/>
      <c r="T13" s="12"/>
      <c r="U13" s="11"/>
      <c r="V13" s="11"/>
      <c r="W13" s="12"/>
      <c r="X13" s="12"/>
      <c r="Y13" s="11"/>
      <c r="Z13" s="12"/>
      <c r="AA13" s="12"/>
      <c r="AB13" s="11"/>
      <c r="AC13" s="11"/>
      <c r="AD13" s="12"/>
      <c r="AE13" s="11"/>
      <c r="AF13" s="11"/>
      <c r="AG13" s="46"/>
      <c r="AH13" s="62" t="str">
        <f>$AH$7</f>
        <v>9 x</v>
      </c>
      <c r="AI13" s="14">
        <f t="shared" si="1"/>
        <v>0</v>
      </c>
      <c r="AJ13" s="50">
        <f t="shared" si="2"/>
        <v>0</v>
      </c>
      <c r="AM13" s="73"/>
    </row>
    <row r="14" spans="1:39" s="7" customFormat="1" ht="18.75" customHeight="1">
      <c r="A14" s="130"/>
      <c r="B14" s="81" t="s">
        <v>17</v>
      </c>
      <c r="C14" s="27"/>
      <c r="D14" s="24"/>
      <c r="E14" s="24"/>
      <c r="F14" s="24"/>
      <c r="G14" s="24"/>
      <c r="H14" s="24"/>
      <c r="I14" s="23"/>
      <c r="J14" s="23"/>
      <c r="K14" s="23"/>
      <c r="L14" s="24"/>
      <c r="M14" s="23"/>
      <c r="N14" s="23"/>
      <c r="O14" s="24"/>
      <c r="P14" s="24"/>
      <c r="Q14" s="23"/>
      <c r="R14" s="23"/>
      <c r="S14" s="24"/>
      <c r="T14" s="24"/>
      <c r="U14" s="23"/>
      <c r="V14" s="23"/>
      <c r="W14" s="24"/>
      <c r="X14" s="24"/>
      <c r="Y14" s="23"/>
      <c r="Z14" s="24"/>
      <c r="AA14" s="24"/>
      <c r="AB14" s="23"/>
      <c r="AC14" s="23"/>
      <c r="AD14" s="24"/>
      <c r="AE14" s="23"/>
      <c r="AF14" s="23"/>
      <c r="AG14" s="32"/>
      <c r="AH14" s="64" t="str">
        <f>$AH$8</f>
        <v>7 x</v>
      </c>
      <c r="AI14" s="27">
        <f t="shared" si="1"/>
        <v>0</v>
      </c>
      <c r="AJ14" s="59">
        <f t="shared" si="2"/>
        <v>0</v>
      </c>
    </row>
    <row r="15" spans="1:39" s="7" customFormat="1" ht="18.75" customHeight="1">
      <c r="A15" s="158" t="s">
        <v>26</v>
      </c>
      <c r="B15" s="82" t="s">
        <v>13</v>
      </c>
      <c r="C15" s="28"/>
      <c r="D15" s="39"/>
      <c r="E15" s="39"/>
      <c r="F15" s="39"/>
      <c r="G15" s="39"/>
      <c r="H15" s="39"/>
      <c r="I15" s="38"/>
      <c r="J15" s="38"/>
      <c r="K15" s="38"/>
      <c r="L15" s="39"/>
      <c r="M15" s="38"/>
      <c r="N15" s="38"/>
      <c r="O15" s="39"/>
      <c r="P15" s="39"/>
      <c r="Q15" s="38"/>
      <c r="R15" s="38"/>
      <c r="S15" s="39"/>
      <c r="T15" s="39"/>
      <c r="U15" s="38"/>
      <c r="V15" s="38"/>
      <c r="W15" s="39"/>
      <c r="X15" s="39"/>
      <c r="Y15" s="38"/>
      <c r="Z15" s="39"/>
      <c r="AA15" s="39"/>
      <c r="AB15" s="38"/>
      <c r="AC15" s="38"/>
      <c r="AD15" s="39"/>
      <c r="AE15" s="38"/>
      <c r="AF15" s="38"/>
      <c r="AG15" s="60"/>
      <c r="AH15" s="63" t="str">
        <f>$AH$6</f>
        <v>2 x</v>
      </c>
      <c r="AI15" s="28">
        <f t="shared" si="1"/>
        <v>0</v>
      </c>
      <c r="AJ15" s="54">
        <f t="shared" si="2"/>
        <v>0</v>
      </c>
    </row>
    <row r="16" spans="1:39" s="7" customFormat="1" ht="18.75" customHeight="1">
      <c r="A16" s="158"/>
      <c r="B16" s="80" t="s">
        <v>15</v>
      </c>
      <c r="C16" s="14"/>
      <c r="D16" s="12"/>
      <c r="E16" s="12"/>
      <c r="F16" s="12"/>
      <c r="G16" s="12"/>
      <c r="H16" s="12"/>
      <c r="I16" s="11"/>
      <c r="J16" s="11"/>
      <c r="K16" s="11"/>
      <c r="L16" s="12"/>
      <c r="M16" s="11"/>
      <c r="N16" s="11"/>
      <c r="O16" s="12"/>
      <c r="P16" s="12"/>
      <c r="Q16" s="11"/>
      <c r="R16" s="11"/>
      <c r="S16" s="12"/>
      <c r="T16" s="12"/>
      <c r="U16" s="11"/>
      <c r="V16" s="11"/>
      <c r="W16" s="12"/>
      <c r="X16" s="12"/>
      <c r="Y16" s="11"/>
      <c r="Z16" s="12"/>
      <c r="AA16" s="12"/>
      <c r="AB16" s="11"/>
      <c r="AC16" s="11"/>
      <c r="AD16" s="12"/>
      <c r="AE16" s="11"/>
      <c r="AF16" s="11"/>
      <c r="AG16" s="46"/>
      <c r="AH16" s="62" t="str">
        <f>$AH$7</f>
        <v>9 x</v>
      </c>
      <c r="AI16" s="14">
        <f t="shared" si="1"/>
        <v>0</v>
      </c>
      <c r="AJ16" s="50">
        <f t="shared" si="2"/>
        <v>0</v>
      </c>
    </row>
    <row r="17" spans="1:36" s="7" customFormat="1" ht="18.75" customHeight="1">
      <c r="A17" s="158"/>
      <c r="B17" s="83" t="s">
        <v>17</v>
      </c>
      <c r="C17" s="29"/>
      <c r="D17" s="5"/>
      <c r="E17" s="5"/>
      <c r="F17" s="5"/>
      <c r="G17" s="5"/>
      <c r="H17" s="5"/>
      <c r="I17" s="4"/>
      <c r="J17" s="4"/>
      <c r="K17" s="4"/>
      <c r="L17" s="5"/>
      <c r="M17" s="4"/>
      <c r="N17" s="4"/>
      <c r="O17" s="5"/>
      <c r="P17" s="5"/>
      <c r="Q17" s="4"/>
      <c r="R17" s="4"/>
      <c r="S17" s="5"/>
      <c r="T17" s="5"/>
      <c r="U17" s="4"/>
      <c r="V17" s="4"/>
      <c r="W17" s="5"/>
      <c r="X17" s="5"/>
      <c r="Y17" s="4"/>
      <c r="Z17" s="5"/>
      <c r="AA17" s="5"/>
      <c r="AB17" s="4"/>
      <c r="AC17" s="4"/>
      <c r="AD17" s="5"/>
      <c r="AE17" s="4"/>
      <c r="AF17" s="4"/>
      <c r="AG17" s="6"/>
      <c r="AH17" s="64" t="str">
        <f>$AH$8</f>
        <v>7 x</v>
      </c>
      <c r="AI17" s="29">
        <f t="shared" si="1"/>
        <v>0</v>
      </c>
      <c r="AJ17" s="59">
        <f t="shared" si="2"/>
        <v>0</v>
      </c>
    </row>
    <row r="18" spans="1:36" s="7" customFormat="1" ht="18.75" customHeight="1">
      <c r="A18" s="158" t="s">
        <v>24</v>
      </c>
      <c r="B18" s="84" t="s">
        <v>13</v>
      </c>
      <c r="C18" s="22"/>
      <c r="D18" s="44"/>
      <c r="E18" s="44"/>
      <c r="F18" s="44"/>
      <c r="G18" s="44"/>
      <c r="H18" s="44"/>
      <c r="I18" s="43"/>
      <c r="J18" s="43"/>
      <c r="K18" s="43"/>
      <c r="L18" s="44"/>
      <c r="M18" s="43"/>
      <c r="N18" s="43"/>
      <c r="O18" s="44"/>
      <c r="P18" s="44"/>
      <c r="Q18" s="43"/>
      <c r="R18" s="43"/>
      <c r="S18" s="44"/>
      <c r="T18" s="44"/>
      <c r="U18" s="43"/>
      <c r="V18" s="43"/>
      <c r="W18" s="44"/>
      <c r="X18" s="44"/>
      <c r="Y18" s="43"/>
      <c r="Z18" s="44"/>
      <c r="AA18" s="44"/>
      <c r="AB18" s="43"/>
      <c r="AC18" s="43"/>
      <c r="AD18" s="44"/>
      <c r="AE18" s="43"/>
      <c r="AF18" s="43"/>
      <c r="AG18" s="58"/>
      <c r="AH18" s="63" t="str">
        <f>$AH$6</f>
        <v>2 x</v>
      </c>
      <c r="AI18" s="22">
        <f t="shared" si="1"/>
        <v>0</v>
      </c>
      <c r="AJ18" s="54">
        <f t="shared" si="2"/>
        <v>0</v>
      </c>
    </row>
    <row r="19" spans="1:36" s="7" customFormat="1" ht="18.75" customHeight="1">
      <c r="A19" s="158"/>
      <c r="B19" s="80" t="s">
        <v>15</v>
      </c>
      <c r="C19" s="14"/>
      <c r="D19" s="12"/>
      <c r="E19" s="12"/>
      <c r="F19" s="12"/>
      <c r="G19" s="12"/>
      <c r="H19" s="12"/>
      <c r="I19" s="11"/>
      <c r="J19" s="11"/>
      <c r="K19" s="11"/>
      <c r="L19" s="12"/>
      <c r="M19" s="11"/>
      <c r="N19" s="11"/>
      <c r="O19" s="12"/>
      <c r="P19" s="12"/>
      <c r="Q19" s="11"/>
      <c r="R19" s="11"/>
      <c r="S19" s="12"/>
      <c r="T19" s="12"/>
      <c r="U19" s="11"/>
      <c r="V19" s="11"/>
      <c r="W19" s="12"/>
      <c r="X19" s="12"/>
      <c r="Y19" s="11"/>
      <c r="Z19" s="12"/>
      <c r="AA19" s="12"/>
      <c r="AB19" s="11"/>
      <c r="AC19" s="11"/>
      <c r="AD19" s="12"/>
      <c r="AE19" s="11"/>
      <c r="AF19" s="11"/>
      <c r="AG19" s="46"/>
      <c r="AH19" s="62" t="str">
        <f>$AH$7</f>
        <v>9 x</v>
      </c>
      <c r="AI19" s="14">
        <f t="shared" si="1"/>
        <v>0</v>
      </c>
      <c r="AJ19" s="50">
        <f t="shared" si="2"/>
        <v>0</v>
      </c>
    </row>
    <row r="20" spans="1:36" s="7" customFormat="1" ht="18.75" customHeight="1">
      <c r="A20" s="158"/>
      <c r="B20" s="83" t="s">
        <v>17</v>
      </c>
      <c r="C20" s="29"/>
      <c r="D20" s="5"/>
      <c r="E20" s="5"/>
      <c r="F20" s="5"/>
      <c r="G20" s="5"/>
      <c r="H20" s="5"/>
      <c r="I20" s="4"/>
      <c r="J20" s="4"/>
      <c r="K20" s="4"/>
      <c r="L20" s="5"/>
      <c r="M20" s="4"/>
      <c r="N20" s="4"/>
      <c r="O20" s="5"/>
      <c r="P20" s="5"/>
      <c r="Q20" s="4"/>
      <c r="R20" s="4"/>
      <c r="S20" s="5"/>
      <c r="T20" s="5"/>
      <c r="U20" s="4"/>
      <c r="V20" s="4"/>
      <c r="W20" s="5"/>
      <c r="X20" s="5"/>
      <c r="Y20" s="4"/>
      <c r="Z20" s="5"/>
      <c r="AA20" s="5"/>
      <c r="AB20" s="4"/>
      <c r="AC20" s="4"/>
      <c r="AD20" s="5"/>
      <c r="AE20" s="4"/>
      <c r="AF20" s="4"/>
      <c r="AG20" s="6"/>
      <c r="AH20" s="64" t="str">
        <f>$AH$8</f>
        <v>7 x</v>
      </c>
      <c r="AI20" s="29">
        <f t="shared" si="1"/>
        <v>0</v>
      </c>
      <c r="AJ20" s="59">
        <f t="shared" si="2"/>
        <v>0</v>
      </c>
    </row>
    <row r="21" spans="1:36" s="7" customFormat="1" ht="18.75" customHeight="1">
      <c r="A21" s="152" t="s">
        <v>25</v>
      </c>
      <c r="B21" s="84" t="s">
        <v>13</v>
      </c>
      <c r="C21" s="22"/>
      <c r="D21" s="44"/>
      <c r="E21" s="44"/>
      <c r="F21" s="44"/>
      <c r="G21" s="44"/>
      <c r="H21" s="44"/>
      <c r="I21" s="43"/>
      <c r="J21" s="43"/>
      <c r="K21" s="43"/>
      <c r="L21" s="44"/>
      <c r="M21" s="43"/>
      <c r="N21" s="43"/>
      <c r="O21" s="44"/>
      <c r="P21" s="44"/>
      <c r="Q21" s="43"/>
      <c r="R21" s="43"/>
      <c r="S21" s="44"/>
      <c r="T21" s="44"/>
      <c r="U21" s="43"/>
      <c r="V21" s="43"/>
      <c r="W21" s="44"/>
      <c r="X21" s="44"/>
      <c r="Y21" s="43"/>
      <c r="Z21" s="44"/>
      <c r="AA21" s="44"/>
      <c r="AB21" s="43"/>
      <c r="AC21" s="43"/>
      <c r="AD21" s="44"/>
      <c r="AE21" s="43"/>
      <c r="AF21" s="43"/>
      <c r="AG21" s="58"/>
      <c r="AH21" s="63" t="str">
        <f>$AH$6</f>
        <v>2 x</v>
      </c>
      <c r="AI21" s="22">
        <f t="shared" si="1"/>
        <v>0</v>
      </c>
      <c r="AJ21" s="54">
        <f t="shared" si="2"/>
        <v>0</v>
      </c>
    </row>
    <row r="22" spans="1:36" s="7" customFormat="1" ht="18.75" customHeight="1">
      <c r="A22" s="153"/>
      <c r="B22" s="80" t="s">
        <v>15</v>
      </c>
      <c r="C22" s="14"/>
      <c r="D22" s="12"/>
      <c r="E22" s="12"/>
      <c r="F22" s="12"/>
      <c r="G22" s="12"/>
      <c r="H22" s="12"/>
      <c r="I22" s="11"/>
      <c r="J22" s="11"/>
      <c r="K22" s="11"/>
      <c r="L22" s="12"/>
      <c r="M22" s="11"/>
      <c r="N22" s="11"/>
      <c r="O22" s="12"/>
      <c r="P22" s="12"/>
      <c r="Q22" s="11"/>
      <c r="R22" s="11"/>
      <c r="S22" s="12"/>
      <c r="T22" s="12"/>
      <c r="U22" s="11"/>
      <c r="V22" s="11"/>
      <c r="W22" s="12"/>
      <c r="X22" s="12"/>
      <c r="Y22" s="11"/>
      <c r="Z22" s="12"/>
      <c r="AA22" s="12"/>
      <c r="AB22" s="11"/>
      <c r="AC22" s="11"/>
      <c r="AD22" s="12"/>
      <c r="AE22" s="11"/>
      <c r="AF22" s="11"/>
      <c r="AG22" s="46"/>
      <c r="AH22" s="62" t="str">
        <f>$AH$7</f>
        <v>9 x</v>
      </c>
      <c r="AI22" s="14">
        <f t="shared" si="1"/>
        <v>0</v>
      </c>
      <c r="AJ22" s="50">
        <f t="shared" si="2"/>
        <v>0</v>
      </c>
    </row>
    <row r="23" spans="1:36" s="7" customFormat="1" ht="18.75" customHeight="1" thickBot="1">
      <c r="A23" s="154"/>
      <c r="B23" s="85" t="s">
        <v>17</v>
      </c>
      <c r="C23" s="18"/>
      <c r="D23" s="16"/>
      <c r="E23" s="16"/>
      <c r="F23" s="16"/>
      <c r="G23" s="16"/>
      <c r="H23" s="16"/>
      <c r="I23" s="15"/>
      <c r="J23" s="15"/>
      <c r="K23" s="15"/>
      <c r="L23" s="16"/>
      <c r="M23" s="15"/>
      <c r="N23" s="15"/>
      <c r="O23" s="16"/>
      <c r="P23" s="16"/>
      <c r="Q23" s="15"/>
      <c r="R23" s="15"/>
      <c r="S23" s="16"/>
      <c r="T23" s="16"/>
      <c r="U23" s="15"/>
      <c r="V23" s="15"/>
      <c r="W23" s="16"/>
      <c r="X23" s="16"/>
      <c r="Y23" s="15"/>
      <c r="Z23" s="16"/>
      <c r="AA23" s="16"/>
      <c r="AB23" s="15"/>
      <c r="AC23" s="15"/>
      <c r="AD23" s="16"/>
      <c r="AE23" s="15"/>
      <c r="AF23" s="15"/>
      <c r="AG23" s="47"/>
      <c r="AH23" s="66" t="str">
        <f>$AH$8</f>
        <v>7 x</v>
      </c>
      <c r="AI23" s="18">
        <f t="shared" si="1"/>
        <v>0</v>
      </c>
      <c r="AJ23" s="53">
        <f t="shared" si="2"/>
        <v>0</v>
      </c>
    </row>
    <row r="24" spans="1:36" s="7" customFormat="1" ht="18.75" customHeight="1" thickBot="1">
      <c r="A24" s="155" t="s">
        <v>27</v>
      </c>
      <c r="B24" s="79" t="s">
        <v>13</v>
      </c>
      <c r="C24" s="56"/>
      <c r="D24" s="9"/>
      <c r="E24" s="9"/>
      <c r="F24" s="9"/>
      <c r="G24" s="9"/>
      <c r="H24" s="9"/>
      <c r="I24" s="8"/>
      <c r="J24" s="8"/>
      <c r="K24" s="8"/>
      <c r="L24" s="9"/>
      <c r="M24" s="8"/>
      <c r="N24" s="8"/>
      <c r="O24" s="9"/>
      <c r="P24" s="9"/>
      <c r="Q24" s="8"/>
      <c r="R24" s="8"/>
      <c r="S24" s="9"/>
      <c r="T24" s="9"/>
      <c r="U24" s="8"/>
      <c r="V24" s="8"/>
      <c r="W24" s="9"/>
      <c r="X24" s="9"/>
      <c r="Y24" s="8"/>
      <c r="Z24" s="9"/>
      <c r="AA24" s="9"/>
      <c r="AB24" s="8"/>
      <c r="AC24" s="8"/>
      <c r="AD24" s="9"/>
      <c r="AE24" s="8"/>
      <c r="AF24" s="8"/>
      <c r="AG24" s="45"/>
      <c r="AH24" s="65" t="str">
        <f>$AH$6</f>
        <v>2 x</v>
      </c>
      <c r="AI24" s="10">
        <f t="shared" si="1"/>
        <v>0</v>
      </c>
      <c r="AJ24" s="49">
        <f t="shared" si="2"/>
        <v>0</v>
      </c>
    </row>
    <row r="25" spans="1:36" s="7" customFormat="1" ht="18.75" customHeight="1" thickBot="1">
      <c r="A25" s="155"/>
      <c r="B25" s="80" t="s">
        <v>15</v>
      </c>
      <c r="C25" s="14"/>
      <c r="D25" s="12"/>
      <c r="E25" s="12"/>
      <c r="F25" s="12"/>
      <c r="G25" s="12"/>
      <c r="H25" s="12"/>
      <c r="I25" s="11"/>
      <c r="J25" s="11"/>
      <c r="K25" s="11"/>
      <c r="L25" s="12"/>
      <c r="M25" s="11"/>
      <c r="N25" s="11"/>
      <c r="O25" s="12"/>
      <c r="P25" s="12"/>
      <c r="Q25" s="11"/>
      <c r="R25" s="11"/>
      <c r="S25" s="12"/>
      <c r="T25" s="12"/>
      <c r="U25" s="11"/>
      <c r="V25" s="11"/>
      <c r="W25" s="12"/>
      <c r="X25" s="12"/>
      <c r="Y25" s="11"/>
      <c r="Z25" s="12"/>
      <c r="AA25" s="12"/>
      <c r="AB25" s="11"/>
      <c r="AC25" s="11"/>
      <c r="AD25" s="12"/>
      <c r="AE25" s="11"/>
      <c r="AF25" s="11"/>
      <c r="AG25" s="46"/>
      <c r="AH25" s="62" t="str">
        <f>$AH$7</f>
        <v>9 x</v>
      </c>
      <c r="AI25" s="14">
        <f t="shared" si="1"/>
        <v>0</v>
      </c>
      <c r="AJ25" s="50">
        <f t="shared" si="2"/>
        <v>0</v>
      </c>
    </row>
    <row r="26" spans="1:36" s="7" customFormat="1" ht="18.75" customHeight="1" thickBot="1">
      <c r="A26" s="155"/>
      <c r="B26" s="86" t="s">
        <v>17</v>
      </c>
      <c r="C26" s="18"/>
      <c r="D26" s="16"/>
      <c r="E26" s="16"/>
      <c r="F26" s="16"/>
      <c r="G26" s="16"/>
      <c r="H26" s="16"/>
      <c r="I26" s="15"/>
      <c r="J26" s="15"/>
      <c r="K26" s="15"/>
      <c r="L26" s="16"/>
      <c r="M26" s="15"/>
      <c r="N26" s="15"/>
      <c r="O26" s="16"/>
      <c r="P26" s="16"/>
      <c r="Q26" s="15"/>
      <c r="R26" s="15"/>
      <c r="S26" s="16"/>
      <c r="T26" s="16"/>
      <c r="U26" s="15"/>
      <c r="V26" s="15"/>
      <c r="W26" s="16"/>
      <c r="X26" s="16"/>
      <c r="Y26" s="15"/>
      <c r="Z26" s="16"/>
      <c r="AA26" s="16"/>
      <c r="AB26" s="15"/>
      <c r="AC26" s="15"/>
      <c r="AD26" s="16"/>
      <c r="AE26" s="15"/>
      <c r="AF26" s="15"/>
      <c r="AG26" s="47"/>
      <c r="AH26" s="66" t="str">
        <f>$AH$8</f>
        <v>7 x</v>
      </c>
      <c r="AI26" s="18">
        <f t="shared" si="1"/>
        <v>0</v>
      </c>
      <c r="AJ26" s="51">
        <f t="shared" si="2"/>
        <v>0</v>
      </c>
    </row>
    <row r="27" spans="1:36" s="7" customFormat="1" ht="18.75" customHeight="1">
      <c r="A27" s="135" t="s">
        <v>28</v>
      </c>
      <c r="B27" s="79" t="s">
        <v>13</v>
      </c>
      <c r="C27" s="56"/>
      <c r="D27" s="9"/>
      <c r="E27" s="9"/>
      <c r="F27" s="9"/>
      <c r="G27" s="9"/>
      <c r="H27" s="9"/>
      <c r="I27" s="8"/>
      <c r="J27" s="8"/>
      <c r="K27" s="8"/>
      <c r="L27" s="9"/>
      <c r="M27" s="8"/>
      <c r="N27" s="8"/>
      <c r="O27" s="9"/>
      <c r="P27" s="9"/>
      <c r="Q27" s="8"/>
      <c r="R27" s="8"/>
      <c r="S27" s="9"/>
      <c r="T27" s="9"/>
      <c r="U27" s="8"/>
      <c r="V27" s="8"/>
      <c r="W27" s="9"/>
      <c r="X27" s="9"/>
      <c r="Y27" s="8"/>
      <c r="Z27" s="9"/>
      <c r="AA27" s="9"/>
      <c r="AB27" s="8"/>
      <c r="AC27" s="8"/>
      <c r="AD27" s="9"/>
      <c r="AE27" s="8"/>
      <c r="AF27" s="8"/>
      <c r="AG27" s="45"/>
      <c r="AH27" s="63" t="str">
        <f>$AH$6</f>
        <v>2 x</v>
      </c>
      <c r="AI27" s="10">
        <f t="shared" si="1"/>
        <v>0</v>
      </c>
      <c r="AJ27" s="52">
        <f t="shared" si="2"/>
        <v>0</v>
      </c>
    </row>
    <row r="28" spans="1:36" s="7" customFormat="1" ht="18.75" customHeight="1">
      <c r="A28" s="136"/>
      <c r="B28" s="80" t="s">
        <v>15</v>
      </c>
      <c r="C28" s="27"/>
      <c r="D28" s="24"/>
      <c r="E28" s="24"/>
      <c r="F28" s="24"/>
      <c r="G28" s="24"/>
      <c r="H28" s="24"/>
      <c r="I28" s="23"/>
      <c r="J28" s="23"/>
      <c r="K28" s="23"/>
      <c r="L28" s="24"/>
      <c r="M28" s="23"/>
      <c r="N28" s="23"/>
      <c r="O28" s="24"/>
      <c r="P28" s="24"/>
      <c r="Q28" s="23"/>
      <c r="R28" s="23"/>
      <c r="S28" s="24"/>
      <c r="T28" s="24"/>
      <c r="U28" s="23"/>
      <c r="V28" s="23"/>
      <c r="W28" s="24"/>
      <c r="X28" s="24"/>
      <c r="Y28" s="23"/>
      <c r="Z28" s="24"/>
      <c r="AA28" s="24"/>
      <c r="AB28" s="23"/>
      <c r="AC28" s="23"/>
      <c r="AD28" s="24"/>
      <c r="AE28" s="23"/>
      <c r="AF28" s="23"/>
      <c r="AG28" s="32"/>
      <c r="AH28" s="62" t="str">
        <f>$AH$7</f>
        <v>9 x</v>
      </c>
      <c r="AI28" s="14">
        <f t="shared" si="1"/>
        <v>0</v>
      </c>
      <c r="AJ28" s="50">
        <f t="shared" si="2"/>
        <v>0</v>
      </c>
    </row>
    <row r="29" spans="1:36" s="7" customFormat="1" ht="18.75" customHeight="1">
      <c r="A29" s="136"/>
      <c r="B29" s="87" t="s">
        <v>17</v>
      </c>
      <c r="C29" s="29"/>
      <c r="D29" s="5"/>
      <c r="E29" s="5"/>
      <c r="F29" s="5"/>
      <c r="G29" s="5"/>
      <c r="H29" s="5"/>
      <c r="I29" s="4"/>
      <c r="J29" s="4"/>
      <c r="K29" s="4"/>
      <c r="L29" s="5"/>
      <c r="M29" s="4"/>
      <c r="N29" s="4"/>
      <c r="O29" s="5"/>
      <c r="P29" s="5"/>
      <c r="Q29" s="4"/>
      <c r="R29" s="4"/>
      <c r="S29" s="5"/>
      <c r="T29" s="5"/>
      <c r="U29" s="4"/>
      <c r="V29" s="4"/>
      <c r="W29" s="5"/>
      <c r="X29" s="5"/>
      <c r="Y29" s="4"/>
      <c r="Z29" s="5"/>
      <c r="AA29" s="5"/>
      <c r="AB29" s="4"/>
      <c r="AC29" s="4"/>
      <c r="AD29" s="5"/>
      <c r="AE29" s="4"/>
      <c r="AF29" s="4"/>
      <c r="AG29" s="6"/>
      <c r="AH29" s="64" t="str">
        <f>$AH$8</f>
        <v>7 x</v>
      </c>
      <c r="AI29" s="29">
        <f t="shared" si="1"/>
        <v>0</v>
      </c>
      <c r="AJ29" s="59">
        <f t="shared" si="2"/>
        <v>0</v>
      </c>
    </row>
    <row r="30" spans="1:36" ht="18.75" customHeight="1">
      <c r="A30" s="152" t="s">
        <v>29</v>
      </c>
      <c r="B30" s="84" t="s">
        <v>13</v>
      </c>
      <c r="C30" s="57"/>
      <c r="D30" s="20"/>
      <c r="E30" s="20"/>
      <c r="F30" s="20"/>
      <c r="G30" s="20"/>
      <c r="H30" s="20"/>
      <c r="I30" s="19"/>
      <c r="J30" s="19"/>
      <c r="K30" s="19"/>
      <c r="L30" s="20"/>
      <c r="M30" s="19"/>
      <c r="N30" s="19"/>
      <c r="O30" s="20"/>
      <c r="P30" s="20"/>
      <c r="Q30" s="19"/>
      <c r="R30" s="19"/>
      <c r="S30" s="20"/>
      <c r="T30" s="20"/>
      <c r="U30" s="19"/>
      <c r="V30" s="19"/>
      <c r="W30" s="20"/>
      <c r="X30" s="20"/>
      <c r="Y30" s="19"/>
      <c r="Z30" s="20"/>
      <c r="AA30" s="20"/>
      <c r="AB30" s="19"/>
      <c r="AC30" s="19"/>
      <c r="AD30" s="20"/>
      <c r="AE30" s="19"/>
      <c r="AF30" s="19"/>
      <c r="AG30" s="48"/>
      <c r="AH30" s="63" t="s">
        <v>56</v>
      </c>
      <c r="AI30" s="22">
        <f t="shared" si="1"/>
        <v>0</v>
      </c>
      <c r="AJ30" s="54">
        <f>PRODUCT(AI30,VALUE(LEFT(AH30,2)))</f>
        <v>0</v>
      </c>
    </row>
    <row r="31" spans="1:36" ht="18.75" customHeight="1">
      <c r="A31" s="153"/>
      <c r="B31" s="80" t="s">
        <v>15</v>
      </c>
      <c r="C31" s="14"/>
      <c r="D31" s="12"/>
      <c r="E31" s="12"/>
      <c r="F31" s="12"/>
      <c r="G31" s="12"/>
      <c r="H31" s="12"/>
      <c r="I31" s="11"/>
      <c r="J31" s="11"/>
      <c r="K31" s="11"/>
      <c r="L31" s="12"/>
      <c r="M31" s="11"/>
      <c r="N31" s="11"/>
      <c r="O31" s="12"/>
      <c r="P31" s="12"/>
      <c r="Q31" s="11"/>
      <c r="R31" s="11"/>
      <c r="S31" s="12"/>
      <c r="T31" s="12"/>
      <c r="U31" s="11"/>
      <c r="V31" s="11"/>
      <c r="W31" s="12"/>
      <c r="X31" s="12"/>
      <c r="Y31" s="11"/>
      <c r="Z31" s="12"/>
      <c r="AA31" s="12"/>
      <c r="AB31" s="11"/>
      <c r="AC31" s="11"/>
      <c r="AD31" s="12"/>
      <c r="AE31" s="11"/>
      <c r="AF31" s="11"/>
      <c r="AG31" s="46"/>
      <c r="AH31" s="62" t="s">
        <v>56</v>
      </c>
      <c r="AI31" s="14">
        <f t="shared" si="1"/>
        <v>0</v>
      </c>
      <c r="AJ31" s="50">
        <f>PRODUCT(AI31,VALUE(LEFT(AH31,2)))</f>
        <v>0</v>
      </c>
    </row>
    <row r="32" spans="1:36" ht="18.75" customHeight="1" thickBot="1">
      <c r="A32" s="154"/>
      <c r="B32" s="88" t="s">
        <v>17</v>
      </c>
      <c r="C32" s="27"/>
      <c r="D32" s="24"/>
      <c r="E32" s="24"/>
      <c r="F32" s="24"/>
      <c r="G32" s="24"/>
      <c r="H32" s="24"/>
      <c r="I32" s="23"/>
      <c r="J32" s="23"/>
      <c r="K32" s="23"/>
      <c r="L32" s="24"/>
      <c r="M32" s="15"/>
      <c r="N32" s="15"/>
      <c r="O32" s="16"/>
      <c r="P32" s="16"/>
      <c r="Q32" s="75"/>
      <c r="R32" s="15"/>
      <c r="S32" s="16"/>
      <c r="T32" s="16"/>
      <c r="U32" s="15"/>
      <c r="V32" s="15"/>
      <c r="W32" s="16"/>
      <c r="X32" s="16"/>
      <c r="Y32" s="15"/>
      <c r="Z32" s="16"/>
      <c r="AA32" s="16"/>
      <c r="AB32" s="23"/>
      <c r="AC32" s="23"/>
      <c r="AD32" s="16"/>
      <c r="AE32" s="15"/>
      <c r="AF32" s="15"/>
      <c r="AG32" s="47"/>
      <c r="AH32" s="66" t="s">
        <v>56</v>
      </c>
      <c r="AI32" s="18">
        <f t="shared" si="1"/>
        <v>0</v>
      </c>
      <c r="AJ32" s="51">
        <f>PRODUCT(AI32,VALUE(LEFT(AH32,2)))</f>
        <v>0</v>
      </c>
    </row>
    <row r="33" spans="1:36" ht="18.75" customHeight="1" thickTop="1" thickBot="1">
      <c r="A33" s="30"/>
      <c r="B33" s="163" t="s">
        <v>42</v>
      </c>
      <c r="C33" s="164"/>
      <c r="D33" s="146"/>
      <c r="E33" s="147"/>
      <c r="F33" s="147"/>
      <c r="G33" s="163" t="s">
        <v>43</v>
      </c>
      <c r="H33" s="163"/>
      <c r="I33" s="164"/>
      <c r="J33" s="146"/>
      <c r="K33" s="147"/>
      <c r="L33" s="147"/>
      <c r="M33" s="72"/>
      <c r="N33" s="72"/>
      <c r="O33" s="71"/>
      <c r="P33" s="138" t="s">
        <v>47</v>
      </c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48">
        <f>AJ33+AJ73</f>
        <v>0</v>
      </c>
      <c r="AC33" s="149"/>
      <c r="AD33" s="71"/>
      <c r="AE33" s="31"/>
      <c r="AF33" s="31"/>
      <c r="AG33" s="31"/>
      <c r="AH33" s="7"/>
      <c r="AI33" s="31"/>
      <c r="AJ33" s="70">
        <f>SUM(AJ6:AJ32)</f>
        <v>0</v>
      </c>
    </row>
    <row r="34" spans="1:36" ht="18.75" customHeight="1" thickTop="1" thickBot="1">
      <c r="B34" s="156" t="s">
        <v>44</v>
      </c>
      <c r="C34" s="157"/>
      <c r="D34" s="140"/>
      <c r="E34" s="141"/>
      <c r="F34" s="141"/>
      <c r="G34" s="156" t="s">
        <v>45</v>
      </c>
      <c r="H34" s="156"/>
      <c r="I34" s="157"/>
      <c r="J34" s="140"/>
      <c r="K34" s="141"/>
      <c r="L34" s="141"/>
      <c r="M34" s="142" t="s">
        <v>46</v>
      </c>
      <c r="N34" s="143"/>
      <c r="O34" s="143"/>
      <c r="P34" s="143"/>
      <c r="Q34" s="143"/>
      <c r="R34" s="143"/>
      <c r="S34" s="145"/>
      <c r="T34" s="145"/>
      <c r="U34" s="140"/>
      <c r="V34" s="162" t="s">
        <v>20</v>
      </c>
      <c r="W34" s="162"/>
      <c r="X34" s="162"/>
      <c r="Y34" s="162"/>
      <c r="Z34" s="162"/>
      <c r="AA34" s="162"/>
      <c r="AB34" s="150">
        <f>S34+J33+J34+D33+D34</f>
        <v>0</v>
      </c>
      <c r="AC34" s="151"/>
      <c r="AD34" s="128"/>
      <c r="AE34" s="144" t="s">
        <v>19</v>
      </c>
      <c r="AF34" s="144"/>
      <c r="AG34" s="144"/>
      <c r="AH34" s="144"/>
      <c r="AI34" s="144"/>
      <c r="AJ34" s="129">
        <f>AB33-AB34</f>
        <v>0</v>
      </c>
    </row>
    <row r="35" spans="1:36" ht="18.75" customHeight="1" thickTop="1">
      <c r="A35" s="133"/>
      <c r="B35" s="89"/>
      <c r="C35" s="109">
        <f>C4</f>
        <v>42005</v>
      </c>
      <c r="D35" s="109">
        <f t="shared" ref="D35:AG35" si="3">D4</f>
        <v>42006</v>
      </c>
      <c r="E35" s="109">
        <f t="shared" si="3"/>
        <v>42007</v>
      </c>
      <c r="F35" s="109">
        <f t="shared" si="3"/>
        <v>42008</v>
      </c>
      <c r="G35" s="109">
        <f t="shared" si="3"/>
        <v>42009</v>
      </c>
      <c r="H35" s="109">
        <f t="shared" si="3"/>
        <v>42010</v>
      </c>
      <c r="I35" s="109">
        <f t="shared" si="3"/>
        <v>42011</v>
      </c>
      <c r="J35" s="109">
        <f t="shared" si="3"/>
        <v>42012</v>
      </c>
      <c r="K35" s="109">
        <f t="shared" si="3"/>
        <v>42013</v>
      </c>
      <c r="L35" s="109">
        <f t="shared" si="3"/>
        <v>42014</v>
      </c>
      <c r="M35" s="109">
        <f t="shared" si="3"/>
        <v>42015</v>
      </c>
      <c r="N35" s="109">
        <f t="shared" si="3"/>
        <v>42016</v>
      </c>
      <c r="O35" s="109">
        <f t="shared" si="3"/>
        <v>42017</v>
      </c>
      <c r="P35" s="109">
        <f t="shared" si="3"/>
        <v>42018</v>
      </c>
      <c r="Q35" s="109">
        <f t="shared" si="3"/>
        <v>42019</v>
      </c>
      <c r="R35" s="109">
        <f t="shared" si="3"/>
        <v>42020</v>
      </c>
      <c r="S35" s="109">
        <f t="shared" si="3"/>
        <v>42021</v>
      </c>
      <c r="T35" s="109">
        <f t="shared" si="3"/>
        <v>42022</v>
      </c>
      <c r="U35" s="109">
        <f t="shared" si="3"/>
        <v>42023</v>
      </c>
      <c r="V35" s="109">
        <f t="shared" si="3"/>
        <v>42024</v>
      </c>
      <c r="W35" s="109">
        <f t="shared" si="3"/>
        <v>42025</v>
      </c>
      <c r="X35" s="109">
        <f t="shared" si="3"/>
        <v>42026</v>
      </c>
      <c r="Y35" s="109">
        <f t="shared" si="3"/>
        <v>42027</v>
      </c>
      <c r="Z35" s="109">
        <f t="shared" si="3"/>
        <v>42028</v>
      </c>
      <c r="AA35" s="109">
        <f t="shared" si="3"/>
        <v>42029</v>
      </c>
      <c r="AB35" s="109">
        <f t="shared" si="3"/>
        <v>42030</v>
      </c>
      <c r="AC35" s="109">
        <f t="shared" si="3"/>
        <v>42031</v>
      </c>
      <c r="AD35" s="109">
        <f t="shared" si="3"/>
        <v>42032</v>
      </c>
      <c r="AE35" s="109">
        <f t="shared" si="3"/>
        <v>42033</v>
      </c>
      <c r="AF35" s="109">
        <f t="shared" si="3"/>
        <v>42034</v>
      </c>
      <c r="AG35" s="109">
        <f t="shared" si="3"/>
        <v>42035</v>
      </c>
      <c r="AH35" s="137" t="s">
        <v>12</v>
      </c>
      <c r="AI35" s="137"/>
      <c r="AJ35" s="137"/>
    </row>
    <row r="36" spans="1:36" ht="18.75" customHeight="1" thickBot="1">
      <c r="A36" s="134"/>
      <c r="B36" s="89"/>
      <c r="C36" s="61" t="str">
        <f t="shared" ref="C36:AG36" si="4">IF(ISERR(C3),"",IF(C3=1,"lu","")&amp;IF(C3=2,"ma","")&amp;IF(C3=3,"Me","")&amp;IF(C3=4,"Je","")&amp;IF(C3=5,"Ve","")&amp;IF(C3=6,"Sa","")&amp;IF(C3=7,"Di",""))</f>
        <v/>
      </c>
      <c r="D36" s="15" t="str">
        <f t="shared" si="4"/>
        <v/>
      </c>
      <c r="E36" s="15" t="str">
        <f t="shared" si="4"/>
        <v/>
      </c>
      <c r="F36" s="15" t="str">
        <f t="shared" si="4"/>
        <v/>
      </c>
      <c r="G36" s="15" t="str">
        <f t="shared" si="4"/>
        <v/>
      </c>
      <c r="H36" s="15" t="str">
        <f t="shared" si="4"/>
        <v/>
      </c>
      <c r="I36" s="15" t="str">
        <f t="shared" si="4"/>
        <v/>
      </c>
      <c r="J36" s="15" t="str">
        <f t="shared" si="4"/>
        <v/>
      </c>
      <c r="K36" s="15" t="str">
        <f t="shared" si="4"/>
        <v/>
      </c>
      <c r="L36" s="15" t="str">
        <f t="shared" si="4"/>
        <v/>
      </c>
      <c r="M36" s="15" t="str">
        <f t="shared" si="4"/>
        <v/>
      </c>
      <c r="N36" s="15" t="str">
        <f t="shared" si="4"/>
        <v/>
      </c>
      <c r="O36" s="15" t="str">
        <f t="shared" si="4"/>
        <v/>
      </c>
      <c r="P36" s="15" t="str">
        <f t="shared" si="4"/>
        <v/>
      </c>
      <c r="Q36" s="15" t="str">
        <f t="shared" si="4"/>
        <v/>
      </c>
      <c r="R36" s="15" t="str">
        <f t="shared" si="4"/>
        <v/>
      </c>
      <c r="S36" s="15" t="str">
        <f t="shared" si="4"/>
        <v/>
      </c>
      <c r="T36" s="15" t="str">
        <f t="shared" si="4"/>
        <v/>
      </c>
      <c r="U36" s="15" t="str">
        <f t="shared" si="4"/>
        <v/>
      </c>
      <c r="V36" s="15" t="str">
        <f t="shared" si="4"/>
        <v/>
      </c>
      <c r="W36" s="15" t="str">
        <f t="shared" si="4"/>
        <v/>
      </c>
      <c r="X36" s="15" t="str">
        <f t="shared" si="4"/>
        <v/>
      </c>
      <c r="Y36" s="15" t="str">
        <f t="shared" si="4"/>
        <v/>
      </c>
      <c r="Z36" s="15" t="str">
        <f t="shared" si="4"/>
        <v/>
      </c>
      <c r="AA36" s="15" t="str">
        <f t="shared" si="4"/>
        <v/>
      </c>
      <c r="AB36" s="15" t="str">
        <f t="shared" si="4"/>
        <v/>
      </c>
      <c r="AC36" s="15" t="str">
        <f t="shared" si="4"/>
        <v/>
      </c>
      <c r="AD36" s="15" t="str">
        <f t="shared" si="4"/>
        <v/>
      </c>
      <c r="AE36" s="15" t="str">
        <f t="shared" si="4"/>
        <v/>
      </c>
      <c r="AF36" s="15" t="str">
        <f t="shared" si="4"/>
        <v/>
      </c>
      <c r="AG36" s="47" t="str">
        <f t="shared" si="4"/>
        <v/>
      </c>
      <c r="AH36" s="31"/>
      <c r="AI36" s="31"/>
      <c r="AJ36" s="31"/>
    </row>
    <row r="37" spans="1:36" s="7" customFormat="1" ht="18.75" customHeight="1">
      <c r="A37" s="135" t="s">
        <v>30</v>
      </c>
      <c r="B37" s="79" t="s">
        <v>13</v>
      </c>
      <c r="C37" s="57"/>
      <c r="D37" s="20"/>
      <c r="E37" s="20"/>
      <c r="F37" s="20"/>
      <c r="G37" s="20"/>
      <c r="H37" s="20"/>
      <c r="I37" s="19"/>
      <c r="J37" s="19"/>
      <c r="K37" s="19"/>
      <c r="L37" s="20"/>
      <c r="M37" s="19"/>
      <c r="N37" s="19"/>
      <c r="O37" s="20"/>
      <c r="P37" s="20"/>
      <c r="Q37" s="19"/>
      <c r="R37" s="19"/>
      <c r="S37" s="20"/>
      <c r="T37" s="20"/>
      <c r="U37" s="19"/>
      <c r="V37" s="19"/>
      <c r="W37" s="20"/>
      <c r="X37" s="20"/>
      <c r="Y37" s="19"/>
      <c r="Z37" s="20"/>
      <c r="AA37" s="20"/>
      <c r="AB37" s="19"/>
      <c r="AC37" s="19"/>
      <c r="AD37" s="20"/>
      <c r="AE37" s="19"/>
      <c r="AF37" s="19"/>
      <c r="AG37" s="21"/>
      <c r="AH37" s="115" t="str">
        <f>$AH$6</f>
        <v>2 x</v>
      </c>
      <c r="AI37" s="116">
        <f t="shared" ref="AI37:AI39" si="5">SUM(C37:AG37)</f>
        <v>0</v>
      </c>
      <c r="AJ37" s="117">
        <f t="shared" ref="AJ37:AJ72" si="6">PRODUCT(AI37,VALUE(LEFT(AH37,1)))</f>
        <v>0</v>
      </c>
    </row>
    <row r="38" spans="1:36" s="7" customFormat="1" ht="18.75" customHeight="1">
      <c r="A38" s="136"/>
      <c r="B38" s="80" t="s">
        <v>15</v>
      </c>
      <c r="C38" s="14"/>
      <c r="D38" s="12"/>
      <c r="E38" s="12"/>
      <c r="F38" s="12"/>
      <c r="G38" s="12"/>
      <c r="H38" s="12"/>
      <c r="I38" s="11"/>
      <c r="J38" s="11"/>
      <c r="K38" s="11"/>
      <c r="L38" s="12"/>
      <c r="M38" s="11"/>
      <c r="N38" s="11"/>
      <c r="O38" s="12"/>
      <c r="P38" s="12"/>
      <c r="Q38" s="11"/>
      <c r="R38" s="11"/>
      <c r="S38" s="12"/>
      <c r="T38" s="12"/>
      <c r="U38" s="11"/>
      <c r="V38" s="11"/>
      <c r="W38" s="12"/>
      <c r="X38" s="12"/>
      <c r="Y38" s="11"/>
      <c r="Z38" s="12"/>
      <c r="AA38" s="12"/>
      <c r="AB38" s="11"/>
      <c r="AC38" s="11"/>
      <c r="AD38" s="12"/>
      <c r="AE38" s="11"/>
      <c r="AF38" s="11"/>
      <c r="AG38" s="13"/>
      <c r="AH38" s="118" t="str">
        <f>$AH$7</f>
        <v>9 x</v>
      </c>
      <c r="AI38" s="14">
        <f t="shared" si="5"/>
        <v>0</v>
      </c>
      <c r="AJ38" s="119">
        <f t="shared" si="6"/>
        <v>0</v>
      </c>
    </row>
    <row r="39" spans="1:36" s="7" customFormat="1" ht="18.75" customHeight="1">
      <c r="A39" s="136"/>
      <c r="B39" s="87" t="s">
        <v>17</v>
      </c>
      <c r="C39" s="29"/>
      <c r="D39" s="5"/>
      <c r="E39" s="5"/>
      <c r="F39" s="5"/>
      <c r="G39" s="5"/>
      <c r="H39" s="5"/>
      <c r="I39" s="4"/>
      <c r="J39" s="4"/>
      <c r="K39" s="4"/>
      <c r="L39" s="5"/>
      <c r="M39" s="4"/>
      <c r="N39" s="4"/>
      <c r="O39" s="5"/>
      <c r="P39" s="5"/>
      <c r="Q39" s="4"/>
      <c r="R39" s="4"/>
      <c r="S39" s="5"/>
      <c r="T39" s="5"/>
      <c r="U39" s="4"/>
      <c r="V39" s="4"/>
      <c r="W39" s="5"/>
      <c r="X39" s="5"/>
      <c r="Y39" s="4"/>
      <c r="Z39" s="5"/>
      <c r="AA39" s="5"/>
      <c r="AB39" s="4"/>
      <c r="AC39" s="4"/>
      <c r="AD39" s="5"/>
      <c r="AE39" s="4"/>
      <c r="AF39" s="4"/>
      <c r="AG39" s="26"/>
      <c r="AH39" s="120" t="str">
        <f>$AH$8</f>
        <v>7 x</v>
      </c>
      <c r="AI39" s="29">
        <f t="shared" si="5"/>
        <v>0</v>
      </c>
      <c r="AJ39" s="121">
        <f t="shared" si="6"/>
        <v>0</v>
      </c>
    </row>
    <row r="40" spans="1:36" ht="18.75" customHeight="1">
      <c r="A40" s="153" t="s">
        <v>31</v>
      </c>
      <c r="B40" s="80" t="s">
        <v>13</v>
      </c>
      <c r="C40" s="27"/>
      <c r="D40" s="24"/>
      <c r="E40" s="24"/>
      <c r="F40" s="24"/>
      <c r="G40" s="24"/>
      <c r="H40" s="24"/>
      <c r="I40" s="23"/>
      <c r="J40" s="23"/>
      <c r="K40" s="23"/>
      <c r="L40" s="24"/>
      <c r="M40" s="23"/>
      <c r="N40" s="23"/>
      <c r="O40" s="24"/>
      <c r="P40" s="24"/>
      <c r="Q40" s="23"/>
      <c r="R40" s="23"/>
      <c r="S40" s="24"/>
      <c r="T40" s="24"/>
      <c r="U40" s="23"/>
      <c r="V40" s="23"/>
      <c r="W40" s="24"/>
      <c r="X40" s="24"/>
      <c r="Y40" s="23"/>
      <c r="Z40" s="24"/>
      <c r="AA40" s="24"/>
      <c r="AB40" s="23"/>
      <c r="AC40" s="23"/>
      <c r="AD40" s="24"/>
      <c r="AE40" s="23"/>
      <c r="AF40" s="23"/>
      <c r="AG40" s="25"/>
      <c r="AH40" s="122" t="str">
        <f>$AH$6</f>
        <v>2 x</v>
      </c>
      <c r="AI40" s="28">
        <f t="shared" ref="AI40:AI54" si="7">SUM(C40:AG40)</f>
        <v>0</v>
      </c>
      <c r="AJ40" s="123">
        <f t="shared" si="6"/>
        <v>0</v>
      </c>
    </row>
    <row r="41" spans="1:36" ht="18.75" customHeight="1">
      <c r="A41" s="153"/>
      <c r="B41" s="80" t="s">
        <v>15</v>
      </c>
      <c r="C41" s="14"/>
      <c r="D41" s="12"/>
      <c r="E41" s="12"/>
      <c r="F41" s="12"/>
      <c r="G41" s="12"/>
      <c r="H41" s="12"/>
      <c r="I41" s="11"/>
      <c r="J41" s="11"/>
      <c r="K41" s="11"/>
      <c r="L41" s="12"/>
      <c r="M41" s="11"/>
      <c r="N41" s="11"/>
      <c r="O41" s="12"/>
      <c r="P41" s="12"/>
      <c r="Q41" s="11"/>
      <c r="R41" s="11"/>
      <c r="S41" s="12"/>
      <c r="T41" s="12"/>
      <c r="U41" s="11"/>
      <c r="V41" s="11"/>
      <c r="W41" s="12"/>
      <c r="X41" s="12"/>
      <c r="Y41" s="11"/>
      <c r="Z41" s="12"/>
      <c r="AA41" s="12"/>
      <c r="AB41" s="11"/>
      <c r="AC41" s="11"/>
      <c r="AD41" s="12"/>
      <c r="AE41" s="11"/>
      <c r="AF41" s="11"/>
      <c r="AG41" s="13"/>
      <c r="AH41" s="118" t="str">
        <f>$AH$7</f>
        <v>9 x</v>
      </c>
      <c r="AI41" s="14">
        <f t="shared" si="7"/>
        <v>0</v>
      </c>
      <c r="AJ41" s="119">
        <f t="shared" si="6"/>
        <v>0</v>
      </c>
    </row>
    <row r="42" spans="1:36" ht="18.75" customHeight="1">
      <c r="A42" s="153"/>
      <c r="B42" s="87" t="s">
        <v>17</v>
      </c>
      <c r="C42" s="29"/>
      <c r="D42" s="5"/>
      <c r="E42" s="5"/>
      <c r="F42" s="5"/>
      <c r="G42" s="5"/>
      <c r="H42" s="5"/>
      <c r="I42" s="4"/>
      <c r="J42" s="4"/>
      <c r="K42" s="4"/>
      <c r="L42" s="5"/>
      <c r="M42" s="4"/>
      <c r="N42" s="4"/>
      <c r="O42" s="5"/>
      <c r="P42" s="5"/>
      <c r="Q42" s="4"/>
      <c r="R42" s="4"/>
      <c r="S42" s="5"/>
      <c r="T42" s="5"/>
      <c r="U42" s="4"/>
      <c r="V42" s="4"/>
      <c r="W42" s="5"/>
      <c r="X42" s="5"/>
      <c r="Y42" s="4"/>
      <c r="Z42" s="5"/>
      <c r="AA42" s="5"/>
      <c r="AB42" s="4"/>
      <c r="AC42" s="4"/>
      <c r="AD42" s="5"/>
      <c r="AE42" s="4"/>
      <c r="AF42" s="4"/>
      <c r="AG42" s="26"/>
      <c r="AH42" s="120" t="str">
        <f>$AH$8</f>
        <v>7 x</v>
      </c>
      <c r="AI42" s="29">
        <f t="shared" si="7"/>
        <v>0</v>
      </c>
      <c r="AJ42" s="121">
        <f t="shared" si="6"/>
        <v>0</v>
      </c>
    </row>
    <row r="43" spans="1:36" s="7" customFormat="1" ht="18.75" customHeight="1">
      <c r="A43" s="153" t="s">
        <v>32</v>
      </c>
      <c r="B43" s="80" t="s">
        <v>13</v>
      </c>
      <c r="C43" s="27"/>
      <c r="D43" s="24"/>
      <c r="E43" s="24"/>
      <c r="F43" s="24"/>
      <c r="G43" s="24"/>
      <c r="H43" s="24"/>
      <c r="I43" s="23"/>
      <c r="J43" s="23"/>
      <c r="K43" s="23"/>
      <c r="L43" s="24"/>
      <c r="M43" s="23"/>
      <c r="N43" s="23"/>
      <c r="O43" s="24"/>
      <c r="P43" s="24"/>
      <c r="Q43" s="23"/>
      <c r="R43" s="23"/>
      <c r="S43" s="24"/>
      <c r="T43" s="24"/>
      <c r="U43" s="23"/>
      <c r="V43" s="23"/>
      <c r="W43" s="24"/>
      <c r="X43" s="24"/>
      <c r="Y43" s="23"/>
      <c r="Z43" s="24"/>
      <c r="AA43" s="24"/>
      <c r="AB43" s="23"/>
      <c r="AC43" s="23"/>
      <c r="AD43" s="24"/>
      <c r="AE43" s="23"/>
      <c r="AF43" s="23"/>
      <c r="AG43" s="25"/>
      <c r="AH43" s="122" t="str">
        <f>$AH$6</f>
        <v>2 x</v>
      </c>
      <c r="AI43" s="22">
        <f t="shared" si="7"/>
        <v>0</v>
      </c>
      <c r="AJ43" s="123">
        <f t="shared" si="6"/>
        <v>0</v>
      </c>
    </row>
    <row r="44" spans="1:36" s="7" customFormat="1" ht="18.75" customHeight="1">
      <c r="A44" s="153"/>
      <c r="B44" s="80" t="s">
        <v>15</v>
      </c>
      <c r="C44" s="14"/>
      <c r="D44" s="12"/>
      <c r="E44" s="12"/>
      <c r="F44" s="12"/>
      <c r="G44" s="12"/>
      <c r="H44" s="12"/>
      <c r="I44" s="11"/>
      <c r="J44" s="11"/>
      <c r="K44" s="11"/>
      <c r="L44" s="12"/>
      <c r="M44" s="11"/>
      <c r="N44" s="11"/>
      <c r="O44" s="12"/>
      <c r="P44" s="12"/>
      <c r="Q44" s="11"/>
      <c r="R44" s="11"/>
      <c r="S44" s="12"/>
      <c r="T44" s="12"/>
      <c r="U44" s="11"/>
      <c r="V44" s="11"/>
      <c r="W44" s="12"/>
      <c r="X44" s="12"/>
      <c r="Y44" s="11"/>
      <c r="Z44" s="12"/>
      <c r="AA44" s="12"/>
      <c r="AB44" s="11"/>
      <c r="AC44" s="11"/>
      <c r="AD44" s="12"/>
      <c r="AE44" s="11"/>
      <c r="AF44" s="11"/>
      <c r="AG44" s="13"/>
      <c r="AH44" s="118" t="str">
        <f>$AH$7</f>
        <v>9 x</v>
      </c>
      <c r="AI44" s="14">
        <f t="shared" si="7"/>
        <v>0</v>
      </c>
      <c r="AJ44" s="119">
        <f t="shared" si="6"/>
        <v>0</v>
      </c>
    </row>
    <row r="45" spans="1:36" s="7" customFormat="1" ht="18.75" customHeight="1">
      <c r="A45" s="153"/>
      <c r="B45" s="87" t="s">
        <v>17</v>
      </c>
      <c r="C45" s="29"/>
      <c r="D45" s="5"/>
      <c r="E45" s="5"/>
      <c r="F45" s="5"/>
      <c r="G45" s="5"/>
      <c r="H45" s="5"/>
      <c r="I45" s="4"/>
      <c r="J45" s="4"/>
      <c r="K45" s="4"/>
      <c r="L45" s="5"/>
      <c r="M45" s="4"/>
      <c r="N45" s="4"/>
      <c r="O45" s="5"/>
      <c r="P45" s="5"/>
      <c r="Q45" s="4"/>
      <c r="R45" s="4"/>
      <c r="S45" s="5"/>
      <c r="T45" s="5"/>
      <c r="U45" s="4"/>
      <c r="V45" s="4"/>
      <c r="W45" s="5"/>
      <c r="X45" s="5"/>
      <c r="Y45" s="4"/>
      <c r="Z45" s="5"/>
      <c r="AA45" s="5"/>
      <c r="AB45" s="4"/>
      <c r="AC45" s="4"/>
      <c r="AD45" s="5"/>
      <c r="AE45" s="4"/>
      <c r="AF45" s="4"/>
      <c r="AG45" s="26"/>
      <c r="AH45" s="120" t="str">
        <f>$AH$8</f>
        <v>7 x</v>
      </c>
      <c r="AI45" s="27">
        <f t="shared" si="7"/>
        <v>0</v>
      </c>
      <c r="AJ45" s="121">
        <f t="shared" si="6"/>
        <v>0</v>
      </c>
    </row>
    <row r="46" spans="1:36" ht="18.75" customHeight="1">
      <c r="A46" s="158" t="s">
        <v>33</v>
      </c>
      <c r="B46" s="82" t="s">
        <v>13</v>
      </c>
      <c r="C46" s="55"/>
      <c r="D46" s="36"/>
      <c r="E46" s="36"/>
      <c r="F46" s="36"/>
      <c r="G46" s="36"/>
      <c r="H46" s="36"/>
      <c r="I46" s="35"/>
      <c r="J46" s="35"/>
      <c r="K46" s="35"/>
      <c r="L46" s="36"/>
      <c r="M46" s="35"/>
      <c r="N46" s="35"/>
      <c r="O46" s="36"/>
      <c r="P46" s="36"/>
      <c r="Q46" s="35"/>
      <c r="R46" s="35"/>
      <c r="S46" s="36"/>
      <c r="T46" s="36"/>
      <c r="U46" s="35"/>
      <c r="V46" s="35"/>
      <c r="W46" s="36"/>
      <c r="X46" s="36"/>
      <c r="Y46" s="35"/>
      <c r="Z46" s="36"/>
      <c r="AA46" s="36"/>
      <c r="AB46" s="35"/>
      <c r="AC46" s="35"/>
      <c r="AD46" s="36"/>
      <c r="AE46" s="35"/>
      <c r="AF46" s="35"/>
      <c r="AG46" s="37"/>
      <c r="AH46" s="122" t="str">
        <f>$AH$6</f>
        <v>2 x</v>
      </c>
      <c r="AI46" s="28">
        <f t="shared" si="7"/>
        <v>0</v>
      </c>
      <c r="AJ46" s="123">
        <f t="shared" si="6"/>
        <v>0</v>
      </c>
    </row>
    <row r="47" spans="1:36" ht="18.75" customHeight="1">
      <c r="A47" s="158"/>
      <c r="B47" s="80" t="s">
        <v>15</v>
      </c>
      <c r="C47" s="14"/>
      <c r="D47" s="12"/>
      <c r="E47" s="12"/>
      <c r="F47" s="12"/>
      <c r="G47" s="12"/>
      <c r="H47" s="12"/>
      <c r="I47" s="11"/>
      <c r="J47" s="11"/>
      <c r="K47" s="11"/>
      <c r="L47" s="12"/>
      <c r="M47" s="11"/>
      <c r="N47" s="11"/>
      <c r="O47" s="12"/>
      <c r="P47" s="12"/>
      <c r="Q47" s="11"/>
      <c r="R47" s="11"/>
      <c r="S47" s="12"/>
      <c r="T47" s="12"/>
      <c r="U47" s="11"/>
      <c r="V47" s="11"/>
      <c r="W47" s="12"/>
      <c r="X47" s="12"/>
      <c r="Y47" s="11"/>
      <c r="Z47" s="12"/>
      <c r="AA47" s="12"/>
      <c r="AB47" s="11"/>
      <c r="AC47" s="11"/>
      <c r="AD47" s="12"/>
      <c r="AE47" s="11"/>
      <c r="AF47" s="11"/>
      <c r="AG47" s="13"/>
      <c r="AH47" s="118" t="str">
        <f>$AH$7</f>
        <v>9 x</v>
      </c>
      <c r="AI47" s="14">
        <f t="shared" si="7"/>
        <v>0</v>
      </c>
      <c r="AJ47" s="119">
        <f t="shared" si="6"/>
        <v>0</v>
      </c>
    </row>
    <row r="48" spans="1:36" ht="18.75" customHeight="1">
      <c r="A48" s="158"/>
      <c r="B48" s="88" t="s">
        <v>17</v>
      </c>
      <c r="C48" s="27"/>
      <c r="D48" s="24"/>
      <c r="E48" s="24"/>
      <c r="F48" s="24"/>
      <c r="G48" s="24"/>
      <c r="H48" s="24"/>
      <c r="I48" s="23"/>
      <c r="J48" s="23"/>
      <c r="K48" s="23"/>
      <c r="L48" s="24"/>
      <c r="M48" s="23"/>
      <c r="N48" s="23"/>
      <c r="O48" s="24"/>
      <c r="P48" s="24"/>
      <c r="Q48" s="23"/>
      <c r="R48" s="23"/>
      <c r="S48" s="24"/>
      <c r="T48" s="24"/>
      <c r="U48" s="23"/>
      <c r="V48" s="23"/>
      <c r="W48" s="24"/>
      <c r="X48" s="24"/>
      <c r="Y48" s="23"/>
      <c r="Z48" s="24"/>
      <c r="AA48" s="24"/>
      <c r="AB48" s="23"/>
      <c r="AC48" s="23"/>
      <c r="AD48" s="24"/>
      <c r="AE48" s="23"/>
      <c r="AF48" s="23"/>
      <c r="AG48" s="25"/>
      <c r="AH48" s="120" t="str">
        <f>$AH$8</f>
        <v>7 x</v>
      </c>
      <c r="AI48" s="29">
        <f t="shared" si="7"/>
        <v>0</v>
      </c>
      <c r="AJ48" s="121">
        <f t="shared" si="6"/>
        <v>0</v>
      </c>
    </row>
    <row r="49" spans="1:36" ht="18.75" customHeight="1">
      <c r="A49" s="153" t="s">
        <v>34</v>
      </c>
      <c r="B49" s="82" t="s">
        <v>13</v>
      </c>
      <c r="C49" s="28"/>
      <c r="D49" s="39"/>
      <c r="E49" s="39"/>
      <c r="F49" s="39"/>
      <c r="G49" s="39"/>
      <c r="H49" s="39"/>
      <c r="I49" s="38"/>
      <c r="J49" s="38"/>
      <c r="K49" s="38"/>
      <c r="L49" s="39"/>
      <c r="M49" s="38"/>
      <c r="N49" s="38"/>
      <c r="O49" s="39"/>
      <c r="P49" s="39"/>
      <c r="Q49" s="38"/>
      <c r="R49" s="38"/>
      <c r="S49" s="39"/>
      <c r="T49" s="39"/>
      <c r="U49" s="38"/>
      <c r="V49" s="38"/>
      <c r="W49" s="39"/>
      <c r="X49" s="39"/>
      <c r="Y49" s="38"/>
      <c r="Z49" s="39"/>
      <c r="AA49" s="39"/>
      <c r="AB49" s="38"/>
      <c r="AC49" s="38"/>
      <c r="AD49" s="39"/>
      <c r="AE49" s="38"/>
      <c r="AF49" s="38"/>
      <c r="AG49" s="33"/>
      <c r="AH49" s="122" t="str">
        <f>$AH$6</f>
        <v>2 x</v>
      </c>
      <c r="AI49" s="22">
        <f t="shared" si="7"/>
        <v>0</v>
      </c>
      <c r="AJ49" s="123">
        <f t="shared" si="6"/>
        <v>0</v>
      </c>
    </row>
    <row r="50" spans="1:36" ht="18.75" customHeight="1">
      <c r="A50" s="158"/>
      <c r="B50" s="80" t="s">
        <v>15</v>
      </c>
      <c r="C50" s="14"/>
      <c r="D50" s="12"/>
      <c r="E50" s="12"/>
      <c r="F50" s="12"/>
      <c r="G50" s="12"/>
      <c r="H50" s="12"/>
      <c r="I50" s="11"/>
      <c r="J50" s="11"/>
      <c r="K50" s="11"/>
      <c r="L50" s="12"/>
      <c r="M50" s="11"/>
      <c r="N50" s="11"/>
      <c r="O50" s="12"/>
      <c r="P50" s="12"/>
      <c r="Q50" s="11"/>
      <c r="R50" s="11"/>
      <c r="S50" s="12"/>
      <c r="T50" s="12"/>
      <c r="U50" s="11"/>
      <c r="V50" s="11"/>
      <c r="W50" s="12"/>
      <c r="X50" s="12"/>
      <c r="Y50" s="11"/>
      <c r="Z50" s="12"/>
      <c r="AA50" s="12"/>
      <c r="AB50" s="11"/>
      <c r="AC50" s="11"/>
      <c r="AD50" s="12"/>
      <c r="AE50" s="11"/>
      <c r="AF50" s="11"/>
      <c r="AG50" s="13"/>
      <c r="AH50" s="118" t="str">
        <f>$AH$7</f>
        <v>9 x</v>
      </c>
      <c r="AI50" s="14">
        <f t="shared" si="7"/>
        <v>0</v>
      </c>
      <c r="AJ50" s="119">
        <f t="shared" si="6"/>
        <v>0</v>
      </c>
    </row>
    <row r="51" spans="1:36" ht="18.75" customHeight="1">
      <c r="A51" s="158"/>
      <c r="B51" s="83" t="s">
        <v>17</v>
      </c>
      <c r="C51" s="29"/>
      <c r="D51" s="5"/>
      <c r="E51" s="5"/>
      <c r="F51" s="5"/>
      <c r="G51" s="5"/>
      <c r="H51" s="5"/>
      <c r="I51" s="4"/>
      <c r="J51" s="4"/>
      <c r="K51" s="4"/>
      <c r="L51" s="5"/>
      <c r="M51" s="4"/>
      <c r="N51" s="4"/>
      <c r="O51" s="5"/>
      <c r="P51" s="5"/>
      <c r="Q51" s="4"/>
      <c r="R51" s="4"/>
      <c r="S51" s="5"/>
      <c r="T51" s="5"/>
      <c r="U51" s="4"/>
      <c r="V51" s="4"/>
      <c r="W51" s="5"/>
      <c r="X51" s="5"/>
      <c r="Y51" s="4"/>
      <c r="Z51" s="5"/>
      <c r="AA51" s="5"/>
      <c r="AB51" s="4"/>
      <c r="AC51" s="4"/>
      <c r="AD51" s="5"/>
      <c r="AE51" s="4"/>
      <c r="AF51" s="4"/>
      <c r="AG51" s="26"/>
      <c r="AH51" s="120" t="str">
        <f>$AH$8</f>
        <v>7 x</v>
      </c>
      <c r="AI51" s="29">
        <f t="shared" si="7"/>
        <v>0</v>
      </c>
      <c r="AJ51" s="121">
        <f t="shared" si="6"/>
        <v>0</v>
      </c>
    </row>
    <row r="52" spans="1:36" ht="18.75" customHeight="1" thickBot="1">
      <c r="A52" s="159" t="s">
        <v>35</v>
      </c>
      <c r="B52" s="82" t="s">
        <v>13</v>
      </c>
      <c r="C52" s="28"/>
      <c r="D52" s="39"/>
      <c r="E52" s="39"/>
      <c r="F52" s="39"/>
      <c r="G52" s="39"/>
      <c r="H52" s="39"/>
      <c r="I52" s="38"/>
      <c r="J52" s="38"/>
      <c r="K52" s="38"/>
      <c r="L52" s="39"/>
      <c r="M52" s="38"/>
      <c r="N52" s="38"/>
      <c r="O52" s="39"/>
      <c r="P52" s="39"/>
      <c r="Q52" s="38"/>
      <c r="R52" s="38"/>
      <c r="S52" s="39"/>
      <c r="T52" s="39"/>
      <c r="U52" s="38"/>
      <c r="V52" s="38"/>
      <c r="W52" s="39"/>
      <c r="X52" s="39"/>
      <c r="Y52" s="38"/>
      <c r="Z52" s="39"/>
      <c r="AA52" s="39"/>
      <c r="AB52" s="38"/>
      <c r="AC52" s="38"/>
      <c r="AD52" s="39"/>
      <c r="AE52" s="38"/>
      <c r="AF52" s="38"/>
      <c r="AG52" s="33"/>
      <c r="AH52" s="122" t="str">
        <f>$AH$6</f>
        <v>2 x</v>
      </c>
      <c r="AI52" s="22">
        <f t="shared" si="7"/>
        <v>0</v>
      </c>
      <c r="AJ52" s="123">
        <f t="shared" si="6"/>
        <v>0</v>
      </c>
    </row>
    <row r="53" spans="1:36" ht="18.75" customHeight="1" thickBot="1">
      <c r="A53" s="159"/>
      <c r="B53" s="80" t="s">
        <v>15</v>
      </c>
      <c r="C53" s="14"/>
      <c r="D53" s="12"/>
      <c r="E53" s="12"/>
      <c r="F53" s="12"/>
      <c r="G53" s="12"/>
      <c r="H53" s="12"/>
      <c r="I53" s="11"/>
      <c r="J53" s="11"/>
      <c r="K53" s="11"/>
      <c r="L53" s="12"/>
      <c r="M53" s="11"/>
      <c r="N53" s="11"/>
      <c r="O53" s="12"/>
      <c r="P53" s="12"/>
      <c r="Q53" s="11"/>
      <c r="R53" s="11"/>
      <c r="S53" s="12"/>
      <c r="T53" s="12"/>
      <c r="U53" s="11"/>
      <c r="V53" s="11"/>
      <c r="W53" s="12"/>
      <c r="X53" s="12"/>
      <c r="Y53" s="11"/>
      <c r="Z53" s="12"/>
      <c r="AA53" s="12"/>
      <c r="AB53" s="11"/>
      <c r="AC53" s="11"/>
      <c r="AD53" s="12"/>
      <c r="AE53" s="11"/>
      <c r="AF53" s="11"/>
      <c r="AG53" s="13"/>
      <c r="AH53" s="118" t="str">
        <f>$AH$7</f>
        <v>9 x</v>
      </c>
      <c r="AI53" s="14">
        <f t="shared" si="7"/>
        <v>0</v>
      </c>
      <c r="AJ53" s="119">
        <f t="shared" si="6"/>
        <v>0</v>
      </c>
    </row>
    <row r="54" spans="1:36" ht="18.75" customHeight="1" thickBot="1">
      <c r="A54" s="159"/>
      <c r="B54" s="85" t="s">
        <v>17</v>
      </c>
      <c r="C54" s="18"/>
      <c r="D54" s="16"/>
      <c r="E54" s="16"/>
      <c r="F54" s="16"/>
      <c r="G54" s="16"/>
      <c r="H54" s="16"/>
      <c r="I54" s="15"/>
      <c r="J54" s="15"/>
      <c r="K54" s="15"/>
      <c r="L54" s="16"/>
      <c r="M54" s="15"/>
      <c r="N54" s="15"/>
      <c r="O54" s="16"/>
      <c r="P54" s="16"/>
      <c r="Q54" s="15"/>
      <c r="R54" s="15"/>
      <c r="S54" s="16"/>
      <c r="T54" s="16"/>
      <c r="U54" s="15"/>
      <c r="V54" s="15"/>
      <c r="W54" s="16"/>
      <c r="X54" s="16"/>
      <c r="Y54" s="15"/>
      <c r="Z54" s="16"/>
      <c r="AA54" s="16"/>
      <c r="AB54" s="15"/>
      <c r="AC54" s="15"/>
      <c r="AD54" s="16"/>
      <c r="AE54" s="15"/>
      <c r="AF54" s="15"/>
      <c r="AG54" s="17"/>
      <c r="AH54" s="66" t="str">
        <f>$AH$8</f>
        <v>7 x</v>
      </c>
      <c r="AI54" s="18">
        <f t="shared" si="7"/>
        <v>0</v>
      </c>
      <c r="AJ54" s="51">
        <f t="shared" si="6"/>
        <v>0</v>
      </c>
    </row>
    <row r="55" spans="1:36" ht="18.75" customHeight="1" thickBot="1">
      <c r="A55" s="135" t="s">
        <v>36</v>
      </c>
      <c r="B55" s="79" t="s">
        <v>13</v>
      </c>
      <c r="C55" s="10"/>
      <c r="D55" s="41"/>
      <c r="E55" s="41"/>
      <c r="F55" s="41"/>
      <c r="G55" s="41"/>
      <c r="H55" s="41"/>
      <c r="I55" s="40"/>
      <c r="J55" s="40"/>
      <c r="K55" s="40"/>
      <c r="L55" s="41"/>
      <c r="M55" s="40"/>
      <c r="N55" s="40"/>
      <c r="O55" s="41"/>
      <c r="P55" s="41"/>
      <c r="Q55" s="40"/>
      <c r="R55" s="40"/>
      <c r="S55" s="41"/>
      <c r="T55" s="41"/>
      <c r="U55" s="40"/>
      <c r="V55" s="40"/>
      <c r="W55" s="41"/>
      <c r="X55" s="41"/>
      <c r="Y55" s="40"/>
      <c r="Z55" s="41"/>
      <c r="AA55" s="41"/>
      <c r="AB55" s="40"/>
      <c r="AC55" s="40"/>
      <c r="AD55" s="41"/>
      <c r="AE55" s="40"/>
      <c r="AF55" s="40"/>
      <c r="AG55" s="42"/>
      <c r="AH55" s="122" t="str">
        <f>$AH$6</f>
        <v>2 x</v>
      </c>
      <c r="AI55" s="22">
        <f t="shared" ref="AI55:AI72" si="8">SUM(C55:AG55)</f>
        <v>0</v>
      </c>
      <c r="AJ55" s="127">
        <f t="shared" si="6"/>
        <v>0</v>
      </c>
    </row>
    <row r="56" spans="1:36" ht="18.75" customHeight="1" thickBot="1">
      <c r="A56" s="135"/>
      <c r="B56" s="80" t="s">
        <v>15</v>
      </c>
      <c r="C56" s="14"/>
      <c r="D56" s="12"/>
      <c r="E56" s="12"/>
      <c r="F56" s="12"/>
      <c r="G56" s="12"/>
      <c r="H56" s="12"/>
      <c r="I56" s="11"/>
      <c r="J56" s="11"/>
      <c r="K56" s="11"/>
      <c r="L56" s="12"/>
      <c r="M56" s="11"/>
      <c r="N56" s="11"/>
      <c r="O56" s="12"/>
      <c r="P56" s="12"/>
      <c r="Q56" s="11"/>
      <c r="R56" s="11"/>
      <c r="S56" s="12"/>
      <c r="T56" s="12"/>
      <c r="U56" s="11"/>
      <c r="V56" s="11"/>
      <c r="W56" s="12"/>
      <c r="X56" s="12"/>
      <c r="Y56" s="11"/>
      <c r="Z56" s="12"/>
      <c r="AA56" s="12"/>
      <c r="AB56" s="11"/>
      <c r="AC56" s="11"/>
      <c r="AD56" s="12"/>
      <c r="AE56" s="11"/>
      <c r="AF56" s="11"/>
      <c r="AG56" s="13"/>
      <c r="AH56" s="118" t="str">
        <f>$AH$7</f>
        <v>9 x</v>
      </c>
      <c r="AI56" s="14">
        <f t="shared" si="8"/>
        <v>0</v>
      </c>
      <c r="AJ56" s="119">
        <f t="shared" si="6"/>
        <v>0</v>
      </c>
    </row>
    <row r="57" spans="1:36" ht="18.75" customHeight="1">
      <c r="A57" s="135"/>
      <c r="B57" s="83" t="s">
        <v>17</v>
      </c>
      <c r="C57" s="29"/>
      <c r="D57" s="5"/>
      <c r="E57" s="5"/>
      <c r="F57" s="5"/>
      <c r="G57" s="5"/>
      <c r="H57" s="5"/>
      <c r="I57" s="4"/>
      <c r="J57" s="4"/>
      <c r="K57" s="4"/>
      <c r="L57" s="5"/>
      <c r="M57" s="4"/>
      <c r="N57" s="4"/>
      <c r="O57" s="5"/>
      <c r="P57" s="5"/>
      <c r="Q57" s="4"/>
      <c r="R57" s="4"/>
      <c r="S57" s="5"/>
      <c r="T57" s="5"/>
      <c r="U57" s="4"/>
      <c r="V57" s="4"/>
      <c r="W57" s="5"/>
      <c r="X57" s="5"/>
      <c r="Y57" s="4"/>
      <c r="Z57" s="5"/>
      <c r="AA57" s="5"/>
      <c r="AB57" s="4"/>
      <c r="AC57" s="4"/>
      <c r="AD57" s="5"/>
      <c r="AE57" s="4"/>
      <c r="AF57" s="4"/>
      <c r="AG57" s="26"/>
      <c r="AH57" s="120" t="str">
        <f>$AH$8</f>
        <v>7 x</v>
      </c>
      <c r="AI57" s="29">
        <f t="shared" si="8"/>
        <v>0</v>
      </c>
      <c r="AJ57" s="121">
        <f t="shared" si="6"/>
        <v>0</v>
      </c>
    </row>
    <row r="58" spans="1:36" ht="18.75" customHeight="1" thickBot="1">
      <c r="A58" s="154" t="s">
        <v>37</v>
      </c>
      <c r="B58" s="82" t="s">
        <v>13</v>
      </c>
      <c r="C58" s="28"/>
      <c r="D58" s="39"/>
      <c r="E58" s="39"/>
      <c r="F58" s="39"/>
      <c r="G58" s="39"/>
      <c r="H58" s="39"/>
      <c r="I58" s="38"/>
      <c r="J58" s="38"/>
      <c r="K58" s="38"/>
      <c r="L58" s="39"/>
      <c r="M58" s="38"/>
      <c r="N58" s="38"/>
      <c r="O58" s="39"/>
      <c r="P58" s="39"/>
      <c r="Q58" s="38"/>
      <c r="R58" s="38"/>
      <c r="S58" s="39"/>
      <c r="T58" s="39"/>
      <c r="U58" s="38"/>
      <c r="V58" s="38"/>
      <c r="W58" s="39"/>
      <c r="X58" s="39"/>
      <c r="Y58" s="38"/>
      <c r="Z58" s="39"/>
      <c r="AA58" s="39"/>
      <c r="AB58" s="38"/>
      <c r="AC58" s="38"/>
      <c r="AD58" s="39"/>
      <c r="AE58" s="38"/>
      <c r="AF58" s="38"/>
      <c r="AG58" s="33"/>
      <c r="AH58" s="122" t="str">
        <f>$AH$6</f>
        <v>2 x</v>
      </c>
      <c r="AI58" s="22">
        <f t="shared" si="8"/>
        <v>0</v>
      </c>
      <c r="AJ58" s="123">
        <f t="shared" si="6"/>
        <v>0</v>
      </c>
    </row>
    <row r="59" spans="1:36" ht="18.75" customHeight="1" thickBot="1">
      <c r="A59" s="154"/>
      <c r="B59" s="80" t="s">
        <v>15</v>
      </c>
      <c r="C59" s="14"/>
      <c r="D59" s="12"/>
      <c r="E59" s="12"/>
      <c r="F59" s="12"/>
      <c r="G59" s="12"/>
      <c r="H59" s="12"/>
      <c r="I59" s="11"/>
      <c r="J59" s="11"/>
      <c r="K59" s="11"/>
      <c r="L59" s="12"/>
      <c r="M59" s="11"/>
      <c r="N59" s="11"/>
      <c r="O59" s="12"/>
      <c r="P59" s="12"/>
      <c r="Q59" s="11"/>
      <c r="R59" s="11"/>
      <c r="S59" s="12"/>
      <c r="T59" s="12"/>
      <c r="U59" s="11"/>
      <c r="V59" s="11"/>
      <c r="W59" s="12"/>
      <c r="X59" s="12"/>
      <c r="Y59" s="11"/>
      <c r="Z59" s="12"/>
      <c r="AA59" s="12"/>
      <c r="AB59" s="11"/>
      <c r="AC59" s="11"/>
      <c r="AD59" s="12"/>
      <c r="AE59" s="11"/>
      <c r="AF59" s="11"/>
      <c r="AG59" s="13"/>
      <c r="AH59" s="118" t="str">
        <f>$AH$7</f>
        <v>9 x</v>
      </c>
      <c r="AI59" s="14">
        <f t="shared" si="8"/>
        <v>0</v>
      </c>
      <c r="AJ59" s="119">
        <f t="shared" si="6"/>
        <v>0</v>
      </c>
    </row>
    <row r="60" spans="1:36" ht="18.75" customHeight="1">
      <c r="A60" s="160"/>
      <c r="B60" s="81" t="s">
        <v>17</v>
      </c>
      <c r="C60" s="27"/>
      <c r="D60" s="24"/>
      <c r="E60" s="24"/>
      <c r="F60" s="24"/>
      <c r="G60" s="24"/>
      <c r="H60" s="24"/>
      <c r="I60" s="23"/>
      <c r="J60" s="23"/>
      <c r="K60" s="23"/>
      <c r="L60" s="24"/>
      <c r="M60" s="23"/>
      <c r="N60" s="23"/>
      <c r="O60" s="24"/>
      <c r="P60" s="24"/>
      <c r="Q60" s="23"/>
      <c r="R60" s="23"/>
      <c r="S60" s="24"/>
      <c r="T60" s="24"/>
      <c r="U60" s="23"/>
      <c r="V60" s="23"/>
      <c r="W60" s="24"/>
      <c r="X60" s="24"/>
      <c r="Y60" s="23"/>
      <c r="Z60" s="24"/>
      <c r="AA60" s="24"/>
      <c r="AB60" s="23"/>
      <c r="AC60" s="23"/>
      <c r="AD60" s="24"/>
      <c r="AE60" s="23"/>
      <c r="AF60" s="23"/>
      <c r="AG60" s="25"/>
      <c r="AH60" s="120" t="str">
        <f>$AH$8</f>
        <v>7 x</v>
      </c>
      <c r="AI60" s="29">
        <f t="shared" si="8"/>
        <v>0</v>
      </c>
      <c r="AJ60" s="121">
        <f t="shared" si="6"/>
        <v>0</v>
      </c>
    </row>
    <row r="61" spans="1:36" ht="18.75" customHeight="1" thickBot="1">
      <c r="A61" s="158" t="s">
        <v>38</v>
      </c>
      <c r="B61" s="82" t="s">
        <v>13</v>
      </c>
      <c r="C61" s="28"/>
      <c r="D61" s="39"/>
      <c r="E61" s="39"/>
      <c r="F61" s="39"/>
      <c r="G61" s="39"/>
      <c r="H61" s="39"/>
      <c r="I61" s="38"/>
      <c r="J61" s="38"/>
      <c r="K61" s="38"/>
      <c r="L61" s="39"/>
      <c r="M61" s="38"/>
      <c r="N61" s="38"/>
      <c r="O61" s="39"/>
      <c r="P61" s="39"/>
      <c r="Q61" s="38"/>
      <c r="R61" s="38"/>
      <c r="S61" s="39"/>
      <c r="T61" s="39"/>
      <c r="U61" s="38"/>
      <c r="V61" s="38"/>
      <c r="W61" s="39"/>
      <c r="X61" s="39"/>
      <c r="Y61" s="38"/>
      <c r="Z61" s="39"/>
      <c r="AA61" s="39"/>
      <c r="AB61" s="38"/>
      <c r="AC61" s="38"/>
      <c r="AD61" s="39"/>
      <c r="AE61" s="38"/>
      <c r="AF61" s="38"/>
      <c r="AG61" s="33"/>
      <c r="AH61" s="122" t="str">
        <f>$AH$6</f>
        <v>2 x</v>
      </c>
      <c r="AI61" s="22">
        <f t="shared" si="8"/>
        <v>0</v>
      </c>
      <c r="AJ61" s="123">
        <f t="shared" si="6"/>
        <v>0</v>
      </c>
    </row>
    <row r="62" spans="1:36" ht="18.75" customHeight="1" thickBot="1">
      <c r="A62" s="135"/>
      <c r="B62" s="80" t="s">
        <v>15</v>
      </c>
      <c r="C62" s="14"/>
      <c r="D62" s="12"/>
      <c r="E62" s="12"/>
      <c r="F62" s="12"/>
      <c r="G62" s="12"/>
      <c r="H62" s="12"/>
      <c r="I62" s="11"/>
      <c r="J62" s="11"/>
      <c r="K62" s="11"/>
      <c r="L62" s="12"/>
      <c r="M62" s="11"/>
      <c r="N62" s="11"/>
      <c r="O62" s="12"/>
      <c r="P62" s="12"/>
      <c r="Q62" s="11"/>
      <c r="R62" s="11"/>
      <c r="S62" s="12"/>
      <c r="T62" s="12"/>
      <c r="U62" s="11"/>
      <c r="V62" s="11"/>
      <c r="W62" s="12"/>
      <c r="X62" s="12"/>
      <c r="Y62" s="11"/>
      <c r="Z62" s="12"/>
      <c r="AA62" s="12"/>
      <c r="AB62" s="11"/>
      <c r="AC62" s="11"/>
      <c r="AD62" s="12"/>
      <c r="AE62" s="11"/>
      <c r="AF62" s="11"/>
      <c r="AG62" s="13"/>
      <c r="AH62" s="118" t="str">
        <f>$AH$7</f>
        <v>9 x</v>
      </c>
      <c r="AI62" s="14">
        <f t="shared" si="8"/>
        <v>0</v>
      </c>
      <c r="AJ62" s="119">
        <f t="shared" si="6"/>
        <v>0</v>
      </c>
    </row>
    <row r="63" spans="1:36" ht="18.75" customHeight="1" thickBot="1">
      <c r="A63" s="161"/>
      <c r="B63" s="85" t="s">
        <v>17</v>
      </c>
      <c r="C63" s="18"/>
      <c r="D63" s="16"/>
      <c r="E63" s="16"/>
      <c r="F63" s="16"/>
      <c r="G63" s="16"/>
      <c r="H63" s="16"/>
      <c r="I63" s="15"/>
      <c r="J63" s="15"/>
      <c r="K63" s="15"/>
      <c r="L63" s="16"/>
      <c r="M63" s="15"/>
      <c r="N63" s="15"/>
      <c r="O63" s="16"/>
      <c r="P63" s="16"/>
      <c r="Q63" s="15"/>
      <c r="R63" s="15"/>
      <c r="S63" s="16"/>
      <c r="T63" s="16"/>
      <c r="U63" s="15"/>
      <c r="V63" s="15"/>
      <c r="W63" s="16"/>
      <c r="X63" s="16"/>
      <c r="Y63" s="15"/>
      <c r="Z63" s="16"/>
      <c r="AA63" s="16"/>
      <c r="AB63" s="15"/>
      <c r="AC63" s="15"/>
      <c r="AD63" s="16"/>
      <c r="AE63" s="15"/>
      <c r="AF63" s="15"/>
      <c r="AG63" s="17"/>
      <c r="AH63" s="66" t="str">
        <f>$AH$8</f>
        <v>7 x</v>
      </c>
      <c r="AI63" s="18">
        <f t="shared" si="8"/>
        <v>0</v>
      </c>
      <c r="AJ63" s="51">
        <f t="shared" si="6"/>
        <v>0</v>
      </c>
    </row>
    <row r="64" spans="1:36" ht="18.75" customHeight="1">
      <c r="A64" s="136" t="s">
        <v>41</v>
      </c>
      <c r="B64" s="79" t="s">
        <v>13</v>
      </c>
      <c r="C64" s="10"/>
      <c r="D64" s="41"/>
      <c r="E64" s="41"/>
      <c r="F64" s="41"/>
      <c r="G64" s="41"/>
      <c r="H64" s="41"/>
      <c r="I64" s="40"/>
      <c r="J64" s="40"/>
      <c r="K64" s="40"/>
      <c r="L64" s="41"/>
      <c r="M64" s="40"/>
      <c r="N64" s="40"/>
      <c r="O64" s="41"/>
      <c r="P64" s="41"/>
      <c r="Q64" s="40"/>
      <c r="R64" s="40"/>
      <c r="S64" s="41"/>
      <c r="T64" s="41"/>
      <c r="U64" s="40"/>
      <c r="V64" s="40"/>
      <c r="W64" s="41"/>
      <c r="X64" s="41"/>
      <c r="Y64" s="40"/>
      <c r="Z64" s="41"/>
      <c r="AA64" s="41"/>
      <c r="AB64" s="40"/>
      <c r="AC64" s="40"/>
      <c r="AD64" s="41"/>
      <c r="AE64" s="40"/>
      <c r="AF64" s="40"/>
      <c r="AG64" s="42"/>
      <c r="AH64" s="122" t="str">
        <f>$AH$6</f>
        <v>2 x</v>
      </c>
      <c r="AI64" s="22">
        <f t="shared" si="8"/>
        <v>0</v>
      </c>
      <c r="AJ64" s="123">
        <f t="shared" si="6"/>
        <v>0</v>
      </c>
    </row>
    <row r="65" spans="1:36" ht="18.75" customHeight="1">
      <c r="A65" s="158"/>
      <c r="B65" s="80" t="s">
        <v>15</v>
      </c>
      <c r="C65" s="14"/>
      <c r="D65" s="12"/>
      <c r="E65" s="12"/>
      <c r="F65" s="12"/>
      <c r="G65" s="12"/>
      <c r="H65" s="12"/>
      <c r="I65" s="11"/>
      <c r="J65" s="11"/>
      <c r="K65" s="11"/>
      <c r="L65" s="12"/>
      <c r="M65" s="11"/>
      <c r="N65" s="11"/>
      <c r="O65" s="12"/>
      <c r="P65" s="12"/>
      <c r="Q65" s="11"/>
      <c r="R65" s="11"/>
      <c r="S65" s="12"/>
      <c r="T65" s="12"/>
      <c r="U65" s="11"/>
      <c r="V65" s="11"/>
      <c r="W65" s="12"/>
      <c r="X65" s="12"/>
      <c r="Y65" s="11"/>
      <c r="Z65" s="12"/>
      <c r="AA65" s="12"/>
      <c r="AB65" s="11"/>
      <c r="AC65" s="11"/>
      <c r="AD65" s="12"/>
      <c r="AE65" s="11"/>
      <c r="AF65" s="11"/>
      <c r="AG65" s="13"/>
      <c r="AH65" s="118" t="str">
        <f>$AH$7</f>
        <v>9 x</v>
      </c>
      <c r="AI65" s="14">
        <f t="shared" si="8"/>
        <v>0</v>
      </c>
      <c r="AJ65" s="119">
        <f t="shared" si="6"/>
        <v>0</v>
      </c>
    </row>
    <row r="66" spans="1:36" ht="18.75" customHeight="1">
      <c r="A66" s="130"/>
      <c r="B66" s="83" t="s">
        <v>17</v>
      </c>
      <c r="C66" s="29"/>
      <c r="D66" s="5"/>
      <c r="E66" s="5"/>
      <c r="F66" s="5"/>
      <c r="G66" s="5"/>
      <c r="H66" s="5"/>
      <c r="I66" s="4"/>
      <c r="J66" s="4"/>
      <c r="K66" s="4"/>
      <c r="L66" s="5"/>
      <c r="M66" s="4"/>
      <c r="N66" s="4"/>
      <c r="O66" s="5"/>
      <c r="P66" s="5"/>
      <c r="Q66" s="4"/>
      <c r="R66" s="4"/>
      <c r="S66" s="5"/>
      <c r="T66" s="5"/>
      <c r="U66" s="4"/>
      <c r="V66" s="4"/>
      <c r="W66" s="5"/>
      <c r="X66" s="5"/>
      <c r="Y66" s="4"/>
      <c r="Z66" s="5"/>
      <c r="AA66" s="5"/>
      <c r="AB66" s="4"/>
      <c r="AC66" s="4"/>
      <c r="AD66" s="5"/>
      <c r="AE66" s="4"/>
      <c r="AF66" s="4"/>
      <c r="AG66" s="26"/>
      <c r="AH66" s="120" t="str">
        <f>$AH$8</f>
        <v>7 x</v>
      </c>
      <c r="AI66" s="29">
        <f t="shared" si="8"/>
        <v>0</v>
      </c>
      <c r="AJ66" s="121">
        <f t="shared" si="6"/>
        <v>0</v>
      </c>
    </row>
    <row r="67" spans="1:36" ht="18.75" customHeight="1">
      <c r="A67" s="158" t="s">
        <v>39</v>
      </c>
      <c r="B67" s="82" t="s">
        <v>13</v>
      </c>
      <c r="C67" s="28"/>
      <c r="D67" s="39"/>
      <c r="E67" s="39"/>
      <c r="F67" s="39"/>
      <c r="G67" s="39"/>
      <c r="H67" s="39"/>
      <c r="I67" s="38"/>
      <c r="J67" s="38"/>
      <c r="K67" s="38"/>
      <c r="L67" s="39"/>
      <c r="M67" s="38"/>
      <c r="N67" s="38"/>
      <c r="O67" s="39"/>
      <c r="P67" s="39"/>
      <c r="Q67" s="38"/>
      <c r="R67" s="38"/>
      <c r="S67" s="39"/>
      <c r="T67" s="39"/>
      <c r="U67" s="38"/>
      <c r="V67" s="38"/>
      <c r="W67" s="39"/>
      <c r="X67" s="39"/>
      <c r="Y67" s="38"/>
      <c r="Z67" s="39"/>
      <c r="AA67" s="39"/>
      <c r="AB67" s="38"/>
      <c r="AC67" s="38"/>
      <c r="AD67" s="39"/>
      <c r="AE67" s="38"/>
      <c r="AF67" s="38"/>
      <c r="AG67" s="33"/>
      <c r="AH67" s="122" t="str">
        <f>$AH$6</f>
        <v>2 x</v>
      </c>
      <c r="AI67" s="22">
        <f t="shared" si="8"/>
        <v>0</v>
      </c>
      <c r="AJ67" s="123">
        <f t="shared" si="6"/>
        <v>0</v>
      </c>
    </row>
    <row r="68" spans="1:36" ht="18.75" customHeight="1">
      <c r="A68" s="158"/>
      <c r="B68" s="80" t="s">
        <v>15</v>
      </c>
      <c r="C68" s="14"/>
      <c r="D68" s="12"/>
      <c r="E68" s="12"/>
      <c r="F68" s="12"/>
      <c r="G68" s="12"/>
      <c r="H68" s="12"/>
      <c r="I68" s="11"/>
      <c r="J68" s="11"/>
      <c r="K68" s="11"/>
      <c r="L68" s="12"/>
      <c r="M68" s="11"/>
      <c r="N68" s="11"/>
      <c r="O68" s="12"/>
      <c r="P68" s="12"/>
      <c r="Q68" s="11"/>
      <c r="R68" s="11"/>
      <c r="S68" s="12"/>
      <c r="T68" s="12"/>
      <c r="U68" s="11"/>
      <c r="V68" s="11"/>
      <c r="W68" s="12"/>
      <c r="X68" s="12"/>
      <c r="Y68" s="11"/>
      <c r="Z68" s="12"/>
      <c r="AA68" s="12"/>
      <c r="AB68" s="11"/>
      <c r="AC68" s="11"/>
      <c r="AD68" s="12"/>
      <c r="AE68" s="11"/>
      <c r="AF68" s="11"/>
      <c r="AG68" s="13"/>
      <c r="AH68" s="118" t="str">
        <f>$AH$7</f>
        <v>9 x</v>
      </c>
      <c r="AI68" s="14">
        <f t="shared" si="8"/>
        <v>0</v>
      </c>
      <c r="AJ68" s="119">
        <f t="shared" si="6"/>
        <v>0</v>
      </c>
    </row>
    <row r="69" spans="1:36" ht="18.75" customHeight="1">
      <c r="A69" s="158"/>
      <c r="B69" s="83" t="s">
        <v>17</v>
      </c>
      <c r="C69" s="29"/>
      <c r="D69" s="5"/>
      <c r="E69" s="5"/>
      <c r="F69" s="5"/>
      <c r="G69" s="5"/>
      <c r="H69" s="5"/>
      <c r="I69" s="4"/>
      <c r="J69" s="4"/>
      <c r="K69" s="4"/>
      <c r="L69" s="5"/>
      <c r="M69" s="4"/>
      <c r="N69" s="4"/>
      <c r="O69" s="5"/>
      <c r="P69" s="5"/>
      <c r="Q69" s="4"/>
      <c r="R69" s="4"/>
      <c r="S69" s="5"/>
      <c r="T69" s="5"/>
      <c r="U69" s="4"/>
      <c r="V69" s="4"/>
      <c r="W69" s="5"/>
      <c r="X69" s="5"/>
      <c r="Y69" s="4"/>
      <c r="Z69" s="5"/>
      <c r="AA69" s="5"/>
      <c r="AB69" s="4"/>
      <c r="AC69" s="4"/>
      <c r="AD69" s="5"/>
      <c r="AE69" s="4"/>
      <c r="AF69" s="4"/>
      <c r="AG69" s="26"/>
      <c r="AH69" s="120" t="str">
        <f>$AH$8</f>
        <v>7 x</v>
      </c>
      <c r="AI69" s="29">
        <f t="shared" si="8"/>
        <v>0</v>
      </c>
      <c r="AJ69" s="121">
        <f t="shared" si="6"/>
        <v>0</v>
      </c>
    </row>
    <row r="70" spans="1:36" ht="18.75" customHeight="1">
      <c r="A70" s="130" t="s">
        <v>40</v>
      </c>
      <c r="B70" s="84" t="s">
        <v>13</v>
      </c>
      <c r="C70" s="22"/>
      <c r="D70" s="44"/>
      <c r="E70" s="44"/>
      <c r="F70" s="44"/>
      <c r="G70" s="44"/>
      <c r="H70" s="44"/>
      <c r="I70" s="43"/>
      <c r="J70" s="43"/>
      <c r="K70" s="43"/>
      <c r="L70" s="44"/>
      <c r="M70" s="43"/>
      <c r="N70" s="43"/>
      <c r="O70" s="44"/>
      <c r="P70" s="44"/>
      <c r="Q70" s="43"/>
      <c r="R70" s="43"/>
      <c r="S70" s="44"/>
      <c r="T70" s="44"/>
      <c r="U70" s="43"/>
      <c r="V70" s="43"/>
      <c r="W70" s="44"/>
      <c r="X70" s="44"/>
      <c r="Y70" s="43"/>
      <c r="Z70" s="44"/>
      <c r="AA70" s="44"/>
      <c r="AB70" s="43"/>
      <c r="AC70" s="43"/>
      <c r="AD70" s="44"/>
      <c r="AE70" s="43"/>
      <c r="AF70" s="43"/>
      <c r="AG70" s="34"/>
      <c r="AH70" s="122" t="str">
        <f>$AH$6</f>
        <v>2 x</v>
      </c>
      <c r="AI70" s="22">
        <f t="shared" si="8"/>
        <v>0</v>
      </c>
      <c r="AJ70" s="123">
        <f t="shared" si="6"/>
        <v>0</v>
      </c>
    </row>
    <row r="71" spans="1:36" ht="18.75" customHeight="1">
      <c r="A71" s="131"/>
      <c r="B71" s="80" t="s">
        <v>15</v>
      </c>
      <c r="C71" s="14"/>
      <c r="D71" s="12"/>
      <c r="E71" s="12"/>
      <c r="F71" s="12"/>
      <c r="G71" s="12"/>
      <c r="H71" s="12"/>
      <c r="I71" s="11"/>
      <c r="J71" s="11"/>
      <c r="K71" s="11"/>
      <c r="L71" s="12"/>
      <c r="M71" s="11"/>
      <c r="N71" s="11"/>
      <c r="O71" s="12"/>
      <c r="P71" s="12"/>
      <c r="Q71" s="11"/>
      <c r="R71" s="11"/>
      <c r="S71" s="12"/>
      <c r="T71" s="12"/>
      <c r="U71" s="11"/>
      <c r="V71" s="11"/>
      <c r="W71" s="12"/>
      <c r="X71" s="12"/>
      <c r="Y71" s="11"/>
      <c r="Z71" s="12"/>
      <c r="AA71" s="12"/>
      <c r="AB71" s="11"/>
      <c r="AC71" s="11"/>
      <c r="AD71" s="12"/>
      <c r="AE71" s="11"/>
      <c r="AF71" s="11"/>
      <c r="AG71" s="13"/>
      <c r="AH71" s="118" t="str">
        <f>$AH$7</f>
        <v>9 x</v>
      </c>
      <c r="AI71" s="14">
        <f t="shared" si="8"/>
        <v>0</v>
      </c>
      <c r="AJ71" s="119">
        <f t="shared" si="6"/>
        <v>0</v>
      </c>
    </row>
    <row r="72" spans="1:36" ht="18.75" customHeight="1" thickBot="1">
      <c r="A72" s="132"/>
      <c r="B72" s="81" t="s">
        <v>17</v>
      </c>
      <c r="C72" s="27"/>
      <c r="D72" s="24"/>
      <c r="E72" s="24"/>
      <c r="F72" s="24"/>
      <c r="G72" s="24"/>
      <c r="H72" s="24"/>
      <c r="I72" s="23"/>
      <c r="J72" s="23"/>
      <c r="K72" s="23"/>
      <c r="L72" s="24"/>
      <c r="M72" s="23"/>
      <c r="N72" s="23"/>
      <c r="O72" s="24"/>
      <c r="P72" s="24"/>
      <c r="Q72" s="23"/>
      <c r="R72" s="23"/>
      <c r="S72" s="24"/>
      <c r="T72" s="24"/>
      <c r="U72" s="23"/>
      <c r="V72" s="23"/>
      <c r="W72" s="24"/>
      <c r="X72" s="24"/>
      <c r="Y72" s="23"/>
      <c r="Z72" s="24"/>
      <c r="AA72" s="24"/>
      <c r="AB72" s="23"/>
      <c r="AC72" s="23"/>
      <c r="AD72" s="24"/>
      <c r="AE72" s="23"/>
      <c r="AF72" s="23"/>
      <c r="AG72" s="25"/>
      <c r="AH72" s="124" t="str">
        <f>$AH$8</f>
        <v>7 x</v>
      </c>
      <c r="AI72" s="125">
        <f t="shared" si="8"/>
        <v>0</v>
      </c>
      <c r="AJ72" s="126">
        <f t="shared" si="6"/>
        <v>0</v>
      </c>
    </row>
    <row r="73" spans="1:36" ht="18.75" customHeight="1" thickBot="1">
      <c r="A73" s="69"/>
      <c r="B73" s="90"/>
      <c r="C73" s="67"/>
      <c r="D73" s="68"/>
      <c r="E73" s="68"/>
      <c r="F73" s="68"/>
      <c r="G73" s="68"/>
      <c r="H73" s="68"/>
      <c r="I73" s="67"/>
      <c r="J73" s="67"/>
      <c r="K73" s="67"/>
      <c r="L73" s="68"/>
      <c r="M73" s="67"/>
      <c r="N73" s="67"/>
      <c r="O73" s="68"/>
      <c r="P73" s="68"/>
      <c r="Q73" s="67"/>
      <c r="R73" s="67"/>
      <c r="S73" s="68"/>
      <c r="T73" s="68"/>
      <c r="U73" s="67"/>
      <c r="V73" s="67"/>
      <c r="W73" s="68"/>
      <c r="X73" s="68"/>
      <c r="Y73" s="67"/>
      <c r="Z73" s="68"/>
      <c r="AA73" s="68"/>
      <c r="AB73" s="67"/>
      <c r="AC73" s="67"/>
      <c r="AD73" s="68"/>
      <c r="AE73" s="67"/>
      <c r="AF73" s="67"/>
      <c r="AG73" s="67"/>
      <c r="AH73" s="73"/>
      <c r="AI73" s="113"/>
      <c r="AJ73" s="114">
        <f>SUM(AJ37:AJ72)</f>
        <v>0</v>
      </c>
    </row>
    <row r="74" spans="1:36" ht="18.75" customHeight="1" thickTop="1">
      <c r="B74" s="92"/>
    </row>
  </sheetData>
  <sheetProtection selectLockedCells="1" selectUnlockedCells="1"/>
  <mergeCells count="38">
    <mergeCell ref="A67:A69"/>
    <mergeCell ref="V34:AA34"/>
    <mergeCell ref="B33:C33"/>
    <mergeCell ref="B34:C34"/>
    <mergeCell ref="D33:F33"/>
    <mergeCell ref="D34:F34"/>
    <mergeCell ref="G33:I33"/>
    <mergeCell ref="A52:A54"/>
    <mergeCell ref="A55:A57"/>
    <mergeCell ref="A58:A60"/>
    <mergeCell ref="A61:A63"/>
    <mergeCell ref="A64:A66"/>
    <mergeCell ref="A21:A23"/>
    <mergeCell ref="A24:A26"/>
    <mergeCell ref="A27:A29"/>
    <mergeCell ref="G34:I34"/>
    <mergeCell ref="A6:A8"/>
    <mergeCell ref="A9:A11"/>
    <mergeCell ref="A12:A14"/>
    <mergeCell ref="A15:A17"/>
    <mergeCell ref="A18:A20"/>
    <mergeCell ref="A30:A32"/>
    <mergeCell ref="A70:A72"/>
    <mergeCell ref="A35:A36"/>
    <mergeCell ref="A37:A39"/>
    <mergeCell ref="AH35:AJ35"/>
    <mergeCell ref="P33:AA33"/>
    <mergeCell ref="J34:L34"/>
    <mergeCell ref="M34:R34"/>
    <mergeCell ref="AE34:AI34"/>
    <mergeCell ref="S34:U34"/>
    <mergeCell ref="J33:L33"/>
    <mergeCell ref="AB33:AC33"/>
    <mergeCell ref="AB34:AC34"/>
    <mergeCell ref="A40:A42"/>
    <mergeCell ref="A43:A45"/>
    <mergeCell ref="A46:A48"/>
    <mergeCell ref="A49:A51"/>
  </mergeCells>
  <phoneticPr fontId="11" type="noConversion"/>
  <conditionalFormatting sqref="C5:AG32 AH35:AJ36 AE33:AG33 C35:AG73 C5:AJ5 AI6:AJ33 AI37:AJ73">
    <cfRule type="cellIs" dxfId="7" priority="2" stopIfTrue="1" operator="equal">
      <formula>1</formula>
    </cfRule>
  </conditionalFormatting>
  <conditionalFormatting sqref="B33">
    <cfRule type="cellIs" dxfId="6" priority="11" stopIfTrue="1" operator="between">
      <formula>1</formula>
      <formula>1</formula>
    </cfRule>
    <cfRule type="expression" dxfId="5" priority="12" stopIfTrue="1">
      <formula>B$3=6</formula>
    </cfRule>
    <cfRule type="expression" dxfId="4" priority="13" stopIfTrue="1">
      <formula>B$3=7</formula>
    </cfRule>
  </conditionalFormatting>
  <conditionalFormatting sqref="B34">
    <cfRule type="cellIs" dxfId="3" priority="8" stopIfTrue="1" operator="between">
      <formula>1</formula>
      <formula>1</formula>
    </cfRule>
    <cfRule type="expression" dxfId="2" priority="9" stopIfTrue="1">
      <formula>B$3=6</formula>
    </cfRule>
    <cfRule type="expression" dxfId="1" priority="10" stopIfTrue="1">
      <formula>B$3=7</formula>
    </cfRule>
  </conditionalFormatting>
  <conditionalFormatting sqref="C4:AG32 C35:AG72">
    <cfRule type="expression" dxfId="0" priority="1" stopIfTrue="1">
      <formula>OR(WEEKDAY(C$4,2)=6,WEEKDAY(C$4,2)=7)</formula>
    </cfRule>
  </conditionalFormatting>
  <dataValidations count="2">
    <dataValidation type="whole" allowBlank="1" showErrorMessage="1" sqref="C36:AJ36">
      <formula1>0</formula1>
      <formula2>1</formula2>
    </dataValidation>
    <dataValidation type="list" allowBlank="1" showInputMessage="1" showErrorMessage="1" sqref="A4">
      <formula1>ListeMois</formula1>
    </dataValidation>
  </dataValidations>
  <pageMargins left="0.31496062992125984" right="0.27559055118110237" top="0.39370078740157483" bottom="0.59055118110236227" header="0.51181102362204722" footer="0.19685039370078741"/>
  <pageSetup paperSize="9" scale="80" firstPageNumber="0" orientation="landscape" horizontalDpi="300" verticalDpi="300" r:id="rId1"/>
  <headerFooter alignWithMargins="0">
    <oddFooter>&amp;CATTENTION : NE NOTER SUR CETTE FICHE QUE LES REPAS FINANCéS PAR LA STRUCTURE TRANSITION
&amp;D</oddFooter>
  </headerFooter>
  <rowBreaks count="1" manualBreakCount="1">
    <brk id="3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B12"/>
  <sheetViews>
    <sheetView workbookViewId="0"/>
  </sheetViews>
  <sheetFormatPr defaultColWidth="11.42578125" defaultRowHeight="12.75"/>
  <cols>
    <col min="1" max="1" width="15" bestFit="1" customWidth="1"/>
    <col min="2" max="2" width="13.5703125" bestFit="1" customWidth="1"/>
  </cols>
  <sheetData>
    <row r="1" spans="1:2" ht="18">
      <c r="A1" s="1" t="s">
        <v>0</v>
      </c>
      <c r="B1" s="1" t="s">
        <v>49</v>
      </c>
    </row>
    <row r="2" spans="1:2" ht="18">
      <c r="A2" s="1" t="s">
        <v>1</v>
      </c>
      <c r="B2" s="1" t="s">
        <v>50</v>
      </c>
    </row>
    <row r="3" spans="1:2" ht="18">
      <c r="A3" s="1" t="s">
        <v>2</v>
      </c>
      <c r="B3" s="1" t="s">
        <v>51</v>
      </c>
    </row>
    <row r="4" spans="1:2" ht="18">
      <c r="A4" s="1" t="s">
        <v>3</v>
      </c>
      <c r="B4" s="1" t="s">
        <v>52</v>
      </c>
    </row>
    <row r="5" spans="1:2" ht="18">
      <c r="A5" s="1" t="s">
        <v>4</v>
      </c>
      <c r="B5" s="1" t="s">
        <v>53</v>
      </c>
    </row>
    <row r="6" spans="1:2" ht="18">
      <c r="A6" s="1" t="s">
        <v>5</v>
      </c>
      <c r="B6" s="1" t="s">
        <v>54</v>
      </c>
    </row>
    <row r="7" spans="1:2" ht="18">
      <c r="A7" s="1" t="s">
        <v>6</v>
      </c>
      <c r="B7" s="1" t="s">
        <v>55</v>
      </c>
    </row>
    <row r="8" spans="1:2" ht="18">
      <c r="A8" s="1" t="s">
        <v>7</v>
      </c>
    </row>
    <row r="9" spans="1:2" ht="18">
      <c r="A9" s="1" t="s">
        <v>8</v>
      </c>
    </row>
    <row r="10" spans="1:2" ht="18">
      <c r="A10" s="1" t="s">
        <v>9</v>
      </c>
    </row>
    <row r="11" spans="1:2" ht="18">
      <c r="A11" s="1" t="s">
        <v>10</v>
      </c>
    </row>
    <row r="12" spans="1:2" ht="18">
      <c r="A12" s="1" t="s">
        <v>11</v>
      </c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Compta</vt:lpstr>
      <vt:lpstr>Données</vt:lpstr>
      <vt:lpstr>Listes</vt:lpstr>
      <vt:lpstr>ListeMois</vt:lpstr>
      <vt:lpstr>Données!Print_Area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StructureTransition</dc:creator>
  <cp:lastModifiedBy>mduquesn</cp:lastModifiedBy>
  <cp:lastPrinted>2014-09-02T16:11:01Z</cp:lastPrinted>
  <dcterms:created xsi:type="dcterms:W3CDTF">2014-04-30T11:54:22Z</dcterms:created>
  <dcterms:modified xsi:type="dcterms:W3CDTF">2015-01-18T19:38:09Z</dcterms:modified>
</cp:coreProperties>
</file>