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5" i="1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A1" i="2"/>
  <c r="B1"/>
  <c r="F1"/>
  <c r="C1"/>
  <c r="G1"/>
  <c r="D1"/>
  <c r="H1"/>
  <c r="E1" i="3"/>
  <c r="F1"/>
  <c r="G1"/>
  <c r="C7" i="1"/>
  <c r="C6"/>
</calcChain>
</file>

<file path=xl/sharedStrings.xml><?xml version="1.0" encoding="utf-8"?>
<sst xmlns="http://schemas.openxmlformats.org/spreadsheetml/2006/main" count="81" uniqueCount="49">
  <si>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</si>
  <si>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</si>
  <si>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</si>
  <si>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</si>
  <si>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</si>
  <si>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</si>
  <si>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</si>
  <si>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</si>
  <si>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Tracteurs/Remorques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</si>
  <si>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</si>
  <si>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</si>
  <si>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</si>
  <si>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</si>
  <si>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</si>
  <si>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</si>
  <si>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</si>
  <si>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</si>
  <si>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</si>
  <si>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</si>
  <si>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</si>
  <si>
    <t>MARCOLLA CH</t>
  </si>
  <si>
    <t>GHIZZARDI J</t>
  </si>
  <si>
    <t>BOUGET F</t>
  </si>
  <si>
    <t>SOULET JC</t>
  </si>
  <si>
    <t>DAUNAT D</t>
  </si>
  <si>
    <t>ORTEGA P</t>
  </si>
  <si>
    <t>DULIN R</t>
  </si>
  <si>
    <t>WATTER D</t>
  </si>
  <si>
    <t>TEULE 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</si>
  <si>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</si>
  <si>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</si>
  <si>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</si>
  <si>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</si>
  <si>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</si>
  <si>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</si>
  <si>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</si>
  <si>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</si>
  <si>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</si>
  <si>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</si>
  <si>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</si>
  <si>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</si>
  <si>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</si>
  <si>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</si>
  <si>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</si>
  <si>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</si>
  <si>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</si>
  <si>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</si>
  <si>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8055 PZ 33</t>
  </si>
  <si>
    <t>CS - 519 - RG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</si>
</sst>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shrinkToFit="1"/>
    </xf>
    <xf numFmtId="164" fontId="1" fillId="0" borderId="1" xfId="0" applyNumberFormat="1" applyFont="1" applyBorder="1" applyAlignment="1" applyProtection="1">
      <alignment horizontal="center" vertical="center" shrinkToFit="1"/>
      <protection hidden="1"/>
    </xf>
    <xf numFmtId="0" fontId="4" fillId="0" borderId="1" xfId="0" applyFont="1" applyBorder="1" applyAlignment="1" applyProtection="1">
      <alignment horizontal="center" vertical="center" shrinkToFit="1"/>
      <protection locked="0"/>
    </xf>
    <xf numFmtId="0" fontId="4" fillId="0" borderId="1" xfId="0" applyFont="1" applyFill="1" applyBorder="1" applyAlignment="1" applyProtection="1">
      <alignment horizontal="center" vertical="center" shrinkToFi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1" xfId="0" applyFont="1" applyFill="1" applyBorder="1" applyAlignment="1" applyProtection="1">
      <alignment horizontal="center" vertical="center" shrinkToFi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</cellXfs>
  <cellStyles count="1">
    <cellStyle name="Normal" xfId="0" builtinId="0" customBuiltin="1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50"/>
  <sheetViews>
    <sheetView tabSelected="1" zoomScale="85" zoomScaleNormal="85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3" sqref="B13"/>
    </sheetView>
  </sheetViews>
  <sheetFormatPr defaultColWidth="0" defaultRowHeight="15.75" zeroHeight="1"/>
  <cols>
    <col min="1" max="1" width="3.7109375" customWidth="1"/>
    <col min="2" max="2" width="28.28515625" style="3" customWidth="1"/>
    <col min="3" max="9" width="33.7109375" style="3" customWidth="1"/>
    <col min="10" max="10" width="40" style="3" customWidth="1"/>
    <col min="11" max="16384" width="11.42578125" hidden="1"/>
  </cols>
  <sheetData>
    <row r="1" spans="1:10">
      <c r="A1" s="16"/>
    </row>
    <row r="2" spans="1:10"/>
    <row r="3" spans="1:10"/>
    <row r="4" spans="1:10"/>
    <row r="5" spans="1:10" ht="24.95" customHeight="1">
      <c r="B5" s="27" t="s">
        <v>11</v>
      </c>
      <c r="C5" s="26" t="s">
        <v>13</v>
      </c>
    </row>
    <row r="6" spans="1:10" ht="24.95" customHeight="1">
      <c r="C6" s="24" t="str">
        <f>"ATTENTION Délai "&amp;Dorange&amp;" Jours"</f>
        <v>ATTENTION Délai 7 Jours</v>
      </c>
    </row>
    <row r="7" spans="1:10" ht="24.95" customHeight="1">
      <c r="C7" s="25" t="str">
        <f>"A PREVOIR Délai "&amp;Dvert&amp;" Jours"</f>
        <v>A PREVOIR Délai 30 Jours</v>
      </c>
    </row>
    <row r="8" spans="1:10" ht="24.95" customHeight="1">
      <c r="C8" s="21" t="s">
        <v>12</v>
      </c>
    </row>
    <row r="9" spans="1:10"/>
    <row r="10" spans="1:10"/>
    <row r="11" spans="1:10"/>
    <row r="12" spans="1:10"/>
    <row r="13" spans="1:10" ht="21" customHeight="1">
      <c r="B13" s="19" t="s">
        <v>0</v>
      </c>
      <c r="C13" s="19" t="s">
        <v>1</v>
      </c>
      <c r="D13" s="19" t="s">
        <v>2</v>
      </c>
      <c r="E13" s="19" t="s">
        <v>3</v>
      </c>
      <c r="F13" s="19" t="s">
        <v>4</v>
      </c>
      <c r="G13" s="20" t="s">
        <v>5</v>
      </c>
      <c r="H13" s="21" t="s">
        <v>9</v>
      </c>
      <c r="I13" s="21" t="s">
        <v>10</v>
      </c>
      <c r="J13" s="21" t="s">
        <v>19</v>
      </c>
    </row>
    <row r="14" spans="1:10" ht="21" customHeight="1">
      <c r="B14" s="22" t="s">
        <v>20</v>
      </c>
      <c r="C14" s="22" t="s">
        <v>6</v>
      </c>
      <c r="D14" s="22" t="s">
        <v>7</v>
      </c>
      <c r="E14" s="18">
        <f>IF(C14="","",IFERROR(DATE(YEAR(INDEX(Matériel!$B$1:$B$50,MATCH($C14,Matériel!$A$1:$A$50,0)))+INDEX(Matériel!$E$1:$G$2,2,MATCH(E$13,Matériel!$E$1:$G$1,0)),MONTH(INDEX(Matériel!$B1:$B50,MATCH($C14,Matériel!$A$1:$A$50,0))),DAY(INDEX(Matériel!$B$1:$B$50,MATCH($C14,Matériel!$A$1:$A$50,0)))),""))</f>
        <v>42021</v>
      </c>
      <c r="F14" s="18">
        <f>IF(D14="","",IFERROR(DATE(YEAR(INDEX(Matériel!$B$1:$B$50,MATCH($D14,Matériel!$A$1:$A$50,0)))+INDEX(Matériel!$E$1:$G$2,2,MATCH(F$13,Matériel!$E$1:$G$1,0)),MONTH(INDEX(Matériel!$B$1:$B$50,MATCH($D14,Matériel!$A$1:$A$50,0))),DAY(INDEX(Matériel!$B$1:$B$50,MATCH($D14,Matériel!$A$1:$A$50,0)))),""))</f>
        <v>42285</v>
      </c>
      <c r="G14" s="18">
        <f>IF(C14="","",IFERROR(DATE(YEAR(INDEX(Matériel!$C$1:$C$50,MATCH($C14,Matériel!$A$1:$A$50,0)))+INDEX(Matériel!$E$1:$G$2,2,MATCH(G$13,Matériel!$E$1:$G$1,0)),MONTH(INDEX(Matériel!$C$1:$C$50,MATCH($C14,Matériel!$A$1:$A$50,0))),DAY(INDEX(Matériel!$C$1:$C$50,MATCH($C14,Matériel!$A$1:$A$50,0)))),""))</f>
        <v>42021</v>
      </c>
      <c r="H14" s="18">
        <f>IF(B14="","",IF(INDEX(Chauffeurs!$B$1:$B$50,MATCH($B14,Chauffeurs!$A$1:$A$50,0))=0,"",DATE(YEAR(INDEX(Chauffeurs!$B$1:$B$50,MATCH($B14,Chauffeurs!$A$1:$A$50,0)))+INDEX(Chauffeurs!$F$1:$H$2,2,MATCH(H$13,Chauffeurs!$F$1:$H$1,0)),MONTH(INDEX(Chauffeurs!$B$1:$B$50,MATCH($B14,Chauffeurs!$A$1:$A$50,0))),DAY(INDEX(Chauffeurs!$B$1:$B$50,MATCH($B14,Chauffeurs!$A$1:$A$50,0))))))</f>
        <v>41962</v>
      </c>
      <c r="I14" s="18">
        <f>IF(B14="","",IF(INDEX(Chauffeurs!$C$1:$C$50,MATCH($B14,Chauffeurs!$A$1:$A$50,0))=0,"",DATE(YEAR(INDEX(Chauffeurs!$C$1:$C$50,MATCH($B14,Chauffeurs!$A$1:$A$50,0)))+INDEX(Chauffeurs!$F$1:$H$2,2,MATCH(I$13,Chauffeurs!$F$1:$H$1,0)),MONTH(INDEX(Chauffeurs!$C$1:$C$50,MATCH($B14,Chauffeurs!$A$1:$A$50,0))),DAY(INDEX(Chauffeurs!$C$1:$C$50,MATCH($B14,Chauffeurs!$A$1:$A$50,0))))))</f>
        <v>41813</v>
      </c>
      <c r="J14" s="18">
        <f>IF(B14="","",IF(INDEX(Chauffeurs!$D$1:$D$50,MATCH($B14,Chauffeurs!$A$1:$A$50,0))=0,"",DATE(YEAR(INDEX(Chauffeurs!$D$1:$D$50,MATCH($B14,Chauffeurs!$A$1:$A$50,0)))+INDEX(Chauffeurs!$F$1:$H$2,2,MATCH(J$13,Chauffeurs!$F$1:$H$1,0)),MONTH(INDEX(Chauffeurs!$D$1:$D$50,MATCH($B14,Chauffeurs!$A$1:$A$50,0))),DAY(INDEX(Chauffeurs!$D$1:$D$50,MATCH($B14,Chauffeurs!$A$1:$A$50,0))))))</f>
        <v>41943</v>
      </c>
    </row>
    <row r="15" spans="1:10" ht="21" customHeight="1">
      <c r="B15" s="23" t="s">
        <v>21</v>
      </c>
      <c r="C15" s="23" t="s">
        <v>48</v>
      </c>
      <c r="D15" s="23" t="s">
        <v>47</v>
      </c>
      <c r="E15" s="18">
        <f>IF(C15="","",IFERROR(DATE(YEAR(INDEX(Matériel!$B$1:$B$50,MATCH($C15,Matériel!$A$1:$A$50,0)))+INDEX(Matériel!$E$1:$G$2,2,MATCH(E$13,Matériel!$E$1:$G$1,0)),MONTH(INDEX(Matériel!$B2:$B51,MATCH($C15,Matériel!$A$1:$A$50,0))),DAY(INDEX(Matériel!$B$1:$B$50,MATCH($C15,Matériel!$A$1:$A$50,0)))),""))</f>
        <v>41948</v>
      </c>
      <c r="F15" s="18">
        <f>IF(D15="","",IFERROR(DATE(YEAR(INDEX(Matériel!$B$1:$B$50,MATCH($D15,Matériel!$A$1:$A$50,0)))+INDEX(Matériel!$E$1:$G$2,2,MATCH(F$13,Matériel!$E$1:$G$1,0)),MONTH(INDEX(Matériel!$B$1:$B$50,MATCH($D15,Matériel!$A$1:$A$50,0))),DAY(INDEX(Matériel!$B$1:$B$50,MATCH($D15,Matériel!$A$1:$A$50,0)))),""))</f>
        <v>41957</v>
      </c>
      <c r="G15" s="18">
        <f>IF(C15="","",IFERROR(DATE(YEAR(INDEX(Matériel!$C$1:$C$50,MATCH($C15,Matériel!$A$1:$A$50,0)))+INDEX(Matériel!$E$1:$G$2,2,MATCH(G$13,Matériel!$E$1:$G$1,0)),MONTH(INDEX(Matériel!$C$1:$C$50,MATCH($C15,Matériel!$A$1:$A$50,0))),DAY(INDEX(Matériel!$C$1:$C$50,MATCH($C15,Matériel!$A$1:$A$50,0)))),""))</f>
        <v>41944</v>
      </c>
      <c r="H15" s="18">
        <f>IF(B15="","",IF(INDEX(Chauffeurs!$B$1:$B$50,MATCH($B15,Chauffeurs!$A$1:$A$50,0))=0,"",DATE(YEAR(INDEX(Chauffeurs!$B$1:$B$50,MATCH($B15,Chauffeurs!$A$1:$A$50,0)))+INDEX(Chauffeurs!$F$1:$H$2,2,MATCH(H$13,Chauffeurs!$F$1:$H$1,0)),MONTH(INDEX(Chauffeurs!$B$1:$B$50,MATCH($B15,Chauffeurs!$A$1:$A$50,0))),DAY(INDEX(Chauffeurs!$B$1:$B$50,MATCH($B15,Chauffeurs!$A$1:$A$50,0))))))</f>
        <v>41944</v>
      </c>
      <c r="I15" s="18">
        <f>IF(B15="","",IF(INDEX(Chauffeurs!$C$1:$C$50,MATCH($B15,Chauffeurs!$A$1:$A$50,0))=0,"",DATE(YEAR(INDEX(Chauffeurs!$C$1:$C$50,MATCH($B15,Chauffeurs!$A$1:$A$50,0)))+INDEX(Chauffeurs!$F$1:$H$2,2,MATCH(I$13,Chauffeurs!$F$1:$H$1,0)),MONTH(INDEX(Chauffeurs!$C$1:$C$50,MATCH($B15,Chauffeurs!$A$1:$A$50,0))),DAY(INDEX(Chauffeurs!$C$1:$C$50,MATCH($B15,Chauffeurs!$A$1:$A$50,0))))))</f>
        <v>42309</v>
      </c>
      <c r="J15" s="18">
        <f>IF(B15="","",IF(INDEX(Chauffeurs!$D$1:$D$50,MATCH($B15,Chauffeurs!$A$1:$A$50,0))=0,"",DATE(YEAR(INDEX(Chauffeurs!$D$1:$D$50,MATCH($B15,Chauffeurs!$A$1:$A$50,0)))+INDEX(Chauffeurs!$F$1:$H$2,2,MATCH(J$13,Chauffeurs!$F$1:$H$1,0)),MONTH(INDEX(Chauffeurs!$D$1:$D$50,MATCH($B15,Chauffeurs!$A$1:$A$50,0))),DAY(INDEX(Chauffeurs!$D$1:$D$50,MATCH($B15,Chauffeurs!$A$1:$A$50,0))))))</f>
        <v>42309</v>
      </c>
    </row>
    <row r="16" spans="1:10" ht="21" customHeight="1">
      <c r="B16" s="22" t="s">
        <v>22</v>
      </c>
      <c r="C16" s="22"/>
      <c r="D16" s="22"/>
      <c r="E16" s="18" t="str">
        <f>IF(C16="","",IFERROR(DATE(YEAR(INDEX(Matériel!$B$1:$B$50,MATCH($C16,Matériel!$A$1:$A$50,0)))+INDEX(Matériel!$E$1:$G$2,2,MATCH(E$13,Matériel!$E$1:$G$1,0)),MONTH(INDEX(Matériel!$B3:$B52,MATCH($C16,Matériel!$A$1:$A$50,0))),DAY(INDEX(Matériel!$B$1:$B$50,MATCH($C16,Matériel!$A$1:$A$50,0)))),""))</f>
        <v/>
      </c>
      <c r="F16" s="18" t="str">
        <f>IF(D16="","",IFERROR(DATE(YEAR(INDEX(Matériel!$B$1:$B$50,MATCH($D16,Matériel!$A$1:$A$50,0)))+INDEX(Matériel!$E$1:$G$2,2,MATCH(F$13,Matériel!$E$1:$G$1,0)),MONTH(INDEX(Matériel!$B$1:$B$50,MATCH($D16,Matériel!$A$1:$A$50,0))),DAY(INDEX(Matériel!$B$1:$B$50,MATCH($D16,Matériel!$A$1:$A$50,0)))),""))</f>
        <v/>
      </c>
      <c r="G16" s="18" t="str">
        <f>IF(C16="","",IFERROR(DATE(YEAR(INDEX(Matériel!$C$1:$C$50,MATCH($C16,Matériel!$A$1:$A$50,0)))+INDEX(Matériel!$E$1:$G$2,2,MATCH(G$13,Matériel!$E$1:$G$1,0)),MONTH(INDEX(Matériel!$C$1:$C$50,MATCH($C16,Matériel!$A$1:$A$50,0))),DAY(INDEX(Matériel!$C$1:$C$50,MATCH($C16,Matériel!$A$1:$A$50,0)))),""))</f>
        <v/>
      </c>
      <c r="H16" s="18">
        <f>IF(B16="","",IF(INDEX(Chauffeurs!$B$1:$B$50,MATCH($B16,Chauffeurs!$A$1:$A$50,0))=0,"",DATE(YEAR(INDEX(Chauffeurs!$B$1:$B$50,MATCH($B16,Chauffeurs!$A$1:$A$50,0)))+INDEX(Chauffeurs!$F$1:$H$2,2,MATCH(H$13,Chauffeurs!$F$1:$H$1,0)),MONTH(INDEX(Chauffeurs!$B$1:$B$50,MATCH($B16,Chauffeurs!$A$1:$A$50,0))),DAY(INDEX(Chauffeurs!$B$1:$B$50,MATCH($B16,Chauffeurs!$A$1:$A$50,0))))))</f>
        <v>41950</v>
      </c>
      <c r="I16" s="18">
        <f>IF(B16="","",IF(INDEX(Chauffeurs!$C$1:$C$50,MATCH($B16,Chauffeurs!$A$1:$A$50,0))=0,"",DATE(YEAR(INDEX(Chauffeurs!$C$1:$C$50,MATCH($B16,Chauffeurs!$A$1:$A$50,0)))+INDEX(Chauffeurs!$F$1:$H$2,2,MATCH(I$13,Chauffeurs!$F$1:$H$1,0)),MONTH(INDEX(Chauffeurs!$C$1:$C$50,MATCH($B16,Chauffeurs!$A$1:$A$50,0))),DAY(INDEX(Chauffeurs!$C$1:$C$50,MATCH($B16,Chauffeurs!$A$1:$A$50,0))))))</f>
        <v>41959</v>
      </c>
      <c r="J16" s="18">
        <f>IF(B16="","",IF(INDEX(Chauffeurs!$D$1:$D$50,MATCH($B16,Chauffeurs!$A$1:$A$50,0))=0,"",DATE(YEAR(INDEX(Chauffeurs!$D$1:$D$50,MATCH($B16,Chauffeurs!$A$1:$A$50,0)))+INDEX(Chauffeurs!$F$1:$H$2,2,MATCH(J$13,Chauffeurs!$F$1:$H$1,0)),MONTH(INDEX(Chauffeurs!$D$1:$D$50,MATCH($B16,Chauffeurs!$A$1:$A$50,0))),DAY(INDEX(Chauffeurs!$D$1:$D$50,MATCH($B16,Chauffeurs!$A$1:$A$50,0))))))</f>
        <v>41959</v>
      </c>
    </row>
    <row r="17" spans="2:10" ht="21" customHeight="1">
      <c r="B17" s="22" t="s">
        <v>23</v>
      </c>
      <c r="C17" s="22"/>
      <c r="D17" s="22"/>
      <c r="E17" s="18" t="str">
        <f>IF(C17="","",IFERROR(DATE(YEAR(INDEX(Matériel!$B$1:$B$50,MATCH($C17,Matériel!$A$1:$A$50,0)))+INDEX(Matériel!$E$1:$G$2,2,MATCH(E$13,Matériel!$E$1:$G$1,0)),MONTH(INDEX(Matériel!$B4:$B53,MATCH($C17,Matériel!$A$1:$A$50,0))),DAY(INDEX(Matériel!$B$1:$B$50,MATCH($C17,Matériel!$A$1:$A$50,0)))),""))</f>
        <v/>
      </c>
      <c r="F17" s="18" t="str">
        <f>IF(D17="","",IFERROR(DATE(YEAR(INDEX(Matériel!$B$1:$B$50,MATCH($D17,Matériel!$A$1:$A$50,0)))+INDEX(Matériel!$E$1:$G$2,2,MATCH(F$13,Matériel!$E$1:$G$1,0)),MONTH(INDEX(Matériel!$B$1:$B$50,MATCH($D17,Matériel!$A$1:$A$50,0))),DAY(INDEX(Matériel!$B$1:$B$50,MATCH($D17,Matériel!$A$1:$A$50,0)))),""))</f>
        <v/>
      </c>
      <c r="G17" s="18" t="str">
        <f>IF(C17="","",IFERROR(DATE(YEAR(INDEX(Matériel!$C$1:$C$50,MATCH($C17,Matériel!$A$1:$A$50,0)))+INDEX(Matériel!$E$1:$G$2,2,MATCH(G$13,Matériel!$E$1:$G$1,0)),MONTH(INDEX(Matériel!$C$1:$C$50,MATCH($C17,Matériel!$A$1:$A$50,0))),DAY(INDEX(Matériel!$C$1:$C$50,MATCH($C17,Matériel!$A$1:$A$50,0)))),""))</f>
        <v/>
      </c>
      <c r="H17" s="18">
        <f>IF(B17="","",IF(INDEX(Chauffeurs!$B$1:$B$50,MATCH($B17,Chauffeurs!$A$1:$A$50,0))=0,"",DATE(YEAR(INDEX(Chauffeurs!$B$1:$B$50,MATCH($B17,Chauffeurs!$A$1:$A$50,0)))+INDEX(Chauffeurs!$F$1:$H$2,2,MATCH(H$13,Chauffeurs!$F$1:$H$1,0)),MONTH(INDEX(Chauffeurs!$B$1:$B$50,MATCH($B17,Chauffeurs!$A$1:$A$50,0))),DAY(INDEX(Chauffeurs!$B$1:$B$50,MATCH($B17,Chauffeurs!$A$1:$A$50,0))))))</f>
        <v>42583</v>
      </c>
      <c r="I17" s="18">
        <f>IF(B17="","",IF(INDEX(Chauffeurs!$C$1:$C$50,MATCH($B17,Chauffeurs!$A$1:$A$50,0))=0,"",DATE(YEAR(INDEX(Chauffeurs!$C$1:$C$50,MATCH($B17,Chauffeurs!$A$1:$A$50,0)))+INDEX(Chauffeurs!$F$1:$H$2,2,MATCH(I$13,Chauffeurs!$F$1:$H$1,0)),MONTH(INDEX(Chauffeurs!$C$1:$C$50,MATCH($B17,Chauffeurs!$A$1:$A$50,0))),DAY(INDEX(Chauffeurs!$C$1:$C$50,MATCH($B17,Chauffeurs!$A$1:$A$50,0))))))</f>
        <v>42309</v>
      </c>
      <c r="J17" s="18">
        <f>IF(B17="","",IF(INDEX(Chauffeurs!$D$1:$D$50,MATCH($B17,Chauffeurs!$A$1:$A$50,0))=0,"",DATE(YEAR(INDEX(Chauffeurs!$D$1:$D$50,MATCH($B17,Chauffeurs!$A$1:$A$50,0)))+INDEX(Chauffeurs!$F$1:$H$2,2,MATCH(J$13,Chauffeurs!$F$1:$H$1,0)),MONTH(INDEX(Chauffeurs!$D$1:$D$50,MATCH($B17,Chauffeurs!$A$1:$A$50,0))),DAY(INDEX(Chauffeurs!$D$1:$D$50,MATCH($B17,Chauffeurs!$A$1:$A$50,0))))))</f>
        <v>42309</v>
      </c>
    </row>
    <row r="18" spans="2:10" ht="21" customHeight="1">
      <c r="B18" s="22" t="s">
        <v>24</v>
      </c>
      <c r="C18" s="22"/>
      <c r="D18" s="22"/>
      <c r="E18" s="18" t="str">
        <f>IF(C18="","",IFERROR(DATE(YEAR(INDEX(Matériel!$B$1:$B$50,MATCH($C18,Matériel!$A$1:$A$50,0)))+INDEX(Matériel!$E$1:$G$2,2,MATCH(E$13,Matériel!$E$1:$G$1,0)),MONTH(INDEX(Matériel!$B5:$B54,MATCH($C18,Matériel!$A$1:$A$50,0))),DAY(INDEX(Matériel!$B$1:$B$50,MATCH($C18,Matériel!$A$1:$A$50,0)))),""))</f>
        <v/>
      </c>
      <c r="F18" s="18" t="str">
        <f>IF(D18="","",IFERROR(DATE(YEAR(INDEX(Matériel!$B$1:$B$50,MATCH($D18,Matériel!$A$1:$A$50,0)))+INDEX(Matériel!$E$1:$G$2,2,MATCH(F$13,Matériel!$E$1:$G$1,0)),MONTH(INDEX(Matériel!$B$1:$B$50,MATCH($D18,Matériel!$A$1:$A$50,0))),DAY(INDEX(Matériel!$B$1:$B$50,MATCH($D18,Matériel!$A$1:$A$50,0)))),""))</f>
        <v/>
      </c>
      <c r="G18" s="18" t="str">
        <f>IF(C18="","",IFERROR(DATE(YEAR(INDEX(Matériel!$C$1:$C$50,MATCH($C18,Matériel!$A$1:$A$50,0)))+INDEX(Matériel!$E$1:$G$2,2,MATCH(G$13,Matériel!$E$1:$G$1,0)),MONTH(INDEX(Matériel!$C$1:$C$50,MATCH($C18,Matériel!$A$1:$A$50,0))),DAY(INDEX(Matériel!$C$1:$C$50,MATCH($C18,Matériel!$A$1:$A$50,0)))),""))</f>
        <v/>
      </c>
      <c r="H18" s="18">
        <f>IF(B18="","",IF(INDEX(Chauffeurs!$B$1:$B$50,MATCH($B18,Chauffeurs!$A$1:$A$50,0))=0,"",DATE(YEAR(INDEX(Chauffeurs!$B$1:$B$50,MATCH($B18,Chauffeurs!$A$1:$A$50,0)))+INDEX(Chauffeurs!$F$1:$H$2,2,MATCH(H$13,Chauffeurs!$F$1:$H$1,0)),MONTH(INDEX(Chauffeurs!$B$1:$B$50,MATCH($B18,Chauffeurs!$A$1:$A$50,0))),DAY(INDEX(Chauffeurs!$B$1:$B$50,MATCH($B18,Chauffeurs!$A$1:$A$50,0))))))</f>
        <v>42552</v>
      </c>
      <c r="I18" s="18">
        <f>IF(B18="","",IF(INDEX(Chauffeurs!$C$1:$C$50,MATCH($B18,Chauffeurs!$A$1:$A$50,0))=0,"",DATE(YEAR(INDEX(Chauffeurs!$C$1:$C$50,MATCH($B18,Chauffeurs!$A$1:$A$50,0)))+INDEX(Chauffeurs!$F$1:$H$2,2,MATCH(I$13,Chauffeurs!$F$1:$H$1,0)),MONTH(INDEX(Chauffeurs!$C$1:$C$50,MATCH($B18,Chauffeurs!$A$1:$A$50,0))),DAY(INDEX(Chauffeurs!$C$1:$C$50,MATCH($B18,Chauffeurs!$A$1:$A$50,0))))))</f>
        <v>42675</v>
      </c>
      <c r="J18" s="18">
        <f>IF(B18="","",IF(INDEX(Chauffeurs!$D$1:$D$50,MATCH($B18,Chauffeurs!$A$1:$A$50,0))=0,"",DATE(YEAR(INDEX(Chauffeurs!$D$1:$D$50,MATCH($B18,Chauffeurs!$A$1:$A$50,0)))+INDEX(Chauffeurs!$F$1:$H$2,2,MATCH(J$13,Chauffeurs!$F$1:$H$1,0)),MONTH(INDEX(Chauffeurs!$D$1:$D$50,MATCH($B18,Chauffeurs!$A$1:$A$50,0))),DAY(INDEX(Chauffeurs!$D$1:$D$50,MATCH($B18,Chauffeurs!$A$1:$A$50,0))))))</f>
        <v>42675</v>
      </c>
    </row>
    <row r="19" spans="2:10" ht="21" customHeight="1">
      <c r="B19" s="22" t="s">
        <v>25</v>
      </c>
      <c r="C19" s="22"/>
      <c r="D19" s="22"/>
      <c r="E19" s="18" t="str">
        <f>IF(C19="","",IFERROR(DATE(YEAR(INDEX(Matériel!$B$1:$B$50,MATCH($C19,Matériel!$A$1:$A$50,0)))+INDEX(Matériel!$E$1:$G$2,2,MATCH(E$13,Matériel!$E$1:$G$1,0)),MONTH(INDEX(Matériel!$B6:$B55,MATCH($C19,Matériel!$A$1:$A$50,0))),DAY(INDEX(Matériel!$B$1:$B$50,MATCH($C19,Matériel!$A$1:$A$50,0)))),""))</f>
        <v/>
      </c>
      <c r="F19" s="18" t="str">
        <f>IF(D19="","",IFERROR(DATE(YEAR(INDEX(Matériel!$B$1:$B$50,MATCH($D19,Matériel!$A$1:$A$50,0)))+INDEX(Matériel!$E$1:$G$2,2,MATCH(F$13,Matériel!$E$1:$G$1,0)),MONTH(INDEX(Matériel!$B$1:$B$50,MATCH($D19,Matériel!$A$1:$A$50,0))),DAY(INDEX(Matériel!$B$1:$B$50,MATCH($D19,Matériel!$A$1:$A$50,0)))),""))</f>
        <v/>
      </c>
      <c r="G19" s="18" t="str">
        <f>IF(C19="","",IFERROR(DATE(YEAR(INDEX(Matériel!$C$1:$C$50,MATCH($C19,Matériel!$A$1:$A$50,0)))+INDEX(Matériel!$E$1:$G$2,2,MATCH(G$13,Matériel!$E$1:$G$1,0)),MONTH(INDEX(Matériel!$C$1:$C$50,MATCH($C19,Matériel!$A$1:$A$50,0))),DAY(INDEX(Matériel!$C$1:$C$50,MATCH($C19,Matériel!$A$1:$A$50,0)))),""))</f>
        <v/>
      </c>
      <c r="H19" s="18">
        <f>IF(B19="","",IF(INDEX(Chauffeurs!$B$1:$B$50,MATCH($B19,Chauffeurs!$A$1:$A$50,0))=0,"",DATE(YEAR(INDEX(Chauffeurs!$B$1:$B$50,MATCH($B19,Chauffeurs!$A$1:$A$50,0)))+INDEX(Chauffeurs!$F$1:$H$2,2,MATCH(H$13,Chauffeurs!$F$1:$H$1,0)),MONTH(INDEX(Chauffeurs!$B$1:$B$50,MATCH($B19,Chauffeurs!$A$1:$A$50,0))),DAY(INDEX(Chauffeurs!$B$1:$B$50,MATCH($B19,Chauffeurs!$A$1:$A$50,0))))))</f>
        <v>42522</v>
      </c>
      <c r="I19" s="18">
        <f>IF(B19="","",IF(INDEX(Chauffeurs!$C$1:$C$50,MATCH($B19,Chauffeurs!$A$1:$A$50,0))=0,"",DATE(YEAR(INDEX(Chauffeurs!$C$1:$C$50,MATCH($B19,Chauffeurs!$A$1:$A$50,0)))+INDEX(Chauffeurs!$F$1:$H$2,2,MATCH(I$13,Chauffeurs!$F$1:$H$1,0)),MONTH(INDEX(Chauffeurs!$C$1:$C$50,MATCH($B19,Chauffeurs!$A$1:$A$50,0))),DAY(INDEX(Chauffeurs!$C$1:$C$50,MATCH($B19,Chauffeurs!$A$1:$A$50,0))))))</f>
        <v>43040</v>
      </c>
      <c r="J19" s="18">
        <f>IF(B19="","",IF(INDEX(Chauffeurs!$D$1:$D$50,MATCH($B19,Chauffeurs!$A$1:$A$50,0))=0,"",DATE(YEAR(INDEX(Chauffeurs!$D$1:$D$50,MATCH($B19,Chauffeurs!$A$1:$A$50,0)))+INDEX(Chauffeurs!$F$1:$H$2,2,MATCH(J$13,Chauffeurs!$F$1:$H$1,0)),MONTH(INDEX(Chauffeurs!$D$1:$D$50,MATCH($B19,Chauffeurs!$A$1:$A$50,0))),DAY(INDEX(Chauffeurs!$D$1:$D$50,MATCH($B19,Chauffeurs!$A$1:$A$50,0))))))</f>
        <v>43040</v>
      </c>
    </row>
    <row r="20" spans="2:10" ht="21" customHeight="1">
      <c r="B20" s="22" t="s">
        <v>26</v>
      </c>
      <c r="C20" s="22"/>
      <c r="D20" s="22"/>
      <c r="E20" s="18" t="str">
        <f>IF(C20="","",IFERROR(DATE(YEAR(INDEX(Matériel!$B$1:$B$50,MATCH($C20,Matériel!$A$1:$A$50,0)))+INDEX(Matériel!$E$1:$G$2,2,MATCH(E$13,Matériel!$E$1:$G$1,0)),MONTH(INDEX(Matériel!$B7:$B56,MATCH($C20,Matériel!$A$1:$A$50,0))),DAY(INDEX(Matériel!$B$1:$B$50,MATCH($C20,Matériel!$A$1:$A$50,0)))),""))</f>
        <v/>
      </c>
      <c r="F20" s="18" t="str">
        <f>IF(D20="","",IFERROR(DATE(YEAR(INDEX(Matériel!$B$1:$B$50,MATCH($D20,Matériel!$A$1:$A$50,0)))+INDEX(Matériel!$E$1:$G$2,2,MATCH(F$13,Matériel!$E$1:$G$1,0)),MONTH(INDEX(Matériel!$B$1:$B$50,MATCH($D20,Matériel!$A$1:$A$50,0))),DAY(INDEX(Matériel!$B$1:$B$50,MATCH($D20,Matériel!$A$1:$A$50,0)))),""))</f>
        <v/>
      </c>
      <c r="G20" s="18" t="str">
        <f>IF(C20="","",IFERROR(DATE(YEAR(INDEX(Matériel!$C$1:$C$50,MATCH($C20,Matériel!$A$1:$A$50,0)))+INDEX(Matériel!$E$1:$G$2,2,MATCH(G$13,Matériel!$E$1:$G$1,0)),MONTH(INDEX(Matériel!$C$1:$C$50,MATCH($C20,Matériel!$A$1:$A$50,0))),DAY(INDEX(Matériel!$C$1:$C$50,MATCH($C20,Matériel!$A$1:$A$50,0)))),""))</f>
        <v/>
      </c>
      <c r="H20" s="18">
        <f>IF(B20="","",IF(INDEX(Chauffeurs!$B$1:$B$50,MATCH($B20,Chauffeurs!$A$1:$A$50,0))=0,"",DATE(YEAR(INDEX(Chauffeurs!$B$1:$B$50,MATCH($B20,Chauffeurs!$A$1:$A$50,0)))+INDEX(Chauffeurs!$F$1:$H$2,2,MATCH(H$13,Chauffeurs!$F$1:$H$1,0)),MONTH(INDEX(Chauffeurs!$B$1:$B$50,MATCH($B20,Chauffeurs!$A$1:$A$50,0))),DAY(INDEX(Chauffeurs!$B$1:$B$50,MATCH($B20,Chauffeurs!$A$1:$A$50,0))))))</f>
        <v>42522</v>
      </c>
      <c r="I20" s="18">
        <f>IF(B20="","",IF(INDEX(Chauffeurs!$C$1:$C$50,MATCH($B20,Chauffeurs!$A$1:$A$50,0))=0,"",DATE(YEAR(INDEX(Chauffeurs!$C$1:$C$50,MATCH($B20,Chauffeurs!$A$1:$A$50,0)))+INDEX(Chauffeurs!$F$1:$H$2,2,MATCH(I$13,Chauffeurs!$F$1:$H$1,0)),MONTH(INDEX(Chauffeurs!$C$1:$C$50,MATCH($B20,Chauffeurs!$A$1:$A$50,0))),DAY(INDEX(Chauffeurs!$C$1:$C$50,MATCH($B20,Chauffeurs!$A$1:$A$50,0))))))</f>
        <v>43770</v>
      </c>
      <c r="J20" s="18">
        <f>IF(B20="","",IF(INDEX(Chauffeurs!$D$1:$D$50,MATCH($B20,Chauffeurs!$A$1:$A$50,0))=0,"",DATE(YEAR(INDEX(Chauffeurs!$D$1:$D$50,MATCH($B20,Chauffeurs!$A$1:$A$50,0)))+INDEX(Chauffeurs!$F$1:$H$2,2,MATCH(J$13,Chauffeurs!$F$1:$H$1,0)),MONTH(INDEX(Chauffeurs!$D$1:$D$50,MATCH($B20,Chauffeurs!$A$1:$A$50,0))),DAY(INDEX(Chauffeurs!$D$1:$D$50,MATCH($B20,Chauffeurs!$A$1:$A$50,0))))))</f>
        <v>43770</v>
      </c>
    </row>
    <row r="21" spans="2:10" ht="21" customHeight="1">
      <c r="B21" s="22" t="s">
        <v>27</v>
      </c>
      <c r="C21" s="22"/>
      <c r="D21" s="22"/>
      <c r="E21" s="18" t="str">
        <f>IF(C21="","",IFERROR(DATE(YEAR(INDEX(Matériel!$B$1:$B$50,MATCH($C21,Matériel!$A$1:$A$50,0)))+INDEX(Matériel!$E$1:$G$2,2,MATCH(E$13,Matériel!$E$1:$G$1,0)),MONTH(INDEX(Matériel!$B8:$B57,MATCH($C21,Matériel!$A$1:$A$50,0))),DAY(INDEX(Matériel!$B$1:$B$50,MATCH($C21,Matériel!$A$1:$A$50,0)))),""))</f>
        <v/>
      </c>
      <c r="F21" s="18" t="str">
        <f>IF(D21="","",IFERROR(DATE(YEAR(INDEX(Matériel!$B$1:$B$50,MATCH($D21,Matériel!$A$1:$A$50,0)))+INDEX(Matériel!$E$1:$G$2,2,MATCH(F$13,Matériel!$E$1:$G$1,0)),MONTH(INDEX(Matériel!$B$1:$B$50,MATCH($D21,Matériel!$A$1:$A$50,0))),DAY(INDEX(Matériel!$B$1:$B$50,MATCH($D21,Matériel!$A$1:$A$50,0)))),""))</f>
        <v/>
      </c>
      <c r="G21" s="18" t="str">
        <f>IF(C21="","",IFERROR(DATE(YEAR(INDEX(Matériel!$C$1:$C$50,MATCH($C21,Matériel!$A$1:$A$50,0)))+INDEX(Matériel!$E$1:$G$2,2,MATCH(G$13,Matériel!$E$1:$G$1,0)),MONTH(INDEX(Matériel!$C$1:$C$50,MATCH($C21,Matériel!$A$1:$A$50,0))),DAY(INDEX(Matériel!$C$1:$C$50,MATCH($C21,Matériel!$A$1:$A$50,0)))),""))</f>
        <v/>
      </c>
      <c r="H21" s="18">
        <f>IF(B21="","",IF(INDEX(Chauffeurs!$B$1:$B$50,MATCH($B21,Chauffeurs!$A$1:$A$50,0))=0,"",DATE(YEAR(INDEX(Chauffeurs!$B$1:$B$50,MATCH($B21,Chauffeurs!$A$1:$A$50,0)))+INDEX(Chauffeurs!$F$1:$H$2,2,MATCH(H$13,Chauffeurs!$F$1:$H$1,0)),MONTH(INDEX(Chauffeurs!$B$1:$B$50,MATCH($B21,Chauffeurs!$A$1:$A$50,0))),DAY(INDEX(Chauffeurs!$B$1:$B$50,MATCH($B21,Chauffeurs!$A$1:$A$50,0))))))</f>
        <v>42522</v>
      </c>
      <c r="I21" s="18">
        <f>IF(B21="","",IF(INDEX(Chauffeurs!$C$1:$C$50,MATCH($B21,Chauffeurs!$A$1:$A$50,0))=0,"",DATE(YEAR(INDEX(Chauffeurs!$C$1:$C$50,MATCH($B21,Chauffeurs!$A$1:$A$50,0)))+INDEX(Chauffeurs!$F$1:$H$2,2,MATCH(I$13,Chauffeurs!$F$1:$H$1,0)),MONTH(INDEX(Chauffeurs!$C$1:$C$50,MATCH($B21,Chauffeurs!$A$1:$A$50,0))),DAY(INDEX(Chauffeurs!$C$1:$C$50,MATCH($B21,Chauffeurs!$A$1:$A$50,0))))))</f>
        <v>43770</v>
      </c>
      <c r="J21" s="18">
        <f>IF(B21="","",IF(INDEX(Chauffeurs!$D$1:$D$50,MATCH($B21,Chauffeurs!$A$1:$A$50,0))=0,"",DATE(YEAR(INDEX(Chauffeurs!$D$1:$D$50,MATCH($B21,Chauffeurs!$A$1:$A$50,0)))+INDEX(Chauffeurs!$F$1:$H$2,2,MATCH(J$13,Chauffeurs!$F$1:$H$1,0)),MONTH(INDEX(Chauffeurs!$D$1:$D$50,MATCH($B21,Chauffeurs!$A$1:$A$50,0))),DAY(INDEX(Chauffeurs!$D$1:$D$50,MATCH($B21,Chauffeurs!$A$1:$A$50,0))))))</f>
        <v>43770</v>
      </c>
    </row>
    <row r="22" spans="2:10" ht="21" customHeight="1">
      <c r="B22" s="22" t="s">
        <v>28</v>
      </c>
      <c r="C22" s="22"/>
      <c r="D22" s="22"/>
      <c r="E22" s="18" t="str">
        <f>IF(C22="","",IFERROR(DATE(YEAR(INDEX(Matériel!$B$1:$B$50,MATCH($C22,Matériel!$A$1:$A$50,0)))+INDEX(Matériel!$E$1:$G$2,2,MATCH(E$13,Matériel!$E$1:$G$1,0)),MONTH(INDEX(Matériel!$B9:$B58,MATCH($C22,Matériel!$A$1:$A$50,0))),DAY(INDEX(Matériel!$B$1:$B$50,MATCH($C22,Matériel!$A$1:$A$50,0)))),""))</f>
        <v/>
      </c>
      <c r="F22" s="18" t="str">
        <f>IF(D22="","",IFERROR(DATE(YEAR(INDEX(Matériel!$B$1:$B$50,MATCH($D22,Matériel!$A$1:$A$50,0)))+INDEX(Matériel!$E$1:$G$2,2,MATCH(F$13,Matériel!$E$1:$G$1,0)),MONTH(INDEX(Matériel!$B$1:$B$50,MATCH($D22,Matériel!$A$1:$A$50,0))),DAY(INDEX(Matériel!$B$1:$B$50,MATCH($D22,Matériel!$A$1:$A$50,0)))),""))</f>
        <v/>
      </c>
      <c r="G22" s="18" t="str">
        <f>IF(C22="","",IFERROR(DATE(YEAR(INDEX(Matériel!$C$1:$C$50,MATCH($C22,Matériel!$A$1:$A$50,0)))+INDEX(Matériel!$E$1:$G$2,2,MATCH(G$13,Matériel!$E$1:$G$1,0)),MONTH(INDEX(Matériel!$C$1:$C$50,MATCH($C22,Matériel!$A$1:$A$50,0))),DAY(INDEX(Matériel!$C$1:$C$50,MATCH($C22,Matériel!$A$1:$A$50,0)))),""))</f>
        <v/>
      </c>
      <c r="H22" s="18">
        <f>IF(B22="","",IF(INDEX(Chauffeurs!$B$1:$B$50,MATCH($B22,Chauffeurs!$A$1:$A$50,0))=0,"",DATE(YEAR(INDEX(Chauffeurs!$B$1:$B$50,MATCH($B22,Chauffeurs!$A$1:$A$50,0)))+INDEX(Chauffeurs!$F$1:$H$2,2,MATCH(H$13,Chauffeurs!$F$1:$H$1,0)),MONTH(INDEX(Chauffeurs!$B$1:$B$50,MATCH($B22,Chauffeurs!$A$1:$A$50,0))),DAY(INDEX(Chauffeurs!$B$1:$B$50,MATCH($B22,Chauffeurs!$A$1:$A$50,0))))))</f>
        <v>42522</v>
      </c>
      <c r="I22" s="18">
        <f>IF(B22="","",IF(INDEX(Chauffeurs!$C$1:$C$50,MATCH($B22,Chauffeurs!$A$1:$A$50,0))=0,"",DATE(YEAR(INDEX(Chauffeurs!$C$1:$C$50,MATCH($B22,Chauffeurs!$A$1:$A$50,0)))+INDEX(Chauffeurs!$F$1:$H$2,2,MATCH(I$13,Chauffeurs!$F$1:$H$1,0)),MONTH(INDEX(Chauffeurs!$C$1:$C$50,MATCH($B22,Chauffeurs!$A$1:$A$50,0))),DAY(INDEX(Chauffeurs!$C$1:$C$50,MATCH($B22,Chauffeurs!$A$1:$A$50,0))))))</f>
        <v>43770</v>
      </c>
      <c r="J22" s="18">
        <f>IF(B22="","",IF(INDEX(Chauffeurs!$D$1:$D$50,MATCH($B22,Chauffeurs!$A$1:$A$50,0))=0,"",DATE(YEAR(INDEX(Chauffeurs!$D$1:$D$50,MATCH($B22,Chauffeurs!$A$1:$A$50,0)))+INDEX(Chauffeurs!$F$1:$H$2,2,MATCH(J$13,Chauffeurs!$F$1:$H$1,0)),MONTH(INDEX(Chauffeurs!$D$1:$D$50,MATCH($B22,Chauffeurs!$A$1:$A$50,0))),DAY(INDEX(Chauffeurs!$D$1:$D$50,MATCH($B22,Chauffeurs!$A$1:$A$50,0))))))</f>
        <v>43770</v>
      </c>
    </row>
    <row r="23" spans="2:10" ht="21" customHeight="1">
      <c r="B23" s="22" t="s">
        <v>29</v>
      </c>
      <c r="C23" s="22"/>
      <c r="D23" s="22"/>
      <c r="E23" s="18" t="str">
        <f>IF(C23="","",IFERROR(DATE(YEAR(INDEX(Matériel!$B$1:$B$50,MATCH($C23,Matériel!$A$1:$A$50,0)))+INDEX(Matériel!$E$1:$G$2,2,MATCH(E$13,Matériel!$E$1:$G$1,0)),MONTH(INDEX(Matériel!$B10:$B59,MATCH($C23,Matériel!$A$1:$A$50,0))),DAY(INDEX(Matériel!$B$1:$B$50,MATCH($C23,Matériel!$A$1:$A$50,0)))),""))</f>
        <v/>
      </c>
      <c r="F23" s="18" t="str">
        <f>IF(D23="","",IFERROR(DATE(YEAR(INDEX(Matériel!$B$1:$B$50,MATCH($D23,Matériel!$A$1:$A$50,0)))+INDEX(Matériel!$E$1:$G$2,2,MATCH(F$13,Matériel!$E$1:$G$1,0)),MONTH(INDEX(Matériel!$B$1:$B$50,MATCH($D23,Matériel!$A$1:$A$50,0))),DAY(INDEX(Matériel!$B$1:$B$50,MATCH($D23,Matériel!$A$1:$A$50,0)))),""))</f>
        <v/>
      </c>
      <c r="G23" s="18" t="str">
        <f>IF(C23="","",IFERROR(DATE(YEAR(INDEX(Matériel!$C$1:$C$50,MATCH($C23,Matériel!$A$1:$A$50,0)))+INDEX(Matériel!$E$1:$G$2,2,MATCH(G$13,Matériel!$E$1:$G$1,0)),MONTH(INDEX(Matériel!$C$1:$C$50,MATCH($C23,Matériel!$A$1:$A$50,0))),DAY(INDEX(Matériel!$C$1:$C$50,MATCH($C23,Matériel!$A$1:$A$50,0)))),""))</f>
        <v/>
      </c>
      <c r="H23" s="18">
        <f>IF(B23="","",IF(INDEX(Chauffeurs!$B$1:$B$50,MATCH($B23,Chauffeurs!$A$1:$A$50,0))=0,"",DATE(YEAR(INDEX(Chauffeurs!$B$1:$B$50,MATCH($B23,Chauffeurs!$A$1:$A$50,0)))+INDEX(Chauffeurs!$F$1:$H$2,2,MATCH(H$13,Chauffeurs!$F$1:$H$1,0)),MONTH(INDEX(Chauffeurs!$B$1:$B$50,MATCH($B23,Chauffeurs!$A$1:$A$50,0))),DAY(INDEX(Chauffeurs!$B$1:$B$50,MATCH($B23,Chauffeurs!$A$1:$A$50,0))))))</f>
        <v>42522</v>
      </c>
      <c r="I23" s="18">
        <f>IF(B23="","",IF(INDEX(Chauffeurs!$C$1:$C$50,MATCH($B23,Chauffeurs!$A$1:$A$50,0))=0,"",DATE(YEAR(INDEX(Chauffeurs!$C$1:$C$50,MATCH($B23,Chauffeurs!$A$1:$A$50,0)))+INDEX(Chauffeurs!$F$1:$H$2,2,MATCH(I$13,Chauffeurs!$F$1:$H$1,0)),MONTH(INDEX(Chauffeurs!$C$1:$C$50,MATCH($B23,Chauffeurs!$A$1:$A$50,0))),DAY(INDEX(Chauffeurs!$C$1:$C$50,MATCH($B23,Chauffeurs!$A$1:$A$50,0))))))</f>
        <v>43770</v>
      </c>
      <c r="J23" s="18">
        <f>IF(B23="","",IF(INDEX(Chauffeurs!$D$1:$D$50,MATCH($B23,Chauffeurs!$A$1:$A$50,0))=0,"",DATE(YEAR(INDEX(Chauffeurs!$D$1:$D$50,MATCH($B23,Chauffeurs!$A$1:$A$50,0)))+INDEX(Chauffeurs!$F$1:$H$2,2,MATCH(J$13,Chauffeurs!$F$1:$H$1,0)),MONTH(INDEX(Chauffeurs!$D$1:$D$50,MATCH($B23,Chauffeurs!$A$1:$A$50,0))),DAY(INDEX(Chauffeurs!$D$1:$D$50,MATCH($B23,Chauffeurs!$A$1:$A$50,0))))))</f>
        <v>43770</v>
      </c>
    </row>
    <row r="24" spans="2:10" ht="21" customHeight="1">
      <c r="B24" s="22" t="s">
        <v>30</v>
      </c>
      <c r="C24" s="22"/>
      <c r="D24" s="22"/>
      <c r="E24" s="18" t="str">
        <f>IF(C24="","",IFERROR(DATE(YEAR(INDEX(Matériel!$B$1:$B$50,MATCH($C24,Matériel!$A$1:$A$50,0)))+INDEX(Matériel!$E$1:$G$2,2,MATCH(E$13,Matériel!$E$1:$G$1,0)),MONTH(INDEX(Matériel!$B11:$B60,MATCH($C24,Matériel!$A$1:$A$50,0))),DAY(INDEX(Matériel!$B$1:$B$50,MATCH($C24,Matériel!$A$1:$A$50,0)))),""))</f>
        <v/>
      </c>
      <c r="F24" s="18" t="str">
        <f>IF(D24="","",IFERROR(DATE(YEAR(INDEX(Matériel!$B$1:$B$50,MATCH($D24,Matériel!$A$1:$A$50,0)))+INDEX(Matériel!$E$1:$G$2,2,MATCH(F$13,Matériel!$E$1:$G$1,0)),MONTH(INDEX(Matériel!$B$1:$B$50,MATCH($D24,Matériel!$A$1:$A$50,0))),DAY(INDEX(Matériel!$B$1:$B$50,MATCH($D24,Matériel!$A$1:$A$50,0)))),""))</f>
        <v/>
      </c>
      <c r="G24" s="18" t="str">
        <f>IF(C24="","",IFERROR(DATE(YEAR(INDEX(Matériel!$C$1:$C$50,MATCH($C24,Matériel!$A$1:$A$50,0)))+INDEX(Matériel!$E$1:$G$2,2,MATCH(G$13,Matériel!$E$1:$G$1,0)),MONTH(INDEX(Matériel!$C$1:$C$50,MATCH($C24,Matériel!$A$1:$A$50,0))),DAY(INDEX(Matériel!$C$1:$C$50,MATCH($C24,Matériel!$A$1:$A$50,0)))),""))</f>
        <v/>
      </c>
      <c r="H24" s="18">
        <f>IF(B24="","",IF(INDEX(Chauffeurs!$B$1:$B$50,MATCH($B24,Chauffeurs!$A$1:$A$50,0))=0,"",DATE(YEAR(INDEX(Chauffeurs!$B$1:$B$50,MATCH($B24,Chauffeurs!$A$1:$A$50,0)))+INDEX(Chauffeurs!$F$1:$H$2,2,MATCH(H$13,Chauffeurs!$F$1:$H$1,0)),MONTH(INDEX(Chauffeurs!$B$1:$B$50,MATCH($B24,Chauffeurs!$A$1:$A$50,0))),DAY(INDEX(Chauffeurs!$B$1:$B$50,MATCH($B24,Chauffeurs!$A$1:$A$50,0))))))</f>
        <v>42522</v>
      </c>
      <c r="I24" s="18">
        <f>IF(B24="","",IF(INDEX(Chauffeurs!$C$1:$C$50,MATCH($B24,Chauffeurs!$A$1:$A$50,0))=0,"",DATE(YEAR(INDEX(Chauffeurs!$C$1:$C$50,MATCH($B24,Chauffeurs!$A$1:$A$50,0)))+INDEX(Chauffeurs!$F$1:$H$2,2,MATCH(I$13,Chauffeurs!$F$1:$H$1,0)),MONTH(INDEX(Chauffeurs!$C$1:$C$50,MATCH($B24,Chauffeurs!$A$1:$A$50,0))),DAY(INDEX(Chauffeurs!$C$1:$C$50,MATCH($B24,Chauffeurs!$A$1:$A$50,0))))))</f>
        <v>43770</v>
      </c>
      <c r="J24" s="18">
        <f>IF(B24="","",IF(INDEX(Chauffeurs!$D$1:$D$50,MATCH($B24,Chauffeurs!$A$1:$A$50,0))=0,"",DATE(YEAR(INDEX(Chauffeurs!$D$1:$D$50,MATCH($B24,Chauffeurs!$A$1:$A$50,0)))+INDEX(Chauffeurs!$F$1:$H$2,2,MATCH(J$13,Chauffeurs!$F$1:$H$1,0)),MONTH(INDEX(Chauffeurs!$D$1:$D$50,MATCH($B24,Chauffeurs!$A$1:$A$50,0))),DAY(INDEX(Chauffeurs!$D$1:$D$50,MATCH($B24,Chauffeurs!$A$1:$A$50,0))))))</f>
        <v>43770</v>
      </c>
    </row>
    <row r="25" spans="2:10" ht="21" customHeight="1">
      <c r="B25" s="22" t="s">
        <v>31</v>
      </c>
      <c r="C25" s="22"/>
      <c r="D25" s="22"/>
      <c r="E25" s="18" t="str">
        <f>IF(C25="","",IFERROR(DATE(YEAR(INDEX(Matériel!$B$1:$B$50,MATCH($C25,Matériel!$A$1:$A$50,0)))+INDEX(Matériel!$E$1:$G$2,2,MATCH(E$13,Matériel!$E$1:$G$1,0)),MONTH(INDEX(Matériel!$B12:$B61,MATCH($C25,Matériel!$A$1:$A$50,0))),DAY(INDEX(Matériel!$B$1:$B$50,MATCH($C25,Matériel!$A$1:$A$50,0)))),""))</f>
        <v/>
      </c>
      <c r="F25" s="18" t="str">
        <f>IF(D25="","",IFERROR(DATE(YEAR(INDEX(Matériel!$B$1:$B$50,MATCH($D25,Matériel!$A$1:$A$50,0)))+INDEX(Matériel!$E$1:$G$2,2,MATCH(F$13,Matériel!$E$1:$G$1,0)),MONTH(INDEX(Matériel!$B$1:$B$50,MATCH($D25,Matériel!$A$1:$A$50,0))),DAY(INDEX(Matériel!$B$1:$B$50,MATCH($D25,Matériel!$A$1:$A$50,0)))),""))</f>
        <v/>
      </c>
      <c r="G25" s="18" t="str">
        <f>IF(C25="","",IFERROR(DATE(YEAR(INDEX(Matériel!$C$1:$C$50,MATCH($C25,Matériel!$A$1:$A$50,0)))+INDEX(Matériel!$E$1:$G$2,2,MATCH(G$13,Matériel!$E$1:$G$1,0)),MONTH(INDEX(Matériel!$C$1:$C$50,MATCH($C25,Matériel!$A$1:$A$50,0))),DAY(INDEX(Matériel!$C$1:$C$50,MATCH($C25,Matériel!$A$1:$A$50,0)))),""))</f>
        <v/>
      </c>
      <c r="H25" s="18">
        <f>IF(B25="","",IF(INDEX(Chauffeurs!$B$1:$B$50,MATCH($B25,Chauffeurs!$A$1:$A$50,0))=0,"",DATE(YEAR(INDEX(Chauffeurs!$B$1:$B$50,MATCH($B25,Chauffeurs!$A$1:$A$50,0)))+INDEX(Chauffeurs!$F$1:$H$2,2,MATCH(H$13,Chauffeurs!$F$1:$H$1,0)),MONTH(INDEX(Chauffeurs!$B$1:$B$50,MATCH($B25,Chauffeurs!$A$1:$A$50,0))),DAY(INDEX(Chauffeurs!$B$1:$B$50,MATCH($B25,Chauffeurs!$A$1:$A$50,0))))))</f>
        <v>42522</v>
      </c>
      <c r="I25" s="18">
        <f>IF(B25="","",IF(INDEX(Chauffeurs!$C$1:$C$50,MATCH($B25,Chauffeurs!$A$1:$A$50,0))=0,"",DATE(YEAR(INDEX(Chauffeurs!$C$1:$C$50,MATCH($B25,Chauffeurs!$A$1:$A$50,0)))+INDEX(Chauffeurs!$F$1:$H$2,2,MATCH(I$13,Chauffeurs!$F$1:$H$1,0)),MONTH(INDEX(Chauffeurs!$C$1:$C$50,MATCH($B25,Chauffeurs!$A$1:$A$50,0))),DAY(INDEX(Chauffeurs!$C$1:$C$50,MATCH($B25,Chauffeurs!$A$1:$A$50,0))))))</f>
        <v>43770</v>
      </c>
      <c r="J25" s="18">
        <f>IF(B25="","",IF(INDEX(Chauffeurs!$D$1:$D$50,MATCH($B25,Chauffeurs!$A$1:$A$50,0))=0,"",DATE(YEAR(INDEX(Chauffeurs!$D$1:$D$50,MATCH($B25,Chauffeurs!$A$1:$A$50,0)))+INDEX(Chauffeurs!$F$1:$H$2,2,MATCH(J$13,Chauffeurs!$F$1:$H$1,0)),MONTH(INDEX(Chauffeurs!$D$1:$D$50,MATCH($B25,Chauffeurs!$A$1:$A$50,0))),DAY(INDEX(Chauffeurs!$D$1:$D$50,MATCH($B25,Chauffeurs!$A$1:$A$50,0))))))</f>
        <v>43770</v>
      </c>
    </row>
    <row r="26" spans="2:10" ht="21" customHeight="1">
      <c r="B26" s="22" t="s">
        <v>32</v>
      </c>
      <c r="C26" s="22"/>
      <c r="D26" s="22"/>
      <c r="E26" s="18" t="str">
        <f>IF(C26="","",IFERROR(DATE(YEAR(INDEX(Matériel!$B$1:$B$50,MATCH($C26,Matériel!$A$1:$A$50,0)))+INDEX(Matériel!$E$1:$G$2,2,MATCH(E$13,Matériel!$E$1:$G$1,0)),MONTH(INDEX(Matériel!$B13:$B62,MATCH($C26,Matériel!$A$1:$A$50,0))),DAY(INDEX(Matériel!$B$1:$B$50,MATCH($C26,Matériel!$A$1:$A$50,0)))),""))</f>
        <v/>
      </c>
      <c r="F26" s="18" t="str">
        <f>IF(D26="","",IFERROR(DATE(YEAR(INDEX(Matériel!$B$1:$B$50,MATCH($D26,Matériel!$A$1:$A$50,0)))+INDEX(Matériel!$E$1:$G$2,2,MATCH(F$13,Matériel!$E$1:$G$1,0)),MONTH(INDEX(Matériel!$B$1:$B$50,MATCH($D26,Matériel!$A$1:$A$50,0))),DAY(INDEX(Matériel!$B$1:$B$50,MATCH($D26,Matériel!$A$1:$A$50,0)))),""))</f>
        <v/>
      </c>
      <c r="G26" s="18" t="str">
        <f>IF(C26="","",IFERROR(DATE(YEAR(INDEX(Matériel!$C$1:$C$50,MATCH($C26,Matériel!$A$1:$A$50,0)))+INDEX(Matériel!$E$1:$G$2,2,MATCH(G$13,Matériel!$E$1:$G$1,0)),MONTH(INDEX(Matériel!$C$1:$C$50,MATCH($C26,Matériel!$A$1:$A$50,0))),DAY(INDEX(Matériel!$C$1:$C$50,MATCH($C26,Matériel!$A$1:$A$50,0)))),""))</f>
        <v/>
      </c>
      <c r="H26" s="18">
        <f>IF(B26="","",IF(INDEX(Chauffeurs!$B$1:$B$50,MATCH($B26,Chauffeurs!$A$1:$A$50,0))=0,"",DATE(YEAR(INDEX(Chauffeurs!$B$1:$B$50,MATCH($B26,Chauffeurs!$A$1:$A$50,0)))+INDEX(Chauffeurs!$F$1:$H$2,2,MATCH(H$13,Chauffeurs!$F$1:$H$1,0)),MONTH(INDEX(Chauffeurs!$B$1:$B$50,MATCH($B26,Chauffeurs!$A$1:$A$50,0))),DAY(INDEX(Chauffeurs!$B$1:$B$50,MATCH($B26,Chauffeurs!$A$1:$A$50,0))))))</f>
        <v>42522</v>
      </c>
      <c r="I26" s="18">
        <f>IF(B26="","",IF(INDEX(Chauffeurs!$C$1:$C$50,MATCH($B26,Chauffeurs!$A$1:$A$50,0))=0,"",DATE(YEAR(INDEX(Chauffeurs!$C$1:$C$50,MATCH($B26,Chauffeurs!$A$1:$A$50,0)))+INDEX(Chauffeurs!$F$1:$H$2,2,MATCH(I$13,Chauffeurs!$F$1:$H$1,0)),MONTH(INDEX(Chauffeurs!$C$1:$C$50,MATCH($B26,Chauffeurs!$A$1:$A$50,0))),DAY(INDEX(Chauffeurs!$C$1:$C$50,MATCH($B26,Chauffeurs!$A$1:$A$50,0))))))</f>
        <v>43770</v>
      </c>
      <c r="J26" s="18">
        <f>IF(B26="","",IF(INDEX(Chauffeurs!$D$1:$D$50,MATCH($B26,Chauffeurs!$A$1:$A$50,0))=0,"",DATE(YEAR(INDEX(Chauffeurs!$D$1:$D$50,MATCH($B26,Chauffeurs!$A$1:$A$50,0)))+INDEX(Chauffeurs!$F$1:$H$2,2,MATCH(J$13,Chauffeurs!$F$1:$H$1,0)),MONTH(INDEX(Chauffeurs!$D$1:$D$50,MATCH($B26,Chauffeurs!$A$1:$A$50,0))),DAY(INDEX(Chauffeurs!$D$1:$D$50,MATCH($B26,Chauffeurs!$A$1:$A$50,0))))))</f>
        <v>43770</v>
      </c>
    </row>
    <row r="27" spans="2:10" ht="21" customHeight="1">
      <c r="B27" s="22" t="s">
        <v>33</v>
      </c>
      <c r="C27" s="22"/>
      <c r="D27" s="22"/>
      <c r="E27" s="18" t="str">
        <f>IF(C27="","",IFERROR(DATE(YEAR(INDEX(Matériel!$B$1:$B$50,MATCH($C27,Matériel!$A$1:$A$50,0)))+INDEX(Matériel!$E$1:$G$2,2,MATCH(E$13,Matériel!$E$1:$G$1,0)),MONTH(INDEX(Matériel!$B14:$B63,MATCH($C27,Matériel!$A$1:$A$50,0))),DAY(INDEX(Matériel!$B$1:$B$50,MATCH($C27,Matériel!$A$1:$A$50,0)))),""))</f>
        <v/>
      </c>
      <c r="F27" s="18" t="str">
        <f>IF(D27="","",IFERROR(DATE(YEAR(INDEX(Matériel!$B$1:$B$50,MATCH($D27,Matériel!$A$1:$A$50,0)))+INDEX(Matériel!$E$1:$G$2,2,MATCH(F$13,Matériel!$E$1:$G$1,0)),MONTH(INDEX(Matériel!$B$1:$B$50,MATCH($D27,Matériel!$A$1:$A$50,0))),DAY(INDEX(Matériel!$B$1:$B$50,MATCH($D27,Matériel!$A$1:$A$50,0)))),""))</f>
        <v/>
      </c>
      <c r="G27" s="18" t="str">
        <f>IF(C27="","",IFERROR(DATE(YEAR(INDEX(Matériel!$C$1:$C$50,MATCH($C27,Matériel!$A$1:$A$50,0)))+INDEX(Matériel!$E$1:$G$2,2,MATCH(G$13,Matériel!$E$1:$G$1,0)),MONTH(INDEX(Matériel!$C$1:$C$50,MATCH($C27,Matériel!$A$1:$A$50,0))),DAY(INDEX(Matériel!$C$1:$C$50,MATCH($C27,Matériel!$A$1:$A$50,0)))),""))</f>
        <v/>
      </c>
      <c r="H27" s="18">
        <f>IF(B27="","",IF(INDEX(Chauffeurs!$B$1:$B$50,MATCH($B27,Chauffeurs!$A$1:$A$50,0))=0,"",DATE(YEAR(INDEX(Chauffeurs!$B$1:$B$50,MATCH($B27,Chauffeurs!$A$1:$A$50,0)))+INDEX(Chauffeurs!$F$1:$H$2,2,MATCH(H$13,Chauffeurs!$F$1:$H$1,0)),MONTH(INDEX(Chauffeurs!$B$1:$B$50,MATCH($B27,Chauffeurs!$A$1:$A$50,0))),DAY(INDEX(Chauffeurs!$B$1:$B$50,MATCH($B27,Chauffeurs!$A$1:$A$50,0))))))</f>
        <v>42522</v>
      </c>
      <c r="I27" s="18">
        <f>IF(B27="","",IF(INDEX(Chauffeurs!$C$1:$C$50,MATCH($B27,Chauffeurs!$A$1:$A$50,0))=0,"",DATE(YEAR(INDEX(Chauffeurs!$C$1:$C$50,MATCH($B27,Chauffeurs!$A$1:$A$50,0)))+INDEX(Chauffeurs!$F$1:$H$2,2,MATCH(I$13,Chauffeurs!$F$1:$H$1,0)),MONTH(INDEX(Chauffeurs!$C$1:$C$50,MATCH($B27,Chauffeurs!$A$1:$A$50,0))),DAY(INDEX(Chauffeurs!$C$1:$C$50,MATCH($B27,Chauffeurs!$A$1:$A$50,0))))))</f>
        <v>43770</v>
      </c>
      <c r="J27" s="18">
        <f>IF(B27="","",IF(INDEX(Chauffeurs!$D$1:$D$50,MATCH($B27,Chauffeurs!$A$1:$A$50,0))=0,"",DATE(YEAR(INDEX(Chauffeurs!$D$1:$D$50,MATCH($B27,Chauffeurs!$A$1:$A$50,0)))+INDEX(Chauffeurs!$F$1:$H$2,2,MATCH(J$13,Chauffeurs!$F$1:$H$1,0)),MONTH(INDEX(Chauffeurs!$D$1:$D$50,MATCH($B27,Chauffeurs!$A$1:$A$50,0))),DAY(INDEX(Chauffeurs!$D$1:$D$50,MATCH($B27,Chauffeurs!$A$1:$A$50,0))))))</f>
        <v>43770</v>
      </c>
    </row>
    <row r="28" spans="2:10" ht="21" customHeight="1">
      <c r="B28" s="22" t="s">
        <v>34</v>
      </c>
      <c r="C28" s="22"/>
      <c r="D28" s="22"/>
      <c r="E28" s="18" t="str">
        <f>IF(C28="","",IFERROR(DATE(YEAR(INDEX(Matériel!$B$1:$B$50,MATCH($C28,Matériel!$A$1:$A$50,0)))+INDEX(Matériel!$E$1:$G$2,2,MATCH(E$13,Matériel!$E$1:$G$1,0)),MONTH(INDEX(Matériel!$B15:$B64,MATCH($C28,Matériel!$A$1:$A$50,0))),DAY(INDEX(Matériel!$B$1:$B$50,MATCH($C28,Matériel!$A$1:$A$50,0)))),""))</f>
        <v/>
      </c>
      <c r="F28" s="18" t="str">
        <f>IF(D28="","",IFERROR(DATE(YEAR(INDEX(Matériel!$B$1:$B$50,MATCH($D28,Matériel!$A$1:$A$50,0)))+INDEX(Matériel!$E$1:$G$2,2,MATCH(F$13,Matériel!$E$1:$G$1,0)),MONTH(INDEX(Matériel!$B$1:$B$50,MATCH($D28,Matériel!$A$1:$A$50,0))),DAY(INDEX(Matériel!$B$1:$B$50,MATCH($D28,Matériel!$A$1:$A$50,0)))),""))</f>
        <v/>
      </c>
      <c r="G28" s="18" t="str">
        <f>IF(C28="","",IFERROR(DATE(YEAR(INDEX(Matériel!$C$1:$C$50,MATCH($C28,Matériel!$A$1:$A$50,0)))+INDEX(Matériel!$E$1:$G$2,2,MATCH(G$13,Matériel!$E$1:$G$1,0)),MONTH(INDEX(Matériel!$C$1:$C$50,MATCH($C28,Matériel!$A$1:$A$50,0))),DAY(INDEX(Matériel!$C$1:$C$50,MATCH($C28,Matériel!$A$1:$A$50,0)))),""))</f>
        <v/>
      </c>
      <c r="H28" s="18">
        <f>IF(B28="","",IF(INDEX(Chauffeurs!$B$1:$B$50,MATCH($B28,Chauffeurs!$A$1:$A$50,0))=0,"",DATE(YEAR(INDEX(Chauffeurs!$B$1:$B$50,MATCH($B28,Chauffeurs!$A$1:$A$50,0)))+INDEX(Chauffeurs!$F$1:$H$2,2,MATCH(H$13,Chauffeurs!$F$1:$H$1,0)),MONTH(INDEX(Chauffeurs!$B$1:$B$50,MATCH($B28,Chauffeurs!$A$1:$A$50,0))),DAY(INDEX(Chauffeurs!$B$1:$B$50,MATCH($B28,Chauffeurs!$A$1:$A$50,0))))))</f>
        <v>42522</v>
      </c>
      <c r="I28" s="18">
        <f>IF(B28="","",IF(INDEX(Chauffeurs!$C$1:$C$50,MATCH($B28,Chauffeurs!$A$1:$A$50,0))=0,"",DATE(YEAR(INDEX(Chauffeurs!$C$1:$C$50,MATCH($B28,Chauffeurs!$A$1:$A$50,0)))+INDEX(Chauffeurs!$F$1:$H$2,2,MATCH(I$13,Chauffeurs!$F$1:$H$1,0)),MONTH(INDEX(Chauffeurs!$C$1:$C$50,MATCH($B28,Chauffeurs!$A$1:$A$50,0))),DAY(INDEX(Chauffeurs!$C$1:$C$50,MATCH($B28,Chauffeurs!$A$1:$A$50,0))))))</f>
        <v>43770</v>
      </c>
      <c r="J28" s="18">
        <f>IF(B28="","",IF(INDEX(Chauffeurs!$D$1:$D$50,MATCH($B28,Chauffeurs!$A$1:$A$50,0))=0,"",DATE(YEAR(INDEX(Chauffeurs!$D$1:$D$50,MATCH($B28,Chauffeurs!$A$1:$A$50,0)))+INDEX(Chauffeurs!$F$1:$H$2,2,MATCH(J$13,Chauffeurs!$F$1:$H$1,0)),MONTH(INDEX(Chauffeurs!$D$1:$D$50,MATCH($B28,Chauffeurs!$A$1:$A$50,0))),DAY(INDEX(Chauffeurs!$D$1:$D$50,MATCH($B28,Chauffeurs!$A$1:$A$50,0))))))</f>
        <v>43770</v>
      </c>
    </row>
    <row r="29" spans="2:10" ht="21" customHeight="1">
      <c r="B29" s="22" t="s">
        <v>35</v>
      </c>
      <c r="C29" s="22"/>
      <c r="D29" s="22"/>
      <c r="E29" s="18" t="str">
        <f>IF(C29="","",IFERROR(DATE(YEAR(INDEX(Matériel!$B$1:$B$50,MATCH($C29,Matériel!$A$1:$A$50,0)))+INDEX(Matériel!$E$1:$G$2,2,MATCH(E$13,Matériel!$E$1:$G$1,0)),MONTH(INDEX(Matériel!$B16:$B65,MATCH($C29,Matériel!$A$1:$A$50,0))),DAY(INDEX(Matériel!$B$1:$B$50,MATCH($C29,Matériel!$A$1:$A$50,0)))),""))</f>
        <v/>
      </c>
      <c r="F29" s="18" t="str">
        <f>IF(D29="","",IFERROR(DATE(YEAR(INDEX(Matériel!$B$1:$B$50,MATCH($D29,Matériel!$A$1:$A$50,0)))+INDEX(Matériel!$E$1:$G$2,2,MATCH(F$13,Matériel!$E$1:$G$1,0)),MONTH(INDEX(Matériel!$B$1:$B$50,MATCH($D29,Matériel!$A$1:$A$50,0))),DAY(INDEX(Matériel!$B$1:$B$50,MATCH($D29,Matériel!$A$1:$A$50,0)))),""))</f>
        <v/>
      </c>
      <c r="G29" s="18" t="str">
        <f>IF(C29="","",IFERROR(DATE(YEAR(INDEX(Matériel!$C$1:$C$50,MATCH($C29,Matériel!$A$1:$A$50,0)))+INDEX(Matériel!$E$1:$G$2,2,MATCH(G$13,Matériel!$E$1:$G$1,0)),MONTH(INDEX(Matériel!$C$1:$C$50,MATCH($C29,Matériel!$A$1:$A$50,0))),DAY(INDEX(Matériel!$C$1:$C$50,MATCH($C29,Matériel!$A$1:$A$50,0)))),""))</f>
        <v/>
      </c>
      <c r="H29" s="18">
        <f>IF(B29="","",IF(INDEX(Chauffeurs!$B$1:$B$50,MATCH($B29,Chauffeurs!$A$1:$A$50,0))=0,"",DATE(YEAR(INDEX(Chauffeurs!$B$1:$B$50,MATCH($B29,Chauffeurs!$A$1:$A$50,0)))+INDEX(Chauffeurs!$F$1:$H$2,2,MATCH(H$13,Chauffeurs!$F$1:$H$1,0)),MONTH(INDEX(Chauffeurs!$B$1:$B$50,MATCH($B29,Chauffeurs!$A$1:$A$50,0))),DAY(INDEX(Chauffeurs!$B$1:$B$50,MATCH($B29,Chauffeurs!$A$1:$A$50,0))))))</f>
        <v>42522</v>
      </c>
      <c r="I29" s="18">
        <f>IF(B29="","",IF(INDEX(Chauffeurs!$C$1:$C$50,MATCH($B29,Chauffeurs!$A$1:$A$50,0))=0,"",DATE(YEAR(INDEX(Chauffeurs!$C$1:$C$50,MATCH($B29,Chauffeurs!$A$1:$A$50,0)))+INDEX(Chauffeurs!$F$1:$H$2,2,MATCH(I$13,Chauffeurs!$F$1:$H$1,0)),MONTH(INDEX(Chauffeurs!$C$1:$C$50,MATCH($B29,Chauffeurs!$A$1:$A$50,0))),DAY(INDEX(Chauffeurs!$C$1:$C$50,MATCH($B29,Chauffeurs!$A$1:$A$50,0))))))</f>
        <v>43770</v>
      </c>
      <c r="J29" s="18">
        <f>IF(B29="","",IF(INDEX(Chauffeurs!$D$1:$D$50,MATCH($B29,Chauffeurs!$A$1:$A$50,0))=0,"",DATE(YEAR(INDEX(Chauffeurs!$D$1:$D$50,MATCH($B29,Chauffeurs!$A$1:$A$50,0)))+INDEX(Chauffeurs!$F$1:$H$2,2,MATCH(J$13,Chauffeurs!$F$1:$H$1,0)),MONTH(INDEX(Chauffeurs!$D$1:$D$50,MATCH($B29,Chauffeurs!$A$1:$A$50,0))),DAY(INDEX(Chauffeurs!$D$1:$D$50,MATCH($B29,Chauffeurs!$A$1:$A$50,0))))))</f>
        <v>43770</v>
      </c>
    </row>
    <row r="30" spans="2:10" ht="21" customHeight="1">
      <c r="B30" s="22" t="s">
        <v>36</v>
      </c>
      <c r="C30" s="22"/>
      <c r="D30" s="22"/>
      <c r="E30" s="18" t="str">
        <f>IF(C30="","",IFERROR(DATE(YEAR(INDEX(Matériel!$B$1:$B$50,MATCH($C30,Matériel!$A$1:$A$50,0)))+INDEX(Matériel!$E$1:$G$2,2,MATCH(E$13,Matériel!$E$1:$G$1,0)),MONTH(INDEX(Matériel!$B17:$B66,MATCH($C30,Matériel!$A$1:$A$50,0))),DAY(INDEX(Matériel!$B$1:$B$50,MATCH($C30,Matériel!$A$1:$A$50,0)))),""))</f>
        <v/>
      </c>
      <c r="F30" s="18" t="str">
        <f>IF(D30="","",IFERROR(DATE(YEAR(INDEX(Matériel!$B$1:$B$50,MATCH($D30,Matériel!$A$1:$A$50,0)))+INDEX(Matériel!$E$1:$G$2,2,MATCH(F$13,Matériel!$E$1:$G$1,0)),MONTH(INDEX(Matériel!$B$1:$B$50,MATCH($D30,Matériel!$A$1:$A$50,0))),DAY(INDEX(Matériel!$B$1:$B$50,MATCH($D30,Matériel!$A$1:$A$50,0)))),""))</f>
        <v/>
      </c>
      <c r="G30" s="18" t="str">
        <f>IF(C30="","",IFERROR(DATE(YEAR(INDEX(Matériel!$C$1:$C$50,MATCH($C30,Matériel!$A$1:$A$50,0)))+INDEX(Matériel!$E$1:$G$2,2,MATCH(G$13,Matériel!$E$1:$G$1,0)),MONTH(INDEX(Matériel!$C$1:$C$50,MATCH($C30,Matériel!$A$1:$A$50,0))),DAY(INDEX(Matériel!$C$1:$C$50,MATCH($C30,Matériel!$A$1:$A$50,0)))),""))</f>
        <v/>
      </c>
      <c r="H30" s="18">
        <f>IF(B30="","",IF(INDEX(Chauffeurs!$B$1:$B$50,MATCH($B30,Chauffeurs!$A$1:$A$50,0))=0,"",DATE(YEAR(INDEX(Chauffeurs!$B$1:$B$50,MATCH($B30,Chauffeurs!$A$1:$A$50,0)))+INDEX(Chauffeurs!$F$1:$H$2,2,MATCH(H$13,Chauffeurs!$F$1:$H$1,0)),MONTH(INDEX(Chauffeurs!$B$1:$B$50,MATCH($B30,Chauffeurs!$A$1:$A$50,0))),DAY(INDEX(Chauffeurs!$B$1:$B$50,MATCH($B30,Chauffeurs!$A$1:$A$50,0))))))</f>
        <v>42522</v>
      </c>
      <c r="I30" s="18">
        <f>IF(B30="","",IF(INDEX(Chauffeurs!$C$1:$C$50,MATCH($B30,Chauffeurs!$A$1:$A$50,0))=0,"",DATE(YEAR(INDEX(Chauffeurs!$C$1:$C$50,MATCH($B30,Chauffeurs!$A$1:$A$50,0)))+INDEX(Chauffeurs!$F$1:$H$2,2,MATCH(I$13,Chauffeurs!$F$1:$H$1,0)),MONTH(INDEX(Chauffeurs!$C$1:$C$50,MATCH($B30,Chauffeurs!$A$1:$A$50,0))),DAY(INDEX(Chauffeurs!$C$1:$C$50,MATCH($B30,Chauffeurs!$A$1:$A$50,0))))))</f>
        <v>43770</v>
      </c>
      <c r="J30" s="18">
        <f>IF(B30="","",IF(INDEX(Chauffeurs!$D$1:$D$50,MATCH($B30,Chauffeurs!$A$1:$A$50,0))=0,"",DATE(YEAR(INDEX(Chauffeurs!$D$1:$D$50,MATCH($B30,Chauffeurs!$A$1:$A$50,0)))+INDEX(Chauffeurs!$F$1:$H$2,2,MATCH(J$13,Chauffeurs!$F$1:$H$1,0)),MONTH(INDEX(Chauffeurs!$D$1:$D$50,MATCH($B30,Chauffeurs!$A$1:$A$50,0))),DAY(INDEX(Chauffeurs!$D$1:$D$50,MATCH($B30,Chauffeurs!$A$1:$A$50,0))))))</f>
        <v>43770</v>
      </c>
    </row>
    <row r="31" spans="2:10" ht="21" customHeight="1">
      <c r="B31" s="22" t="s">
        <v>37</v>
      </c>
      <c r="C31" s="22"/>
      <c r="D31" s="22"/>
      <c r="E31" s="18" t="str">
        <f>IF(C31="","",IFERROR(DATE(YEAR(INDEX(Matériel!$B$1:$B$50,MATCH($C31,Matériel!$A$1:$A$50,0)))+INDEX(Matériel!$E$1:$G$2,2,MATCH(E$13,Matériel!$E$1:$G$1,0)),MONTH(INDEX(Matériel!$B18:$B67,MATCH($C31,Matériel!$A$1:$A$50,0))),DAY(INDEX(Matériel!$B$1:$B$50,MATCH($C31,Matériel!$A$1:$A$50,0)))),""))</f>
        <v/>
      </c>
      <c r="F31" s="18" t="str">
        <f>IF(D31="","",IFERROR(DATE(YEAR(INDEX(Matériel!$B$1:$B$50,MATCH($D31,Matériel!$A$1:$A$50,0)))+INDEX(Matériel!$E$1:$G$2,2,MATCH(F$13,Matériel!$E$1:$G$1,0)),MONTH(INDEX(Matériel!$B$1:$B$50,MATCH($D31,Matériel!$A$1:$A$50,0))),DAY(INDEX(Matériel!$B$1:$B$50,MATCH($D31,Matériel!$A$1:$A$50,0)))),""))</f>
        <v/>
      </c>
      <c r="G31" s="18" t="str">
        <f>IF(C31="","",IFERROR(DATE(YEAR(INDEX(Matériel!$C$1:$C$50,MATCH($C31,Matériel!$A$1:$A$50,0)))+INDEX(Matériel!$E$1:$G$2,2,MATCH(G$13,Matériel!$E$1:$G$1,0)),MONTH(INDEX(Matériel!$C$1:$C$50,MATCH($C31,Matériel!$A$1:$A$50,0))),DAY(INDEX(Matériel!$C$1:$C$50,MATCH($C31,Matériel!$A$1:$A$50,0)))),""))</f>
        <v/>
      </c>
      <c r="H31" s="18">
        <f>IF(B31="","",IF(INDEX(Chauffeurs!$B$1:$B$50,MATCH($B31,Chauffeurs!$A$1:$A$50,0))=0,"",DATE(YEAR(INDEX(Chauffeurs!$B$1:$B$50,MATCH($B31,Chauffeurs!$A$1:$A$50,0)))+INDEX(Chauffeurs!$F$1:$H$2,2,MATCH(H$13,Chauffeurs!$F$1:$H$1,0)),MONTH(INDEX(Chauffeurs!$B$1:$B$50,MATCH($B31,Chauffeurs!$A$1:$A$50,0))),DAY(INDEX(Chauffeurs!$B$1:$B$50,MATCH($B31,Chauffeurs!$A$1:$A$50,0))))))</f>
        <v>42522</v>
      </c>
      <c r="I31" s="18">
        <f>IF(B31="","",IF(INDEX(Chauffeurs!$C$1:$C$50,MATCH($B31,Chauffeurs!$A$1:$A$50,0))=0,"",DATE(YEAR(INDEX(Chauffeurs!$C$1:$C$50,MATCH($B31,Chauffeurs!$A$1:$A$50,0)))+INDEX(Chauffeurs!$F$1:$H$2,2,MATCH(I$13,Chauffeurs!$F$1:$H$1,0)),MONTH(INDEX(Chauffeurs!$C$1:$C$50,MATCH($B31,Chauffeurs!$A$1:$A$50,0))),DAY(INDEX(Chauffeurs!$C$1:$C$50,MATCH($B31,Chauffeurs!$A$1:$A$50,0))))))</f>
        <v>43770</v>
      </c>
      <c r="J31" s="18">
        <f>IF(B31="","",IF(INDEX(Chauffeurs!$D$1:$D$50,MATCH($B31,Chauffeurs!$A$1:$A$50,0))=0,"",DATE(YEAR(INDEX(Chauffeurs!$D$1:$D$50,MATCH($B31,Chauffeurs!$A$1:$A$50,0)))+INDEX(Chauffeurs!$F$1:$H$2,2,MATCH(J$13,Chauffeurs!$F$1:$H$1,0)),MONTH(INDEX(Chauffeurs!$D$1:$D$50,MATCH($B31,Chauffeurs!$A$1:$A$50,0))),DAY(INDEX(Chauffeurs!$D$1:$D$50,MATCH($B31,Chauffeurs!$A$1:$A$50,0))))))</f>
        <v>43770</v>
      </c>
    </row>
    <row r="32" spans="2:10" ht="21" customHeight="1">
      <c r="B32" s="22" t="s">
        <v>38</v>
      </c>
      <c r="C32" s="22"/>
      <c r="D32" s="22"/>
      <c r="E32" s="18" t="str">
        <f>IF(C32="","",IFERROR(DATE(YEAR(INDEX(Matériel!$B$1:$B$50,MATCH($C32,Matériel!$A$1:$A$50,0)))+INDEX(Matériel!$E$1:$G$2,2,MATCH(E$13,Matériel!$E$1:$G$1,0)),MONTH(INDEX(Matériel!$B19:$B68,MATCH($C32,Matériel!$A$1:$A$50,0))),DAY(INDEX(Matériel!$B$1:$B$50,MATCH($C32,Matériel!$A$1:$A$50,0)))),""))</f>
        <v/>
      </c>
      <c r="F32" s="18" t="str">
        <f>IF(D32="","",IFERROR(DATE(YEAR(INDEX(Matériel!$B$1:$B$50,MATCH($D32,Matériel!$A$1:$A$50,0)))+INDEX(Matériel!$E$1:$G$2,2,MATCH(F$13,Matériel!$E$1:$G$1,0)),MONTH(INDEX(Matériel!$B$1:$B$50,MATCH($D32,Matériel!$A$1:$A$50,0))),DAY(INDEX(Matériel!$B$1:$B$50,MATCH($D32,Matériel!$A$1:$A$50,0)))),""))</f>
        <v/>
      </c>
      <c r="G32" s="18" t="str">
        <f>IF(C32="","",IFERROR(DATE(YEAR(INDEX(Matériel!$C$1:$C$50,MATCH($C32,Matériel!$A$1:$A$50,0)))+INDEX(Matériel!$E$1:$G$2,2,MATCH(G$13,Matériel!$E$1:$G$1,0)),MONTH(INDEX(Matériel!$C$1:$C$50,MATCH($C32,Matériel!$A$1:$A$50,0))),DAY(INDEX(Matériel!$C$1:$C$50,MATCH($C32,Matériel!$A$1:$A$50,0)))),""))</f>
        <v/>
      </c>
      <c r="H32" s="18">
        <f>IF(B32="","",IF(INDEX(Chauffeurs!$B$1:$B$50,MATCH($B32,Chauffeurs!$A$1:$A$50,0))=0,"",DATE(YEAR(INDEX(Chauffeurs!$B$1:$B$50,MATCH($B32,Chauffeurs!$A$1:$A$50,0)))+INDEX(Chauffeurs!$F$1:$H$2,2,MATCH(H$13,Chauffeurs!$F$1:$H$1,0)),MONTH(INDEX(Chauffeurs!$B$1:$B$50,MATCH($B32,Chauffeurs!$A$1:$A$50,0))),DAY(INDEX(Chauffeurs!$B$1:$B$50,MATCH($B32,Chauffeurs!$A$1:$A$50,0))))))</f>
        <v>42522</v>
      </c>
      <c r="I32" s="18">
        <f>IF(B32="","",IF(INDEX(Chauffeurs!$C$1:$C$50,MATCH($B32,Chauffeurs!$A$1:$A$50,0))=0,"",DATE(YEAR(INDEX(Chauffeurs!$C$1:$C$50,MATCH($B32,Chauffeurs!$A$1:$A$50,0)))+INDEX(Chauffeurs!$F$1:$H$2,2,MATCH(I$13,Chauffeurs!$F$1:$H$1,0)),MONTH(INDEX(Chauffeurs!$C$1:$C$50,MATCH($B32,Chauffeurs!$A$1:$A$50,0))),DAY(INDEX(Chauffeurs!$C$1:$C$50,MATCH($B32,Chauffeurs!$A$1:$A$50,0))))))</f>
        <v>43770</v>
      </c>
      <c r="J32" s="18">
        <f>IF(B32="","",IF(INDEX(Chauffeurs!$D$1:$D$50,MATCH($B32,Chauffeurs!$A$1:$A$50,0))=0,"",DATE(YEAR(INDEX(Chauffeurs!$D$1:$D$50,MATCH($B32,Chauffeurs!$A$1:$A$50,0)))+INDEX(Chauffeurs!$F$1:$H$2,2,MATCH(J$13,Chauffeurs!$F$1:$H$1,0)),MONTH(INDEX(Chauffeurs!$D$1:$D$50,MATCH($B32,Chauffeurs!$A$1:$A$50,0))),DAY(INDEX(Chauffeurs!$D$1:$D$50,MATCH($B32,Chauffeurs!$A$1:$A$50,0))))))</f>
        <v>43770</v>
      </c>
    </row>
    <row r="33" spans="2:10" ht="21" customHeight="1">
      <c r="B33" s="22" t="s">
        <v>39</v>
      </c>
      <c r="C33" s="22"/>
      <c r="D33" s="22"/>
      <c r="E33" s="18" t="str">
        <f>IF(C33="","",IFERROR(DATE(YEAR(INDEX(Matériel!$B$1:$B$50,MATCH($C33,Matériel!$A$1:$A$50,0)))+INDEX(Matériel!$E$1:$G$2,2,MATCH(E$13,Matériel!$E$1:$G$1,0)),MONTH(INDEX(Matériel!$B20:$B69,MATCH($C33,Matériel!$A$1:$A$50,0))),DAY(INDEX(Matériel!$B$1:$B$50,MATCH($C33,Matériel!$A$1:$A$50,0)))),""))</f>
        <v/>
      </c>
      <c r="F33" s="18" t="str">
        <f>IF(D33="","",IFERROR(DATE(YEAR(INDEX(Matériel!$B$1:$B$50,MATCH($D33,Matériel!$A$1:$A$50,0)))+INDEX(Matériel!$E$1:$G$2,2,MATCH(F$13,Matériel!$E$1:$G$1,0)),MONTH(INDEX(Matériel!$B$1:$B$50,MATCH($D33,Matériel!$A$1:$A$50,0))),DAY(INDEX(Matériel!$B$1:$B$50,MATCH($D33,Matériel!$A$1:$A$50,0)))),""))</f>
        <v/>
      </c>
      <c r="G33" s="18" t="str">
        <f>IF(C33="","",IFERROR(DATE(YEAR(INDEX(Matériel!$C$1:$C$50,MATCH($C33,Matériel!$A$1:$A$50,0)))+INDEX(Matériel!$E$1:$G$2,2,MATCH(G$13,Matériel!$E$1:$G$1,0)),MONTH(INDEX(Matériel!$C$1:$C$50,MATCH($C33,Matériel!$A$1:$A$50,0))),DAY(INDEX(Matériel!$C$1:$C$50,MATCH($C33,Matériel!$A$1:$A$50,0)))),""))</f>
        <v/>
      </c>
      <c r="H33" s="18">
        <f>IF(B33="","",IF(INDEX(Chauffeurs!$B$1:$B$50,MATCH($B33,Chauffeurs!$A$1:$A$50,0))=0,"",DATE(YEAR(INDEX(Chauffeurs!$B$1:$B$50,MATCH($B33,Chauffeurs!$A$1:$A$50,0)))+INDEX(Chauffeurs!$F$1:$H$2,2,MATCH(H$13,Chauffeurs!$F$1:$H$1,0)),MONTH(INDEX(Chauffeurs!$B$1:$B$50,MATCH($B33,Chauffeurs!$A$1:$A$50,0))),DAY(INDEX(Chauffeurs!$B$1:$B$50,MATCH($B33,Chauffeurs!$A$1:$A$50,0))))))</f>
        <v>42522</v>
      </c>
      <c r="I33" s="18">
        <f>IF(B33="","",IF(INDEX(Chauffeurs!$C$1:$C$50,MATCH($B33,Chauffeurs!$A$1:$A$50,0))=0,"",DATE(YEAR(INDEX(Chauffeurs!$C$1:$C$50,MATCH($B33,Chauffeurs!$A$1:$A$50,0)))+INDEX(Chauffeurs!$F$1:$H$2,2,MATCH(I$13,Chauffeurs!$F$1:$H$1,0)),MONTH(INDEX(Chauffeurs!$C$1:$C$50,MATCH($B33,Chauffeurs!$A$1:$A$50,0))),DAY(INDEX(Chauffeurs!$C$1:$C$50,MATCH($B33,Chauffeurs!$A$1:$A$50,0))))))</f>
        <v>43770</v>
      </c>
      <c r="J33" s="18">
        <f>IF(B33="","",IF(INDEX(Chauffeurs!$D$1:$D$50,MATCH($B33,Chauffeurs!$A$1:$A$50,0))=0,"",DATE(YEAR(INDEX(Chauffeurs!$D$1:$D$50,MATCH($B33,Chauffeurs!$A$1:$A$50,0)))+INDEX(Chauffeurs!$F$1:$H$2,2,MATCH(J$13,Chauffeurs!$F$1:$H$1,0)),MONTH(INDEX(Chauffeurs!$D$1:$D$50,MATCH($B33,Chauffeurs!$A$1:$A$50,0))),DAY(INDEX(Chauffeurs!$D$1:$D$50,MATCH($B33,Chauffeurs!$A$1:$A$50,0))))))</f>
        <v>43770</v>
      </c>
    </row>
    <row r="34" spans="2:10" ht="21" customHeight="1">
      <c r="B34" s="22" t="s">
        <v>40</v>
      </c>
      <c r="C34" s="22"/>
      <c r="D34" s="22"/>
      <c r="E34" s="18" t="str">
        <f>IF(C34="","",IFERROR(DATE(YEAR(INDEX(Matériel!$B$1:$B$50,MATCH($C34,Matériel!$A$1:$A$50,0)))+INDEX(Matériel!$E$1:$G$2,2,MATCH(E$13,Matériel!$E$1:$G$1,0)),MONTH(INDEX(Matériel!$B21:$B70,MATCH($C34,Matériel!$A$1:$A$50,0))),DAY(INDEX(Matériel!$B$1:$B$50,MATCH($C34,Matériel!$A$1:$A$50,0)))),""))</f>
        <v/>
      </c>
      <c r="F34" s="18" t="str">
        <f>IF(D34="","",IFERROR(DATE(YEAR(INDEX(Matériel!$B$1:$B$50,MATCH($D34,Matériel!$A$1:$A$50,0)))+INDEX(Matériel!$E$1:$G$2,2,MATCH(F$13,Matériel!$E$1:$G$1,0)),MONTH(INDEX(Matériel!$B$1:$B$50,MATCH($D34,Matériel!$A$1:$A$50,0))),DAY(INDEX(Matériel!$B$1:$B$50,MATCH($D34,Matériel!$A$1:$A$50,0)))),""))</f>
        <v/>
      </c>
      <c r="G34" s="18" t="str">
        <f>IF(C34="","",IFERROR(DATE(YEAR(INDEX(Matériel!$C$1:$C$50,MATCH($C34,Matériel!$A$1:$A$50,0)))+INDEX(Matériel!$E$1:$G$2,2,MATCH(G$13,Matériel!$E$1:$G$1,0)),MONTH(INDEX(Matériel!$C$1:$C$50,MATCH($C34,Matériel!$A$1:$A$50,0))),DAY(INDEX(Matériel!$C$1:$C$50,MATCH($C34,Matériel!$A$1:$A$50,0)))),""))</f>
        <v/>
      </c>
      <c r="H34" s="18">
        <f>IF(B34="","",IF(INDEX(Chauffeurs!$B$1:$B$50,MATCH($B34,Chauffeurs!$A$1:$A$50,0))=0,"",DATE(YEAR(INDEX(Chauffeurs!$B$1:$B$50,MATCH($B34,Chauffeurs!$A$1:$A$50,0)))+INDEX(Chauffeurs!$F$1:$H$2,2,MATCH(H$13,Chauffeurs!$F$1:$H$1,0)),MONTH(INDEX(Chauffeurs!$B$1:$B$50,MATCH($B34,Chauffeurs!$A$1:$A$50,0))),DAY(INDEX(Chauffeurs!$B$1:$B$50,MATCH($B34,Chauffeurs!$A$1:$A$50,0))))))</f>
        <v>42522</v>
      </c>
      <c r="I34" s="18">
        <f>IF(B34="","",IF(INDEX(Chauffeurs!$C$1:$C$50,MATCH($B34,Chauffeurs!$A$1:$A$50,0))=0,"",DATE(YEAR(INDEX(Chauffeurs!$C$1:$C$50,MATCH($B34,Chauffeurs!$A$1:$A$50,0)))+INDEX(Chauffeurs!$F$1:$H$2,2,MATCH(I$13,Chauffeurs!$F$1:$H$1,0)),MONTH(INDEX(Chauffeurs!$C$1:$C$50,MATCH($B34,Chauffeurs!$A$1:$A$50,0))),DAY(INDEX(Chauffeurs!$C$1:$C$50,MATCH($B34,Chauffeurs!$A$1:$A$50,0))))))</f>
        <v>43770</v>
      </c>
      <c r="J34" s="18">
        <f>IF(B34="","",IF(INDEX(Chauffeurs!$D$1:$D$50,MATCH($B34,Chauffeurs!$A$1:$A$50,0))=0,"",DATE(YEAR(INDEX(Chauffeurs!$D$1:$D$50,MATCH($B34,Chauffeurs!$A$1:$A$50,0)))+INDEX(Chauffeurs!$F$1:$H$2,2,MATCH(J$13,Chauffeurs!$F$1:$H$1,0)),MONTH(INDEX(Chauffeurs!$D$1:$D$50,MATCH($B34,Chauffeurs!$A$1:$A$50,0))),DAY(INDEX(Chauffeurs!$D$1:$D$50,MATCH($B34,Chauffeurs!$A$1:$A$50,0))))))</f>
        <v>43770</v>
      </c>
    </row>
    <row r="35" spans="2:10" ht="21" customHeight="1">
      <c r="B35" s="22" t="s">
        <v>41</v>
      </c>
      <c r="C35" s="22"/>
      <c r="D35" s="22"/>
      <c r="E35" s="18" t="str">
        <f>IF(C35="","",IFERROR(DATE(YEAR(INDEX(Matériel!$B$1:$B$50,MATCH($C35,Matériel!$A$1:$A$50,0)))+INDEX(Matériel!$E$1:$G$2,2,MATCH(E$13,Matériel!$E$1:$G$1,0)),MONTH(INDEX(Matériel!$B22:$B71,MATCH($C35,Matériel!$A$1:$A$50,0))),DAY(INDEX(Matériel!$B$1:$B$50,MATCH($C35,Matériel!$A$1:$A$50,0)))),""))</f>
        <v/>
      </c>
      <c r="F35" s="18" t="str">
        <f>IF(D35="","",IFERROR(DATE(YEAR(INDEX(Matériel!$B$1:$B$50,MATCH($D35,Matériel!$A$1:$A$50,0)))+INDEX(Matériel!$E$1:$G$2,2,MATCH(F$13,Matériel!$E$1:$G$1,0)),MONTH(INDEX(Matériel!$B$1:$B$50,MATCH($D35,Matériel!$A$1:$A$50,0))),DAY(INDEX(Matériel!$B$1:$B$50,MATCH($D35,Matériel!$A$1:$A$50,0)))),""))</f>
        <v/>
      </c>
      <c r="G35" s="18" t="str">
        <f>IF(C35="","",IFERROR(DATE(YEAR(INDEX(Matériel!$C$1:$C$50,MATCH($C35,Matériel!$A$1:$A$50,0)))+INDEX(Matériel!$E$1:$G$2,2,MATCH(G$13,Matériel!$E$1:$G$1,0)),MONTH(INDEX(Matériel!$C$1:$C$50,MATCH($C35,Matériel!$A$1:$A$50,0))),DAY(INDEX(Matériel!$C$1:$C$50,MATCH($C35,Matériel!$A$1:$A$50,0)))),""))</f>
        <v/>
      </c>
      <c r="H35" s="18">
        <f>IF(B35="","",IF(INDEX(Chauffeurs!$B$1:$B$50,MATCH($B35,Chauffeurs!$A$1:$A$50,0))=0,"",DATE(YEAR(INDEX(Chauffeurs!$B$1:$B$50,MATCH($B35,Chauffeurs!$A$1:$A$50,0)))+INDEX(Chauffeurs!$F$1:$H$2,2,MATCH(H$13,Chauffeurs!$F$1:$H$1,0)),MONTH(INDEX(Chauffeurs!$B$1:$B$50,MATCH($B35,Chauffeurs!$A$1:$A$50,0))),DAY(INDEX(Chauffeurs!$B$1:$B$50,MATCH($B35,Chauffeurs!$A$1:$A$50,0))))))</f>
        <v>42522</v>
      </c>
      <c r="I35" s="18">
        <f>IF(B35="","",IF(INDEX(Chauffeurs!$C$1:$C$50,MATCH($B35,Chauffeurs!$A$1:$A$50,0))=0,"",DATE(YEAR(INDEX(Chauffeurs!$C$1:$C$50,MATCH($B35,Chauffeurs!$A$1:$A$50,0)))+INDEX(Chauffeurs!$F$1:$H$2,2,MATCH(I$13,Chauffeurs!$F$1:$H$1,0)),MONTH(INDEX(Chauffeurs!$C$1:$C$50,MATCH($B35,Chauffeurs!$A$1:$A$50,0))),DAY(INDEX(Chauffeurs!$C$1:$C$50,MATCH($B35,Chauffeurs!$A$1:$A$50,0))))))</f>
        <v>43770</v>
      </c>
      <c r="J35" s="18">
        <f>IF(B35="","",IF(INDEX(Chauffeurs!$D$1:$D$50,MATCH($B35,Chauffeurs!$A$1:$A$50,0))=0,"",DATE(YEAR(INDEX(Chauffeurs!$D$1:$D$50,MATCH($B35,Chauffeurs!$A$1:$A$50,0)))+INDEX(Chauffeurs!$F$1:$H$2,2,MATCH(J$13,Chauffeurs!$F$1:$H$1,0)),MONTH(INDEX(Chauffeurs!$D$1:$D$50,MATCH($B35,Chauffeurs!$A$1:$A$50,0))),DAY(INDEX(Chauffeurs!$D$1:$D$50,MATCH($B35,Chauffeurs!$A$1:$A$50,0))))))</f>
        <v>43770</v>
      </c>
    </row>
    <row r="36" spans="2:10" ht="21" customHeight="1">
      <c r="B36" s="22" t="s">
        <v>42</v>
      </c>
      <c r="C36" s="22"/>
      <c r="D36" s="22"/>
      <c r="E36" s="18" t="str">
        <f>IF(C36="","",IFERROR(DATE(YEAR(INDEX(Matériel!$B$1:$B$50,MATCH($C36,Matériel!$A$1:$A$50,0)))+INDEX(Matériel!$E$1:$G$2,2,MATCH(E$13,Matériel!$E$1:$G$1,0)),MONTH(INDEX(Matériel!$B23:$B72,MATCH($C36,Matériel!$A$1:$A$50,0))),DAY(INDEX(Matériel!$B$1:$B$50,MATCH($C36,Matériel!$A$1:$A$50,0)))),""))</f>
        <v/>
      </c>
      <c r="F36" s="18" t="str">
        <f>IF(D36="","",IFERROR(DATE(YEAR(INDEX(Matériel!$B$1:$B$50,MATCH($D36,Matériel!$A$1:$A$50,0)))+INDEX(Matériel!$E$1:$G$2,2,MATCH(F$13,Matériel!$E$1:$G$1,0)),MONTH(INDEX(Matériel!$B$1:$B$50,MATCH($D36,Matériel!$A$1:$A$50,0))),DAY(INDEX(Matériel!$B$1:$B$50,MATCH($D36,Matériel!$A$1:$A$50,0)))),""))</f>
        <v/>
      </c>
      <c r="G36" s="18" t="str">
        <f>IF(C36="","",IFERROR(DATE(YEAR(INDEX(Matériel!$C$1:$C$50,MATCH($C36,Matériel!$A$1:$A$50,0)))+INDEX(Matériel!$E$1:$G$2,2,MATCH(G$13,Matériel!$E$1:$G$1,0)),MONTH(INDEX(Matériel!$C$1:$C$50,MATCH($C36,Matériel!$A$1:$A$50,0))),DAY(INDEX(Matériel!$C$1:$C$50,MATCH($C36,Matériel!$A$1:$A$50,0)))),""))</f>
        <v/>
      </c>
      <c r="H36" s="18">
        <f>IF(B36="","",IF(INDEX(Chauffeurs!$B$1:$B$50,MATCH($B36,Chauffeurs!$A$1:$A$50,0))=0,"",DATE(YEAR(INDEX(Chauffeurs!$B$1:$B$50,MATCH($B36,Chauffeurs!$A$1:$A$50,0)))+INDEX(Chauffeurs!$F$1:$H$2,2,MATCH(H$13,Chauffeurs!$F$1:$H$1,0)),MONTH(INDEX(Chauffeurs!$B$1:$B$50,MATCH($B36,Chauffeurs!$A$1:$A$50,0))),DAY(INDEX(Chauffeurs!$B$1:$B$50,MATCH($B36,Chauffeurs!$A$1:$A$50,0))))))</f>
        <v>42522</v>
      </c>
      <c r="I36" s="18">
        <f>IF(B36="","",IF(INDEX(Chauffeurs!$C$1:$C$50,MATCH($B36,Chauffeurs!$A$1:$A$50,0))=0,"",DATE(YEAR(INDEX(Chauffeurs!$C$1:$C$50,MATCH($B36,Chauffeurs!$A$1:$A$50,0)))+INDEX(Chauffeurs!$F$1:$H$2,2,MATCH(I$13,Chauffeurs!$F$1:$H$1,0)),MONTH(INDEX(Chauffeurs!$C$1:$C$50,MATCH($B36,Chauffeurs!$A$1:$A$50,0))),DAY(INDEX(Chauffeurs!$C$1:$C$50,MATCH($B36,Chauffeurs!$A$1:$A$50,0))))))</f>
        <v>43770</v>
      </c>
      <c r="J36" s="18">
        <f>IF(B36="","",IF(INDEX(Chauffeurs!$D$1:$D$50,MATCH($B36,Chauffeurs!$A$1:$A$50,0))=0,"",DATE(YEAR(INDEX(Chauffeurs!$D$1:$D$50,MATCH($B36,Chauffeurs!$A$1:$A$50,0)))+INDEX(Chauffeurs!$F$1:$H$2,2,MATCH(J$13,Chauffeurs!$F$1:$H$1,0)),MONTH(INDEX(Chauffeurs!$D$1:$D$50,MATCH($B36,Chauffeurs!$A$1:$A$50,0))),DAY(INDEX(Chauffeurs!$D$1:$D$50,MATCH($B36,Chauffeurs!$A$1:$A$50,0))))))</f>
        <v>43770</v>
      </c>
    </row>
    <row r="37" spans="2:10" ht="21" customHeight="1">
      <c r="B37" s="22" t="s">
        <v>43</v>
      </c>
      <c r="C37" s="22"/>
      <c r="D37" s="22"/>
      <c r="E37" s="18" t="str">
        <f>IF(C37="","",IFERROR(DATE(YEAR(INDEX(Matériel!$B$1:$B$50,MATCH($C37,Matériel!$A$1:$A$50,0)))+INDEX(Matériel!$E$1:$G$2,2,MATCH(E$13,Matériel!$E$1:$G$1,0)),MONTH(INDEX(Matériel!$B24:$B73,MATCH($C37,Matériel!$A$1:$A$50,0))),DAY(INDEX(Matériel!$B$1:$B$50,MATCH($C37,Matériel!$A$1:$A$50,0)))),""))</f>
        <v/>
      </c>
      <c r="F37" s="18" t="str">
        <f>IF(D37="","",IFERROR(DATE(YEAR(INDEX(Matériel!$B$1:$B$50,MATCH($D37,Matériel!$A$1:$A$50,0)))+INDEX(Matériel!$E$1:$G$2,2,MATCH(F$13,Matériel!$E$1:$G$1,0)),MONTH(INDEX(Matériel!$B$1:$B$50,MATCH($D37,Matériel!$A$1:$A$50,0))),DAY(INDEX(Matériel!$B$1:$B$50,MATCH($D37,Matériel!$A$1:$A$50,0)))),""))</f>
        <v/>
      </c>
      <c r="G37" s="18" t="str">
        <f>IF(C37="","",IFERROR(DATE(YEAR(INDEX(Matériel!$C$1:$C$50,MATCH($C37,Matériel!$A$1:$A$50,0)))+INDEX(Matériel!$E$1:$G$2,2,MATCH(G$13,Matériel!$E$1:$G$1,0)),MONTH(INDEX(Matériel!$C$1:$C$50,MATCH($C37,Matériel!$A$1:$A$50,0))),DAY(INDEX(Matériel!$C$1:$C$50,MATCH($C37,Matériel!$A$1:$A$50,0)))),""))</f>
        <v/>
      </c>
      <c r="H37" s="18">
        <f>IF(B37="","",IF(INDEX(Chauffeurs!$B$1:$B$50,MATCH($B37,Chauffeurs!$A$1:$A$50,0))=0,"",DATE(YEAR(INDEX(Chauffeurs!$B$1:$B$50,MATCH($B37,Chauffeurs!$A$1:$A$50,0)))+INDEX(Chauffeurs!$F$1:$H$2,2,MATCH(H$13,Chauffeurs!$F$1:$H$1,0)),MONTH(INDEX(Chauffeurs!$B$1:$B$50,MATCH($B37,Chauffeurs!$A$1:$A$50,0))),DAY(INDEX(Chauffeurs!$B$1:$B$50,MATCH($B37,Chauffeurs!$A$1:$A$50,0))))))</f>
        <v>42522</v>
      </c>
      <c r="I37" s="18">
        <f>IF(B37="","",IF(INDEX(Chauffeurs!$C$1:$C$50,MATCH($B37,Chauffeurs!$A$1:$A$50,0))=0,"",DATE(YEAR(INDEX(Chauffeurs!$C$1:$C$50,MATCH($B37,Chauffeurs!$A$1:$A$50,0)))+INDEX(Chauffeurs!$F$1:$H$2,2,MATCH(I$13,Chauffeurs!$F$1:$H$1,0)),MONTH(INDEX(Chauffeurs!$C$1:$C$50,MATCH($B37,Chauffeurs!$A$1:$A$50,0))),DAY(INDEX(Chauffeurs!$C$1:$C$50,MATCH($B37,Chauffeurs!$A$1:$A$50,0))))))</f>
        <v>43770</v>
      </c>
      <c r="J37" s="18">
        <f>IF(B37="","",IF(INDEX(Chauffeurs!$D$1:$D$50,MATCH($B37,Chauffeurs!$A$1:$A$50,0))=0,"",DATE(YEAR(INDEX(Chauffeurs!$D$1:$D$50,MATCH($B37,Chauffeurs!$A$1:$A$50,0)))+INDEX(Chauffeurs!$F$1:$H$2,2,MATCH(J$13,Chauffeurs!$F$1:$H$1,0)),MONTH(INDEX(Chauffeurs!$D$1:$D$50,MATCH($B37,Chauffeurs!$A$1:$A$50,0))),DAY(INDEX(Chauffeurs!$D$1:$D$50,MATCH($B37,Chauffeurs!$A$1:$A$50,0))))))</f>
        <v>43770</v>
      </c>
    </row>
    <row r="38" spans="2:10" ht="21" customHeight="1">
      <c r="B38" s="22" t="s">
        <v>44</v>
      </c>
      <c r="C38" s="22"/>
      <c r="D38" s="22"/>
      <c r="E38" s="18" t="str">
        <f>IF(C38="","",IFERROR(DATE(YEAR(INDEX(Matériel!$B$1:$B$50,MATCH($C38,Matériel!$A$1:$A$50,0)))+INDEX(Matériel!$E$1:$G$2,2,MATCH(E$13,Matériel!$E$1:$G$1,0)),MONTH(INDEX(Matériel!$B25:$B74,MATCH($C38,Matériel!$A$1:$A$50,0))),DAY(INDEX(Matériel!$B$1:$B$50,MATCH($C38,Matériel!$A$1:$A$50,0)))),""))</f>
        <v/>
      </c>
      <c r="F38" s="18" t="str">
        <f>IF(D38="","",IFERROR(DATE(YEAR(INDEX(Matériel!$B$1:$B$50,MATCH($D38,Matériel!$A$1:$A$50,0)))+INDEX(Matériel!$E$1:$G$2,2,MATCH(F$13,Matériel!$E$1:$G$1,0)),MONTH(INDEX(Matériel!$B$1:$B$50,MATCH($D38,Matériel!$A$1:$A$50,0))),DAY(INDEX(Matériel!$B$1:$B$50,MATCH($D38,Matériel!$A$1:$A$50,0)))),""))</f>
        <v/>
      </c>
      <c r="G38" s="18" t="str">
        <f>IF(C38="","",IFERROR(DATE(YEAR(INDEX(Matériel!$C$1:$C$50,MATCH($C38,Matériel!$A$1:$A$50,0)))+INDEX(Matériel!$E$1:$G$2,2,MATCH(G$13,Matériel!$E$1:$G$1,0)),MONTH(INDEX(Matériel!$C$1:$C$50,MATCH($C38,Matériel!$A$1:$A$50,0))),DAY(INDEX(Matériel!$C$1:$C$50,MATCH($C38,Matériel!$A$1:$A$50,0)))),""))</f>
        <v/>
      </c>
      <c r="H38" s="18">
        <f>IF(B38="","",IF(INDEX(Chauffeurs!$B$1:$B$50,MATCH($B38,Chauffeurs!$A$1:$A$50,0))=0,"",DATE(YEAR(INDEX(Chauffeurs!$B$1:$B$50,MATCH($B38,Chauffeurs!$A$1:$A$50,0)))+INDEX(Chauffeurs!$F$1:$H$2,2,MATCH(H$13,Chauffeurs!$F$1:$H$1,0)),MONTH(INDEX(Chauffeurs!$B$1:$B$50,MATCH($B38,Chauffeurs!$A$1:$A$50,0))),DAY(INDEX(Chauffeurs!$B$1:$B$50,MATCH($B38,Chauffeurs!$A$1:$A$50,0))))))</f>
        <v>42522</v>
      </c>
      <c r="I38" s="18">
        <f>IF(B38="","",IF(INDEX(Chauffeurs!$C$1:$C$50,MATCH($B38,Chauffeurs!$A$1:$A$50,0))=0,"",DATE(YEAR(INDEX(Chauffeurs!$C$1:$C$50,MATCH($B38,Chauffeurs!$A$1:$A$50,0)))+INDEX(Chauffeurs!$F$1:$H$2,2,MATCH(I$13,Chauffeurs!$F$1:$H$1,0)),MONTH(INDEX(Chauffeurs!$C$1:$C$50,MATCH($B38,Chauffeurs!$A$1:$A$50,0))),DAY(INDEX(Chauffeurs!$C$1:$C$50,MATCH($B38,Chauffeurs!$A$1:$A$50,0))))))</f>
        <v>43770</v>
      </c>
      <c r="J38" s="18">
        <f>IF(B38="","",IF(INDEX(Chauffeurs!$D$1:$D$50,MATCH($B38,Chauffeurs!$A$1:$A$50,0))=0,"",DATE(YEAR(INDEX(Chauffeurs!$D$1:$D$50,MATCH($B38,Chauffeurs!$A$1:$A$50,0)))+INDEX(Chauffeurs!$F$1:$H$2,2,MATCH(J$13,Chauffeurs!$F$1:$H$1,0)),MONTH(INDEX(Chauffeurs!$D$1:$D$50,MATCH($B38,Chauffeurs!$A$1:$A$50,0))),DAY(INDEX(Chauffeurs!$D$1:$D$50,MATCH($B38,Chauffeurs!$A$1:$A$50,0))))))</f>
        <v>43770</v>
      </c>
    </row>
    <row r="39" spans="2:10" ht="21" customHeight="1">
      <c r="B39" s="22" t="s">
        <v>45</v>
      </c>
      <c r="C39" s="22"/>
      <c r="D39" s="22"/>
      <c r="E39" s="18" t="str">
        <f>IF(C39="","",IFERROR(DATE(YEAR(INDEX(Matériel!$B$1:$B$50,MATCH($C39,Matériel!$A$1:$A$50,0)))+INDEX(Matériel!$E$1:$G$2,2,MATCH(E$13,Matériel!$E$1:$G$1,0)),MONTH(INDEX(Matériel!$B26:$B75,MATCH($C39,Matériel!$A$1:$A$50,0))),DAY(INDEX(Matériel!$B$1:$B$50,MATCH($C39,Matériel!$A$1:$A$50,0)))),""))</f>
        <v/>
      </c>
      <c r="F39" s="18" t="str">
        <f>IF(D39="","",IFERROR(DATE(YEAR(INDEX(Matériel!$B$1:$B$50,MATCH($D39,Matériel!$A$1:$A$50,0)))+INDEX(Matériel!$E$1:$G$2,2,MATCH(F$13,Matériel!$E$1:$G$1,0)),MONTH(INDEX(Matériel!$B$1:$B$50,MATCH($D39,Matériel!$A$1:$A$50,0))),DAY(INDEX(Matériel!$B$1:$B$50,MATCH($D39,Matériel!$A$1:$A$50,0)))),""))</f>
        <v/>
      </c>
      <c r="G39" s="18" t="str">
        <f>IF(C39="","",IFERROR(DATE(YEAR(INDEX(Matériel!$C$1:$C$50,MATCH($C39,Matériel!$A$1:$A$50,0)))+INDEX(Matériel!$E$1:$G$2,2,MATCH(G$13,Matériel!$E$1:$G$1,0)),MONTH(INDEX(Matériel!$C$1:$C$50,MATCH($C39,Matériel!$A$1:$A$50,0))),DAY(INDEX(Matériel!$C$1:$C$50,MATCH($C39,Matériel!$A$1:$A$50,0)))),""))</f>
        <v/>
      </c>
      <c r="H39" s="18">
        <f>IF(B39="","",IF(INDEX(Chauffeurs!$B$1:$B$50,MATCH($B39,Chauffeurs!$A$1:$A$50,0))=0,"",DATE(YEAR(INDEX(Chauffeurs!$B$1:$B$50,MATCH($B39,Chauffeurs!$A$1:$A$50,0)))+INDEX(Chauffeurs!$F$1:$H$2,2,MATCH(H$13,Chauffeurs!$F$1:$H$1,0)),MONTH(INDEX(Chauffeurs!$B$1:$B$50,MATCH($B39,Chauffeurs!$A$1:$A$50,0))),DAY(INDEX(Chauffeurs!$B$1:$B$50,MATCH($B39,Chauffeurs!$A$1:$A$50,0))))))</f>
        <v>42522</v>
      </c>
      <c r="I39" s="18">
        <f>IF(B39="","",IF(INDEX(Chauffeurs!$C$1:$C$50,MATCH($B39,Chauffeurs!$A$1:$A$50,0))=0,"",DATE(YEAR(INDEX(Chauffeurs!$C$1:$C$50,MATCH($B39,Chauffeurs!$A$1:$A$50,0)))+INDEX(Chauffeurs!$F$1:$H$2,2,MATCH(I$13,Chauffeurs!$F$1:$H$1,0)),MONTH(INDEX(Chauffeurs!$C$1:$C$50,MATCH($B39,Chauffeurs!$A$1:$A$50,0))),DAY(INDEX(Chauffeurs!$C$1:$C$50,MATCH($B39,Chauffeurs!$A$1:$A$50,0))))))</f>
        <v>43770</v>
      </c>
      <c r="J39" s="18">
        <f>IF(B39="","",IF(INDEX(Chauffeurs!$D$1:$D$50,MATCH($B39,Chauffeurs!$A$1:$A$50,0))=0,"",DATE(YEAR(INDEX(Chauffeurs!$D$1:$D$50,MATCH($B39,Chauffeurs!$A$1:$A$50,0)))+INDEX(Chauffeurs!$F$1:$H$2,2,MATCH(J$13,Chauffeurs!$F$1:$H$1,0)),MONTH(INDEX(Chauffeurs!$D$1:$D$50,MATCH($B39,Chauffeurs!$A$1:$A$50,0))),DAY(INDEX(Chauffeurs!$D$1:$D$50,MATCH($B39,Chauffeurs!$A$1:$A$50,0))))))</f>
        <v>43770</v>
      </c>
    </row>
    <row r="40" spans="2:10" ht="21" customHeight="1">
      <c r="B40" s="22" t="s">
        <v>46</v>
      </c>
      <c r="C40" s="22"/>
      <c r="D40" s="22"/>
      <c r="E40" s="18" t="str">
        <f>IF(C40="","",IFERROR(DATE(YEAR(INDEX(Matériel!$B$1:$B$50,MATCH($C40,Matériel!$A$1:$A$50,0)))+INDEX(Matériel!$E$1:$G$2,2,MATCH(E$13,Matériel!$E$1:$G$1,0)),MONTH(INDEX(Matériel!$B27:$B76,MATCH($C40,Matériel!$A$1:$A$50,0))),DAY(INDEX(Matériel!$B$1:$B$50,MATCH($C40,Matériel!$A$1:$A$50,0)))),""))</f>
        <v/>
      </c>
      <c r="F40" s="18" t="str">
        <f>IF(D40="","",IFERROR(DATE(YEAR(INDEX(Matériel!$B$1:$B$50,MATCH($D40,Matériel!$A$1:$A$50,0)))+INDEX(Matériel!$E$1:$G$2,2,MATCH(F$13,Matériel!$E$1:$G$1,0)),MONTH(INDEX(Matériel!$B$1:$B$50,MATCH($D40,Matériel!$A$1:$A$50,0))),DAY(INDEX(Matériel!$B$1:$B$50,MATCH($D40,Matériel!$A$1:$A$50,0)))),""))</f>
        <v/>
      </c>
      <c r="G40" s="18" t="str">
        <f>IF(C40="","",IFERROR(DATE(YEAR(INDEX(Matériel!$C$1:$C$50,MATCH($C40,Matériel!$A$1:$A$50,0)))+INDEX(Matériel!$E$1:$G$2,2,MATCH(G$13,Matériel!$E$1:$G$1,0)),MONTH(INDEX(Matériel!$C$1:$C$50,MATCH($C40,Matériel!$A$1:$A$50,0))),DAY(INDEX(Matériel!$C$1:$C$50,MATCH($C40,Matériel!$A$1:$A$50,0)))),""))</f>
        <v/>
      </c>
      <c r="H40" s="18">
        <f>IF(B40="","",IF(INDEX(Chauffeurs!$B$1:$B$50,MATCH($B40,Chauffeurs!$A$1:$A$50,0))=0,"",DATE(YEAR(INDEX(Chauffeurs!$B$1:$B$50,MATCH($B40,Chauffeurs!$A$1:$A$50,0)))+INDEX(Chauffeurs!$F$1:$H$2,2,MATCH(H$13,Chauffeurs!$F$1:$H$1,0)),MONTH(INDEX(Chauffeurs!$B$1:$B$50,MATCH($B40,Chauffeurs!$A$1:$A$50,0))),DAY(INDEX(Chauffeurs!$B$1:$B$50,MATCH($B40,Chauffeurs!$A$1:$A$50,0))))))</f>
        <v>42522</v>
      </c>
      <c r="I40" s="18">
        <f>IF(B40="","",IF(INDEX(Chauffeurs!$C$1:$C$50,MATCH($B40,Chauffeurs!$A$1:$A$50,0))=0,"",DATE(YEAR(INDEX(Chauffeurs!$C$1:$C$50,MATCH($B40,Chauffeurs!$A$1:$A$50,0)))+INDEX(Chauffeurs!$F$1:$H$2,2,MATCH(I$13,Chauffeurs!$F$1:$H$1,0)),MONTH(INDEX(Chauffeurs!$C$1:$C$50,MATCH($B40,Chauffeurs!$A$1:$A$50,0))),DAY(INDEX(Chauffeurs!$C$1:$C$50,MATCH($B40,Chauffeurs!$A$1:$A$50,0))))))</f>
        <v>43770</v>
      </c>
      <c r="J40" s="18">
        <f>IF(B40="","",IF(INDEX(Chauffeurs!$D$1:$D$50,MATCH($B40,Chauffeurs!$A$1:$A$50,0))=0,"",DATE(YEAR(INDEX(Chauffeurs!$D$1:$D$50,MATCH($B40,Chauffeurs!$A$1:$A$50,0)))+INDEX(Chauffeurs!$F$1:$H$2,2,MATCH(J$13,Chauffeurs!$F$1:$H$1,0)),MONTH(INDEX(Chauffeurs!$D$1:$D$50,MATCH($B40,Chauffeurs!$A$1:$A$50,0))),DAY(INDEX(Chauffeurs!$D$1:$D$50,MATCH($B40,Chauffeurs!$A$1:$A$50,0))))))</f>
        <v>43770</v>
      </c>
    </row>
    <row r="41" spans="2:10" ht="21" customHeight="1">
      <c r="B41" s="22"/>
      <c r="C41" s="22"/>
      <c r="D41" s="22"/>
      <c r="E41" s="18" t="str">
        <f>IF(C41="","",IFERROR(DATE(YEAR(INDEX(Matériel!$B$1:$B$50,MATCH($C41,Matériel!$A$1:$A$50,0)))+INDEX(Matériel!$E$1:$G$2,2,MATCH(E$13,Matériel!$E$1:$G$1,0)),MONTH(INDEX(Matériel!$B28:$B77,MATCH($C41,Matériel!$A$1:$A$50,0))),DAY(INDEX(Matériel!$B$1:$B$50,MATCH($C41,Matériel!$A$1:$A$50,0)))),""))</f>
        <v/>
      </c>
      <c r="F41" s="18" t="str">
        <f>IF(D41="","",IFERROR(DATE(YEAR(INDEX(Matériel!$B$1:$B$50,MATCH($D41,Matériel!$A$1:$A$50,0)))+INDEX(Matériel!$E$1:$G$2,2,MATCH(F$13,Matériel!$E$1:$G$1,0)),MONTH(INDEX(Matériel!$B$1:$B$50,MATCH($D41,Matériel!$A$1:$A$50,0))),DAY(INDEX(Matériel!$B$1:$B$50,MATCH($D41,Matériel!$A$1:$A$50,0)))),""))</f>
        <v/>
      </c>
      <c r="G41" s="18" t="str">
        <f>IF(C41="","",IFERROR(DATE(YEAR(INDEX(Matériel!$C$1:$C$50,MATCH($C41,Matériel!$A$1:$A$50,0)))+INDEX(Matériel!$E$1:$G$2,2,MATCH(G$13,Matériel!$E$1:$G$1,0)),MONTH(INDEX(Matériel!$C$1:$C$50,MATCH($C41,Matériel!$A$1:$A$50,0))),DAY(INDEX(Matériel!$C$1:$C$50,MATCH($C41,Matériel!$A$1:$A$50,0)))),""))</f>
        <v/>
      </c>
      <c r="H41" s="18" t="str">
        <f>IF(B41="","",IF(INDEX(Chauffeurs!$B$1:$B$50,MATCH($B41,Chauffeurs!$A$1:$A$50,0))=0,"",DATE(YEAR(INDEX(Chauffeurs!$B$1:$B$50,MATCH($B41,Chauffeurs!$A$1:$A$50,0)))+INDEX(Chauffeurs!$F$1:$H$2,2,MATCH(H$13,Chauffeurs!$F$1:$H$1,0)),MONTH(INDEX(Chauffeurs!$B$1:$B$50,MATCH($B41,Chauffeurs!$A$1:$A$50,0))),DAY(INDEX(Chauffeurs!$B$1:$B$50,MATCH($B41,Chauffeurs!$A$1:$A$50,0))))))</f>
        <v/>
      </c>
      <c r="I41" s="18" t="str">
        <f>IF(B41="","",IF(INDEX(Chauffeurs!$C$1:$C$50,MATCH($B41,Chauffeurs!$A$1:$A$50,0))=0,"",DATE(YEAR(INDEX(Chauffeurs!$C$1:$C$50,MATCH($B41,Chauffeurs!$A$1:$A$50,0)))+INDEX(Chauffeurs!$F$1:$H$2,2,MATCH(I$13,Chauffeurs!$F$1:$H$1,0)),MONTH(INDEX(Chauffeurs!$C$1:$C$50,MATCH($B41,Chauffeurs!$A$1:$A$50,0))),DAY(INDEX(Chauffeurs!$C$1:$C$50,MATCH($B41,Chauffeurs!$A$1:$A$50,0))))))</f>
        <v/>
      </c>
      <c r="J41" s="18" t="str">
        <f>IF(B41="","",IF(INDEX(Chauffeurs!$D$1:$D$50,MATCH($B41,Chauffeurs!$A$1:$A$50,0))=0,"",DATE(YEAR(INDEX(Chauffeurs!$D$1:$D$50,MATCH($B41,Chauffeurs!$A$1:$A$50,0)))+INDEX(Chauffeurs!$F$1:$H$2,2,MATCH(J$13,Chauffeurs!$F$1:$H$1,0)),MONTH(INDEX(Chauffeurs!$D$1:$D$50,MATCH($B41,Chauffeurs!$A$1:$A$50,0))),DAY(INDEX(Chauffeurs!$D$1:$D$50,MATCH($B41,Chauffeurs!$A$1:$A$50,0))))))</f>
        <v/>
      </c>
    </row>
    <row r="42" spans="2:10" ht="21" customHeight="1">
      <c r="B42" s="22"/>
      <c r="C42" s="22"/>
      <c r="D42" s="22"/>
      <c r="E42" s="18" t="str">
        <f>IF(C42="","",IFERROR(DATE(YEAR(INDEX(Matériel!$B$1:$B$50,MATCH($C42,Matériel!$A$1:$A$50,0)))+INDEX(Matériel!$E$1:$G$2,2,MATCH(E$13,Matériel!$E$1:$G$1,0)),MONTH(INDEX(Matériel!$B29:$B78,MATCH($C42,Matériel!$A$1:$A$50,0))),DAY(INDEX(Matériel!$B$1:$B$50,MATCH($C42,Matériel!$A$1:$A$50,0)))),""))</f>
        <v/>
      </c>
      <c r="F42" s="18" t="str">
        <f>IF(D42="","",IFERROR(DATE(YEAR(INDEX(Matériel!$B$1:$B$50,MATCH($D42,Matériel!$A$1:$A$50,0)))+INDEX(Matériel!$E$1:$G$2,2,MATCH(F$13,Matériel!$E$1:$G$1,0)),MONTH(INDEX(Matériel!$B$1:$B$50,MATCH($D42,Matériel!$A$1:$A$50,0))),DAY(INDEX(Matériel!$B$1:$B$50,MATCH($D42,Matériel!$A$1:$A$50,0)))),""))</f>
        <v/>
      </c>
      <c r="G42" s="18" t="str">
        <f>IF(C42="","",IFERROR(DATE(YEAR(INDEX(Matériel!$C$1:$C$50,MATCH($C42,Matériel!$A$1:$A$50,0)))+INDEX(Matériel!$E$1:$G$2,2,MATCH(G$13,Matériel!$E$1:$G$1,0)),MONTH(INDEX(Matériel!$C$1:$C$50,MATCH($C42,Matériel!$A$1:$A$50,0))),DAY(INDEX(Matériel!$C$1:$C$50,MATCH($C42,Matériel!$A$1:$A$50,0)))),""))</f>
        <v/>
      </c>
      <c r="H42" s="18" t="str">
        <f>IF(B42="","",IF(INDEX(Chauffeurs!$B$1:$B$50,MATCH($B42,Chauffeurs!$A$1:$A$50,0))=0,"",DATE(YEAR(INDEX(Chauffeurs!$B$1:$B$50,MATCH($B42,Chauffeurs!$A$1:$A$50,0)))+INDEX(Chauffeurs!$F$1:$H$2,2,MATCH(H$13,Chauffeurs!$F$1:$H$1,0)),MONTH(INDEX(Chauffeurs!$B$1:$B$50,MATCH($B42,Chauffeurs!$A$1:$A$50,0))),DAY(INDEX(Chauffeurs!$B$1:$B$50,MATCH($B42,Chauffeurs!$A$1:$A$50,0))))))</f>
        <v/>
      </c>
      <c r="I42" s="18" t="str">
        <f>IF(B42="","",IF(INDEX(Chauffeurs!$C$1:$C$50,MATCH($B42,Chauffeurs!$A$1:$A$50,0))=0,"",DATE(YEAR(INDEX(Chauffeurs!$C$1:$C$50,MATCH($B42,Chauffeurs!$A$1:$A$50,0)))+INDEX(Chauffeurs!$F$1:$H$2,2,MATCH(I$13,Chauffeurs!$F$1:$H$1,0)),MONTH(INDEX(Chauffeurs!$C$1:$C$50,MATCH($B42,Chauffeurs!$A$1:$A$50,0))),DAY(INDEX(Chauffeurs!$C$1:$C$50,MATCH($B42,Chauffeurs!$A$1:$A$50,0))))))</f>
        <v/>
      </c>
      <c r="J42" s="18" t="str">
        <f>IF(B42="","",IF(INDEX(Chauffeurs!$D$1:$D$50,MATCH($B42,Chauffeurs!$A$1:$A$50,0))=0,"",DATE(YEAR(INDEX(Chauffeurs!$D$1:$D$50,MATCH($B42,Chauffeurs!$A$1:$A$50,0)))+INDEX(Chauffeurs!$F$1:$H$2,2,MATCH(J$13,Chauffeurs!$F$1:$H$1,0)),MONTH(INDEX(Chauffeurs!$D$1:$D$50,MATCH($B42,Chauffeurs!$A$1:$A$50,0))),DAY(INDEX(Chauffeurs!$D$1:$D$50,MATCH($B42,Chauffeurs!$A$1:$A$50,0))))))</f>
        <v/>
      </c>
    </row>
    <row r="43" spans="2:10" ht="21" customHeight="1">
      <c r="B43" s="22"/>
      <c r="C43" s="22"/>
      <c r="D43" s="22"/>
      <c r="E43" s="18" t="str">
        <f>IF(C43="","",IFERROR(DATE(YEAR(INDEX(Matériel!$B$1:$B$50,MATCH($C43,Matériel!$A$1:$A$50,0)))+INDEX(Matériel!$E$1:$G$2,2,MATCH(E$13,Matériel!$E$1:$G$1,0)),MONTH(INDEX(Matériel!$B30:$B79,MATCH($C43,Matériel!$A$1:$A$50,0))),DAY(INDEX(Matériel!$B$1:$B$50,MATCH($C43,Matériel!$A$1:$A$50,0)))),""))</f>
        <v/>
      </c>
      <c r="F43" s="18" t="str">
        <f>IF(D43="","",IFERROR(DATE(YEAR(INDEX(Matériel!$B$1:$B$50,MATCH($D43,Matériel!$A$1:$A$50,0)))+INDEX(Matériel!$E$1:$G$2,2,MATCH(F$13,Matériel!$E$1:$G$1,0)),MONTH(INDEX(Matériel!$B$1:$B$50,MATCH($D43,Matériel!$A$1:$A$50,0))),DAY(INDEX(Matériel!$B$1:$B$50,MATCH($D43,Matériel!$A$1:$A$50,0)))),""))</f>
        <v/>
      </c>
      <c r="G43" s="18" t="str">
        <f>IF(C43="","",IFERROR(DATE(YEAR(INDEX(Matériel!$C$1:$C$50,MATCH($C43,Matériel!$A$1:$A$50,0)))+INDEX(Matériel!$E$1:$G$2,2,MATCH(G$13,Matériel!$E$1:$G$1,0)),MONTH(INDEX(Matériel!$C$1:$C$50,MATCH($C43,Matériel!$A$1:$A$50,0))),DAY(INDEX(Matériel!$C$1:$C$50,MATCH($C43,Matériel!$A$1:$A$50,0)))),""))</f>
        <v/>
      </c>
      <c r="H43" s="18" t="str">
        <f>IF(B43="","",IF(INDEX(Chauffeurs!$B$1:$B$50,MATCH($B43,Chauffeurs!$A$1:$A$50,0))=0,"",DATE(YEAR(INDEX(Chauffeurs!$B$1:$B$50,MATCH($B43,Chauffeurs!$A$1:$A$50,0)))+INDEX(Chauffeurs!$F$1:$H$2,2,MATCH(H$13,Chauffeurs!$F$1:$H$1,0)),MONTH(INDEX(Chauffeurs!$B$1:$B$50,MATCH($B43,Chauffeurs!$A$1:$A$50,0))),DAY(INDEX(Chauffeurs!$B$1:$B$50,MATCH($B43,Chauffeurs!$A$1:$A$50,0))))))</f>
        <v/>
      </c>
      <c r="I43" s="18" t="str">
        <f>IF(B43="","",IF(INDEX(Chauffeurs!$C$1:$C$50,MATCH($B43,Chauffeurs!$A$1:$A$50,0))=0,"",DATE(YEAR(INDEX(Chauffeurs!$C$1:$C$50,MATCH($B43,Chauffeurs!$A$1:$A$50,0)))+INDEX(Chauffeurs!$F$1:$H$2,2,MATCH(I$13,Chauffeurs!$F$1:$H$1,0)),MONTH(INDEX(Chauffeurs!$C$1:$C$50,MATCH($B43,Chauffeurs!$A$1:$A$50,0))),DAY(INDEX(Chauffeurs!$C$1:$C$50,MATCH($B43,Chauffeurs!$A$1:$A$50,0))))))</f>
        <v/>
      </c>
      <c r="J43" s="18" t="str">
        <f>IF(B43="","",IF(INDEX(Chauffeurs!$D$1:$D$50,MATCH($B43,Chauffeurs!$A$1:$A$50,0))=0,"",DATE(YEAR(INDEX(Chauffeurs!$D$1:$D$50,MATCH($B43,Chauffeurs!$A$1:$A$50,0)))+INDEX(Chauffeurs!$F$1:$H$2,2,MATCH(J$13,Chauffeurs!$F$1:$H$1,0)),MONTH(INDEX(Chauffeurs!$D$1:$D$50,MATCH($B43,Chauffeurs!$A$1:$A$50,0))),DAY(INDEX(Chauffeurs!$D$1:$D$50,MATCH($B43,Chauffeurs!$A$1:$A$50,0))))))</f>
        <v/>
      </c>
    </row>
    <row r="44" spans="2:10" ht="21" customHeight="1">
      <c r="B44" s="22"/>
      <c r="C44" s="22"/>
      <c r="D44" s="22"/>
      <c r="E44" s="18" t="str">
        <f>IF(C44="","",IFERROR(DATE(YEAR(INDEX(Matériel!$B$1:$B$50,MATCH($C44,Matériel!$A$1:$A$50,0)))+INDEX(Matériel!$E$1:$G$2,2,MATCH(E$13,Matériel!$E$1:$G$1,0)),MONTH(INDEX(Matériel!$B31:$B80,MATCH($C44,Matériel!$A$1:$A$50,0))),DAY(INDEX(Matériel!$B$1:$B$50,MATCH($C44,Matériel!$A$1:$A$50,0)))),""))</f>
        <v/>
      </c>
      <c r="F44" s="18" t="str">
        <f>IF(D44="","",IFERROR(DATE(YEAR(INDEX(Matériel!$B$1:$B$50,MATCH($D44,Matériel!$A$1:$A$50,0)))+INDEX(Matériel!$E$1:$G$2,2,MATCH(F$13,Matériel!$E$1:$G$1,0)),MONTH(INDEX(Matériel!$B$1:$B$50,MATCH($D44,Matériel!$A$1:$A$50,0))),DAY(INDEX(Matériel!$B$1:$B$50,MATCH($D44,Matériel!$A$1:$A$50,0)))),""))</f>
        <v/>
      </c>
      <c r="G44" s="18" t="str">
        <f>IF(C44="","",IFERROR(DATE(YEAR(INDEX(Matériel!$C$1:$C$50,MATCH($C44,Matériel!$A$1:$A$50,0)))+INDEX(Matériel!$E$1:$G$2,2,MATCH(G$13,Matériel!$E$1:$G$1,0)),MONTH(INDEX(Matériel!$C$1:$C$50,MATCH($C44,Matériel!$A$1:$A$50,0))),DAY(INDEX(Matériel!$C$1:$C$50,MATCH($C44,Matériel!$A$1:$A$50,0)))),""))</f>
        <v/>
      </c>
      <c r="H44" s="18" t="str">
        <f>IF(B44="","",IF(INDEX(Chauffeurs!$B$1:$B$50,MATCH($B44,Chauffeurs!$A$1:$A$50,0))=0,"",DATE(YEAR(INDEX(Chauffeurs!$B$1:$B$50,MATCH($B44,Chauffeurs!$A$1:$A$50,0)))+INDEX(Chauffeurs!$F$1:$H$2,2,MATCH(H$13,Chauffeurs!$F$1:$H$1,0)),MONTH(INDEX(Chauffeurs!$B$1:$B$50,MATCH($B44,Chauffeurs!$A$1:$A$50,0))),DAY(INDEX(Chauffeurs!$B$1:$B$50,MATCH($B44,Chauffeurs!$A$1:$A$50,0))))))</f>
        <v/>
      </c>
      <c r="I44" s="18" t="str">
        <f>IF(B44="","",IF(INDEX(Chauffeurs!$C$1:$C$50,MATCH($B44,Chauffeurs!$A$1:$A$50,0))=0,"",DATE(YEAR(INDEX(Chauffeurs!$C$1:$C$50,MATCH($B44,Chauffeurs!$A$1:$A$50,0)))+INDEX(Chauffeurs!$F$1:$H$2,2,MATCH(I$13,Chauffeurs!$F$1:$H$1,0)),MONTH(INDEX(Chauffeurs!$C$1:$C$50,MATCH($B44,Chauffeurs!$A$1:$A$50,0))),DAY(INDEX(Chauffeurs!$C$1:$C$50,MATCH($B44,Chauffeurs!$A$1:$A$50,0))))))</f>
        <v/>
      </c>
      <c r="J44" s="18" t="str">
        <f>IF(B44="","",IF(INDEX(Chauffeurs!$D$1:$D$50,MATCH($B44,Chauffeurs!$A$1:$A$50,0))=0,"",DATE(YEAR(INDEX(Chauffeurs!$D$1:$D$50,MATCH($B44,Chauffeurs!$A$1:$A$50,0)))+INDEX(Chauffeurs!$F$1:$H$2,2,MATCH(J$13,Chauffeurs!$F$1:$H$1,0)),MONTH(INDEX(Chauffeurs!$D$1:$D$50,MATCH($B44,Chauffeurs!$A$1:$A$50,0))),DAY(INDEX(Chauffeurs!$D$1:$D$50,MATCH($B44,Chauffeurs!$A$1:$A$50,0))))))</f>
        <v/>
      </c>
    </row>
    <row r="45" spans="2:10" ht="21" customHeight="1">
      <c r="B45" s="22"/>
      <c r="C45" s="22"/>
      <c r="D45" s="22"/>
      <c r="E45" s="18" t="str">
        <f>IF(C45="","",IFERROR(DATE(YEAR(INDEX(Matériel!$B$1:$B$50,MATCH($C45,Matériel!$A$1:$A$50,0)))+INDEX(Matériel!$E$1:$G$2,2,MATCH(E$13,Matériel!$E$1:$G$1,0)),MONTH(INDEX(Matériel!$B32:$B81,MATCH($C45,Matériel!$A$1:$A$50,0))),DAY(INDEX(Matériel!$B$1:$B$50,MATCH($C45,Matériel!$A$1:$A$50,0)))),""))</f>
        <v/>
      </c>
      <c r="F45" s="18" t="str">
        <f>IF(D45="","",IFERROR(DATE(YEAR(INDEX(Matériel!$B$1:$B$50,MATCH($D45,Matériel!$A$1:$A$50,0)))+INDEX(Matériel!$E$1:$G$2,2,MATCH(F$13,Matériel!$E$1:$G$1,0)),MONTH(INDEX(Matériel!$B$1:$B$50,MATCH($D45,Matériel!$A$1:$A$50,0))),DAY(INDEX(Matériel!$B$1:$B$50,MATCH($D45,Matériel!$A$1:$A$50,0)))),""))</f>
        <v/>
      </c>
      <c r="G45" s="18" t="str">
        <f>IF(C45="","",IFERROR(DATE(YEAR(INDEX(Matériel!$C$1:$C$50,MATCH($C45,Matériel!$A$1:$A$50,0)))+INDEX(Matériel!$E$1:$G$2,2,MATCH(G$13,Matériel!$E$1:$G$1,0)),MONTH(INDEX(Matériel!$C$1:$C$50,MATCH($C45,Matériel!$A$1:$A$50,0))),DAY(INDEX(Matériel!$C$1:$C$50,MATCH($C45,Matériel!$A$1:$A$50,0)))),""))</f>
        <v/>
      </c>
      <c r="H45" s="18" t="str">
        <f>IF(B45="","",IF(INDEX(Chauffeurs!$B$1:$B$50,MATCH($B45,Chauffeurs!$A$1:$A$50,0))=0,"",DATE(YEAR(INDEX(Chauffeurs!$B$1:$B$50,MATCH($B45,Chauffeurs!$A$1:$A$50,0)))+INDEX(Chauffeurs!$F$1:$H$2,2,MATCH(H$13,Chauffeurs!$F$1:$H$1,0)),MONTH(INDEX(Chauffeurs!$B$1:$B$50,MATCH($B45,Chauffeurs!$A$1:$A$50,0))),DAY(INDEX(Chauffeurs!$B$1:$B$50,MATCH($B45,Chauffeurs!$A$1:$A$50,0))))))</f>
        <v/>
      </c>
      <c r="I45" s="18" t="str">
        <f>IF(B45="","",IF(INDEX(Chauffeurs!$C$1:$C$50,MATCH($B45,Chauffeurs!$A$1:$A$50,0))=0,"",DATE(YEAR(INDEX(Chauffeurs!$C$1:$C$50,MATCH($B45,Chauffeurs!$A$1:$A$50,0)))+INDEX(Chauffeurs!$F$1:$H$2,2,MATCH(I$13,Chauffeurs!$F$1:$H$1,0)),MONTH(INDEX(Chauffeurs!$C$1:$C$50,MATCH($B45,Chauffeurs!$A$1:$A$50,0))),DAY(INDEX(Chauffeurs!$C$1:$C$50,MATCH($B45,Chauffeurs!$A$1:$A$50,0))))))</f>
        <v/>
      </c>
      <c r="J45" s="18" t="str">
        <f>IF(B45="","",IF(INDEX(Chauffeurs!$D$1:$D$50,MATCH($B45,Chauffeurs!$A$1:$A$50,0))=0,"",DATE(YEAR(INDEX(Chauffeurs!$D$1:$D$50,MATCH($B45,Chauffeurs!$A$1:$A$50,0)))+INDEX(Chauffeurs!$F$1:$H$2,2,MATCH(J$13,Chauffeurs!$F$1:$H$1,0)),MONTH(INDEX(Chauffeurs!$D$1:$D$50,MATCH($B45,Chauffeurs!$A$1:$A$50,0))),DAY(INDEX(Chauffeurs!$D$1:$D$50,MATCH($B45,Chauffeurs!$A$1:$A$50,0))))))</f>
        <v/>
      </c>
    </row>
    <row r="46" spans="2:10"/>
    <row r="47" spans="2:10"/>
    <row r="48" spans="2:10"/>
    <row r="49"/>
    <row r="50"/>
  </sheetData>
  <conditionalFormatting sqref="E14:J45">
    <cfRule type="expression" dxfId="2" priority="10">
      <formula>AND(E14&lt;&gt;"",TODAY()&gt;=E14)</formula>
    </cfRule>
    <cfRule type="expression" dxfId="1" priority="11">
      <formula>AND(E14&lt;&gt;"",E14-Dorange&lt;=TODAY())</formula>
    </cfRule>
    <cfRule type="expression" dxfId="0" priority="13">
      <formula>AND(E14&lt;&gt;"",E14-Dvert&lt;=TODAY())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50"/>
  <sheetViews>
    <sheetView workbookViewId="0">
      <selection activeCell="B8" sqref="B8"/>
    </sheetView>
  </sheetViews>
  <sheetFormatPr defaultColWidth="0" defaultRowHeight="15" zeroHeight="1"/>
  <cols>
    <col min="1" max="1" width="23.42578125" customWidth="1"/>
    <col min="2" max="2" width="27.28515625" customWidth="1"/>
    <col min="3" max="3" width="23.7109375" customWidth="1"/>
    <col min="4" max="4" width="31.85546875" customWidth="1"/>
    <col min="5" max="5" width="6.7109375" customWidth="1"/>
    <col min="6" max="6" width="27.28515625" customWidth="1"/>
    <col min="7" max="7" width="23.7109375" customWidth="1"/>
    <col min="8" max="8" width="31.85546875" customWidth="1"/>
    <col min="9" max="16384" width="9.140625" hidden="1"/>
  </cols>
  <sheetData>
    <row r="1" spans="1:8" ht="15.7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Formation Continue Obligatoire</v>
      </c>
      <c r="F1" s="7" t="str">
        <f>B1</f>
        <v>Visite Médicale Entreprise</v>
      </c>
      <c r="G1" s="7" t="str">
        <f>C1</f>
        <v>Visite Médicale Permis</v>
      </c>
      <c r="H1" s="7" t="str">
        <f>D1</f>
        <v>Formation Continue Obligatoire</v>
      </c>
    </row>
    <row r="2" spans="1:8" ht="15.75">
      <c r="A2" s="9" t="s">
        <v>20</v>
      </c>
      <c r="B2" s="10">
        <v>41232</v>
      </c>
      <c r="C2" s="10">
        <v>39987</v>
      </c>
      <c r="D2" s="10">
        <v>40117</v>
      </c>
      <c r="F2" s="8">
        <v>2</v>
      </c>
      <c r="G2" s="8">
        <v>5</v>
      </c>
      <c r="H2" s="8">
        <v>5</v>
      </c>
    </row>
    <row r="3" spans="1:8" ht="15.75">
      <c r="A3" s="9" t="s">
        <v>21</v>
      </c>
      <c r="B3" s="10">
        <v>41214</v>
      </c>
      <c r="C3" s="10">
        <v>40483</v>
      </c>
      <c r="D3" s="10">
        <v>40483</v>
      </c>
    </row>
    <row r="4" spans="1:8" ht="15.75">
      <c r="A4" s="9" t="s">
        <v>22</v>
      </c>
      <c r="B4" s="10">
        <v>41220</v>
      </c>
      <c r="C4" s="10">
        <v>40133</v>
      </c>
      <c r="D4" s="10">
        <v>40133</v>
      </c>
    </row>
    <row r="5" spans="1:8" ht="15.75">
      <c r="A5" s="9" t="s">
        <v>23</v>
      </c>
      <c r="B5" s="10">
        <v>41852</v>
      </c>
      <c r="C5" s="10">
        <v>40483</v>
      </c>
      <c r="D5" s="10">
        <v>40483</v>
      </c>
    </row>
    <row r="6" spans="1:8" ht="15.75">
      <c r="A6" s="9" t="s">
        <v>24</v>
      </c>
      <c r="B6" s="10">
        <v>41821</v>
      </c>
      <c r="C6" s="10">
        <v>40848</v>
      </c>
      <c r="D6" s="10">
        <v>40848</v>
      </c>
    </row>
    <row r="7" spans="1:8" ht="15.75">
      <c r="A7" s="9" t="s">
        <v>25</v>
      </c>
      <c r="B7" s="10">
        <v>41791</v>
      </c>
      <c r="C7" s="10">
        <v>41214</v>
      </c>
      <c r="D7" s="10">
        <v>41214</v>
      </c>
    </row>
    <row r="8" spans="1:8" ht="15.75">
      <c r="A8" s="9" t="s">
        <v>26</v>
      </c>
      <c r="B8" s="10">
        <v>41791</v>
      </c>
      <c r="C8" s="10">
        <v>41944</v>
      </c>
      <c r="D8" s="10">
        <v>41944</v>
      </c>
    </row>
    <row r="9" spans="1:8" ht="15.75">
      <c r="A9" s="9" t="s">
        <v>27</v>
      </c>
      <c r="B9" s="10">
        <v>41791</v>
      </c>
      <c r="C9" s="10">
        <v>41944</v>
      </c>
      <c r="D9" s="10">
        <v>41944</v>
      </c>
    </row>
    <row r="10" spans="1:8" ht="15.75">
      <c r="A10" s="9" t="s">
        <v>28</v>
      </c>
      <c r="B10" s="10">
        <v>41791</v>
      </c>
      <c r="C10" s="10">
        <v>41944</v>
      </c>
      <c r="D10" s="10">
        <v>41944</v>
      </c>
    </row>
    <row r="11" spans="1:8" ht="15.75">
      <c r="A11" s="9" t="s">
        <v>29</v>
      </c>
      <c r="B11" s="10">
        <v>41791</v>
      </c>
      <c r="C11" s="10">
        <v>41944</v>
      </c>
      <c r="D11" s="10">
        <v>41944</v>
      </c>
    </row>
    <row r="12" spans="1:8" ht="15.75">
      <c r="A12" s="9" t="s">
        <v>30</v>
      </c>
      <c r="B12" s="10">
        <v>41791</v>
      </c>
      <c r="C12" s="10">
        <v>41944</v>
      </c>
      <c r="D12" s="10">
        <v>41944</v>
      </c>
    </row>
    <row r="13" spans="1:8" ht="15.75">
      <c r="A13" s="9" t="s">
        <v>31</v>
      </c>
      <c r="B13" s="10">
        <v>41791</v>
      </c>
      <c r="C13" s="10">
        <v>41944</v>
      </c>
      <c r="D13" s="10">
        <v>41944</v>
      </c>
    </row>
    <row r="14" spans="1:8" ht="15.75">
      <c r="A14" s="9" t="s">
        <v>32</v>
      </c>
      <c r="B14" s="10">
        <v>41791</v>
      </c>
      <c r="C14" s="10">
        <v>41944</v>
      </c>
      <c r="D14" s="10">
        <v>41944</v>
      </c>
    </row>
    <row r="15" spans="1:8" ht="15.75">
      <c r="A15" s="9" t="s">
        <v>33</v>
      </c>
      <c r="B15" s="10">
        <v>41791</v>
      </c>
      <c r="C15" s="10">
        <v>41944</v>
      </c>
      <c r="D15" s="10">
        <v>41944</v>
      </c>
    </row>
    <row r="16" spans="1:8" ht="15.75">
      <c r="A16" s="9" t="s">
        <v>34</v>
      </c>
      <c r="B16" s="10">
        <v>41791</v>
      </c>
      <c r="C16" s="10">
        <v>41944</v>
      </c>
      <c r="D16" s="10">
        <v>41944</v>
      </c>
    </row>
    <row r="17" spans="1:4" ht="15.75">
      <c r="A17" s="9" t="s">
        <v>35</v>
      </c>
      <c r="B17" s="10">
        <v>41791</v>
      </c>
      <c r="C17" s="10">
        <v>41944</v>
      </c>
      <c r="D17" s="10">
        <v>41944</v>
      </c>
    </row>
    <row r="18" spans="1:4" ht="15.75">
      <c r="A18" s="9" t="s">
        <v>36</v>
      </c>
      <c r="B18" s="10">
        <v>41791</v>
      </c>
      <c r="C18" s="10">
        <v>41944</v>
      </c>
      <c r="D18" s="10">
        <v>41944</v>
      </c>
    </row>
    <row r="19" spans="1:4" ht="15.75">
      <c r="A19" s="9" t="s">
        <v>37</v>
      </c>
      <c r="B19" s="10">
        <v>41791</v>
      </c>
      <c r="C19" s="10">
        <v>41944</v>
      </c>
      <c r="D19" s="10">
        <v>41944</v>
      </c>
    </row>
    <row r="20" spans="1:4" ht="15.75">
      <c r="A20" s="9" t="s">
        <v>38</v>
      </c>
      <c r="B20" s="10">
        <v>41791</v>
      </c>
      <c r="C20" s="10">
        <v>41944</v>
      </c>
      <c r="D20" s="10">
        <v>41944</v>
      </c>
    </row>
    <row r="21" spans="1:4" ht="15.75">
      <c r="A21" s="9" t="s">
        <v>39</v>
      </c>
      <c r="B21" s="10">
        <v>41791</v>
      </c>
      <c r="C21" s="10">
        <v>41944</v>
      </c>
      <c r="D21" s="10">
        <v>41944</v>
      </c>
    </row>
    <row r="22" spans="1:4" ht="15.75">
      <c r="A22" s="9" t="s">
        <v>40</v>
      </c>
      <c r="B22" s="10">
        <v>41791</v>
      </c>
      <c r="C22" s="10">
        <v>41944</v>
      </c>
      <c r="D22" s="10">
        <v>41944</v>
      </c>
    </row>
    <row r="23" spans="1:4" ht="15.75">
      <c r="A23" s="9" t="s">
        <v>41</v>
      </c>
      <c r="B23" s="10">
        <v>41791</v>
      </c>
      <c r="C23" s="10">
        <v>41944</v>
      </c>
      <c r="D23" s="10">
        <v>41944</v>
      </c>
    </row>
    <row r="24" spans="1:4" ht="15.75">
      <c r="A24" s="9" t="s">
        <v>42</v>
      </c>
      <c r="B24" s="10">
        <v>41791</v>
      </c>
      <c r="C24" s="10">
        <v>41944</v>
      </c>
      <c r="D24" s="10">
        <v>41944</v>
      </c>
    </row>
    <row r="25" spans="1:4" ht="15.75">
      <c r="A25" s="9" t="s">
        <v>43</v>
      </c>
      <c r="B25" s="10">
        <v>41791</v>
      </c>
      <c r="C25" s="10">
        <v>41944</v>
      </c>
      <c r="D25" s="10">
        <v>41944</v>
      </c>
    </row>
    <row r="26" spans="1:4" ht="15.75">
      <c r="A26" s="9" t="s">
        <v>44</v>
      </c>
      <c r="B26" s="10">
        <v>41791</v>
      </c>
      <c r="C26" s="10">
        <v>41944</v>
      </c>
      <c r="D26" s="10">
        <v>41944</v>
      </c>
    </row>
    <row r="27" spans="1:4" ht="15.75">
      <c r="A27" s="9" t="s">
        <v>45</v>
      </c>
      <c r="B27" s="10">
        <v>41791</v>
      </c>
      <c r="C27" s="10">
        <v>41944</v>
      </c>
      <c r="D27" s="10">
        <v>41944</v>
      </c>
    </row>
    <row r="28" spans="1:4" ht="15.75">
      <c r="A28" s="17" t="s">
        <v>46</v>
      </c>
      <c r="B28" s="10">
        <v>41791</v>
      </c>
      <c r="C28" s="10">
        <v>41944</v>
      </c>
      <c r="D28" s="10">
        <v>41944</v>
      </c>
    </row>
    <row r="29" spans="1:4"/>
    <row r="30" spans="1:4"/>
    <row r="31" spans="1:4"/>
    <row r="32" spans="1:4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50"/>
  <sheetViews>
    <sheetView workbookViewId="0"/>
  </sheetViews>
  <sheetFormatPr defaultColWidth="0" defaultRowHeight="15" zeroHeight="1"/>
  <cols>
    <col min="1" max="3" width="25.7109375" customWidth="1"/>
    <col min="4" max="4" width="9.140625" customWidth="1"/>
    <col min="5" max="6" width="14.7109375" customWidth="1"/>
    <col min="7" max="7" width="23.7109375" customWidth="1"/>
    <col min="8" max="16384" width="9.140625" hidden="1"/>
  </cols>
  <sheetData>
    <row r="1" spans="1:7" ht="15.75">
      <c r="A1" s="1" t="s">
        <v>8</v>
      </c>
      <c r="B1" s="1" t="s">
        <v>18</v>
      </c>
      <c r="C1" s="4" t="s">
        <v>5</v>
      </c>
      <c r="E1" s="5" t="str">
        <f>'Tableau de Bord'!E13</f>
        <v>CT Tracteur</v>
      </c>
      <c r="F1" s="5" t="str">
        <f>'Tableau de Bord'!F13</f>
        <v>CT Remorque</v>
      </c>
      <c r="G1" s="6" t="str">
        <f>'Tableau de Bord'!G13</f>
        <v>CT Chronotachygraphe</v>
      </c>
    </row>
    <row r="2" spans="1:7" ht="15.75">
      <c r="A2" s="9" t="s">
        <v>6</v>
      </c>
      <c r="B2" s="10">
        <v>41656</v>
      </c>
      <c r="C2" s="10">
        <v>41291</v>
      </c>
      <c r="E2" s="8">
        <v>1</v>
      </c>
      <c r="F2" s="8">
        <v>1</v>
      </c>
      <c r="G2" s="8">
        <v>2</v>
      </c>
    </row>
    <row r="3" spans="1:7" ht="15.75">
      <c r="A3" s="9" t="s">
        <v>7</v>
      </c>
      <c r="B3" s="10">
        <v>41920</v>
      </c>
    </row>
    <row r="4" spans="1:7" ht="15.75">
      <c r="A4" s="9" t="s">
        <v>48</v>
      </c>
      <c r="B4" s="10">
        <v>41583</v>
      </c>
      <c r="C4" s="10">
        <v>41214</v>
      </c>
    </row>
    <row r="5" spans="1:7" ht="15.75">
      <c r="A5" s="9" t="s">
        <v>47</v>
      </c>
      <c r="B5" s="10">
        <v>41592</v>
      </c>
    </row>
    <row r="6" spans="1:7"/>
    <row r="7" spans="1:7"/>
    <row r="8" spans="1:7" ht="15.75">
      <c r="B8" s="10"/>
      <c r="C8" s="10"/>
    </row>
    <row r="9" spans="1:7" ht="15.75">
      <c r="B9" s="10"/>
    </row>
    <row r="10" spans="1:7"/>
    <row r="11" spans="1:7"/>
    <row r="12" spans="1:7"/>
    <row r="13" spans="1:7"/>
    <row r="14" spans="1:7"/>
    <row r="15" spans="1:7"/>
    <row r="16" spans="1:7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D10"/>
  <sheetViews>
    <sheetView workbookViewId="0"/>
  </sheetViews>
  <sheetFormatPr defaultColWidth="0" defaultRowHeight="26.25" zeroHeight="1"/>
  <cols>
    <col min="1" max="1" width="14.140625" customWidth="1"/>
    <col min="2" max="2" width="9.140625" customWidth="1"/>
    <col min="3" max="3" width="11" style="13" customWidth="1"/>
    <col min="4" max="4" width="9.140625" customWidth="1"/>
    <col min="5" max="16384" width="9.140625" hidden="1"/>
  </cols>
  <sheetData>
    <row r="1" spans="1:3" ht="25.5">
      <c r="A1" s="14" t="s">
        <v>17</v>
      </c>
      <c r="B1" s="15"/>
      <c r="C1" s="14" t="s">
        <v>14</v>
      </c>
    </row>
    <row r="2" spans="1:3" ht="25.5">
      <c r="A2" s="11" t="s">
        <v>15</v>
      </c>
      <c r="B2" s="11"/>
      <c r="C2" s="11">
        <v>7</v>
      </c>
    </row>
    <row r="3" spans="1:3" ht="25.5">
      <c r="A3" s="12" t="s">
        <v>16</v>
      </c>
      <c r="B3" s="12"/>
      <c r="C3" s="12">
        <v>30</v>
      </c>
    </row>
    <row r="4" spans="1:3"/>
    <row r="5" spans="1:3"/>
    <row r="6" spans="1:3"/>
    <row r="7" spans="1:3"/>
    <row r="8" spans="1:3"/>
    <row r="9" spans="1:3"/>
    <row r="10" spans="1: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2014-10-23T15:26:40Z</dcterms:created>
  <dcterms:modified xsi:type="dcterms:W3CDTF">2014-11-01T12:10:42Z</dcterms:modified>
</cp:coreProperties>
</file>